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45621"/>
</workbook>
</file>

<file path=xl/calcChain.xml><?xml version="1.0" encoding="utf-8"?>
<calcChain xmlns="http://schemas.openxmlformats.org/spreadsheetml/2006/main">
  <c r="H37" i="1" l="1"/>
  <c r="H20" i="1"/>
  <c r="H33" i="1" l="1"/>
  <c r="H4" i="1"/>
  <c r="H17" i="1"/>
  <c r="N22" i="1" l="1"/>
  <c r="N34" i="1"/>
  <c r="L22" i="1"/>
  <c r="L34" i="1"/>
  <c r="I22" i="1"/>
  <c r="I34" i="1"/>
  <c r="F22" i="1"/>
  <c r="F34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3" i="1" l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30" i="1"/>
  <c r="L11" i="1"/>
  <c r="L38" i="1"/>
  <c r="L40" i="1"/>
  <c r="L39" i="1"/>
  <c r="L98" i="1"/>
  <c r="L97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9" i="1"/>
  <c r="L78" i="1"/>
  <c r="L77" i="1"/>
  <c r="L76" i="1"/>
  <c r="L20" i="1"/>
  <c r="L75" i="1"/>
  <c r="L74" i="1"/>
  <c r="L73" i="1"/>
  <c r="L72" i="1"/>
  <c r="L28" i="1"/>
  <c r="L71" i="1"/>
  <c r="L70" i="1"/>
  <c r="L69" i="1"/>
  <c r="L37" i="1"/>
  <c r="L68" i="1"/>
  <c r="L67" i="1"/>
  <c r="L66" i="1"/>
  <c r="L65" i="1"/>
  <c r="L64" i="1"/>
  <c r="L62" i="1"/>
  <c r="L61" i="1"/>
  <c r="L59" i="1"/>
  <c r="L58" i="1"/>
  <c r="L57" i="1"/>
  <c r="L103" i="1"/>
  <c r="L102" i="1"/>
  <c r="L101" i="1"/>
  <c r="L100" i="1"/>
  <c r="L99" i="1"/>
  <c r="L96" i="1"/>
  <c r="L95" i="1"/>
  <c r="L94" i="1"/>
  <c r="L87" i="1"/>
  <c r="L33" i="1"/>
  <c r="L63" i="1"/>
  <c r="L60" i="1"/>
  <c r="L36" i="1"/>
  <c r="L56" i="1"/>
  <c r="L55" i="1"/>
  <c r="L54" i="1"/>
  <c r="L35" i="1"/>
  <c r="L27" i="1"/>
  <c r="L53" i="1"/>
  <c r="L32" i="1"/>
  <c r="L52" i="1"/>
  <c r="L51" i="1"/>
  <c r="L50" i="1"/>
  <c r="L49" i="1"/>
  <c r="L48" i="1"/>
  <c r="L47" i="1"/>
  <c r="L23" i="1"/>
  <c r="L46" i="1"/>
  <c r="L19" i="1"/>
  <c r="L45" i="1"/>
  <c r="L17" i="1"/>
  <c r="L44" i="1"/>
  <c r="L43" i="1"/>
  <c r="L13" i="1"/>
  <c r="L10" i="1"/>
  <c r="L4" i="1"/>
  <c r="L9" i="1"/>
  <c r="L14" i="1"/>
  <c r="L7" i="1"/>
  <c r="L21" i="1"/>
  <c r="L12" i="1"/>
  <c r="L18" i="1"/>
  <c r="L8" i="1"/>
  <c r="L24" i="1"/>
  <c r="L31" i="1"/>
  <c r="L15" i="1"/>
  <c r="L25" i="1"/>
  <c r="L26" i="1"/>
  <c r="L29" i="1"/>
  <c r="L41" i="1"/>
  <c r="L42" i="1"/>
  <c r="L16" i="1"/>
  <c r="L6" i="1"/>
  <c r="L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30" i="1"/>
  <c r="I11" i="1"/>
  <c r="I38" i="1"/>
  <c r="I40" i="1"/>
  <c r="I39" i="1"/>
  <c r="I98" i="1"/>
  <c r="I97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28" i="1"/>
  <c r="I71" i="1"/>
  <c r="I70" i="1"/>
  <c r="I69" i="1"/>
  <c r="I68" i="1"/>
  <c r="I67" i="1"/>
  <c r="I66" i="1"/>
  <c r="I65" i="1"/>
  <c r="I64" i="1"/>
  <c r="I62" i="1"/>
  <c r="I61" i="1"/>
  <c r="I59" i="1"/>
  <c r="I58" i="1"/>
  <c r="I57" i="1"/>
  <c r="I103" i="1"/>
  <c r="I102" i="1"/>
  <c r="I101" i="1"/>
  <c r="I100" i="1"/>
  <c r="I99" i="1"/>
  <c r="I96" i="1"/>
  <c r="I95" i="1"/>
  <c r="I94" i="1"/>
  <c r="I87" i="1"/>
  <c r="I63" i="1"/>
  <c r="I60" i="1"/>
  <c r="I36" i="1"/>
  <c r="I56" i="1"/>
  <c r="I55" i="1"/>
  <c r="I54" i="1"/>
  <c r="I35" i="1"/>
  <c r="I27" i="1"/>
  <c r="I53" i="1"/>
  <c r="I32" i="1"/>
  <c r="I52" i="1"/>
  <c r="I51" i="1"/>
  <c r="I50" i="1"/>
  <c r="I49" i="1"/>
  <c r="I48" i="1"/>
  <c r="I47" i="1"/>
  <c r="I23" i="1"/>
  <c r="I46" i="1"/>
  <c r="I19" i="1"/>
  <c r="I45" i="1"/>
  <c r="I44" i="1"/>
  <c r="I43" i="1"/>
  <c r="I13" i="1"/>
  <c r="I10" i="1"/>
  <c r="I16" i="1"/>
  <c r="I42" i="1"/>
  <c r="I41" i="1"/>
  <c r="I29" i="1"/>
  <c r="I26" i="1"/>
  <c r="I25" i="1"/>
  <c r="I15" i="1"/>
  <c r="I31" i="1"/>
  <c r="I24" i="1"/>
  <c r="I8" i="1"/>
  <c r="I18" i="1"/>
  <c r="I12" i="1"/>
  <c r="I21" i="1"/>
  <c r="I7" i="1"/>
  <c r="I14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30" i="1"/>
  <c r="F11" i="1"/>
  <c r="F38" i="1"/>
  <c r="F40" i="1"/>
  <c r="F39" i="1"/>
  <c r="F98" i="1"/>
  <c r="F97" i="1"/>
  <c r="F93" i="1"/>
  <c r="F92" i="1"/>
  <c r="F91" i="1"/>
  <c r="F90" i="1"/>
  <c r="F89" i="1"/>
  <c r="F88" i="1"/>
  <c r="F86" i="1"/>
  <c r="F85" i="1"/>
  <c r="F84" i="1"/>
  <c r="F83" i="1"/>
  <c r="F82" i="1"/>
  <c r="F81" i="1"/>
  <c r="F80" i="1"/>
  <c r="F79" i="1"/>
  <c r="F78" i="1"/>
  <c r="F77" i="1"/>
  <c r="F76" i="1"/>
  <c r="F20" i="1"/>
  <c r="F75" i="1"/>
  <c r="F74" i="1"/>
  <c r="F73" i="1"/>
  <c r="F72" i="1"/>
  <c r="F28" i="1"/>
  <c r="F71" i="1"/>
  <c r="F70" i="1"/>
  <c r="F69" i="1"/>
  <c r="F37" i="1"/>
  <c r="F68" i="1"/>
  <c r="F67" i="1"/>
  <c r="F66" i="1"/>
  <c r="F65" i="1"/>
  <c r="F64" i="1"/>
  <c r="F62" i="1"/>
  <c r="F61" i="1"/>
  <c r="F59" i="1"/>
  <c r="F58" i="1"/>
  <c r="F57" i="1"/>
  <c r="F103" i="1"/>
  <c r="F102" i="1"/>
  <c r="F101" i="1"/>
  <c r="F100" i="1"/>
  <c r="F99" i="1"/>
  <c r="F96" i="1"/>
  <c r="F95" i="1"/>
  <c r="F94" i="1"/>
  <c r="F87" i="1"/>
  <c r="F33" i="1"/>
  <c r="F63" i="1"/>
  <c r="F60" i="1"/>
  <c r="F36" i="1"/>
  <c r="F56" i="1"/>
  <c r="F55" i="1"/>
  <c r="F54" i="1"/>
  <c r="F35" i="1"/>
  <c r="F27" i="1"/>
  <c r="F53" i="1"/>
  <c r="F32" i="1"/>
  <c r="F52" i="1"/>
  <c r="F51" i="1"/>
  <c r="F50" i="1"/>
  <c r="F49" i="1"/>
  <c r="F48" i="1"/>
  <c r="F47" i="1"/>
  <c r="F23" i="1"/>
  <c r="F46" i="1"/>
  <c r="F19" i="1"/>
  <c r="F45" i="1"/>
  <c r="F17" i="1"/>
  <c r="F44" i="1"/>
  <c r="F43" i="1"/>
  <c r="F13" i="1"/>
  <c r="F10" i="1"/>
  <c r="F16" i="1"/>
  <c r="F42" i="1"/>
  <c r="F41" i="1"/>
  <c r="F29" i="1"/>
  <c r="F26" i="1"/>
  <c r="F25" i="1"/>
  <c r="F15" i="1"/>
  <c r="F31" i="1"/>
  <c r="F24" i="1"/>
  <c r="F8" i="1"/>
  <c r="F18" i="1"/>
  <c r="F12" i="1"/>
  <c r="F21" i="1"/>
  <c r="F7" i="1"/>
  <c r="F14" i="1"/>
  <c r="F9" i="1"/>
  <c r="F4" i="1"/>
  <c r="F5" i="1"/>
  <c r="F6" i="1"/>
  <c r="N9" i="1" l="1"/>
  <c r="H7" i="2" s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30" i="1"/>
  <c r="N11" i="1"/>
  <c r="N38" i="1"/>
  <c r="N40" i="1"/>
  <c r="N39" i="1"/>
  <c r="N98" i="1"/>
  <c r="N97" i="1"/>
  <c r="N93" i="1"/>
  <c r="N92" i="1"/>
  <c r="N91" i="1"/>
  <c r="N90" i="1"/>
  <c r="N89" i="1"/>
  <c r="N88" i="1"/>
  <c r="N86" i="1"/>
  <c r="N85" i="1"/>
  <c r="N84" i="1"/>
  <c r="N83" i="1"/>
  <c r="N82" i="1"/>
  <c r="H82" i="2" s="1"/>
  <c r="N81" i="1"/>
  <c r="N80" i="1"/>
  <c r="N79" i="1"/>
  <c r="N78" i="1"/>
  <c r="N77" i="1"/>
  <c r="N76" i="1"/>
  <c r="N20" i="1"/>
  <c r="N75" i="1"/>
  <c r="N74" i="1"/>
  <c r="N73" i="1"/>
  <c r="N72" i="1"/>
  <c r="N28" i="1"/>
  <c r="N71" i="1"/>
  <c r="N70" i="1"/>
  <c r="N69" i="1"/>
  <c r="N37" i="1"/>
  <c r="N68" i="1"/>
  <c r="N67" i="1"/>
  <c r="N66" i="1"/>
  <c r="N65" i="1"/>
  <c r="N64" i="1"/>
  <c r="N62" i="1"/>
  <c r="N61" i="1"/>
  <c r="H59" i="2" s="1"/>
  <c r="N59" i="1"/>
  <c r="N58" i="1"/>
  <c r="N57" i="1"/>
  <c r="H56" i="2" s="1"/>
  <c r="N103" i="1"/>
  <c r="H55" i="2" s="1"/>
  <c r="N102" i="1"/>
  <c r="N101" i="1"/>
  <c r="N100" i="1"/>
  <c r="N99" i="1"/>
  <c r="N96" i="1"/>
  <c r="N95" i="1"/>
  <c r="N94" i="1"/>
  <c r="N87" i="1"/>
  <c r="H47" i="2" s="1"/>
  <c r="N33" i="1"/>
  <c r="N63" i="1"/>
  <c r="N60" i="1"/>
  <c r="N36" i="1"/>
  <c r="H44" i="2" s="1"/>
  <c r="N56" i="1"/>
  <c r="N55" i="1"/>
  <c r="N54" i="1"/>
  <c r="N35" i="1"/>
  <c r="N27" i="1"/>
  <c r="N53" i="1"/>
  <c r="N32" i="1"/>
  <c r="N52" i="1"/>
  <c r="N51" i="1"/>
  <c r="N50" i="1"/>
  <c r="N49" i="1"/>
  <c r="N48" i="1"/>
  <c r="H32" i="2" s="1"/>
  <c r="N47" i="1"/>
  <c r="N23" i="1"/>
  <c r="N46" i="1"/>
  <c r="N19" i="1"/>
  <c r="N45" i="1"/>
  <c r="N17" i="1"/>
  <c r="N44" i="1"/>
  <c r="N43" i="1"/>
  <c r="N13" i="1"/>
  <c r="N10" i="1"/>
  <c r="H8" i="2" s="1"/>
  <c r="N16" i="1"/>
  <c r="N42" i="1"/>
  <c r="N41" i="1"/>
  <c r="N29" i="1"/>
  <c r="N26" i="1"/>
  <c r="N25" i="1"/>
  <c r="N15" i="1"/>
  <c r="N31" i="1"/>
  <c r="N24" i="1"/>
  <c r="N8" i="1"/>
  <c r="H6" i="2" s="1"/>
  <c r="N18" i="1"/>
  <c r="N12" i="1"/>
  <c r="N21" i="1"/>
  <c r="H14" i="2" s="1"/>
  <c r="N7" i="1"/>
  <c r="N14" i="1"/>
  <c r="H10" i="2" s="1"/>
  <c r="N4" i="1"/>
  <c r="N5" i="1"/>
  <c r="N6" i="1"/>
  <c r="H54" i="2" l="1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E2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3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7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3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9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<sst xmlns="http://schemas.openxmlformats.org/spreadsheetml/2006/main" count="698" uniqueCount="406">
  <si>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</si>
  <si>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</si>
  <si>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</si>
  <si>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</si>
  <si>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</si>
  <si>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</si>
  <si>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</si>
  <si>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</si>
  <si>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</si>
  <si>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</si>
  <si>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</si>
  <si>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</si>
  <si>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</si>
  <si>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</si>
  <si>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</si>
  <si>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</si>
  <si>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</si>
  <si>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</si>
  <si>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</si>
  <si>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</si>
  <si>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</si>
  <si>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</si>
  <si>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</si>
  <si>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</si>
  <si>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</si>
  <si>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</si>
  <si>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</si>
  <si>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</si>
  <si>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</si>
  <si>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</si>
  <si>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</si>
  <si>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</si>
  <si>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</si>
  <si>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</si>
  <si>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</si>
  <si>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</si>
  <si>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</si>
  <si>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</si>
  <si>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</si>
  <si>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</si>
  <si>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</si>
  <si>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</si>
  <si>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</si>
  <si>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</si>
  <si>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</si>
  <si>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</si>
  <si>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</si>
  <si>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</si>
  <si>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</si>
  <si>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</si>
  <si>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</si>
  <si>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</si>
  <si>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</si>
  <si>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</si>
  <si>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</si>
  <si>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</si>
  <si>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</si>
  <si>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</si>
  <si>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</si>
  <si>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</si>
  <si>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</si>
  <si>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</si>
  <si>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</si>
  <si>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</si>
  <si>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</si>
  <si>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</si>
  <si>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</si>
  <si>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</si>
  <si>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</si>
  <si>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</si>
  <si>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</si>
  <si>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</si>
  <si>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</si>
  <si>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</si>
  <si>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</si>
  <si>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</si>
  <si>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</si>
  <si>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</si>
  <si>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</si>
  <si>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</si>
  <si>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</si>
  <si>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</si>
  <si>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</si>
  <si>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</si>
  <si>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</si>
  <si>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</si>
  <si>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</si>
  <si>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</si>
  <si>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</si>
  <si>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</si>
  <si>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</si>
  <si>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</si>
  <si>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</si>
  <si>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</si>
  <si>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</si>
  <si>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</si>
  <si>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</si>
  <si>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</si>
  <si>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</si>
  <si>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</si>
  <si>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</si>
  <si>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</si>
  <si>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</si>
  <si>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</si>
  <si>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</si>
  <si>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</si>
  <si>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</si>
  <si>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</si>
  <si>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</si>
  <si>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</si>
  <si>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</si>
  <si>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</si>
  <si>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</si>
  <si>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</si>
  <si>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</si>
  <si>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</si>
  <si>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</si>
  <si>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</si>
  <si>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</si>
  <si>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</si>
  <si>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</si>
  <si>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</si>
  <si>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</si>
  <si>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</si>
  <si>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</si>
  <si>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</si>
  <si>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</si>
  <si>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</si>
  <si>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</si>
  <si>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</si>
  <si>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</si>
  <si>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</si>
  <si>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</si>
  <si>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</si>
  <si>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</si>
  <si>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</si>
  <si>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</si>
  <si>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</si>
  <si>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</si>
  <si>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</si>
  <si>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</si>
  <si>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</si>
  <si>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</si>
  <si>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</si>
  <si>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</si>
  <si>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</si>
  <si>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</si>
  <si>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</si>
  <si>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</si>
  <si>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</si>
  <si>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</si>
  <si>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</si>
  <si>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</si>
  <si>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</si>
  <si>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</si>
  <si>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</si>
  <si>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</si>
  <si>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</si>
  <si>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</si>
  <si>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</si>
  <si>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</si>
  <si>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</si>
  <si>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</si>
  <si>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</si>
  <si>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</si>
  <si>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</si>
  <si>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</si>
  <si>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</si>
  <si>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</si>
  <si>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</si>
  <si>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</si>
  <si>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</si>
  <si>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</si>
  <si>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</si>
  <si>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</si>
  <si>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</si>
  <si>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</si>
  <si>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</si>
  <si>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</si>
  <si>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</si>
  <si>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</si>
  <si>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</si>
  <si>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</si>
  <si>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</si>
  <si>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</si>
  <si>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</si>
  <si>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</si>
  <si>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</si>
  <si>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</si>
  <si>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</si>
  <si>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</si>
  <si>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</si>
  <si>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</si>
  <si>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</si>
  <si>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</si>
  <si>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</si>
  <si>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</si>
  <si>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</si>
  <si>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</si>
  <si>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</si>
  <si>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</si>
  <si>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</si>
  <si>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</si>
  <si>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</si>
  <si>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</si>
  <si>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</si>
  <si>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</si>
  <si>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</si>
  <si>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</si>
  <si>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</si>
  <si>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</si>
  <si>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</si>
  <si>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</si>
  <si>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</si>
  <si>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</si>
  <si>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</si>
  <si>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</si>
  <si>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</si>
  <si>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</si>
  <si>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</si>
  <si>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</si>
  <si>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</si>
  <si>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</si>
  <si>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</si>
  <si>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</si>
  <si>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</si>
  <si>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</si>
  <si>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</si>
  <si>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</si>
  <si>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</si>
  <si>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</si>
  <si>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</si>
  <si>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</si>
  <si>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</si>
  <si>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</si>
  <si>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</si>
  <si>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</si>
  <si>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</si>
  <si>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</si>
  <si>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</si>
  <si>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</si>
  <si>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</si>
  <si>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</si>
  <si>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</si>
  <si>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</si>
  <si>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</si>
  <si>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</si>
  <si>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</si>
  <si>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</si>
  <si>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</si>
  <si>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</si>
  <si>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</si>
  <si>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</si>
  <si>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</si>
  <si>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</si>
  <si>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</si>
  <si>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</si>
  <si>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</si>
  <si>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</si>
  <si>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</si>
  <si>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</si>
  <si>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</si>
  <si>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</si>
  <si>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</si>
  <si>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</si>
  <si>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</si>
  <si>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</si>
  <si>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</si>
  <si>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</si>
  <si>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</si>
  <si>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</si>
  <si>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</si>
  <si>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</si>
  <si>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</si>
  <si>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</si>
  <si>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</si>
  <si>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</si>
  <si>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</si>
  <si>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</si>
  <si>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</si>
  <si>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</si>
  <si>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</si>
  <si>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</si>
  <si>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</si>
  <si>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</si>
  <si>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</si>
  <si>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</si>
  <si>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</si>
  <si>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</si>
  <si>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</si>
  <si>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</si>
  <si>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</si>
  <si>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</si>
  <si>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</si>
  <si>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</si>
  <si>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</si>
  <si>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</si>
  <si>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</si>
  <si>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</si>
  <si>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</si>
  <si>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</si>
  <si>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</si>
  <si>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</si>
  <si>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</si>
  <si>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</si>
  <si>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</si>
  <si>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</si>
  <si>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</si>
  <si>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</si>
  <si>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</si>
  <si>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</si>
  <si>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</si>
  <si>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</si>
  <si>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</si>
  <si>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</si>
  <si>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</si>
  <si>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</si>
  <si>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</si>
  <si>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</si>
  <si>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</si>
  <si>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</si>
  <si>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</si>
  <si>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</si>
  <si>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</si>
  <si>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</si>
  <si>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</si>
  <si>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</si>
  <si>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</si>
  <si>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</si>
  <si>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</si>
  <si>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</si>
  <si>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</si>
  <si>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</si>
  <si>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</si>
  <si>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</si>
  <si>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</si>
  <si>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</si>
  <si>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</si>
  <si>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</si>
  <si>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</si>
  <si>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</si>
  <si>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</si>
  <si>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</si>
  <si>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</si>
  <si>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</si>
  <si>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</si>
  <si>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</si>
  <si>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</si>
  <si>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</si>
  <si>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</si>
  <si>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</si>
  <si>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</si>
  <si>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</si>
  <si>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</si>
  <si>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</si>
  <si>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</si>
  <si>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</si>
  <si>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</si>
  <si>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</si>
  <si>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</si>
  <si>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</si>
  <si>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</si>
  <si>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</si>
  <si>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2014-09-03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</si>
  <si>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</si>
  <si>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</si>
  <si>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</si>
  <si>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</si>
  <si>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</si>
  <si>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</si>
  <si>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</si>
  <si>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</si>
  <si>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</si>
  <si>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</si>
  <si>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</si>
  <si>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</si>
  <si>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</si>
  <si>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</si>
  <si>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</si>
  <si>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</si>
  <si>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</si>
  <si>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</si>
  <si>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</si>
  <si>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</si>
  <si>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</si>
  <si>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</si>
  <si>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</si>
  <si>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</si>
  <si>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</si>
  <si>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</si>
  <si>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</si>
  <si>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</si>
  <si>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</si>
  <si>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</si>
  <si>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</si>
  <si>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</si>
  <si>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</si>
  <si>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</si>
  <si>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</si>
  <si>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between Kissam Doms and Curry Field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</si>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</sst>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3"/>
  <sheetViews>
    <sheetView tabSelected="1" topLeftCell="A3" workbookViewId="0">
      <pane xSplit="3330" ySplit="600" topLeftCell="C4" activePane="bottomRight"/>
      <selection activeCell="A22" sqref="A22"/>
      <selection pane="topRight" activeCell="J3" sqref="J1:J1048576"/>
      <selection pane="bottomLeft" activeCell="A25" sqref="A25:XFD25"/>
      <selection pane="bottomRight" activeCell="M11" sqref="M11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4.140625" style="1" bestFit="1" customWidth="1"/>
    <col min="9" max="10" width="14.140625" style="1" customWidth="1"/>
    <col min="11" max="11" width="24.7109375" style="27" bestFit="1" customWidth="1"/>
    <col min="12" max="12" width="24.7109375" style="27" customWidth="1"/>
    <col min="13" max="13" width="21" style="27" customWidth="1"/>
    <col min="14" max="14" width="14.140625" style="1" bestFit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363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70</v>
      </c>
      <c r="F3" s="25" t="s">
        <v>321</v>
      </c>
      <c r="G3" s="25" t="s">
        <v>102</v>
      </c>
      <c r="H3" s="18" t="s">
        <v>316</v>
      </c>
      <c r="I3" s="18" t="s">
        <v>322</v>
      </c>
      <c r="J3" s="16" t="s">
        <v>102</v>
      </c>
      <c r="K3" s="28" t="s">
        <v>318</v>
      </c>
      <c r="L3" s="28" t="s">
        <v>323</v>
      </c>
      <c r="M3" s="27" t="s">
        <v>102</v>
      </c>
      <c r="N3" s="16" t="s">
        <v>317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80</v>
      </c>
      <c r="F4" s="26">
        <f t="shared" ref="F4:F35" si="0">E4/2.54</f>
        <v>53.1496062992126</v>
      </c>
      <c r="G4" s="24" t="s">
        <v>104</v>
      </c>
      <c r="H4" s="13">
        <f>I4/3.281</f>
        <v>31.697653154526058</v>
      </c>
      <c r="I4" s="23">
        <v>104</v>
      </c>
      <c r="J4" s="2" t="s">
        <v>319</v>
      </c>
      <c r="K4" s="29">
        <v>29.25</v>
      </c>
      <c r="L4" s="30">
        <f t="shared" ref="L4:L35" si="1">K4*3.281</f>
        <v>95.969250000000002</v>
      </c>
      <c r="M4" s="27" t="s">
        <v>319</v>
      </c>
      <c r="N4" s="15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82</v>
      </c>
      <c r="F5" s="26">
        <f t="shared" si="0"/>
        <v>57.480314960629919</v>
      </c>
      <c r="G5" s="24" t="s">
        <v>104</v>
      </c>
      <c r="H5" s="12">
        <v>28.5</v>
      </c>
      <c r="I5" s="21">
        <f t="shared" ref="I5:I15" si="3">H5*3.281</f>
        <v>93.508499999999998</v>
      </c>
      <c r="J5" s="2" t="s">
        <v>319</v>
      </c>
      <c r="K5" s="29">
        <v>21</v>
      </c>
      <c r="L5" s="30">
        <f t="shared" si="1"/>
        <v>68.900999999999996</v>
      </c>
      <c r="M5" s="27" t="s">
        <v>319</v>
      </c>
      <c r="N5" s="15">
        <f t="shared" si="2"/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72</v>
      </c>
      <c r="F6" s="26">
        <f t="shared" si="0"/>
        <v>58.661417322834644</v>
      </c>
      <c r="G6" s="24" t="s">
        <v>104</v>
      </c>
      <c r="H6" s="12">
        <v>25</v>
      </c>
      <c r="I6" s="21">
        <f t="shared" si="3"/>
        <v>82.025000000000006</v>
      </c>
      <c r="J6" s="2" t="s">
        <v>319</v>
      </c>
      <c r="K6" s="29">
        <v>30</v>
      </c>
      <c r="L6" s="30">
        <f t="shared" si="1"/>
        <v>98.43</v>
      </c>
      <c r="M6" s="27" t="s">
        <v>319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73</v>
      </c>
      <c r="F7" s="26">
        <f t="shared" si="0"/>
        <v>51.968503937007874</v>
      </c>
      <c r="G7" s="24" t="s">
        <v>104</v>
      </c>
      <c r="H7" s="12">
        <v>32</v>
      </c>
      <c r="I7" s="21">
        <f t="shared" si="3"/>
        <v>104.992</v>
      </c>
      <c r="J7" s="2" t="s">
        <v>319</v>
      </c>
      <c r="K7" s="29">
        <v>27.5</v>
      </c>
      <c r="L7" s="30">
        <f t="shared" si="1"/>
        <v>90.227500000000006</v>
      </c>
      <c r="M7" s="27" t="s">
        <v>319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6" t="s">
        <v>128</v>
      </c>
      <c r="F8" s="26">
        <f t="shared" si="0"/>
        <v>49.212598425196852</v>
      </c>
      <c r="G8" s="24" t="s">
        <v>129</v>
      </c>
      <c r="H8" s="13">
        <v>31</v>
      </c>
      <c r="I8" s="21">
        <f t="shared" si="3"/>
        <v>101.711</v>
      </c>
      <c r="J8" s="2" t="s">
        <v>325</v>
      </c>
      <c r="K8" s="29">
        <v>30</v>
      </c>
      <c r="L8" s="30">
        <f t="shared" si="1"/>
        <v>98.43</v>
      </c>
      <c r="M8" s="27" t="s">
        <v>325</v>
      </c>
      <c r="N8" s="15">
        <f t="shared" si="2"/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147</v>
      </c>
      <c r="F9" s="26">
        <f t="shared" si="0"/>
        <v>60.629921259842519</v>
      </c>
      <c r="G9" s="24" t="s">
        <v>129</v>
      </c>
      <c r="H9" s="13">
        <v>23</v>
      </c>
      <c r="I9" s="21">
        <f t="shared" si="3"/>
        <v>75.463000000000008</v>
      </c>
      <c r="J9" s="2" t="s">
        <v>319</v>
      </c>
      <c r="K9" s="29">
        <v>18</v>
      </c>
      <c r="L9" s="30">
        <f t="shared" si="1"/>
        <v>59.058</v>
      </c>
      <c r="M9" s="27" t="s">
        <v>319</v>
      </c>
      <c r="N9" s="15">
        <f t="shared" si="2"/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75</v>
      </c>
      <c r="F10" s="26">
        <f>E10/2.54</f>
        <v>46.062992125984252</v>
      </c>
      <c r="G10" s="24" t="s">
        <v>104</v>
      </c>
      <c r="H10" s="12">
        <v>32</v>
      </c>
      <c r="I10" s="21">
        <f>H10*3.281</f>
        <v>104.992</v>
      </c>
      <c r="J10" s="2" t="s">
        <v>324</v>
      </c>
      <c r="K10" s="29">
        <v>26</v>
      </c>
      <c r="L10" s="30">
        <f>K10*3.281</f>
        <v>85.305999999999997</v>
      </c>
      <c r="M10" s="27" t="s">
        <v>324</v>
      </c>
      <c r="N10" s="15">
        <f>IF(K10=0,0,E10/2.54*3.14159+H10*3.281+K10*3.281/4)</f>
        <v>271.02953543307086</v>
      </c>
      <c r="O10" s="7" t="s">
        <v>24</v>
      </c>
      <c r="P10" s="7" t="s">
        <v>22</v>
      </c>
    </row>
    <row r="11" spans="1:17" x14ac:dyDescent="0.25">
      <c r="A11" s="2" t="s">
        <v>64</v>
      </c>
      <c r="B11" s="1" t="s">
        <v>43</v>
      </c>
      <c r="C11" s="1" t="s">
        <v>391</v>
      </c>
      <c r="D11" s="1" t="s">
        <v>392</v>
      </c>
      <c r="E11" s="26">
        <v>98.676000000000002</v>
      </c>
      <c r="F11" s="26">
        <f>E11/2.54</f>
        <v>38.848818897637798</v>
      </c>
      <c r="G11" s="31" t="s">
        <v>380</v>
      </c>
      <c r="H11" s="34">
        <v>40.008000000000003</v>
      </c>
      <c r="I11" s="35">
        <f>H11*3.281</f>
        <v>131.26624800000002</v>
      </c>
      <c r="J11" s="31" t="s">
        <v>380</v>
      </c>
      <c r="K11" s="29">
        <v>21</v>
      </c>
      <c r="L11" s="30">
        <f>K11*3.281</f>
        <v>68.900999999999996</v>
      </c>
      <c r="M11" s="31" t="s">
        <v>380</v>
      </c>
      <c r="N11" s="15">
        <f>IF(K11=0,0,E11/2.54*3.14159+H11*3.281+K11*3.281/4)</f>
        <v>270.53855896062993</v>
      </c>
      <c r="O11" s="1" t="s">
        <v>400</v>
      </c>
      <c r="P11" s="1" t="s">
        <v>34</v>
      </c>
    </row>
    <row r="12" spans="1:17" x14ac:dyDescent="0.25">
      <c r="A12" s="7" t="s">
        <v>196</v>
      </c>
      <c r="B12" s="10" t="s">
        <v>63</v>
      </c>
      <c r="C12" s="3">
        <v>36.147533000000003</v>
      </c>
      <c r="D12" s="3">
        <v>-86.801242999999999</v>
      </c>
      <c r="E12" s="26" t="s">
        <v>92</v>
      </c>
      <c r="F12" s="26">
        <f>E12/2.54</f>
        <v>50.393700787401571</v>
      </c>
      <c r="G12" s="24" t="s">
        <v>104</v>
      </c>
      <c r="H12" s="13">
        <v>27</v>
      </c>
      <c r="I12" s="21">
        <f>H12*3.281</f>
        <v>88.587000000000003</v>
      </c>
      <c r="J12" s="2" t="s">
        <v>325</v>
      </c>
      <c r="K12" s="29">
        <v>28</v>
      </c>
      <c r="L12" s="30">
        <f>K12*3.281</f>
        <v>91.868000000000009</v>
      </c>
      <c r="M12" s="27" t="s">
        <v>325</v>
      </c>
      <c r="N12" s="15">
        <f>IF(K12=0,0,E12/2.54*3.14159+H12*3.281+K12*3.281/4)</f>
        <v>269.87034645669286</v>
      </c>
      <c r="O12" s="2" t="s">
        <v>65</v>
      </c>
      <c r="P12" t="s">
        <v>347</v>
      </c>
    </row>
    <row r="13" spans="1:17" x14ac:dyDescent="0.25">
      <c r="A13" s="2" t="s">
        <v>118</v>
      </c>
      <c r="B13" s="10" t="s">
        <v>94</v>
      </c>
      <c r="C13">
        <v>36.148834999999998</v>
      </c>
      <c r="D13">
        <v>-86.801614999999998</v>
      </c>
      <c r="E13" s="26" t="s">
        <v>75</v>
      </c>
      <c r="F13" s="26">
        <f>E13/2.54</f>
        <v>46.062992125984252</v>
      </c>
      <c r="G13" s="24" t="s">
        <v>197</v>
      </c>
      <c r="H13" s="13">
        <v>28</v>
      </c>
      <c r="I13" s="21">
        <f>H13*3.281</f>
        <v>91.868000000000009</v>
      </c>
      <c r="J13" s="2" t="s">
        <v>342</v>
      </c>
      <c r="K13" s="29">
        <v>34.5</v>
      </c>
      <c r="L13" s="30">
        <f>K13*3.281</f>
        <v>113.19450000000001</v>
      </c>
      <c r="M13" s="27" t="s">
        <v>342</v>
      </c>
      <c r="N13" s="15">
        <f>IF(K13=0,0,E13/2.54*3.14159+H13*3.281+K13*3.281/4)</f>
        <v>264.8776604330709</v>
      </c>
      <c r="O13" s="7" t="s">
        <v>195</v>
      </c>
      <c r="P13" t="s">
        <v>348</v>
      </c>
    </row>
    <row r="14" spans="1:17" x14ac:dyDescent="0.25">
      <c r="A14" s="7" t="s">
        <v>59</v>
      </c>
      <c r="B14" s="10" t="s">
        <v>55</v>
      </c>
      <c r="C14">
        <v>36.146057999999996</v>
      </c>
      <c r="D14">
        <v>-86.802075000000002</v>
      </c>
      <c r="E14" s="26" t="s">
        <v>120</v>
      </c>
      <c r="F14" s="26">
        <f>E14/2.54</f>
        <v>52.952755905511808</v>
      </c>
      <c r="G14" s="24" t="s">
        <v>105</v>
      </c>
      <c r="H14" s="13">
        <v>25</v>
      </c>
      <c r="I14" s="21">
        <f>H14*3.281</f>
        <v>82.025000000000006</v>
      </c>
      <c r="J14" s="2" t="s">
        <v>319</v>
      </c>
      <c r="K14" s="29">
        <v>17.75</v>
      </c>
      <c r="L14" s="30">
        <f>K14*3.281</f>
        <v>58.237750000000005</v>
      </c>
      <c r="M14" s="27" t="s">
        <v>319</v>
      </c>
      <c r="N14" s="15">
        <f>IF(K14=0,0,E14/2.54*3.14159+H14*3.281+K14*3.281/4)</f>
        <v>262.9402859251968</v>
      </c>
      <c r="O14" s="2" t="s">
        <v>329</v>
      </c>
      <c r="P14" t="s">
        <v>349</v>
      </c>
    </row>
    <row r="15" spans="1:17" s="9" customFormat="1" x14ac:dyDescent="0.25">
      <c r="A15" s="1" t="s">
        <v>217</v>
      </c>
      <c r="B15" s="7" t="s">
        <v>33</v>
      </c>
      <c r="C15" s="8">
        <v>36.144347000000003</v>
      </c>
      <c r="D15" s="8">
        <v>-86.804361</v>
      </c>
      <c r="E15" s="26" t="s">
        <v>81</v>
      </c>
      <c r="F15" s="26">
        <f>E15/2.54</f>
        <v>48.425196850393704</v>
      </c>
      <c r="G15" s="24" t="s">
        <v>105</v>
      </c>
      <c r="H15" s="12">
        <v>29</v>
      </c>
      <c r="I15" s="21">
        <f>H15*3.281</f>
        <v>95.149000000000001</v>
      </c>
      <c r="J15" s="2" t="s">
        <v>325</v>
      </c>
      <c r="K15" s="29">
        <v>17.5</v>
      </c>
      <c r="L15" s="30">
        <f>K15*3.281</f>
        <v>57.417500000000004</v>
      </c>
      <c r="M15" s="27" t="s">
        <v>325</v>
      </c>
      <c r="N15" s="15">
        <f>IF(K15=0,0,E15/2.54*3.14159+H15*3.281+K15*3.281/4)</f>
        <v>261.63548917322834</v>
      </c>
      <c r="O15" s="7" t="s">
        <v>60</v>
      </c>
      <c r="P15" t="s">
        <v>350</v>
      </c>
      <c r="Q15" s="6"/>
    </row>
    <row r="16" spans="1:17" s="9" customFormat="1" x14ac:dyDescent="0.25">
      <c r="A16" s="2" t="s">
        <v>17</v>
      </c>
      <c r="B16" s="11" t="s">
        <v>123</v>
      </c>
      <c r="C16">
        <v>36.142294</v>
      </c>
      <c r="D16">
        <v>-86.798445999999998</v>
      </c>
      <c r="E16" s="26" t="s">
        <v>78</v>
      </c>
      <c r="F16" s="26">
        <f>E16/2.54</f>
        <v>46.45669291338583</v>
      </c>
      <c r="G16" s="24" t="s">
        <v>197</v>
      </c>
      <c r="H16" s="13">
        <v>29.5</v>
      </c>
      <c r="I16" s="21">
        <f>H16*3.281</f>
        <v>96.789500000000004</v>
      </c>
      <c r="J16" s="2" t="s">
        <v>320</v>
      </c>
      <c r="K16" s="29">
        <v>20.5</v>
      </c>
      <c r="L16" s="30">
        <f>K16*3.281</f>
        <v>67.260500000000008</v>
      </c>
      <c r="M16" s="27" t="s">
        <v>320</v>
      </c>
      <c r="N16" s="15">
        <f>IF(K16=0,0,E16/2.54*3.14159+H16*3.281+K16*3.281/4)</f>
        <v>259.55250688976378</v>
      </c>
      <c r="O16" s="1" t="s">
        <v>218</v>
      </c>
      <c r="P16" s="1" t="s">
        <v>219</v>
      </c>
      <c r="Q16" s="6"/>
    </row>
    <row r="17" spans="1:17" x14ac:dyDescent="0.25">
      <c r="A17" s="2" t="s">
        <v>32</v>
      </c>
      <c r="B17" s="10" t="s">
        <v>19</v>
      </c>
      <c r="C17" s="3">
        <v>36.145406000000001</v>
      </c>
      <c r="D17" s="3">
        <v>-86.800296000000003</v>
      </c>
      <c r="E17" s="26" t="s">
        <v>74</v>
      </c>
      <c r="F17" s="26">
        <f>E17/2.54</f>
        <v>44.881889763779526</v>
      </c>
      <c r="G17" s="24" t="s">
        <v>103</v>
      </c>
      <c r="H17" s="13">
        <f>I17/3.281</f>
        <v>30.173727522096922</v>
      </c>
      <c r="I17" s="23">
        <v>99</v>
      </c>
      <c r="J17" s="7" t="s">
        <v>341</v>
      </c>
      <c r="K17" s="29">
        <v>20</v>
      </c>
      <c r="L17" s="30">
        <f>K17*3.281</f>
        <v>65.62</v>
      </c>
      <c r="M17" s="27" t="s">
        <v>341</v>
      </c>
      <c r="N17" s="15">
        <f>IF(K17=0,0,E17/2.54*3.14159+H17*3.281+K17*3.281/4)</f>
        <v>256.40549606299214</v>
      </c>
      <c r="O17" s="2" t="s">
        <v>20</v>
      </c>
      <c r="P17" s="1" t="s">
        <v>18</v>
      </c>
    </row>
    <row r="18" spans="1:17" x14ac:dyDescent="0.25">
      <c r="A18" s="7" t="s">
        <v>66</v>
      </c>
      <c r="B18" s="2" t="s">
        <v>33</v>
      </c>
      <c r="C18" s="3">
        <v>36.147455999999998</v>
      </c>
      <c r="D18" s="3">
        <v>-86.800894</v>
      </c>
      <c r="E18" s="26" t="s">
        <v>84</v>
      </c>
      <c r="F18" s="26">
        <f>E18/2.54</f>
        <v>49.606299212598422</v>
      </c>
      <c r="G18" s="24" t="s">
        <v>104</v>
      </c>
      <c r="H18" s="13">
        <v>22</v>
      </c>
      <c r="I18" s="21">
        <f>H18*3.281</f>
        <v>72.182000000000002</v>
      </c>
      <c r="J18" s="2" t="s">
        <v>325</v>
      </c>
      <c r="K18" s="29">
        <v>27.75</v>
      </c>
      <c r="L18" s="30">
        <f>K18*3.281</f>
        <v>91.047750000000008</v>
      </c>
      <c r="M18" s="27" t="s">
        <v>325</v>
      </c>
      <c r="N18" s="15">
        <f>IF(K18=0,0,E18/2.54*3.14159+H18*3.281+K18*3.281/4)</f>
        <v>250.78659104330706</v>
      </c>
      <c r="O18" s="2" t="s">
        <v>35</v>
      </c>
      <c r="P18" t="s">
        <v>351</v>
      </c>
    </row>
    <row r="19" spans="1:17" x14ac:dyDescent="0.25">
      <c r="A19" s="2" t="s">
        <v>57</v>
      </c>
      <c r="B19" s="10" t="s">
        <v>67</v>
      </c>
      <c r="C19" s="8">
        <v>36.147728999999998</v>
      </c>
      <c r="D19" s="8">
        <v>-86.802057000000005</v>
      </c>
      <c r="E19" s="26" t="s">
        <v>76</v>
      </c>
      <c r="F19" s="26">
        <f>E19/2.54</f>
        <v>43.7007874015748</v>
      </c>
      <c r="G19" s="24" t="s">
        <v>104</v>
      </c>
      <c r="H19" s="12">
        <v>28</v>
      </c>
      <c r="I19" s="21">
        <f>H19*3.281</f>
        <v>91.868000000000009</v>
      </c>
      <c r="J19" s="7" t="s">
        <v>342</v>
      </c>
      <c r="K19" s="29">
        <v>24.5</v>
      </c>
      <c r="L19" s="30">
        <f>K19*3.281</f>
        <v>80.384500000000003</v>
      </c>
      <c r="M19" s="27" t="s">
        <v>342</v>
      </c>
      <c r="N19" s="15">
        <f>IF(K19=0,0,E19/2.54*3.14159+H19*3.281+K19*3.281/4)</f>
        <v>249.25408169291339</v>
      </c>
      <c r="O19" s="7" t="s">
        <v>68</v>
      </c>
      <c r="P19" t="s">
        <v>352</v>
      </c>
    </row>
    <row r="20" spans="1:17" x14ac:dyDescent="0.25">
      <c r="A20" s="2" t="s">
        <v>47</v>
      </c>
      <c r="B20" s="2" t="s">
        <v>67</v>
      </c>
      <c r="C20" s="8">
        <v>36.148788000000003</v>
      </c>
      <c r="D20" s="8">
        <v>-86.803242999999995</v>
      </c>
      <c r="E20" s="26" t="s">
        <v>88</v>
      </c>
      <c r="F20" s="26">
        <f>E20/2.54</f>
        <v>35.433070866141733</v>
      </c>
      <c r="G20" s="24" t="s">
        <v>105</v>
      </c>
      <c r="H20" s="13">
        <f>I20/3.281</f>
        <v>35.35507467235599</v>
      </c>
      <c r="I20" s="21">
        <v>116</v>
      </c>
      <c r="J20" s="7" t="s">
        <v>380</v>
      </c>
      <c r="K20" s="29">
        <v>25.76</v>
      </c>
      <c r="L20" s="30">
        <f>K20*3.281</f>
        <v>84.518560000000008</v>
      </c>
      <c r="M20" s="31" t="s">
        <v>380</v>
      </c>
      <c r="N20" s="15">
        <f>IF(K20=0,0,E20/2.54*3.14159+H20*3.281+K20*3.281/4)</f>
        <v>248.4458211023622</v>
      </c>
      <c r="O20" s="2" t="s">
        <v>126</v>
      </c>
      <c r="P20" s="2" t="s">
        <v>34</v>
      </c>
    </row>
    <row r="21" spans="1:17" s="4" customFormat="1" x14ac:dyDescent="0.25">
      <c r="A21" s="1" t="s">
        <v>222</v>
      </c>
      <c r="B21" s="2" t="s">
        <v>33</v>
      </c>
      <c r="C21" s="3">
        <v>36.144267999999997</v>
      </c>
      <c r="D21" s="3">
        <v>-86.804064999999994</v>
      </c>
      <c r="E21" s="26" t="s">
        <v>91</v>
      </c>
      <c r="F21" s="26">
        <f>E21/2.54</f>
        <v>51.574803149606296</v>
      </c>
      <c r="G21" s="24" t="s">
        <v>105</v>
      </c>
      <c r="H21" s="13">
        <v>20</v>
      </c>
      <c r="I21" s="21">
        <f>H21*3.281</f>
        <v>65.62</v>
      </c>
      <c r="J21" s="2" t="s">
        <v>325</v>
      </c>
      <c r="K21" s="29">
        <v>22.5</v>
      </c>
      <c r="L21" s="30">
        <f>K21*3.281</f>
        <v>73.822500000000005</v>
      </c>
      <c r="M21" s="27" t="s">
        <v>325</v>
      </c>
      <c r="N21" s="15">
        <f>IF(K21=0,0,E21/2.54*3.14159+H21*3.281+K21*3.281/4)</f>
        <v>246.10251082677163</v>
      </c>
      <c r="O21" s="2" t="s">
        <v>58</v>
      </c>
      <c r="P21" t="s">
        <v>353</v>
      </c>
      <c r="Q21" s="6"/>
    </row>
    <row r="22" spans="1:17" s="9" customFormat="1" x14ac:dyDescent="0.25">
      <c r="A22" s="6" t="s">
        <v>186</v>
      </c>
      <c r="B22" s="1" t="s">
        <v>55</v>
      </c>
      <c r="C22" s="1" t="s">
        <v>389</v>
      </c>
      <c r="D22" s="1" t="s">
        <v>390</v>
      </c>
      <c r="E22" s="26">
        <v>127</v>
      </c>
      <c r="F22" s="26">
        <f>E22/2.54</f>
        <v>50</v>
      </c>
      <c r="G22" s="31" t="s">
        <v>380</v>
      </c>
      <c r="H22" s="14">
        <v>22.52</v>
      </c>
      <c r="I22" s="21">
        <f>H22*3.281</f>
        <v>73.888120000000001</v>
      </c>
      <c r="J22" s="31" t="s">
        <v>380</v>
      </c>
      <c r="K22" s="29">
        <v>13.89</v>
      </c>
      <c r="L22" s="30">
        <f>K22*3.281</f>
        <v>45.573090000000001</v>
      </c>
      <c r="M22" s="31" t="s">
        <v>380</v>
      </c>
      <c r="N22" s="15">
        <f>IF(K22=0,0,E22/2.54*3.14159+H22*3.281+K22*3.281/4)</f>
        <v>242.36089250000001</v>
      </c>
      <c r="O22" s="1" t="s">
        <v>398</v>
      </c>
      <c r="P22" s="1" t="s">
        <v>405</v>
      </c>
      <c r="Q22" s="6"/>
    </row>
    <row r="23" spans="1:17" s="9" customFormat="1" x14ac:dyDescent="0.25">
      <c r="A23" s="6" t="s">
        <v>274</v>
      </c>
      <c r="B23" s="10" t="s">
        <v>46</v>
      </c>
      <c r="C23" s="3">
        <v>36.146698000000001</v>
      </c>
      <c r="D23" s="3">
        <v>-86.805678</v>
      </c>
      <c r="E23" s="26" t="s">
        <v>87</v>
      </c>
      <c r="F23" s="26">
        <f>E23/2.54</f>
        <v>43.30708661417323</v>
      </c>
      <c r="G23" s="24" t="s">
        <v>105</v>
      </c>
      <c r="H23" s="13">
        <v>27</v>
      </c>
      <c r="I23" s="21">
        <f>H23*3.281</f>
        <v>88.587000000000003</v>
      </c>
      <c r="J23" s="2" t="s">
        <v>343</v>
      </c>
      <c r="K23" s="29">
        <v>20</v>
      </c>
      <c r="L23" s="30">
        <f>K23*3.281</f>
        <v>65.62</v>
      </c>
      <c r="M23" s="27" t="s">
        <v>343</v>
      </c>
      <c r="N23" s="15">
        <f>IF(K23=0,0,E23/2.54*3.14159+H23*3.281+K23*3.281/4)</f>
        <v>241.04511023622049</v>
      </c>
      <c r="O23" s="2" t="s">
        <v>51</v>
      </c>
      <c r="P23" t="s">
        <v>354</v>
      </c>
      <c r="Q23" s="6"/>
    </row>
    <row r="24" spans="1:17" s="9" customFormat="1" x14ac:dyDescent="0.25">
      <c r="A24" s="1" t="s">
        <v>207</v>
      </c>
      <c r="B24" s="11" t="s">
        <v>157</v>
      </c>
      <c r="C24">
        <v>36.144891999999999</v>
      </c>
      <c r="D24">
        <v>-86.797360999999995</v>
      </c>
      <c r="E24" s="26" t="s">
        <v>223</v>
      </c>
      <c r="F24" s="26">
        <f>E24/2.54</f>
        <v>49.015748031496059</v>
      </c>
      <c r="G24" s="24" t="s">
        <v>224</v>
      </c>
      <c r="H24" s="13">
        <v>21</v>
      </c>
      <c r="I24" s="21">
        <f>H24*3.281</f>
        <v>68.900999999999996</v>
      </c>
      <c r="J24" s="2" t="s">
        <v>325</v>
      </c>
      <c r="K24" s="29">
        <v>19.25</v>
      </c>
      <c r="L24" s="30">
        <f>K24*3.281</f>
        <v>63.15925</v>
      </c>
      <c r="M24" s="27" t="s">
        <v>325</v>
      </c>
      <c r="N24" s="15">
        <f>IF(K24=0,0,E24/2.54*3.14159+H24*3.281+K24*3.281/4)</f>
        <v>238.67819635826768</v>
      </c>
      <c r="O24" s="1" t="s">
        <v>225</v>
      </c>
      <c r="P24" t="s">
        <v>355</v>
      </c>
      <c r="Q24" s="6"/>
    </row>
    <row r="25" spans="1:17" s="9" customFormat="1" x14ac:dyDescent="0.25">
      <c r="A25" s="7" t="s">
        <v>1</v>
      </c>
      <c r="B25" s="7" t="s">
        <v>55</v>
      </c>
      <c r="C25" s="9">
        <v>36.142924000000001</v>
      </c>
      <c r="D25" s="9">
        <v>-86.798512000000002</v>
      </c>
      <c r="E25" s="26" t="s">
        <v>185</v>
      </c>
      <c r="F25" s="26">
        <f>E25/2.54</f>
        <v>48.228346456692911</v>
      </c>
      <c r="G25" s="24" t="s">
        <v>129</v>
      </c>
      <c r="H25" s="12">
        <v>22.5</v>
      </c>
      <c r="I25" s="21">
        <f>H25*3.281</f>
        <v>73.822500000000005</v>
      </c>
      <c r="J25" s="2" t="s">
        <v>325</v>
      </c>
      <c r="K25" s="29">
        <v>15</v>
      </c>
      <c r="L25" s="30">
        <f>K25*3.281</f>
        <v>49.215000000000003</v>
      </c>
      <c r="M25" s="27" t="s">
        <v>325</v>
      </c>
      <c r="N25" s="15">
        <f>IF(K25=0,0,E25/2.54*3.14159+H25*3.281+K25*3.281/4)</f>
        <v>237.63994094488189</v>
      </c>
      <c r="O25" s="6" t="s">
        <v>187</v>
      </c>
      <c r="P25" t="s">
        <v>356</v>
      </c>
      <c r="Q25" s="6"/>
    </row>
    <row r="26" spans="1:17" x14ac:dyDescent="0.25">
      <c r="A26" s="7" t="s">
        <v>176</v>
      </c>
      <c r="B26" s="10" t="s">
        <v>151</v>
      </c>
      <c r="C26">
        <v>36.147565999999998</v>
      </c>
      <c r="D26">
        <v>-86.802029000000005</v>
      </c>
      <c r="E26" s="26" t="s">
        <v>175</v>
      </c>
      <c r="F26" s="26">
        <f>E26/2.54</f>
        <v>47.244094488188978</v>
      </c>
      <c r="G26" s="24" t="s">
        <v>273</v>
      </c>
      <c r="H26" s="13">
        <v>20.5</v>
      </c>
      <c r="I26" s="21">
        <f>H26*3.281</f>
        <v>67.260500000000008</v>
      </c>
      <c r="J26" s="2" t="s">
        <v>325</v>
      </c>
      <c r="K26" s="29">
        <v>21.75</v>
      </c>
      <c r="L26" s="30">
        <f>K26*3.281</f>
        <v>71.361750000000001</v>
      </c>
      <c r="M26" s="27" t="s">
        <v>325</v>
      </c>
      <c r="N26" s="15">
        <f>IF(K26=0,0,E26/2.54*3.14159+H26*3.281+K26*3.281/4)</f>
        <v>233.52251230314963</v>
      </c>
      <c r="O26" s="6" t="s">
        <v>275</v>
      </c>
      <c r="P26" t="s">
        <v>357</v>
      </c>
    </row>
    <row r="27" spans="1:17" s="9" customFormat="1" x14ac:dyDescent="0.25">
      <c r="A27" s="7" t="s">
        <v>148</v>
      </c>
      <c r="B27" s="11" t="s">
        <v>4</v>
      </c>
      <c r="C27" s="1" t="s">
        <v>208</v>
      </c>
      <c r="D27" s="1" t="s">
        <v>209</v>
      </c>
      <c r="E27" s="26" t="s">
        <v>210</v>
      </c>
      <c r="F27" s="26">
        <f>E27/2.54</f>
        <v>40.551181102362207</v>
      </c>
      <c r="G27" s="24" t="s">
        <v>197</v>
      </c>
      <c r="H27" s="13">
        <v>25</v>
      </c>
      <c r="I27" s="21">
        <f>H27*3.281</f>
        <v>82.025000000000006</v>
      </c>
      <c r="J27" s="2" t="s">
        <v>343</v>
      </c>
      <c r="K27" s="29">
        <v>27.5</v>
      </c>
      <c r="L27" s="30">
        <f>K27*3.281</f>
        <v>90.227500000000006</v>
      </c>
      <c r="M27" s="27" t="s">
        <v>343</v>
      </c>
      <c r="N27" s="15">
        <f>IF(K27=0,0,E27/2.54*3.14159+H27*3.281+K27*3.281/4)</f>
        <v>231.97706003937009</v>
      </c>
      <c r="O27" s="1" t="s">
        <v>211</v>
      </c>
      <c r="P27" s="1" t="s">
        <v>213</v>
      </c>
      <c r="Q27" s="6"/>
    </row>
    <row r="28" spans="1:17" s="9" customFormat="1" x14ac:dyDescent="0.25">
      <c r="A28" s="7" t="s">
        <v>27</v>
      </c>
      <c r="B28" s="7" t="s">
        <v>4</v>
      </c>
      <c r="C28" s="8">
        <v>36.145141000000002</v>
      </c>
      <c r="D28" s="8">
        <v>-86.802242000000007</v>
      </c>
      <c r="E28" s="26" t="s">
        <v>71</v>
      </c>
      <c r="F28" s="26">
        <f>E28/2.54</f>
        <v>37.00787401574803</v>
      </c>
      <c r="G28" s="24" t="s">
        <v>104</v>
      </c>
      <c r="H28" s="12">
        <v>27</v>
      </c>
      <c r="I28" s="21">
        <f>H28*3.281</f>
        <v>88.587000000000003</v>
      </c>
      <c r="J28" s="7" t="s">
        <v>320</v>
      </c>
      <c r="K28" s="29">
        <v>29</v>
      </c>
      <c r="L28" s="30">
        <f>K28*3.281</f>
        <v>95.149000000000001</v>
      </c>
      <c r="M28" s="27" t="s">
        <v>320</v>
      </c>
      <c r="N28" s="15">
        <f>IF(K28=0,0,E28/2.54*3.14159+H28*3.281+K28*3.281/4)</f>
        <v>228.63781692913383</v>
      </c>
      <c r="O28" s="7" t="s">
        <v>8</v>
      </c>
      <c r="P28" t="s">
        <v>358</v>
      </c>
      <c r="Q28" s="6"/>
    </row>
    <row r="29" spans="1:17" x14ac:dyDescent="0.25">
      <c r="A29" s="7" t="s">
        <v>193</v>
      </c>
      <c r="B29" s="7" t="s">
        <v>55</v>
      </c>
      <c r="C29">
        <v>36.143253999999999</v>
      </c>
      <c r="D29">
        <v>-86.798888000000005</v>
      </c>
      <c r="E29" s="26" t="s">
        <v>175</v>
      </c>
      <c r="F29" s="26">
        <f>E29/2.54</f>
        <v>47.244094488188978</v>
      </c>
      <c r="G29" s="24" t="s">
        <v>129</v>
      </c>
      <c r="H29" s="13">
        <v>20</v>
      </c>
      <c r="I29" s="21">
        <f>H29*3.281</f>
        <v>65.62</v>
      </c>
      <c r="J29" s="2" t="s">
        <v>325</v>
      </c>
      <c r="K29" s="29">
        <v>17.5</v>
      </c>
      <c r="L29" s="30">
        <f>K29*3.281</f>
        <v>57.417500000000004</v>
      </c>
      <c r="M29" s="27" t="s">
        <v>325</v>
      </c>
      <c r="N29" s="15">
        <f>IF(K29=0,0,E29/2.54*3.14159+H29*3.281+K29*3.281/4)</f>
        <v>228.39594980314962</v>
      </c>
      <c r="O29" s="7" t="s">
        <v>330</v>
      </c>
      <c r="P29" t="s">
        <v>359</v>
      </c>
    </row>
    <row r="30" spans="1:17" x14ac:dyDescent="0.25">
      <c r="A30" s="7" t="s">
        <v>97</v>
      </c>
      <c r="B30" s="1" t="s">
        <v>40</v>
      </c>
      <c r="C30" s="1" t="s">
        <v>393</v>
      </c>
      <c r="D30" s="1" t="s">
        <v>394</v>
      </c>
      <c r="E30" s="26">
        <v>78.424999999999997</v>
      </c>
      <c r="F30" s="26">
        <f>E30/2.54</f>
        <v>30.875984251968504</v>
      </c>
      <c r="G30" s="31" t="s">
        <v>380</v>
      </c>
      <c r="H30" s="14">
        <v>35.466000000000001</v>
      </c>
      <c r="I30" s="21">
        <f>H30*3.281</f>
        <v>116.36394600000001</v>
      </c>
      <c r="J30" s="31" t="s">
        <v>380</v>
      </c>
      <c r="K30" s="29">
        <v>17.983000000000001</v>
      </c>
      <c r="L30" s="30">
        <f>K30*3.281</f>
        <v>59.002223000000001</v>
      </c>
      <c r="M30" s="31" t="s">
        <v>380</v>
      </c>
      <c r="N30" s="15">
        <f>IF(K30=0,0,E30/2.54*3.14159+H30*3.281+K30*3.281/4)</f>
        <v>228.11418511614173</v>
      </c>
      <c r="O30" s="1" t="s">
        <v>401</v>
      </c>
      <c r="P30" s="1" t="s">
        <v>402</v>
      </c>
    </row>
    <row r="31" spans="1:17" x14ac:dyDescent="0.25">
      <c r="A31" s="2" t="s">
        <v>56</v>
      </c>
      <c r="B31" s="10" t="s">
        <v>49</v>
      </c>
      <c r="C31">
        <v>36.147170000000003</v>
      </c>
      <c r="D31">
        <v>-86.801055000000005</v>
      </c>
      <c r="E31" s="26" t="s">
        <v>149</v>
      </c>
      <c r="F31" s="26">
        <f>E31/2.54</f>
        <v>48.818897637795274</v>
      </c>
      <c r="G31" s="24" t="s">
        <v>129</v>
      </c>
      <c r="H31" s="13">
        <v>17</v>
      </c>
      <c r="I31" s="21">
        <f>H31*3.281</f>
        <v>55.777000000000001</v>
      </c>
      <c r="J31" s="2" t="s">
        <v>325</v>
      </c>
      <c r="K31" s="29">
        <v>20.75</v>
      </c>
      <c r="L31" s="30">
        <f>K31*3.281</f>
        <v>68.080750000000009</v>
      </c>
      <c r="M31" s="27" t="s">
        <v>325</v>
      </c>
      <c r="N31" s="15">
        <f>IF(K31=0,0,E31/2.54*3.14159+H31*3.281+K31*3.281/4)</f>
        <v>226.16614812992125</v>
      </c>
      <c r="O31" s="7" t="s">
        <v>150</v>
      </c>
      <c r="P31" t="s">
        <v>360</v>
      </c>
    </row>
    <row r="32" spans="1:17" s="9" customFormat="1" x14ac:dyDescent="0.25">
      <c r="A32" s="2" t="s">
        <v>61</v>
      </c>
      <c r="B32" s="2" t="s">
        <v>40</v>
      </c>
      <c r="C32" s="3">
        <v>36.147970000000001</v>
      </c>
      <c r="D32" s="3">
        <v>-86.802019000000001</v>
      </c>
      <c r="E32" s="26" t="s">
        <v>85</v>
      </c>
      <c r="F32" s="26">
        <f>E32/2.54</f>
        <v>40.944881889763778</v>
      </c>
      <c r="G32" s="24" t="s">
        <v>104</v>
      </c>
      <c r="H32" s="13">
        <v>23.67</v>
      </c>
      <c r="I32" s="21">
        <f>H32*3.281</f>
        <v>77.661270000000002</v>
      </c>
      <c r="J32" s="7" t="s">
        <v>380</v>
      </c>
      <c r="K32" s="29">
        <v>17.07</v>
      </c>
      <c r="L32" s="30">
        <f>K32*3.281</f>
        <v>56.006670000000007</v>
      </c>
      <c r="M32" s="31" t="s">
        <v>380</v>
      </c>
      <c r="N32" s="15">
        <f>IF(K32=0,0,E32/2.54*3.14159+H32*3.281+K32*3.281/4)</f>
        <v>220.29496899606298</v>
      </c>
      <c r="O32" s="2" t="s">
        <v>41</v>
      </c>
      <c r="P32" s="2" t="s">
        <v>39</v>
      </c>
      <c r="Q32" s="6"/>
    </row>
    <row r="33" spans="1:17" s="9" customFormat="1" x14ac:dyDescent="0.25">
      <c r="A33" s="7" t="s">
        <v>307</v>
      </c>
      <c r="B33" s="10" t="s">
        <v>29</v>
      </c>
      <c r="C33" s="8">
        <v>36.146864000000001</v>
      </c>
      <c r="D33" s="8">
        <v>-86.801839000000001</v>
      </c>
      <c r="E33" s="26" t="s">
        <v>83</v>
      </c>
      <c r="F33" s="26">
        <f>E33/2.54</f>
        <v>32.677165354330711</v>
      </c>
      <c r="G33" s="24" t="s">
        <v>104</v>
      </c>
      <c r="H33" s="13">
        <f>I33/3.281</f>
        <v>28.649801889667781</v>
      </c>
      <c r="I33" s="23">
        <v>94</v>
      </c>
      <c r="J33" s="7" t="s">
        <v>320</v>
      </c>
      <c r="K33" s="29">
        <v>20.5</v>
      </c>
      <c r="L33" s="30">
        <f>K33*3.281</f>
        <v>67.260500000000008</v>
      </c>
      <c r="M33" s="27" t="s">
        <v>320</v>
      </c>
      <c r="N33" s="15">
        <f>IF(K33=0,0,E33/2.54*3.14159+H33*3.281+K33*3.281/4)</f>
        <v>213.47338090551179</v>
      </c>
      <c r="O33" s="7" t="s">
        <v>31</v>
      </c>
      <c r="P33" s="1" t="s">
        <v>28</v>
      </c>
      <c r="Q33" s="6"/>
    </row>
    <row r="34" spans="1:17" s="9" customFormat="1" x14ac:dyDescent="0.25">
      <c r="A34" s="7" t="s">
        <v>109</v>
      </c>
      <c r="B34" s="1" t="s">
        <v>55</v>
      </c>
      <c r="C34">
        <v>36.148797999999999</v>
      </c>
      <c r="D34">
        <v>-86.801866000000004</v>
      </c>
      <c r="E34" s="26">
        <v>107.53</v>
      </c>
      <c r="F34" s="26">
        <f>E34/2.54</f>
        <v>42.334645669291341</v>
      </c>
      <c r="G34" s="31" t="s">
        <v>380</v>
      </c>
      <c r="H34" s="13">
        <v>20.420000000000002</v>
      </c>
      <c r="I34" s="21">
        <f>H34*3.281</f>
        <v>66.998020000000011</v>
      </c>
      <c r="J34" s="31" t="s">
        <v>380</v>
      </c>
      <c r="K34" s="29">
        <v>14.87</v>
      </c>
      <c r="L34" s="30">
        <f>K34*3.281</f>
        <v>48.788469999999997</v>
      </c>
      <c r="M34" s="31" t="s">
        <v>380</v>
      </c>
      <c r="N34" s="15">
        <f>IF(K34=0,0,E34/2.54*3.14159+H34*3.281+K34*3.281/4)</f>
        <v>212.19323698818897</v>
      </c>
      <c r="O34" s="1" t="s">
        <v>399</v>
      </c>
      <c r="P34" s="1" t="s">
        <v>34</v>
      </c>
      <c r="Q34" s="6"/>
    </row>
    <row r="35" spans="1:17" s="9" customFormat="1" x14ac:dyDescent="0.25">
      <c r="A35" s="7" t="s">
        <v>69</v>
      </c>
      <c r="B35" s="2" t="s">
        <v>67</v>
      </c>
      <c r="C35" s="3">
        <v>36.148634000000001</v>
      </c>
      <c r="D35" s="3">
        <v>-86.801985999999999</v>
      </c>
      <c r="E35" s="26" t="s">
        <v>194</v>
      </c>
      <c r="F35" s="26">
        <f>E35/2.54</f>
        <v>39.763779527559052</v>
      </c>
      <c r="G35" s="24" t="s">
        <v>197</v>
      </c>
      <c r="H35" s="13">
        <v>19.5</v>
      </c>
      <c r="I35" s="21">
        <f>H35*3.281</f>
        <v>63.979500000000002</v>
      </c>
      <c r="J35" s="2" t="s">
        <v>342</v>
      </c>
      <c r="K35" s="29">
        <v>18</v>
      </c>
      <c r="L35" s="30">
        <f>K35*3.281</f>
        <v>59.058</v>
      </c>
      <c r="M35" s="27" t="s">
        <v>342</v>
      </c>
      <c r="N35" s="15">
        <f>IF(K35=0,0,E35/2.54*3.14159+H35*3.281+K35*3.281/4)</f>
        <v>203.66549212598426</v>
      </c>
      <c r="O35" s="7" t="s">
        <v>195</v>
      </c>
      <c r="P35" t="s">
        <v>361</v>
      </c>
      <c r="Q35" s="6"/>
    </row>
    <row r="36" spans="1:17" s="9" customFormat="1" x14ac:dyDescent="0.25">
      <c r="A36" s="7" t="s">
        <v>136</v>
      </c>
      <c r="B36" s="10" t="s">
        <v>99</v>
      </c>
      <c r="C36" s="3">
        <v>36.148558999999999</v>
      </c>
      <c r="D36" s="3">
        <v>-86.803090999999995</v>
      </c>
      <c r="E36" s="26" t="s">
        <v>86</v>
      </c>
      <c r="F36" s="26">
        <f>E36/2.54</f>
        <v>39.370078740157481</v>
      </c>
      <c r="G36" s="24" t="s">
        <v>105</v>
      </c>
      <c r="H36" s="13">
        <v>18</v>
      </c>
      <c r="I36" s="21">
        <f>H36*3.281</f>
        <v>59.058</v>
      </c>
      <c r="J36" s="2" t="s">
        <v>342</v>
      </c>
      <c r="K36" s="29">
        <v>23.5</v>
      </c>
      <c r="L36" s="30">
        <f>K36*3.281</f>
        <v>77.103499999999997</v>
      </c>
      <c r="M36" s="27" t="s">
        <v>342</v>
      </c>
      <c r="N36" s="15">
        <f>IF(K36=0,0,E36/2.54*3.14159+H36*3.281+K36*3.281/4)</f>
        <v>202.01852066929132</v>
      </c>
      <c r="O36" s="7" t="s">
        <v>100</v>
      </c>
      <c r="P36" s="1" t="s">
        <v>98</v>
      </c>
      <c r="Q36" s="6"/>
    </row>
    <row r="37" spans="1:17" x14ac:dyDescent="0.25">
      <c r="A37" s="7" t="s">
        <v>101</v>
      </c>
      <c r="B37" s="7" t="s">
        <v>94</v>
      </c>
      <c r="C37" s="3">
        <v>36.148681000000003</v>
      </c>
      <c r="D37" s="3">
        <v>-86.802809999999994</v>
      </c>
      <c r="E37" s="26" t="s">
        <v>95</v>
      </c>
      <c r="F37" s="26">
        <f>E37/2.54</f>
        <v>37.401574803149607</v>
      </c>
      <c r="G37" s="24" t="s">
        <v>105</v>
      </c>
      <c r="H37" s="13">
        <f>I37/3.281</f>
        <v>19.597683633038706</v>
      </c>
      <c r="I37" s="21">
        <v>64.3</v>
      </c>
      <c r="J37" s="7" t="s">
        <v>380</v>
      </c>
      <c r="K37" s="29">
        <v>23</v>
      </c>
      <c r="L37" s="30">
        <f>K37*3.281</f>
        <v>75.463000000000008</v>
      </c>
      <c r="M37" s="31" t="s">
        <v>380</v>
      </c>
      <c r="N37" s="15">
        <f>IF(K37=0,0,E37/2.54*3.14159+H37*3.281+K37*3.281/4)</f>
        <v>200.66616338582676</v>
      </c>
      <c r="O37" s="7" t="s">
        <v>96</v>
      </c>
      <c r="P37" s="7" t="s">
        <v>34</v>
      </c>
    </row>
    <row r="38" spans="1:17" s="9" customFormat="1" x14ac:dyDescent="0.25">
      <c r="A38" s="2" t="s">
        <v>116</v>
      </c>
      <c r="B38" s="1" t="s">
        <v>67</v>
      </c>
      <c r="C38">
        <v>36.148788000000003</v>
      </c>
      <c r="D38">
        <v>-86.803242999999995</v>
      </c>
      <c r="E38" s="26">
        <v>95.5</v>
      </c>
      <c r="F38" s="26">
        <f>E38/2.54</f>
        <v>37.598425196850393</v>
      </c>
      <c r="G38" s="31" t="s">
        <v>380</v>
      </c>
      <c r="H38" s="13">
        <v>16.78</v>
      </c>
      <c r="I38" s="21">
        <f>H38*3.281</f>
        <v>55.055180000000007</v>
      </c>
      <c r="J38" s="7"/>
      <c r="K38" s="29">
        <v>21.25</v>
      </c>
      <c r="L38" s="30">
        <f>K38*3.281</f>
        <v>69.721249999999998</v>
      </c>
      <c r="M38" s="27"/>
      <c r="N38" s="15">
        <f>IF(K38=0,0,E38/2.54*3.14159+H38*3.281+K38*3.281/4)</f>
        <v>190.60432911417325</v>
      </c>
      <c r="O38" s="1" t="s">
        <v>397</v>
      </c>
      <c r="P38" s="1" t="s">
        <v>404</v>
      </c>
      <c r="Q38" s="6"/>
    </row>
    <row r="39" spans="1:17" s="9" customFormat="1" x14ac:dyDescent="0.25">
      <c r="A39" s="7" t="s">
        <v>142</v>
      </c>
      <c r="B39" s="1" t="s">
        <v>55</v>
      </c>
      <c r="C39">
        <v>36.148434000000002</v>
      </c>
      <c r="D39">
        <v>-86.802249000000003</v>
      </c>
      <c r="E39" s="26">
        <v>58.31</v>
      </c>
      <c r="F39" s="26">
        <f>E39/2.54</f>
        <v>22.956692913385826</v>
      </c>
      <c r="G39" s="31" t="s">
        <v>380</v>
      </c>
      <c r="H39" s="13">
        <v>19.327400000000001</v>
      </c>
      <c r="I39" s="21">
        <f>H39*3.281</f>
        <v>63.413199400000003</v>
      </c>
      <c r="J39" s="7"/>
      <c r="K39" s="29">
        <v>18.28</v>
      </c>
      <c r="L39" s="30">
        <f>K39*3.281</f>
        <v>59.976680000000009</v>
      </c>
      <c r="M39" s="27"/>
      <c r="N39" s="15">
        <f>IF(K39=0,0,E39/2.54*3.14159+H39*3.281+K39*3.281/4)</f>
        <v>150.52788628976379</v>
      </c>
      <c r="O39" s="1" t="s">
        <v>395</v>
      </c>
      <c r="P39" s="1" t="s">
        <v>403</v>
      </c>
      <c r="Q39" s="6"/>
    </row>
    <row r="40" spans="1:17" s="9" customFormat="1" x14ac:dyDescent="0.25">
      <c r="A40" s="2" t="s">
        <v>122</v>
      </c>
      <c r="B40" s="1" t="s">
        <v>383</v>
      </c>
      <c r="C40">
        <v>36.147074000000003</v>
      </c>
      <c r="D40">
        <v>-86.801820000000006</v>
      </c>
      <c r="E40" s="26">
        <v>69.53</v>
      </c>
      <c r="F40" s="26">
        <f>E40/2.54</f>
        <v>27.374015748031496</v>
      </c>
      <c r="G40" s="31" t="s">
        <v>380</v>
      </c>
      <c r="H40" s="13">
        <v>15.6058</v>
      </c>
      <c r="I40" s="21">
        <f>H40*3.281</f>
        <v>51.202629800000004</v>
      </c>
      <c r="J40" s="7"/>
      <c r="K40" s="29">
        <v>15.54</v>
      </c>
      <c r="L40" s="30">
        <f>K40*3.281</f>
        <v>50.986739999999998</v>
      </c>
      <c r="M40" s="27"/>
      <c r="N40" s="15">
        <f>IF(K40=0,0,E40/2.54*3.14159+H40*3.281+K40*3.281/4)</f>
        <v>149.94724893385825</v>
      </c>
      <c r="O40" s="1" t="s">
        <v>396</v>
      </c>
      <c r="P40" s="1" t="s">
        <v>34</v>
      </c>
      <c r="Q40" s="6"/>
    </row>
    <row r="41" spans="1:17" s="9" customFormat="1" x14ac:dyDescent="0.25">
      <c r="A41" s="7" t="s">
        <v>178</v>
      </c>
      <c r="B41" s="2" t="s">
        <v>55</v>
      </c>
      <c r="C41" s="3">
        <v>36.146718</v>
      </c>
      <c r="D41" s="3">
        <v>-86.802537000000001</v>
      </c>
      <c r="E41" s="26" t="s">
        <v>78</v>
      </c>
      <c r="F41" s="26">
        <f>E41/2.54</f>
        <v>46.45669291338583</v>
      </c>
      <c r="G41" s="24" t="s">
        <v>105</v>
      </c>
      <c r="H41" s="13"/>
      <c r="I41" s="21">
        <f>H41*3.281</f>
        <v>0</v>
      </c>
      <c r="J41" s="7"/>
      <c r="K41" s="29"/>
      <c r="L41" s="30">
        <f>K41*3.281</f>
        <v>0</v>
      </c>
      <c r="M41" s="27"/>
      <c r="N41" s="15">
        <f>IF(K41=0,0,E41/2.54*3.14159+H41*3.281+K41*3.281/4)</f>
        <v>0</v>
      </c>
      <c r="O41" s="2" t="s">
        <v>90</v>
      </c>
      <c r="P41" t="s">
        <v>362</v>
      </c>
      <c r="Q41" s="6"/>
    </row>
    <row r="42" spans="1:17" s="9" customFormat="1" x14ac:dyDescent="0.25">
      <c r="A42" s="1" t="s">
        <v>226</v>
      </c>
      <c r="B42" s="10" t="s">
        <v>40</v>
      </c>
      <c r="C42" s="3">
        <v>36.148034000000003</v>
      </c>
      <c r="D42" s="3">
        <v>-86.801743999999999</v>
      </c>
      <c r="E42" s="26" t="s">
        <v>78</v>
      </c>
      <c r="F42" s="26">
        <f>E42/2.54</f>
        <v>46.45669291338583</v>
      </c>
      <c r="G42" s="24" t="s">
        <v>104</v>
      </c>
      <c r="H42" s="13"/>
      <c r="I42" s="21">
        <f>H42*3.281</f>
        <v>0</v>
      </c>
      <c r="J42" s="7"/>
      <c r="K42" s="29"/>
      <c r="L42" s="30">
        <f>K42*3.281</f>
        <v>0</v>
      </c>
      <c r="M42" s="27"/>
      <c r="N42" s="15">
        <f>IF(K42=0,0,E42/2.54*3.14159+H42*3.281+K42*3.281/4)</f>
        <v>0</v>
      </c>
      <c r="O42" s="2" t="s">
        <v>62</v>
      </c>
      <c r="P42" t="s">
        <v>364</v>
      </c>
      <c r="Q42" s="6"/>
    </row>
    <row r="43" spans="1:17" s="9" customFormat="1" x14ac:dyDescent="0.25">
      <c r="A43" s="2" t="s">
        <v>38</v>
      </c>
      <c r="B43" s="7" t="s">
        <v>123</v>
      </c>
      <c r="C43" s="9">
        <v>36.144139000000003</v>
      </c>
      <c r="D43" s="9">
        <v>-86.798651000000007</v>
      </c>
      <c r="E43" s="26" t="s">
        <v>309</v>
      </c>
      <c r="F43" s="26">
        <f>E43/2.54</f>
        <v>45.472440944881889</v>
      </c>
      <c r="G43" s="24" t="s">
        <v>273</v>
      </c>
      <c r="H43" s="13"/>
      <c r="I43" s="21">
        <f>H43*3.281</f>
        <v>0</v>
      </c>
      <c r="J43" s="7"/>
      <c r="K43" s="29"/>
      <c r="L43" s="30">
        <f>K43*3.281</f>
        <v>0</v>
      </c>
      <c r="M43" s="33"/>
      <c r="N43" s="15">
        <f>IF(K43=0,0,E43/2.54*3.14159+H43*3.281+K43*3.281/4)</f>
        <v>0</v>
      </c>
      <c r="O43" s="7" t="s">
        <v>308</v>
      </c>
      <c r="P43" t="s">
        <v>365</v>
      </c>
      <c r="Q43" s="6"/>
    </row>
    <row r="44" spans="1:17" s="9" customFormat="1" x14ac:dyDescent="0.25">
      <c r="A44" s="1" t="s">
        <v>202</v>
      </c>
      <c r="B44" s="10" t="s">
        <v>110</v>
      </c>
      <c r="C44" s="9">
        <v>36.146543999999999</v>
      </c>
      <c r="D44" s="9">
        <v>-86.802206999999996</v>
      </c>
      <c r="E44" s="26" t="s">
        <v>77</v>
      </c>
      <c r="F44" s="26">
        <f>E44/2.54</f>
        <v>45.275590551181104</v>
      </c>
      <c r="G44" s="24" t="s">
        <v>105</v>
      </c>
      <c r="H44" s="12"/>
      <c r="I44" s="21">
        <f>H44*3.281</f>
        <v>0</v>
      </c>
      <c r="J44" s="7"/>
      <c r="K44" s="29"/>
      <c r="L44" s="30">
        <f>K44*3.281</f>
        <v>0</v>
      </c>
      <c r="M44" s="27"/>
      <c r="N44" s="15">
        <f>IF(K44=0,0,E44/2.54*3.14159+H44*3.281+K44*3.281/4)</f>
        <v>0</v>
      </c>
      <c r="O44" s="7" t="s">
        <v>112</v>
      </c>
      <c r="P44" s="7" t="s">
        <v>111</v>
      </c>
      <c r="Q44" s="6"/>
    </row>
    <row r="45" spans="1:17" s="9" customFormat="1" x14ac:dyDescent="0.25">
      <c r="A45" s="1" t="s">
        <v>276</v>
      </c>
      <c r="B45" s="10" t="s">
        <v>168</v>
      </c>
      <c r="C45" s="9">
        <v>36.143636999999998</v>
      </c>
      <c r="D45" s="8">
        <v>-86.798165999999995</v>
      </c>
      <c r="E45" s="26" t="s">
        <v>79</v>
      </c>
      <c r="F45" s="26">
        <f>E45/2.54</f>
        <v>44.488188976377955</v>
      </c>
      <c r="G45" s="24" t="s">
        <v>103</v>
      </c>
      <c r="H45" s="12"/>
      <c r="I45" s="21">
        <f>H45*3.281</f>
        <v>0</v>
      </c>
      <c r="J45" s="7"/>
      <c r="K45" s="29"/>
      <c r="L45" s="30">
        <f>K45*3.281</f>
        <v>0</v>
      </c>
      <c r="M45" s="27"/>
      <c r="N45" s="15">
        <f>IF(K45=0,0,E45/2.54*3.14159+H45*3.281+K45*3.281/4)</f>
        <v>0</v>
      </c>
      <c r="O45" s="7" t="s">
        <v>331</v>
      </c>
      <c r="P45" t="s">
        <v>366</v>
      </c>
      <c r="Q45" s="6"/>
    </row>
    <row r="46" spans="1:17" x14ac:dyDescent="0.25">
      <c r="A46" s="1" t="s">
        <v>214</v>
      </c>
      <c r="B46" s="10" t="s">
        <v>137</v>
      </c>
      <c r="C46">
        <v>36.146563999999998</v>
      </c>
      <c r="D46">
        <v>-86.801297000000005</v>
      </c>
      <c r="E46" s="26" t="s">
        <v>76</v>
      </c>
      <c r="F46" s="26">
        <f>E46/2.54</f>
        <v>43.7007874015748</v>
      </c>
      <c r="G46" s="24" t="s">
        <v>129</v>
      </c>
      <c r="H46" s="13"/>
      <c r="I46" s="21">
        <f>H46*3.281</f>
        <v>0</v>
      </c>
      <c r="J46" s="7"/>
      <c r="K46" s="29"/>
      <c r="L46" s="30">
        <f>K46*3.281</f>
        <v>0</v>
      </c>
      <c r="N46" s="15">
        <f>IF(K46=0,0,E46/2.54*3.14159+H46*3.281+K46*3.281/4)</f>
        <v>0</v>
      </c>
      <c r="O46" s="7" t="s">
        <v>138</v>
      </c>
      <c r="P46" t="s">
        <v>367</v>
      </c>
    </row>
    <row r="47" spans="1:17" s="9" customFormat="1" x14ac:dyDescent="0.25">
      <c r="A47" s="2" t="s">
        <v>42</v>
      </c>
      <c r="B47" s="7" t="s">
        <v>55</v>
      </c>
      <c r="C47" s="3">
        <v>36.145913999999998</v>
      </c>
      <c r="D47" s="3">
        <v>-86.801046999999997</v>
      </c>
      <c r="E47" s="26" t="s">
        <v>87</v>
      </c>
      <c r="F47" s="26">
        <f>E47/2.54</f>
        <v>43.30708661417323</v>
      </c>
      <c r="G47" s="24" t="s">
        <v>105</v>
      </c>
      <c r="H47" s="13"/>
      <c r="I47" s="21">
        <f>H47*3.281</f>
        <v>0</v>
      </c>
      <c r="J47" s="7"/>
      <c r="K47" s="29"/>
      <c r="L47" s="30">
        <f>K47*3.281</f>
        <v>0</v>
      </c>
      <c r="M47" s="27"/>
      <c r="N47" s="15">
        <f>IF(K47=0,0,E47/2.54*3.14159+H47*3.281+K47*3.281/4)</f>
        <v>0</v>
      </c>
      <c r="O47" s="7" t="s">
        <v>332</v>
      </c>
      <c r="P47" t="s">
        <v>368</v>
      </c>
      <c r="Q47" s="6"/>
    </row>
    <row r="48" spans="1:17" s="9" customFormat="1" x14ac:dyDescent="0.25">
      <c r="A48" s="7" t="s">
        <v>172</v>
      </c>
      <c r="B48" s="7" t="s">
        <v>55</v>
      </c>
      <c r="C48">
        <v>36.145836000000003</v>
      </c>
      <c r="D48">
        <v>-86.802235999999994</v>
      </c>
      <c r="E48" s="26" t="s">
        <v>119</v>
      </c>
      <c r="F48" s="26">
        <f>E48/2.54</f>
        <v>42.913385826771652</v>
      </c>
      <c r="G48" s="24" t="s">
        <v>105</v>
      </c>
      <c r="H48" s="13"/>
      <c r="I48" s="21">
        <f>H48*3.281</f>
        <v>0</v>
      </c>
      <c r="J48" s="7"/>
      <c r="K48" s="29"/>
      <c r="L48" s="30">
        <f>K48*3.281</f>
        <v>0</v>
      </c>
      <c r="M48" s="27"/>
      <c r="N48" s="15">
        <f>IF(K48=0,0,E48/2.54*3.14159+H48*3.281+K48*3.281/4)</f>
        <v>0</v>
      </c>
      <c r="O48" s="2" t="s">
        <v>333</v>
      </c>
      <c r="P48" t="s">
        <v>369</v>
      </c>
      <c r="Q48" s="6"/>
    </row>
    <row r="49" spans="1:17" s="9" customFormat="1" x14ac:dyDescent="0.25">
      <c r="A49" s="1" t="s">
        <v>314</v>
      </c>
      <c r="B49" s="7" t="s">
        <v>55</v>
      </c>
      <c r="C49">
        <v>36.146968000000001</v>
      </c>
      <c r="D49">
        <v>-86.801186000000001</v>
      </c>
      <c r="E49" s="26" t="s">
        <v>119</v>
      </c>
      <c r="F49" s="26">
        <f>E49/2.54</f>
        <v>42.913385826771652</v>
      </c>
      <c r="G49" s="24" t="s">
        <v>129</v>
      </c>
      <c r="H49" s="13"/>
      <c r="I49" s="21">
        <f>H49*3.281</f>
        <v>0</v>
      </c>
      <c r="J49" s="7"/>
      <c r="K49" s="29"/>
      <c r="L49" s="30">
        <f>K49*3.281</f>
        <v>0</v>
      </c>
      <c r="M49" s="27"/>
      <c r="N49" s="15">
        <f>IF(K49=0,0,E49/2.54*3.14159+H49*3.281+K49*3.281/4)</f>
        <v>0</v>
      </c>
      <c r="O49" s="7" t="s">
        <v>143</v>
      </c>
      <c r="P49" t="s">
        <v>370</v>
      </c>
      <c r="Q49" s="6"/>
    </row>
    <row r="50" spans="1:17" s="9" customFormat="1" x14ac:dyDescent="0.25">
      <c r="A50" s="1" t="s">
        <v>294</v>
      </c>
      <c r="B50" s="7" t="s">
        <v>123</v>
      </c>
      <c r="C50">
        <v>36.147948999999997</v>
      </c>
      <c r="D50">
        <v>-86.804061000000004</v>
      </c>
      <c r="E50" s="26" t="s">
        <v>124</v>
      </c>
      <c r="F50" s="26">
        <f>E50/2.54</f>
        <v>41.732283464566926</v>
      </c>
      <c r="G50" s="24" t="s">
        <v>105</v>
      </c>
      <c r="H50" s="13"/>
      <c r="I50" s="21">
        <f>H50*3.281</f>
        <v>0</v>
      </c>
      <c r="J50" s="7"/>
      <c r="K50" s="29"/>
      <c r="L50" s="30">
        <f>K50*3.281</f>
        <v>0</v>
      </c>
      <c r="M50" s="27"/>
      <c r="N50" s="15">
        <f>IF(K50=0,0,E50/2.54*3.14159+H50*3.281+K50*3.281/4)</f>
        <v>0</v>
      </c>
      <c r="O50" s="2" t="s">
        <v>125</v>
      </c>
      <c r="P50" t="s">
        <v>371</v>
      </c>
      <c r="Q50" s="6"/>
    </row>
    <row r="51" spans="1:17" s="9" customFormat="1" x14ac:dyDescent="0.25">
      <c r="A51" s="7" t="s">
        <v>269</v>
      </c>
      <c r="B51" s="7" t="s">
        <v>23</v>
      </c>
      <c r="C51">
        <v>36.143518999999998</v>
      </c>
      <c r="D51">
        <v>-86.799206999999996</v>
      </c>
      <c r="E51" s="26" t="s">
        <v>124</v>
      </c>
      <c r="F51" s="26">
        <f>E51/2.54</f>
        <v>41.732283464566926</v>
      </c>
      <c r="G51" s="24" t="s">
        <v>129</v>
      </c>
      <c r="H51" s="13"/>
      <c r="I51" s="21">
        <f>H51*3.281</f>
        <v>0</v>
      </c>
      <c r="J51" s="7"/>
      <c r="K51" s="29"/>
      <c r="L51" s="30">
        <f>K51*3.281</f>
        <v>0</v>
      </c>
      <c r="M51" s="27"/>
      <c r="N51" s="15">
        <f>IF(K51=0,0,E51/2.54*3.14159+H51*3.281+K51*3.281/4)</f>
        <v>0</v>
      </c>
      <c r="O51" s="7" t="s">
        <v>334</v>
      </c>
      <c r="P51" t="s">
        <v>372</v>
      </c>
      <c r="Q51" s="6"/>
    </row>
    <row r="52" spans="1:17" s="9" customFormat="1" x14ac:dyDescent="0.25">
      <c r="A52" s="1" t="s">
        <v>177</v>
      </c>
      <c r="B52" s="1" t="s">
        <v>123</v>
      </c>
      <c r="C52">
        <v>36.143653999999998</v>
      </c>
      <c r="D52">
        <v>-86.799683000000002</v>
      </c>
      <c r="E52" s="26" t="s">
        <v>227</v>
      </c>
      <c r="F52" s="26">
        <f>E52/2.54</f>
        <v>41.338582677165356</v>
      </c>
      <c r="G52" s="24" t="s">
        <v>224</v>
      </c>
      <c r="H52" s="13"/>
      <c r="I52" s="21">
        <f>H52*3.281</f>
        <v>0</v>
      </c>
      <c r="J52" s="7"/>
      <c r="K52" s="29"/>
      <c r="L52" s="30">
        <f>K52*3.281</f>
        <v>0</v>
      </c>
      <c r="M52" s="27"/>
      <c r="N52" s="15">
        <f>IF(K52=0,0,E52/2.54*3.14159+H52*3.281+K52*3.281/4)</f>
        <v>0</v>
      </c>
      <c r="O52" s="1" t="s">
        <v>228</v>
      </c>
      <c r="P52" t="s">
        <v>373</v>
      </c>
      <c r="Q52" s="6"/>
    </row>
    <row r="53" spans="1:17" s="9" customFormat="1" x14ac:dyDescent="0.25">
      <c r="A53" s="7" t="s">
        <v>140</v>
      </c>
      <c r="B53" s="1" t="s">
        <v>63</v>
      </c>
      <c r="C53" s="1" t="s">
        <v>200</v>
      </c>
      <c r="D53" s="1" t="s">
        <v>201</v>
      </c>
      <c r="E53" s="26" t="s">
        <v>85</v>
      </c>
      <c r="F53" s="26">
        <f>E53/2.54</f>
        <v>40.944881889763778</v>
      </c>
      <c r="G53" s="24" t="s">
        <v>197</v>
      </c>
      <c r="H53" s="13"/>
      <c r="I53" s="21">
        <f>H53*3.281</f>
        <v>0</v>
      </c>
      <c r="J53" s="7"/>
      <c r="K53" s="29"/>
      <c r="L53" s="30">
        <f>K53*3.281</f>
        <v>0</v>
      </c>
      <c r="M53" s="27"/>
      <c r="N53" s="15">
        <f>IF(K53=0,0,E53/2.54*3.14159+H53*3.281+K53*3.281/4)</f>
        <v>0</v>
      </c>
      <c r="O53" s="1" t="s">
        <v>203</v>
      </c>
      <c r="P53" s="1" t="s">
        <v>212</v>
      </c>
      <c r="Q53" s="6"/>
    </row>
    <row r="54" spans="1:17" s="9" customFormat="1" x14ac:dyDescent="0.25">
      <c r="A54" s="7" t="s">
        <v>131</v>
      </c>
      <c r="B54" s="7" t="s">
        <v>151</v>
      </c>
      <c r="C54">
        <v>36.147402</v>
      </c>
      <c r="D54">
        <v>-86.801837000000006</v>
      </c>
      <c r="E54" s="26" t="s">
        <v>194</v>
      </c>
      <c r="F54" s="26">
        <f>E54/2.54</f>
        <v>39.763779527559052</v>
      </c>
      <c r="G54" s="24" t="s">
        <v>273</v>
      </c>
      <c r="H54" s="13"/>
      <c r="I54" s="21">
        <f>H54*3.281</f>
        <v>0</v>
      </c>
      <c r="J54" s="7"/>
      <c r="K54" s="29"/>
      <c r="L54" s="30">
        <f>K54*3.281</f>
        <v>0</v>
      </c>
      <c r="M54" s="27"/>
      <c r="N54" s="15">
        <f>IF(K54=0,0,E54/2.54*3.14159+H54*3.281+K54*3.281/4)</f>
        <v>0</v>
      </c>
      <c r="O54" s="1" t="s">
        <v>277</v>
      </c>
      <c r="P54" s="1" t="s">
        <v>278</v>
      </c>
      <c r="Q54" s="6"/>
    </row>
    <row r="55" spans="1:17" s="9" customFormat="1" x14ac:dyDescent="0.25">
      <c r="A55" s="2" t="s">
        <v>53</v>
      </c>
      <c r="B55" s="1" t="s">
        <v>94</v>
      </c>
      <c r="C55">
        <v>36.142541999999999</v>
      </c>
      <c r="D55">
        <v>-86.798874999999995</v>
      </c>
      <c r="E55" s="26" t="s">
        <v>215</v>
      </c>
      <c r="F55" s="26">
        <f>E55/2.54</f>
        <v>39.566929133858267</v>
      </c>
      <c r="G55" s="24" t="s">
        <v>197</v>
      </c>
      <c r="H55" s="13"/>
      <c r="I55" s="21">
        <f>H55*3.281</f>
        <v>0</v>
      </c>
      <c r="J55" s="7"/>
      <c r="K55" s="29"/>
      <c r="L55" s="30">
        <f>K55*3.281</f>
        <v>0</v>
      </c>
      <c r="M55" s="27"/>
      <c r="N55" s="15">
        <f>IF(K55=0,0,E55/2.54*3.14159+H55*3.281+K55*3.281/4)</f>
        <v>0</v>
      </c>
      <c r="O55" s="1" t="s">
        <v>216</v>
      </c>
      <c r="P55" t="s">
        <v>374</v>
      </c>
      <c r="Q55" s="6"/>
    </row>
    <row r="56" spans="1:17" s="9" customFormat="1" x14ac:dyDescent="0.25">
      <c r="A56" s="7" t="s">
        <v>248</v>
      </c>
      <c r="B56" s="2" t="s">
        <v>43</v>
      </c>
      <c r="C56" s="3">
        <v>36.144624</v>
      </c>
      <c r="D56" s="3">
        <v>-86.804118000000003</v>
      </c>
      <c r="E56" s="26" t="s">
        <v>86</v>
      </c>
      <c r="F56" s="26">
        <f>E56/2.54</f>
        <v>39.370078740157481</v>
      </c>
      <c r="G56" s="24" t="s">
        <v>105</v>
      </c>
      <c r="H56" s="13"/>
      <c r="I56" s="21">
        <f>H56*3.281</f>
        <v>0</v>
      </c>
      <c r="J56" s="7"/>
      <c r="K56" s="29"/>
      <c r="L56" s="30">
        <f>K56*3.281</f>
        <v>0</v>
      </c>
      <c r="M56" s="27"/>
      <c r="N56" s="15">
        <f>IF(K56=0,0,E56/2.54*3.14159+H56*3.281+K56*3.281/4)</f>
        <v>0</v>
      </c>
      <c r="O56" s="2" t="s">
        <v>45</v>
      </c>
      <c r="P56" t="s">
        <v>375</v>
      </c>
      <c r="Q56" s="6"/>
    </row>
    <row r="57" spans="1:17" s="9" customFormat="1" x14ac:dyDescent="0.25">
      <c r="A57" s="7" t="s">
        <v>251</v>
      </c>
      <c r="B57" s="7" t="s">
        <v>157</v>
      </c>
      <c r="C57">
        <v>36.143405000000001</v>
      </c>
      <c r="D57">
        <v>-86.798804000000004</v>
      </c>
      <c r="E57" s="26" t="s">
        <v>173</v>
      </c>
      <c r="F57" s="26">
        <f>E57/2.54</f>
        <v>39.173228346456689</v>
      </c>
      <c r="G57" s="24" t="s">
        <v>129</v>
      </c>
      <c r="H57" s="13"/>
      <c r="I57" s="21">
        <f>H57*3.281</f>
        <v>0</v>
      </c>
      <c r="J57" s="7"/>
      <c r="K57" s="29"/>
      <c r="L57" s="30">
        <f>K57*3.281</f>
        <v>0</v>
      </c>
      <c r="M57" s="27"/>
      <c r="N57" s="15">
        <f>IF(K57=0,0,E57/2.54*3.14159+H57*3.281+K57*3.281/4)</f>
        <v>0</v>
      </c>
      <c r="O57" s="7" t="s">
        <v>174</v>
      </c>
      <c r="P57" s="7" t="s">
        <v>34</v>
      </c>
      <c r="Q57" s="6"/>
    </row>
    <row r="58" spans="1:17" x14ac:dyDescent="0.25">
      <c r="A58" s="1" t="s">
        <v>310</v>
      </c>
      <c r="B58" s="1" t="s">
        <v>168</v>
      </c>
      <c r="C58">
        <v>36.141818999999998</v>
      </c>
      <c r="D58">
        <v>-86.799561999999995</v>
      </c>
      <c r="E58" s="26" t="s">
        <v>173</v>
      </c>
      <c r="F58" s="26">
        <f>E58/2.54</f>
        <v>39.173228346456689</v>
      </c>
      <c r="G58" s="24" t="s">
        <v>273</v>
      </c>
      <c r="H58" s="13"/>
      <c r="I58" s="21">
        <f>H58*3.281</f>
        <v>0</v>
      </c>
      <c r="J58" s="7"/>
      <c r="K58" s="29"/>
      <c r="L58" s="30">
        <f>K58*3.281</f>
        <v>0</v>
      </c>
      <c r="N58" s="15">
        <f>IF(K58=0,0,E58/2.54*3.14159+H58*3.281+K58*3.281/4)</f>
        <v>0</v>
      </c>
      <c r="O58" s="1" t="s">
        <v>315</v>
      </c>
      <c r="P58" s="1" t="s">
        <v>34</v>
      </c>
    </row>
    <row r="59" spans="1:17" x14ac:dyDescent="0.25">
      <c r="A59" s="2" t="s">
        <v>114</v>
      </c>
      <c r="B59" s="1" t="s">
        <v>52</v>
      </c>
      <c r="C59">
        <v>36.146830999999999</v>
      </c>
      <c r="D59">
        <v>-86.806738999999993</v>
      </c>
      <c r="E59" s="26" t="s">
        <v>295</v>
      </c>
      <c r="F59" s="26">
        <f>E59/2.54</f>
        <v>38.976377952755904</v>
      </c>
      <c r="G59" s="24" t="s">
        <v>273</v>
      </c>
      <c r="H59" s="13"/>
      <c r="I59" s="21">
        <f>H59*3.281</f>
        <v>0</v>
      </c>
      <c r="J59" s="7"/>
      <c r="K59" s="29"/>
      <c r="L59" s="30">
        <f>K59*3.281</f>
        <v>0</v>
      </c>
      <c r="N59" s="15">
        <f>IF(K59=0,0,E59/2.54*3.14159+H59*3.281+K59*3.281/4)</f>
        <v>0</v>
      </c>
      <c r="O59" s="1" t="s">
        <v>296</v>
      </c>
      <c r="P59" s="1" t="s">
        <v>34</v>
      </c>
    </row>
    <row r="60" spans="1:17" x14ac:dyDescent="0.25">
      <c r="A60" s="7" t="s">
        <v>93</v>
      </c>
      <c r="B60" s="10" t="s">
        <v>244</v>
      </c>
      <c r="C60" s="3">
        <v>36.143763</v>
      </c>
      <c r="D60" s="3">
        <v>-86.802875</v>
      </c>
      <c r="E60" s="26" t="s">
        <v>139</v>
      </c>
      <c r="F60" s="26">
        <f>E60/2.54</f>
        <v>38.582677165354333</v>
      </c>
      <c r="G60" s="24" t="s">
        <v>245</v>
      </c>
      <c r="H60" s="13"/>
      <c r="I60" s="21">
        <f>H60*3.281</f>
        <v>0</v>
      </c>
      <c r="J60" s="7"/>
      <c r="K60" s="29"/>
      <c r="L60" s="30">
        <f>K60*3.281</f>
        <v>0</v>
      </c>
      <c r="M60" s="33"/>
      <c r="N60" s="15">
        <f>IF(K60=0,0,E60/2.54*3.14159+H60*3.281+K60*3.281/4)</f>
        <v>0</v>
      </c>
      <c r="O60" s="7" t="s">
        <v>246</v>
      </c>
      <c r="P60" s="7" t="s">
        <v>247</v>
      </c>
    </row>
    <row r="61" spans="1:17" x14ac:dyDescent="0.25">
      <c r="A61" s="1" t="s">
        <v>183</v>
      </c>
      <c r="B61" s="1" t="s">
        <v>52</v>
      </c>
      <c r="C61">
        <v>36.143121000000001</v>
      </c>
      <c r="D61">
        <v>-86.798821000000004</v>
      </c>
      <c r="E61" s="26" t="s">
        <v>139</v>
      </c>
      <c r="F61" s="26">
        <f>E61/2.54</f>
        <v>38.582677165354333</v>
      </c>
      <c r="G61" s="24" t="s">
        <v>129</v>
      </c>
      <c r="H61" s="13"/>
      <c r="I61" s="21">
        <f>H61*3.281</f>
        <v>0</v>
      </c>
      <c r="J61" s="7"/>
      <c r="K61" s="29"/>
      <c r="L61" s="30">
        <f>K61*3.281</f>
        <v>0</v>
      </c>
      <c r="N61" s="15">
        <f>IF(K61=0,0,E61/2.54*3.14159+H61*3.281+K61*3.281/4)</f>
        <v>0</v>
      </c>
      <c r="O61" s="1" t="s">
        <v>336</v>
      </c>
      <c r="P61" s="1" t="s">
        <v>34</v>
      </c>
    </row>
    <row r="62" spans="1:17" x14ac:dyDescent="0.25">
      <c r="A62" s="1" t="s">
        <v>166</v>
      </c>
      <c r="B62" s="7" t="s">
        <v>4</v>
      </c>
      <c r="C62">
        <v>36.147820000000003</v>
      </c>
      <c r="D62">
        <v>-86.799510999999995</v>
      </c>
      <c r="E62" s="26" t="s">
        <v>139</v>
      </c>
      <c r="F62" s="26">
        <f>E62/2.54</f>
        <v>38.582677165354333</v>
      </c>
      <c r="G62" s="24" t="s">
        <v>129</v>
      </c>
      <c r="H62" s="13"/>
      <c r="I62" s="21">
        <f>H62*3.281</f>
        <v>0</v>
      </c>
      <c r="J62" s="7"/>
      <c r="K62" s="29"/>
      <c r="L62" s="30">
        <f>K62*3.281</f>
        <v>0</v>
      </c>
      <c r="N62" s="15">
        <f>IF(K62=0,0,E62/2.54*3.14159+H62*3.281+K62*3.281/4)</f>
        <v>0</v>
      </c>
      <c r="O62" s="7" t="s">
        <v>141</v>
      </c>
      <c r="P62" s="7" t="s">
        <v>34</v>
      </c>
    </row>
    <row r="63" spans="1:17" x14ac:dyDescent="0.25">
      <c r="A63" s="2" t="s">
        <v>117</v>
      </c>
      <c r="B63" s="10" t="s">
        <v>132</v>
      </c>
      <c r="C63">
        <v>36.146026999999997</v>
      </c>
      <c r="D63">
        <v>-86.802841999999998</v>
      </c>
      <c r="E63" s="26" t="s">
        <v>134</v>
      </c>
      <c r="F63" s="26">
        <f>E63/2.54</f>
        <v>38.188976377952756</v>
      </c>
      <c r="G63" s="24" t="s">
        <v>129</v>
      </c>
      <c r="H63" s="13"/>
      <c r="I63" s="21">
        <f>H63*3.281</f>
        <v>0</v>
      </c>
      <c r="J63" s="7"/>
      <c r="K63" s="29"/>
      <c r="L63" s="30">
        <f>K63*3.281</f>
        <v>0</v>
      </c>
      <c r="N63" s="15">
        <f>IF(K63=0,0,E63/2.54*3.14159+H63*3.281+K63*3.281/4)</f>
        <v>0</v>
      </c>
      <c r="O63" s="7" t="s">
        <v>135</v>
      </c>
      <c r="P63" s="1" t="s">
        <v>133</v>
      </c>
    </row>
    <row r="64" spans="1:17" x14ac:dyDescent="0.25">
      <c r="A64" s="7" t="s">
        <v>171</v>
      </c>
      <c r="B64" s="2" t="s">
        <v>52</v>
      </c>
      <c r="C64" s="3">
        <v>36.145507000000002</v>
      </c>
      <c r="D64" s="3">
        <v>-86.805170000000004</v>
      </c>
      <c r="E64" s="26" t="s">
        <v>89</v>
      </c>
      <c r="F64" s="26">
        <f>E64/2.54</f>
        <v>37.795275590551178</v>
      </c>
      <c r="G64" s="24" t="s">
        <v>105</v>
      </c>
      <c r="H64" s="13"/>
      <c r="I64" s="21">
        <f>H64*3.281</f>
        <v>0</v>
      </c>
      <c r="J64" s="7"/>
      <c r="K64" s="29"/>
      <c r="L64" s="30">
        <f>K64*3.281</f>
        <v>0</v>
      </c>
      <c r="N64" s="15">
        <f>IF(K64=0,0,E64/2.54*3.14159+H64*3.281+K64*3.281/4)</f>
        <v>0</v>
      </c>
      <c r="O64" s="2" t="s">
        <v>54</v>
      </c>
      <c r="P64" s="2" t="s">
        <v>34</v>
      </c>
    </row>
    <row r="65" spans="1:17" x14ac:dyDescent="0.25">
      <c r="A65" s="7" t="s">
        <v>158</v>
      </c>
      <c r="B65" s="7" t="s">
        <v>168</v>
      </c>
      <c r="C65">
        <v>36.145279000000002</v>
      </c>
      <c r="D65">
        <v>-86.802920999999998</v>
      </c>
      <c r="E65" s="26" t="s">
        <v>89</v>
      </c>
      <c r="F65" s="26">
        <f>E65/2.54</f>
        <v>37.795275590551178</v>
      </c>
      <c r="G65" s="24" t="s">
        <v>245</v>
      </c>
      <c r="H65" s="13"/>
      <c r="I65" s="21">
        <f>H65*3.281</f>
        <v>0</v>
      </c>
      <c r="J65" s="7"/>
      <c r="K65" s="29"/>
      <c r="L65" s="30">
        <f>K65*3.281</f>
        <v>0</v>
      </c>
      <c r="N65" s="15">
        <f>IF(K65=0,0,E65/2.54*3.14159+H65*3.281+K65*3.281/4)</f>
        <v>0</v>
      </c>
      <c r="O65" s="7" t="s">
        <v>249</v>
      </c>
      <c r="P65" s="7" t="s">
        <v>34</v>
      </c>
    </row>
    <row r="66" spans="1:17" x14ac:dyDescent="0.25">
      <c r="A66" s="1" t="s">
        <v>204</v>
      </c>
      <c r="B66" s="7" t="s">
        <v>168</v>
      </c>
      <c r="C66">
        <v>36.146515000000001</v>
      </c>
      <c r="D66">
        <v>-86.801902999999996</v>
      </c>
      <c r="E66" s="26" t="s">
        <v>89</v>
      </c>
      <c r="F66" s="26">
        <f>E66/2.54</f>
        <v>37.795275590551178</v>
      </c>
      <c r="G66" s="24" t="s">
        <v>245</v>
      </c>
      <c r="H66" s="13"/>
      <c r="I66" s="21">
        <f>H66*3.281</f>
        <v>0</v>
      </c>
      <c r="J66" s="7"/>
      <c r="K66" s="29"/>
      <c r="L66" s="30">
        <f>K66*3.281</f>
        <v>0</v>
      </c>
      <c r="N66" s="15">
        <f>IF(K66=0,0,E66/2.54*3.14159+H66*3.281+K66*3.281/4)</f>
        <v>0</v>
      </c>
      <c r="O66" s="7" t="s">
        <v>250</v>
      </c>
      <c r="P66" s="7" t="s">
        <v>34</v>
      </c>
    </row>
    <row r="67" spans="1:17" s="9" customFormat="1" x14ac:dyDescent="0.25">
      <c r="A67" s="2" t="s">
        <v>48</v>
      </c>
      <c r="B67" s="1" t="s">
        <v>52</v>
      </c>
      <c r="C67">
        <v>36.143878999999998</v>
      </c>
      <c r="D67">
        <v>-86.799771000000007</v>
      </c>
      <c r="E67" s="26" t="s">
        <v>89</v>
      </c>
      <c r="F67" s="26">
        <f>E67/2.54</f>
        <v>37.795275590551178</v>
      </c>
      <c r="G67" s="24" t="s">
        <v>273</v>
      </c>
      <c r="H67" s="13"/>
      <c r="I67" s="21">
        <f>H67*3.281</f>
        <v>0</v>
      </c>
      <c r="J67" s="7"/>
      <c r="K67" s="29"/>
      <c r="L67" s="30">
        <f>K67*3.281</f>
        <v>0</v>
      </c>
      <c r="M67" s="27"/>
      <c r="N67" s="15">
        <f>IF(K67=0,0,E67/2.54*3.14159+H67*3.281+K67*3.281/4)</f>
        <v>0</v>
      </c>
      <c r="O67" s="1" t="s">
        <v>311</v>
      </c>
      <c r="P67" s="1" t="s">
        <v>34</v>
      </c>
      <c r="Q67" s="6"/>
    </row>
    <row r="68" spans="1:17" x14ac:dyDescent="0.25">
      <c r="A68" s="2" t="s">
        <v>66</v>
      </c>
      <c r="B68" s="2" t="s">
        <v>11</v>
      </c>
      <c r="C68">
        <v>36.145460999999997</v>
      </c>
      <c r="D68">
        <v>-86.801195000000007</v>
      </c>
      <c r="E68" s="26" t="s">
        <v>95</v>
      </c>
      <c r="F68" s="26">
        <f>E68/2.54</f>
        <v>37.401574803149607</v>
      </c>
      <c r="G68" s="24" t="s">
        <v>105</v>
      </c>
      <c r="H68" s="13"/>
      <c r="I68" s="21">
        <f>H68*3.281</f>
        <v>0</v>
      </c>
      <c r="J68" s="7"/>
      <c r="K68" s="29"/>
      <c r="L68" s="30">
        <f>K68*3.281</f>
        <v>0</v>
      </c>
      <c r="M68" s="33"/>
      <c r="N68" s="15">
        <f>IF(K68=0,0,E68/2.54*3.14159+H68*3.281+K68*3.281/4)</f>
        <v>0</v>
      </c>
      <c r="O68" s="2" t="s">
        <v>121</v>
      </c>
      <c r="P68" s="2" t="s">
        <v>113</v>
      </c>
    </row>
    <row r="69" spans="1:17" s="9" customFormat="1" x14ac:dyDescent="0.25">
      <c r="A69" s="7" t="s">
        <v>152</v>
      </c>
      <c r="B69" s="7" t="s">
        <v>55</v>
      </c>
      <c r="C69">
        <v>36.142912000000003</v>
      </c>
      <c r="D69">
        <v>-86.798676</v>
      </c>
      <c r="E69" s="26" t="s">
        <v>182</v>
      </c>
      <c r="F69" s="26">
        <f>E69/2.54</f>
        <v>37.204724409448815</v>
      </c>
      <c r="G69" s="24" t="s">
        <v>129</v>
      </c>
      <c r="H69" s="13"/>
      <c r="I69" s="21">
        <f>H69*3.281</f>
        <v>0</v>
      </c>
      <c r="J69" s="7"/>
      <c r="K69" s="29"/>
      <c r="L69" s="30">
        <f>K69*3.281</f>
        <v>0</v>
      </c>
      <c r="M69" s="27"/>
      <c r="N69" s="15">
        <f>IF(K69=0,0,E69/2.54*3.14159+H69*3.281+K69*3.281/4)</f>
        <v>0</v>
      </c>
      <c r="O69" s="1" t="s">
        <v>184</v>
      </c>
      <c r="P69" s="7" t="s">
        <v>34</v>
      </c>
      <c r="Q69" s="6"/>
    </row>
    <row r="70" spans="1:17" x14ac:dyDescent="0.25">
      <c r="A70" s="1" t="s">
        <v>283</v>
      </c>
      <c r="B70" s="2" t="s">
        <v>43</v>
      </c>
      <c r="C70">
        <v>36.142814999999999</v>
      </c>
      <c r="D70">
        <v>-86.797725999999997</v>
      </c>
      <c r="E70" s="26" t="s">
        <v>71</v>
      </c>
      <c r="F70" s="26">
        <f>E70/2.54</f>
        <v>37.00787401574803</v>
      </c>
      <c r="G70" s="24" t="s">
        <v>129</v>
      </c>
      <c r="H70" s="13"/>
      <c r="I70" s="21">
        <f>H70*3.281</f>
        <v>0</v>
      </c>
      <c r="J70" s="7"/>
      <c r="K70" s="29"/>
      <c r="L70" s="30">
        <f>K70*3.281</f>
        <v>0</v>
      </c>
      <c r="N70" s="15">
        <f>IF(K70=0,0,E70/2.54*3.14159+H70*3.281+K70*3.281/4)</f>
        <v>0</v>
      </c>
      <c r="O70" s="1" t="s">
        <v>167</v>
      </c>
      <c r="P70" s="1" t="s">
        <v>34</v>
      </c>
    </row>
    <row r="71" spans="1:17" x14ac:dyDescent="0.25">
      <c r="A71" s="1" t="s">
        <v>304</v>
      </c>
      <c r="B71" s="7" t="s">
        <v>55</v>
      </c>
      <c r="C71">
        <v>36.145916999999997</v>
      </c>
      <c r="D71">
        <v>-86.802161999999996</v>
      </c>
      <c r="E71" s="26" t="s">
        <v>71</v>
      </c>
      <c r="F71" s="26">
        <f>E71/2.54</f>
        <v>37.00787401574803</v>
      </c>
      <c r="G71" s="24" t="s">
        <v>105</v>
      </c>
      <c r="H71" s="13"/>
      <c r="I71" s="21">
        <f>H71*3.281</f>
        <v>0</v>
      </c>
      <c r="J71" s="7"/>
      <c r="K71" s="29"/>
      <c r="L71" s="30">
        <f>K71*3.281</f>
        <v>0</v>
      </c>
      <c r="N71" s="15">
        <f>IF(K71=0,0,E71/2.54*3.14159+H71*3.281+K71*3.281/4)</f>
        <v>0</v>
      </c>
      <c r="O71" s="2" t="s">
        <v>115</v>
      </c>
      <c r="P71" s="2" t="s">
        <v>34</v>
      </c>
    </row>
    <row r="72" spans="1:17" x14ac:dyDescent="0.25">
      <c r="A72" s="1" t="s">
        <v>232</v>
      </c>
      <c r="B72" s="7" t="s">
        <v>168</v>
      </c>
      <c r="C72">
        <v>36.143839999999997</v>
      </c>
      <c r="D72">
        <v>-86.799430999999998</v>
      </c>
      <c r="E72" s="26" t="s">
        <v>169</v>
      </c>
      <c r="F72" s="26">
        <f>E72/2.54</f>
        <v>36.614173228346459</v>
      </c>
      <c r="G72" s="24" t="s">
        <v>129</v>
      </c>
      <c r="H72" s="13"/>
      <c r="I72" s="21">
        <f>H72*3.281</f>
        <v>0</v>
      </c>
      <c r="J72" s="7"/>
      <c r="K72" s="29"/>
      <c r="L72" s="30">
        <f>K72*3.281</f>
        <v>0</v>
      </c>
      <c r="N72" s="15">
        <f>IF(K72=0,0,E72/2.54*3.14159+H72*3.281+K72*3.281/4)</f>
        <v>0</v>
      </c>
      <c r="O72" s="7" t="s">
        <v>170</v>
      </c>
      <c r="P72" s="7" t="s">
        <v>34</v>
      </c>
    </row>
    <row r="73" spans="1:17" s="9" customFormat="1" x14ac:dyDescent="0.25">
      <c r="A73" s="1" t="s">
        <v>161</v>
      </c>
      <c r="B73" s="7" t="s">
        <v>157</v>
      </c>
      <c r="C73">
        <v>36.146383999999998</v>
      </c>
      <c r="D73">
        <v>-86.800358000000003</v>
      </c>
      <c r="E73" s="26" t="s">
        <v>159</v>
      </c>
      <c r="F73" s="26">
        <f>E73/2.54</f>
        <v>35.826771653543304</v>
      </c>
      <c r="G73" s="24" t="s">
        <v>129</v>
      </c>
      <c r="H73" s="13"/>
      <c r="I73" s="21">
        <f>H73*3.281</f>
        <v>0</v>
      </c>
      <c r="J73" s="7"/>
      <c r="K73" s="29"/>
      <c r="L73" s="30">
        <f>K73*3.281</f>
        <v>0</v>
      </c>
      <c r="M73" s="27"/>
      <c r="N73" s="15">
        <f>IF(K73=0,0,E73/2.54*3.14159+H73*3.281+K73*3.281/4)</f>
        <v>0</v>
      </c>
      <c r="O73" s="7" t="s">
        <v>160</v>
      </c>
      <c r="P73" s="7" t="s">
        <v>34</v>
      </c>
      <c r="Q73" s="6"/>
    </row>
    <row r="74" spans="1:17" x14ac:dyDescent="0.25">
      <c r="A74" s="1" t="s">
        <v>108</v>
      </c>
      <c r="B74" s="1" t="s">
        <v>63</v>
      </c>
      <c r="C74" s="1" t="s">
        <v>205</v>
      </c>
      <c r="D74" s="1" t="s">
        <v>206</v>
      </c>
      <c r="E74" s="26" t="s">
        <v>88</v>
      </c>
      <c r="F74" s="26">
        <f>E74/2.54</f>
        <v>35.433070866141733</v>
      </c>
      <c r="G74" s="24" t="s">
        <v>197</v>
      </c>
      <c r="H74" s="13"/>
      <c r="I74" s="21">
        <f>H74*3.281</f>
        <v>0</v>
      </c>
      <c r="J74" s="7"/>
      <c r="K74" s="29"/>
      <c r="L74" s="30">
        <f>K74*3.281</f>
        <v>0</v>
      </c>
      <c r="N74" s="15">
        <f>IF(K74=0,0,E74/2.54*3.14159+H74*3.281+K74*3.281/4)</f>
        <v>0</v>
      </c>
      <c r="O74" s="1" t="s">
        <v>198</v>
      </c>
      <c r="P74" s="1" t="s">
        <v>199</v>
      </c>
    </row>
    <row r="75" spans="1:17" s="9" customFormat="1" x14ac:dyDescent="0.25">
      <c r="A75" s="1" t="s">
        <v>257</v>
      </c>
      <c r="B75" s="2" t="s">
        <v>49</v>
      </c>
      <c r="C75" s="3">
        <v>36.143214</v>
      </c>
      <c r="D75" s="3">
        <v>-86.806319999999999</v>
      </c>
      <c r="E75" s="26" t="s">
        <v>88</v>
      </c>
      <c r="F75" s="26">
        <f>E75/2.54</f>
        <v>35.433070866141733</v>
      </c>
      <c r="G75" s="24" t="s">
        <v>105</v>
      </c>
      <c r="H75" s="13"/>
      <c r="I75" s="21">
        <f>H75*3.281</f>
        <v>0</v>
      </c>
      <c r="J75" s="7"/>
      <c r="K75" s="29"/>
      <c r="L75" s="30">
        <f>K75*3.281</f>
        <v>0</v>
      </c>
      <c r="M75" s="27"/>
      <c r="N75" s="15">
        <f>IF(K75=0,0,E75/2.54*3.14159+H75*3.281+K75*3.281/4)</f>
        <v>0</v>
      </c>
      <c r="O75" s="2" t="s">
        <v>50</v>
      </c>
      <c r="P75" s="2" t="s">
        <v>34</v>
      </c>
      <c r="Q75" s="6"/>
    </row>
    <row r="76" spans="1:17" x14ac:dyDescent="0.25">
      <c r="A76" s="1" t="s">
        <v>229</v>
      </c>
      <c r="B76" s="7" t="s">
        <v>151</v>
      </c>
      <c r="C76">
        <v>36.148166000000003</v>
      </c>
      <c r="D76">
        <v>-86.79974</v>
      </c>
      <c r="E76" s="26" t="s">
        <v>88</v>
      </c>
      <c r="F76" s="26">
        <f>E76/2.54</f>
        <v>35.433070866141733</v>
      </c>
      <c r="G76" s="24" t="s">
        <v>129</v>
      </c>
      <c r="H76" s="13"/>
      <c r="I76" s="21">
        <f>H76*3.281</f>
        <v>0</v>
      </c>
      <c r="J76" s="7"/>
      <c r="K76" s="29"/>
      <c r="L76" s="30">
        <f>K76*3.281</f>
        <v>0</v>
      </c>
      <c r="N76" s="15">
        <f>IF(K76=0,0,E76/2.54*3.14159+H76*3.281+K76*3.281/4)</f>
        <v>0</v>
      </c>
      <c r="O76" s="7" t="s">
        <v>153</v>
      </c>
      <c r="P76" s="7" t="s">
        <v>34</v>
      </c>
    </row>
    <row r="77" spans="1:17" s="9" customFormat="1" x14ac:dyDescent="0.25">
      <c r="A77" s="1" t="s">
        <v>192</v>
      </c>
      <c r="B77" s="7" t="s">
        <v>55</v>
      </c>
      <c r="C77">
        <v>36.144305000000003</v>
      </c>
      <c r="D77">
        <v>-86.802684999999997</v>
      </c>
      <c r="E77" s="26" t="s">
        <v>88</v>
      </c>
      <c r="F77" s="26">
        <f>E77/2.54</f>
        <v>35.433070866141733</v>
      </c>
      <c r="G77" s="24" t="s">
        <v>273</v>
      </c>
      <c r="H77" s="13"/>
      <c r="I77" s="21">
        <f>H77*3.281</f>
        <v>0</v>
      </c>
      <c r="J77" s="7"/>
      <c r="K77" s="29"/>
      <c r="L77" s="30">
        <f>K77*3.281</f>
        <v>0</v>
      </c>
      <c r="M77" s="27"/>
      <c r="N77" s="15">
        <f>IF(K77=0,0,E77/2.54*3.14159+H77*3.281+K77*3.281/4)</f>
        <v>0</v>
      </c>
      <c r="O77" s="1" t="s">
        <v>285</v>
      </c>
      <c r="P77" s="1" t="s">
        <v>34</v>
      </c>
      <c r="Q77" s="6"/>
    </row>
    <row r="78" spans="1:17" x14ac:dyDescent="0.25">
      <c r="A78" s="1" t="s">
        <v>220</v>
      </c>
      <c r="B78" s="11" t="s">
        <v>303</v>
      </c>
      <c r="C78">
        <v>36.143422000000001</v>
      </c>
      <c r="D78">
        <v>-86.797563999999994</v>
      </c>
      <c r="E78" s="26" t="s">
        <v>305</v>
      </c>
      <c r="F78" s="26">
        <f>E78/2.54</f>
        <v>35.236220472440941</v>
      </c>
      <c r="G78" s="24" t="s">
        <v>273</v>
      </c>
      <c r="H78" s="13"/>
      <c r="I78" s="21">
        <f>H78*3.281</f>
        <v>0</v>
      </c>
      <c r="J78" s="7"/>
      <c r="K78" s="29"/>
      <c r="L78" s="30">
        <f>K78*3.281</f>
        <v>0</v>
      </c>
      <c r="N78" s="15">
        <f>IF(K78=0,0,E78/2.54*3.14159+H78*3.281+K78*3.281/4)</f>
        <v>0</v>
      </c>
      <c r="O78" s="1" t="s">
        <v>306</v>
      </c>
      <c r="P78" s="1" t="s">
        <v>34</v>
      </c>
    </row>
    <row r="79" spans="1:17" x14ac:dyDescent="0.25">
      <c r="A79" s="1" t="s">
        <v>144</v>
      </c>
      <c r="B79" s="1" t="s">
        <v>168</v>
      </c>
      <c r="C79">
        <v>36.143245999999998</v>
      </c>
      <c r="D79">
        <v>-86.798028000000002</v>
      </c>
      <c r="E79" s="26" t="s">
        <v>233</v>
      </c>
      <c r="F79" s="26">
        <f>E79/2.54</f>
        <v>34.645669291338585</v>
      </c>
      <c r="G79" s="24" t="s">
        <v>224</v>
      </c>
      <c r="H79" s="13"/>
      <c r="I79" s="21">
        <f>H79*3.281</f>
        <v>0</v>
      </c>
      <c r="J79" s="7"/>
      <c r="K79" s="29"/>
      <c r="L79" s="30">
        <f>K79*3.281</f>
        <v>0</v>
      </c>
      <c r="N79" s="15">
        <f>IF(K79=0,0,E79/2.54*3.14159+H79*3.281+K79*3.281/4)</f>
        <v>0</v>
      </c>
      <c r="O79" s="1" t="s">
        <v>337</v>
      </c>
      <c r="P79" s="1" t="s">
        <v>34</v>
      </c>
    </row>
    <row r="80" spans="1:17" s="9" customFormat="1" x14ac:dyDescent="0.25">
      <c r="A80" s="7" t="s">
        <v>313</v>
      </c>
      <c r="B80" s="2" t="s">
        <v>43</v>
      </c>
      <c r="C80">
        <v>36.146858999999999</v>
      </c>
      <c r="D80">
        <v>-86.800766999999993</v>
      </c>
      <c r="E80" s="26" t="s">
        <v>106</v>
      </c>
      <c r="F80" s="26">
        <f>E80/2.54</f>
        <v>34.251968503937007</v>
      </c>
      <c r="G80" s="24" t="s">
        <v>129</v>
      </c>
      <c r="H80" s="13"/>
      <c r="I80" s="21">
        <f>H80*3.281</f>
        <v>0</v>
      </c>
      <c r="J80" s="7"/>
      <c r="K80" s="29"/>
      <c r="L80" s="30">
        <f>K80*3.281</f>
        <v>0</v>
      </c>
      <c r="M80" s="27"/>
      <c r="N80" s="15">
        <f>IF(K80=0,0,E80/2.54*3.14159+H80*3.281+K80*3.281/4)</f>
        <v>0</v>
      </c>
      <c r="O80" s="1" t="s">
        <v>163</v>
      </c>
      <c r="P80" s="1" t="s">
        <v>34</v>
      </c>
      <c r="Q80" s="6"/>
    </row>
    <row r="81" spans="1:17" x14ac:dyDescent="0.25">
      <c r="A81" s="1" t="s">
        <v>231</v>
      </c>
      <c r="B81" s="1" t="s">
        <v>55</v>
      </c>
      <c r="C81">
        <v>36.145654</v>
      </c>
      <c r="D81">
        <v>-86.801035999999996</v>
      </c>
      <c r="E81" s="26" t="s">
        <v>106</v>
      </c>
      <c r="F81" s="26">
        <f>E81/2.54</f>
        <v>34.251968503937007</v>
      </c>
      <c r="G81" s="24" t="s">
        <v>105</v>
      </c>
      <c r="H81" s="13"/>
      <c r="I81" s="21">
        <f>H81*3.281</f>
        <v>0</v>
      </c>
      <c r="J81" s="7"/>
      <c r="K81" s="29"/>
      <c r="L81" s="30">
        <f>K81*3.281</f>
        <v>0</v>
      </c>
      <c r="N81" s="15">
        <f>IF(K81=0,0,E81/2.54*3.14159+H81*3.281+K81*3.281/4)</f>
        <v>0</v>
      </c>
      <c r="O81" s="1" t="s">
        <v>107</v>
      </c>
      <c r="P81" s="1" t="s">
        <v>34</v>
      </c>
    </row>
    <row r="82" spans="1:17" x14ac:dyDescent="0.25">
      <c r="A82" s="1" t="s">
        <v>234</v>
      </c>
      <c r="B82" s="1" t="s">
        <v>94</v>
      </c>
      <c r="C82" s="1" t="s">
        <v>259</v>
      </c>
      <c r="D82" s="1" t="s">
        <v>260</v>
      </c>
      <c r="E82" s="26" t="s">
        <v>106</v>
      </c>
      <c r="F82" s="26">
        <f>E82/2.54</f>
        <v>34.251968503937007</v>
      </c>
      <c r="G82" s="24" t="s">
        <v>245</v>
      </c>
      <c r="H82" s="13"/>
      <c r="I82" s="21">
        <f>H82*3.281</f>
        <v>0</v>
      </c>
      <c r="J82" s="7"/>
      <c r="K82" s="29"/>
      <c r="L82" s="30">
        <f>K82*3.281</f>
        <v>0</v>
      </c>
      <c r="N82" s="15">
        <f>IF(K82=0,0,E82/2.54*3.14159+H82*3.281+K82*3.281/4)</f>
        <v>0</v>
      </c>
      <c r="O82" s="1" t="s">
        <v>258</v>
      </c>
      <c r="P82" s="1" t="s">
        <v>34</v>
      </c>
    </row>
    <row r="83" spans="1:17" x14ac:dyDescent="0.25">
      <c r="A83" s="1" t="s">
        <v>282</v>
      </c>
      <c r="B83" s="1" t="s">
        <v>123</v>
      </c>
      <c r="C83">
        <v>36.142975</v>
      </c>
      <c r="D83">
        <v>-86.799812000000003</v>
      </c>
      <c r="E83" s="26" t="s">
        <v>191</v>
      </c>
      <c r="F83" s="26">
        <f>E83/2.54</f>
        <v>33.85826771653543</v>
      </c>
      <c r="G83" s="24" t="s">
        <v>224</v>
      </c>
      <c r="H83" s="13"/>
      <c r="I83" s="21">
        <f>H83*3.281</f>
        <v>0</v>
      </c>
      <c r="J83" s="7"/>
      <c r="K83" s="29"/>
      <c r="L83" s="30">
        <f>K83*3.281</f>
        <v>0</v>
      </c>
      <c r="N83" s="15">
        <f>IF(K83=0,0,E83/2.54*3.14159+H83*3.281+K83*3.281/4)</f>
        <v>0</v>
      </c>
      <c r="O83" s="1" t="s">
        <v>230</v>
      </c>
      <c r="P83" s="1" t="s">
        <v>34</v>
      </c>
    </row>
    <row r="84" spans="1:17" x14ac:dyDescent="0.25">
      <c r="A84" s="1" t="s">
        <v>155</v>
      </c>
      <c r="B84" s="7" t="s">
        <v>55</v>
      </c>
      <c r="C84">
        <v>36.142820999999998</v>
      </c>
      <c r="D84">
        <v>-86.798294999999996</v>
      </c>
      <c r="E84" s="26" t="s">
        <v>191</v>
      </c>
      <c r="F84" s="26">
        <f>E84/2.54</f>
        <v>33.85826771653543</v>
      </c>
      <c r="G84" s="24" t="s">
        <v>129</v>
      </c>
      <c r="H84" s="13"/>
      <c r="I84" s="21">
        <f>H84*3.281</f>
        <v>0</v>
      </c>
      <c r="J84" s="7"/>
      <c r="K84" s="29"/>
      <c r="L84" s="30">
        <f>K84*3.281</f>
        <v>0</v>
      </c>
      <c r="N84" s="15">
        <f>IF(K84=0,0,E84/2.54*3.14159+H84*3.281+K84*3.281/4)</f>
        <v>0</v>
      </c>
      <c r="O84" s="1" t="s">
        <v>188</v>
      </c>
      <c r="P84" s="7" t="s">
        <v>34</v>
      </c>
    </row>
    <row r="85" spans="1:17" s="9" customFormat="1" x14ac:dyDescent="0.25">
      <c r="A85" s="7" t="s">
        <v>179</v>
      </c>
      <c r="B85" s="1" t="s">
        <v>23</v>
      </c>
      <c r="C85">
        <v>36.140455000000003</v>
      </c>
      <c r="D85">
        <v>-86.798716999999996</v>
      </c>
      <c r="E85" s="26" t="s">
        <v>145</v>
      </c>
      <c r="F85" s="26">
        <f>E85/2.54</f>
        <v>33.464566929133859</v>
      </c>
      <c r="G85" s="24" t="s">
        <v>197</v>
      </c>
      <c r="H85" s="13"/>
      <c r="I85" s="21">
        <f>H85*3.281</f>
        <v>0</v>
      </c>
      <c r="J85" s="7"/>
      <c r="K85" s="29"/>
      <c r="L85" s="30">
        <f>K85*3.281</f>
        <v>0</v>
      </c>
      <c r="M85" s="27"/>
      <c r="N85" s="15">
        <f>IF(K85=0,0,E85/2.54*3.14159+H85*3.281+K85*3.281/4)</f>
        <v>0</v>
      </c>
      <c r="O85" s="1" t="s">
        <v>221</v>
      </c>
      <c r="P85" s="1" t="s">
        <v>34</v>
      </c>
      <c r="Q85" s="6"/>
    </row>
    <row r="86" spans="1:17" x14ac:dyDescent="0.25">
      <c r="A86" s="1" t="s">
        <v>164</v>
      </c>
      <c r="B86" s="7" t="s">
        <v>55</v>
      </c>
      <c r="C86">
        <v>36.146942000000003</v>
      </c>
      <c r="D86">
        <v>-86.801242999999999</v>
      </c>
      <c r="E86" s="26" t="s">
        <v>145</v>
      </c>
      <c r="F86" s="26">
        <f>E86/2.54</f>
        <v>33.464566929133859</v>
      </c>
      <c r="G86" s="24" t="s">
        <v>129</v>
      </c>
      <c r="H86" s="13"/>
      <c r="I86" s="21">
        <f>H86*3.281</f>
        <v>0</v>
      </c>
      <c r="J86" s="7"/>
      <c r="K86" s="29"/>
      <c r="L86" s="30">
        <f>K86*3.281</f>
        <v>0</v>
      </c>
      <c r="N86" s="15">
        <f>IF(K86=0,0,E86/2.54*3.14159+H86*3.281+K86*3.281/4)</f>
        <v>0</v>
      </c>
      <c r="O86" s="7" t="s">
        <v>146</v>
      </c>
      <c r="P86" s="1" t="s">
        <v>34</v>
      </c>
    </row>
    <row r="87" spans="1:17" s="9" customFormat="1" x14ac:dyDescent="0.25">
      <c r="A87" s="7" t="s">
        <v>286</v>
      </c>
      <c r="B87" s="10" t="s">
        <v>312</v>
      </c>
      <c r="C87">
        <v>36.141778000000002</v>
      </c>
      <c r="D87">
        <v>-86.799700000000001</v>
      </c>
      <c r="E87" s="26" t="s">
        <v>83</v>
      </c>
      <c r="F87" s="26">
        <f>E87/2.54</f>
        <v>32.677165354330711</v>
      </c>
      <c r="G87" s="24" t="s">
        <v>273</v>
      </c>
      <c r="H87" s="13"/>
      <c r="I87" s="21">
        <f>H87*3.281</f>
        <v>0</v>
      </c>
      <c r="J87" s="7"/>
      <c r="K87" s="29"/>
      <c r="L87" s="30">
        <f>K87*3.281</f>
        <v>0</v>
      </c>
      <c r="M87" s="27"/>
      <c r="N87" s="15">
        <f>IF(K87=0,0,E87/2.54*3.14159+H87*3.281+K87*3.281/4)</f>
        <v>0</v>
      </c>
      <c r="O87" s="7" t="s">
        <v>335</v>
      </c>
      <c r="P87" t="s">
        <v>376</v>
      </c>
      <c r="Q87" s="6"/>
    </row>
    <row r="88" spans="1:17" s="9" customFormat="1" x14ac:dyDescent="0.25">
      <c r="A88" s="1" t="s">
        <v>236</v>
      </c>
      <c r="B88" s="1" t="s">
        <v>43</v>
      </c>
      <c r="C88">
        <v>36.143248999999997</v>
      </c>
      <c r="D88">
        <v>-86.797910999999999</v>
      </c>
      <c r="E88" s="26" t="s">
        <v>83</v>
      </c>
      <c r="F88" s="26">
        <f>E88/2.54</f>
        <v>32.677165354330711</v>
      </c>
      <c r="G88" s="24" t="s">
        <v>224</v>
      </c>
      <c r="H88" s="13"/>
      <c r="I88" s="21">
        <f>H88*3.281</f>
        <v>0</v>
      </c>
      <c r="J88" s="7"/>
      <c r="K88" s="29"/>
      <c r="L88" s="30">
        <f>K88*3.281</f>
        <v>0</v>
      </c>
      <c r="M88" s="27"/>
      <c r="N88" s="15">
        <f>IF(K88=0,0,E88/2.54*3.14159+H88*3.281+K88*3.281/4)</f>
        <v>0</v>
      </c>
      <c r="O88" s="1" t="s">
        <v>337</v>
      </c>
      <c r="P88" s="1" t="s">
        <v>34</v>
      </c>
      <c r="Q88" s="6"/>
    </row>
    <row r="89" spans="1:17" s="9" customFormat="1" x14ac:dyDescent="0.25">
      <c r="A89" s="7" t="s">
        <v>268</v>
      </c>
      <c r="B89" s="1" t="s">
        <v>40</v>
      </c>
      <c r="C89">
        <v>36.143545000000003</v>
      </c>
      <c r="D89">
        <v>-86.797843</v>
      </c>
      <c r="E89" s="26" t="s">
        <v>83</v>
      </c>
      <c r="F89" s="26">
        <f>E89/2.54</f>
        <v>32.677165354330711</v>
      </c>
      <c r="G89" s="24" t="s">
        <v>224</v>
      </c>
      <c r="H89" s="13"/>
      <c r="I89" s="21">
        <f>H89*3.281</f>
        <v>0</v>
      </c>
      <c r="J89" s="7"/>
      <c r="K89" s="29"/>
      <c r="L89" s="30">
        <f>K89*3.281</f>
        <v>0</v>
      </c>
      <c r="M89" s="27"/>
      <c r="N89" s="15">
        <f>IF(K89=0,0,E89/2.54*3.14159+H89*3.281+K89*3.281/4)</f>
        <v>0</v>
      </c>
      <c r="O89" s="1" t="s">
        <v>338</v>
      </c>
      <c r="P89" s="1" t="s">
        <v>34</v>
      </c>
      <c r="Q89" s="6"/>
    </row>
    <row r="90" spans="1:17" x14ac:dyDescent="0.25">
      <c r="A90" s="1" t="s">
        <v>279</v>
      </c>
      <c r="B90" s="7" t="s">
        <v>55</v>
      </c>
      <c r="C90">
        <v>36.144216</v>
      </c>
      <c r="D90">
        <v>-86.802559000000002</v>
      </c>
      <c r="E90" s="26" t="s">
        <v>83</v>
      </c>
      <c r="F90" s="26">
        <f>E90/2.54</f>
        <v>32.677165354330711</v>
      </c>
      <c r="G90" s="24" t="s">
        <v>273</v>
      </c>
      <c r="H90" s="13"/>
      <c r="I90" s="21">
        <f>H90*3.281</f>
        <v>0</v>
      </c>
      <c r="J90" s="7"/>
      <c r="K90" s="29"/>
      <c r="L90" s="30">
        <f>K90*3.281</f>
        <v>0</v>
      </c>
      <c r="N90" s="15">
        <f>IF(K90=0,0,E90/2.54*3.14159+H90*3.281+K90*3.281/4)</f>
        <v>0</v>
      </c>
      <c r="O90" s="1" t="s">
        <v>284</v>
      </c>
      <c r="P90" s="1" t="s">
        <v>34</v>
      </c>
    </row>
    <row r="91" spans="1:17" x14ac:dyDescent="0.25">
      <c r="A91" s="1" t="s">
        <v>189</v>
      </c>
      <c r="B91" s="7" t="s">
        <v>4</v>
      </c>
      <c r="C91">
        <v>36.147499000000003</v>
      </c>
      <c r="D91">
        <v>-86.799499999999995</v>
      </c>
      <c r="E91" s="26" t="s">
        <v>154</v>
      </c>
      <c r="F91" s="26">
        <f>E91/2.54</f>
        <v>32.283464566929133</v>
      </c>
      <c r="G91" s="24" t="s">
        <v>129</v>
      </c>
      <c r="H91" s="13"/>
      <c r="I91" s="21">
        <f>H91*3.281</f>
        <v>0</v>
      </c>
      <c r="J91" s="7"/>
      <c r="K91" s="29"/>
      <c r="L91" s="30">
        <f>K91*3.281</f>
        <v>0</v>
      </c>
      <c r="N91" s="15">
        <f>IF(K91=0,0,E91/2.54*3.14159+H91*3.281+K91*3.281/4)</f>
        <v>0</v>
      </c>
      <c r="O91" s="1" t="s">
        <v>156</v>
      </c>
      <c r="P91" s="1" t="s">
        <v>34</v>
      </c>
    </row>
    <row r="92" spans="1:17" x14ac:dyDescent="0.25">
      <c r="A92" s="7" t="s">
        <v>240</v>
      </c>
      <c r="B92" s="7" t="s">
        <v>123</v>
      </c>
      <c r="C92">
        <v>36.143656999999997</v>
      </c>
      <c r="D92">
        <v>-86.798911000000004</v>
      </c>
      <c r="E92" s="26" t="s">
        <v>180</v>
      </c>
      <c r="F92" s="26">
        <f>E92/2.54</f>
        <v>32.086614173228348</v>
      </c>
      <c r="G92" s="24" t="s">
        <v>129</v>
      </c>
      <c r="H92" s="13"/>
      <c r="I92" s="21">
        <f>H92*3.281</f>
        <v>0</v>
      </c>
      <c r="J92" s="7"/>
      <c r="K92" s="29"/>
      <c r="L92" s="30">
        <f>K92*3.281</f>
        <v>0</v>
      </c>
      <c r="N92" s="15">
        <f>IF(K92=0,0,E92/2.54*3.14159+H92*3.281+K92*3.281/4)</f>
        <v>0</v>
      </c>
      <c r="O92" s="7" t="s">
        <v>181</v>
      </c>
      <c r="P92" s="7" t="s">
        <v>34</v>
      </c>
    </row>
    <row r="93" spans="1:17" x14ac:dyDescent="0.25">
      <c r="A93" s="7" t="s">
        <v>252</v>
      </c>
      <c r="B93" s="2" t="s">
        <v>43</v>
      </c>
      <c r="C93">
        <v>36.146897000000003</v>
      </c>
      <c r="D93">
        <v>-86.800965000000005</v>
      </c>
      <c r="E93" s="26" t="s">
        <v>162</v>
      </c>
      <c r="F93" s="26">
        <f>E93/2.54</f>
        <v>31.102362204724407</v>
      </c>
      <c r="G93" s="24" t="s">
        <v>129</v>
      </c>
      <c r="H93" s="13"/>
      <c r="I93" s="21">
        <f>H93*3.281</f>
        <v>0</v>
      </c>
      <c r="J93" s="7"/>
      <c r="K93" s="29"/>
      <c r="L93" s="30">
        <f>K93*3.281</f>
        <v>0</v>
      </c>
      <c r="N93" s="15">
        <f>IF(K93=0,0,E93/2.54*3.14159+H93*3.281+K93*3.281/4)</f>
        <v>0</v>
      </c>
      <c r="O93" s="1" t="s">
        <v>165</v>
      </c>
      <c r="P93" s="1" t="s">
        <v>34</v>
      </c>
    </row>
    <row r="94" spans="1:17" x14ac:dyDescent="0.25">
      <c r="A94" s="7" t="s">
        <v>298</v>
      </c>
      <c r="B94" s="10" t="s">
        <v>287</v>
      </c>
      <c r="C94">
        <v>36.145698000000003</v>
      </c>
      <c r="D94">
        <v>-86.802318</v>
      </c>
      <c r="E94" s="26" t="s">
        <v>288</v>
      </c>
      <c r="F94" s="26">
        <f>E94/2.54</f>
        <v>29.724409448818896</v>
      </c>
      <c r="G94" s="24" t="s">
        <v>273</v>
      </c>
      <c r="H94" s="13"/>
      <c r="I94" s="21">
        <f>H94*3.281</f>
        <v>0</v>
      </c>
      <c r="J94" s="7"/>
      <c r="K94" s="29"/>
      <c r="L94" s="30">
        <f>K94*3.281</f>
        <v>0</v>
      </c>
      <c r="N94" s="15">
        <f>IF(K94=0,0,E94/2.54*3.14159+H94*3.281+K94*3.281/4)</f>
        <v>0</v>
      </c>
      <c r="O94" s="7" t="s">
        <v>289</v>
      </c>
      <c r="P94" t="s">
        <v>377</v>
      </c>
    </row>
    <row r="95" spans="1:17" x14ac:dyDescent="0.25">
      <c r="A95" s="7" t="s">
        <v>291</v>
      </c>
      <c r="B95" s="11" t="s">
        <v>235</v>
      </c>
      <c r="C95" s="3">
        <v>36.145786999999999</v>
      </c>
      <c r="D95" s="3">
        <v>-86.806960000000004</v>
      </c>
      <c r="E95" s="26" t="s">
        <v>237</v>
      </c>
      <c r="F95" s="26">
        <f>E95/2.54</f>
        <v>29.133858267716533</v>
      </c>
      <c r="G95" s="24" t="s">
        <v>224</v>
      </c>
      <c r="H95" s="13"/>
      <c r="I95" s="21">
        <f>H95*3.281</f>
        <v>0</v>
      </c>
      <c r="J95" s="7"/>
      <c r="K95" s="29"/>
      <c r="L95" s="30">
        <f>K95*3.281</f>
        <v>0</v>
      </c>
      <c r="N95" s="15">
        <f>IF(K95=0,0,E95/2.54*3.14159+H95*3.281+K95*3.281/4)</f>
        <v>0</v>
      </c>
      <c r="O95" s="1" t="s">
        <v>238</v>
      </c>
      <c r="P95" t="s">
        <v>378</v>
      </c>
    </row>
    <row r="96" spans="1:17" x14ac:dyDescent="0.25">
      <c r="A96" s="7" t="s">
        <v>261</v>
      </c>
      <c r="B96" s="10" t="s">
        <v>267</v>
      </c>
      <c r="C96" s="9">
        <v>36.143526999999999</v>
      </c>
      <c r="D96" s="9">
        <v>-86.802790999999999</v>
      </c>
      <c r="E96" s="26" t="s">
        <v>266</v>
      </c>
      <c r="F96" s="26">
        <f>E96/2.54</f>
        <v>28.346456692913385</v>
      </c>
      <c r="G96" s="24" t="s">
        <v>245</v>
      </c>
      <c r="H96" s="13"/>
      <c r="I96" s="21">
        <f>H96*3.281</f>
        <v>0</v>
      </c>
      <c r="J96" s="7"/>
      <c r="K96" s="29"/>
      <c r="L96" s="30">
        <f>K96*3.281</f>
        <v>0</v>
      </c>
      <c r="N96" s="15">
        <f>IF(K96=0,0,E96/2.54*3.14159+H96*3.281+K96*3.281/4)</f>
        <v>0</v>
      </c>
      <c r="O96" s="7" t="s">
        <v>246</v>
      </c>
      <c r="P96" t="s">
        <v>379</v>
      </c>
    </row>
    <row r="97" spans="1:16" x14ac:dyDescent="0.25">
      <c r="A97" s="1" t="s">
        <v>381</v>
      </c>
      <c r="B97" s="7" t="s">
        <v>55</v>
      </c>
      <c r="C97">
        <v>36.147545999999998</v>
      </c>
      <c r="D97">
        <v>-86.802178999999995</v>
      </c>
      <c r="E97" s="26" t="s">
        <v>280</v>
      </c>
      <c r="F97" s="26">
        <f>E97/2.54</f>
        <v>27.559055118110237</v>
      </c>
      <c r="G97" s="32" t="s">
        <v>273</v>
      </c>
      <c r="H97" s="13"/>
      <c r="I97" s="21">
        <f>H97*3.281</f>
        <v>0</v>
      </c>
      <c r="J97" s="7"/>
      <c r="K97" s="29"/>
      <c r="L97" s="30">
        <f>K97*3.281</f>
        <v>0</v>
      </c>
      <c r="N97" s="15">
        <f>IF(K97=0,0,E97/2.54*3.14159+H97*3.281+K97*3.281/4)</f>
        <v>0</v>
      </c>
      <c r="O97" s="1" t="s">
        <v>281</v>
      </c>
      <c r="P97" s="1" t="s">
        <v>34</v>
      </c>
    </row>
    <row r="98" spans="1:16" x14ac:dyDescent="0.25">
      <c r="A98" s="1" t="s">
        <v>382</v>
      </c>
      <c r="B98" s="7" t="s">
        <v>55</v>
      </c>
      <c r="C98">
        <v>36.142907000000001</v>
      </c>
      <c r="D98">
        <v>-86.798353000000006</v>
      </c>
      <c r="E98" s="26" t="s">
        <v>190</v>
      </c>
      <c r="F98" s="26">
        <f>E98/2.54</f>
        <v>24.606299212598426</v>
      </c>
      <c r="G98" s="32" t="s">
        <v>129</v>
      </c>
      <c r="H98" s="13"/>
      <c r="I98" s="21">
        <f>H98*3.281</f>
        <v>0</v>
      </c>
      <c r="J98" s="7"/>
      <c r="K98" s="29"/>
      <c r="L98" s="30">
        <f>K98*3.281</f>
        <v>0</v>
      </c>
      <c r="N98" s="15">
        <f>IF(K98=0,0,E98/2.54*3.14159+H98*3.281+K98*3.281/4)</f>
        <v>0</v>
      </c>
      <c r="O98" s="1" t="s">
        <v>339</v>
      </c>
      <c r="P98" s="7" t="s">
        <v>34</v>
      </c>
    </row>
    <row r="99" spans="1:16" x14ac:dyDescent="0.25">
      <c r="A99" s="1" t="s">
        <v>384</v>
      </c>
      <c r="B99" s="11" t="s">
        <v>239</v>
      </c>
      <c r="C99">
        <v>36.146959000000003</v>
      </c>
      <c r="D99">
        <v>-86.800606999999999</v>
      </c>
      <c r="E99" s="26" t="s">
        <v>242</v>
      </c>
      <c r="F99" s="26">
        <f>E99/2.54</f>
        <v>23.622047244094489</v>
      </c>
      <c r="G99" s="32" t="s">
        <v>243</v>
      </c>
      <c r="H99" s="13"/>
      <c r="I99" s="21">
        <f>H99*3.281</f>
        <v>0</v>
      </c>
      <c r="J99" s="7"/>
      <c r="K99" s="29"/>
      <c r="L99" s="30">
        <f>K99*3.281</f>
        <v>0</v>
      </c>
      <c r="N99" s="15">
        <f>IF(K99=0,0,E99/2.54*3.14159+H99*3.281+K99*3.281/4)</f>
        <v>0</v>
      </c>
      <c r="O99" s="7" t="s">
        <v>270</v>
      </c>
      <c r="P99" s="1" t="s">
        <v>241</v>
      </c>
    </row>
    <row r="100" spans="1:16" x14ac:dyDescent="0.25">
      <c r="A100" s="6" t="s">
        <v>385</v>
      </c>
      <c r="B100" s="10" t="s">
        <v>253</v>
      </c>
      <c r="C100" s="9">
        <v>36.143746999999998</v>
      </c>
      <c r="D100" s="9">
        <v>-86.802758999999995</v>
      </c>
      <c r="E100" s="26" t="s">
        <v>254</v>
      </c>
      <c r="F100" s="26">
        <f>E100/2.54</f>
        <v>21.456692913385826</v>
      </c>
      <c r="G100" s="32" t="s">
        <v>245</v>
      </c>
      <c r="H100" s="13"/>
      <c r="I100" s="21">
        <f>H100*3.281</f>
        <v>0</v>
      </c>
      <c r="J100" s="7"/>
      <c r="K100" s="29"/>
      <c r="L100" s="30">
        <f>K100*3.281</f>
        <v>0</v>
      </c>
      <c r="N100" s="15">
        <f>IF(K100=0,0,E100/2.54*3.14159+H100*3.281+K100*3.281/4)</f>
        <v>0</v>
      </c>
      <c r="O100" s="7" t="s">
        <v>255</v>
      </c>
      <c r="P100" s="1" t="s">
        <v>256</v>
      </c>
    </row>
    <row r="101" spans="1:16" x14ac:dyDescent="0.25">
      <c r="A101" s="1" t="s">
        <v>386</v>
      </c>
      <c r="B101" s="10" t="s">
        <v>297</v>
      </c>
      <c r="C101">
        <v>36.141719000000002</v>
      </c>
      <c r="D101" s="1" t="s">
        <v>302</v>
      </c>
      <c r="E101" s="26" t="s">
        <v>299</v>
      </c>
      <c r="F101" s="26">
        <f>E101/2.54</f>
        <v>20.078740157480315</v>
      </c>
      <c r="G101" s="32" t="s">
        <v>273</v>
      </c>
      <c r="H101" s="13"/>
      <c r="I101" s="21">
        <f>H101*3.281</f>
        <v>0</v>
      </c>
      <c r="J101" s="7"/>
      <c r="K101" s="29"/>
      <c r="L101" s="30">
        <f>K101*3.281</f>
        <v>0</v>
      </c>
      <c r="N101" s="15">
        <f>IF(K101=0,0,E101/2.54*3.14159+H101*3.281+K101*3.281/4)</f>
        <v>0</v>
      </c>
      <c r="O101" s="7" t="s">
        <v>300</v>
      </c>
      <c r="P101" s="7" t="s">
        <v>301</v>
      </c>
    </row>
    <row r="102" spans="1:16" x14ac:dyDescent="0.25">
      <c r="A102" s="1" t="s">
        <v>387</v>
      </c>
      <c r="B102" s="10" t="s">
        <v>290</v>
      </c>
      <c r="C102">
        <v>36.146720999999999</v>
      </c>
      <c r="D102">
        <v>-86.806877999999998</v>
      </c>
      <c r="E102" s="26" t="s">
        <v>292</v>
      </c>
      <c r="F102" s="26">
        <f>E102/2.54</f>
        <v>18.503937007874015</v>
      </c>
      <c r="G102" s="32" t="s">
        <v>273</v>
      </c>
      <c r="H102" s="13"/>
      <c r="I102" s="21">
        <f>H102*3.281</f>
        <v>0</v>
      </c>
      <c r="J102" s="7"/>
      <c r="K102" s="29"/>
      <c r="L102" s="30">
        <f>K102*3.281</f>
        <v>0</v>
      </c>
      <c r="N102" s="15">
        <f>IF(K102=0,0,E102/2.54*3.14159+H102*3.281+K102*3.281/4)</f>
        <v>0</v>
      </c>
      <c r="O102" s="7" t="s">
        <v>293</v>
      </c>
      <c r="P102" s="7" t="s">
        <v>34</v>
      </c>
    </row>
    <row r="103" spans="1:16" x14ac:dyDescent="0.25">
      <c r="A103" s="1" t="s">
        <v>388</v>
      </c>
      <c r="B103" s="10" t="s">
        <v>262</v>
      </c>
      <c r="C103" s="9">
        <v>36.148018</v>
      </c>
      <c r="D103" s="9">
        <v>-86.802554000000001</v>
      </c>
      <c r="E103" s="26" t="s">
        <v>263</v>
      </c>
      <c r="F103" s="26">
        <f>E103/2.54</f>
        <v>13.385826771653543</v>
      </c>
      <c r="G103" s="32" t="s">
        <v>245</v>
      </c>
      <c r="H103" s="13"/>
      <c r="I103" s="21">
        <f>H103*3.281</f>
        <v>0</v>
      </c>
      <c r="J103" s="7"/>
      <c r="K103" s="29"/>
      <c r="L103" s="30">
        <f>K103*3.281</f>
        <v>0</v>
      </c>
      <c r="N103" s="15">
        <f>IF(K103=0,0,E103/2.54*3.14159+H103*3.281+K103*3.281/4)</f>
        <v>0</v>
      </c>
      <c r="O103" s="7" t="s">
        <v>264</v>
      </c>
      <c r="P103" s="1" t="s">
        <v>265</v>
      </c>
    </row>
    <row r="104" spans="1:16" x14ac:dyDescent="0.25">
      <c r="E104" s="26"/>
      <c r="F104" s="26">
        <f t="shared" ref="F97:F128" si="4">E104/2.54</f>
        <v>0</v>
      </c>
      <c r="H104" s="14"/>
      <c r="I104" s="21">
        <f t="shared" ref="I97:I129" si="5">H104*3.281</f>
        <v>0</v>
      </c>
      <c r="J104" s="7"/>
      <c r="K104" s="29"/>
      <c r="L104" s="30">
        <f t="shared" ref="L97:L129" si="6">K104*3.281</f>
        <v>0</v>
      </c>
      <c r="N104" s="15">
        <f t="shared" ref="N97:N129" si="7">IF(K104=0,0,E104/2.54*3.14159+H104*3.281+K104*3.281/4)</f>
        <v>0</v>
      </c>
    </row>
    <row r="105" spans="1:16" x14ac:dyDescent="0.25">
      <c r="E105" s="26"/>
      <c r="F105" s="26">
        <f t="shared" si="4"/>
        <v>0</v>
      </c>
      <c r="H105" s="14"/>
      <c r="I105" s="21">
        <f t="shared" si="5"/>
        <v>0</v>
      </c>
      <c r="J105" s="7"/>
      <c r="K105" s="29"/>
      <c r="L105" s="30">
        <f t="shared" si="6"/>
        <v>0</v>
      </c>
      <c r="N105" s="15">
        <f t="shared" si="7"/>
        <v>0</v>
      </c>
    </row>
    <row r="106" spans="1:16" x14ac:dyDescent="0.25">
      <c r="E106" s="26"/>
      <c r="F106" s="26">
        <f t="shared" si="4"/>
        <v>0</v>
      </c>
      <c r="H106" s="14"/>
      <c r="I106" s="21">
        <f t="shared" si="5"/>
        <v>0</v>
      </c>
      <c r="J106" s="7"/>
      <c r="K106" s="29"/>
      <c r="L106" s="30">
        <f t="shared" si="6"/>
        <v>0</v>
      </c>
      <c r="N106" s="15">
        <f t="shared" si="7"/>
        <v>0</v>
      </c>
    </row>
    <row r="107" spans="1:16" x14ac:dyDescent="0.25">
      <c r="E107" s="26"/>
      <c r="F107" s="26">
        <f t="shared" si="4"/>
        <v>0</v>
      </c>
      <c r="H107" s="14"/>
      <c r="I107" s="21">
        <f t="shared" si="5"/>
        <v>0</v>
      </c>
      <c r="J107" s="7"/>
      <c r="K107" s="29"/>
      <c r="L107" s="30">
        <f t="shared" si="6"/>
        <v>0</v>
      </c>
      <c r="N107" s="15">
        <f t="shared" si="7"/>
        <v>0</v>
      </c>
    </row>
    <row r="108" spans="1:16" x14ac:dyDescent="0.25">
      <c r="E108" s="26"/>
      <c r="F108" s="26">
        <f t="shared" si="4"/>
        <v>0</v>
      </c>
      <c r="H108" s="14"/>
      <c r="I108" s="21">
        <f t="shared" si="5"/>
        <v>0</v>
      </c>
      <c r="J108" s="7"/>
      <c r="K108" s="29"/>
      <c r="L108" s="30">
        <f t="shared" si="6"/>
        <v>0</v>
      </c>
      <c r="N108" s="15">
        <f t="shared" si="7"/>
        <v>0</v>
      </c>
    </row>
    <row r="109" spans="1:16" x14ac:dyDescent="0.25">
      <c r="E109" s="26"/>
      <c r="F109" s="26">
        <f t="shared" si="4"/>
        <v>0</v>
      </c>
      <c r="H109" s="14"/>
      <c r="I109" s="21">
        <f t="shared" si="5"/>
        <v>0</v>
      </c>
      <c r="J109" s="7"/>
      <c r="K109" s="29"/>
      <c r="L109" s="30">
        <f t="shared" si="6"/>
        <v>0</v>
      </c>
      <c r="N109" s="15">
        <f t="shared" si="7"/>
        <v>0</v>
      </c>
    </row>
    <row r="110" spans="1:16" x14ac:dyDescent="0.25">
      <c r="E110" s="26"/>
      <c r="F110" s="26">
        <f t="shared" si="4"/>
        <v>0</v>
      </c>
      <c r="H110" s="14"/>
      <c r="I110" s="21">
        <f t="shared" si="5"/>
        <v>0</v>
      </c>
      <c r="J110" s="7"/>
      <c r="K110" s="29"/>
      <c r="L110" s="30">
        <f t="shared" si="6"/>
        <v>0</v>
      </c>
      <c r="N110" s="15">
        <f t="shared" si="7"/>
        <v>0</v>
      </c>
    </row>
    <row r="111" spans="1:16" x14ac:dyDescent="0.25">
      <c r="E111" s="26"/>
      <c r="F111" s="26">
        <f t="shared" si="4"/>
        <v>0</v>
      </c>
      <c r="H111" s="14"/>
      <c r="I111" s="21">
        <f t="shared" si="5"/>
        <v>0</v>
      </c>
      <c r="J111" s="7"/>
      <c r="K111" s="29"/>
      <c r="L111" s="30">
        <f t="shared" si="6"/>
        <v>0</v>
      </c>
      <c r="N111" s="15">
        <f t="shared" si="7"/>
        <v>0</v>
      </c>
    </row>
    <row r="112" spans="1:16" x14ac:dyDescent="0.25">
      <c r="E112" s="26"/>
      <c r="F112" s="26">
        <f t="shared" si="4"/>
        <v>0</v>
      </c>
      <c r="H112" s="14"/>
      <c r="I112" s="21">
        <f t="shared" si="5"/>
        <v>0</v>
      </c>
      <c r="J112" s="7"/>
      <c r="K112" s="29"/>
      <c r="L112" s="30">
        <f t="shared" si="6"/>
        <v>0</v>
      </c>
      <c r="N112" s="15">
        <f t="shared" si="7"/>
        <v>0</v>
      </c>
    </row>
    <row r="113" spans="5:14" x14ac:dyDescent="0.25">
      <c r="E113" s="26"/>
      <c r="F113" s="26">
        <f t="shared" si="4"/>
        <v>0</v>
      </c>
      <c r="H113" s="14"/>
      <c r="I113" s="21">
        <f t="shared" si="5"/>
        <v>0</v>
      </c>
      <c r="J113" s="7"/>
      <c r="K113" s="29"/>
      <c r="L113" s="30">
        <f t="shared" si="6"/>
        <v>0</v>
      </c>
      <c r="N113" s="15">
        <f t="shared" si="7"/>
        <v>0</v>
      </c>
    </row>
    <row r="114" spans="5:14" x14ac:dyDescent="0.25">
      <c r="E114" s="26"/>
      <c r="F114" s="26">
        <f t="shared" si="4"/>
        <v>0</v>
      </c>
      <c r="H114" s="14"/>
      <c r="I114" s="21">
        <f t="shared" si="5"/>
        <v>0</v>
      </c>
      <c r="J114" s="7"/>
      <c r="K114" s="29"/>
      <c r="L114" s="30">
        <f t="shared" si="6"/>
        <v>0</v>
      </c>
      <c r="N114" s="15">
        <f t="shared" si="7"/>
        <v>0</v>
      </c>
    </row>
    <row r="115" spans="5:14" x14ac:dyDescent="0.25">
      <c r="E115" s="26"/>
      <c r="F115" s="26">
        <f t="shared" si="4"/>
        <v>0</v>
      </c>
      <c r="H115" s="14"/>
      <c r="I115" s="21">
        <f t="shared" si="5"/>
        <v>0</v>
      </c>
      <c r="J115" s="7"/>
      <c r="K115" s="29"/>
      <c r="L115" s="30">
        <f t="shared" si="6"/>
        <v>0</v>
      </c>
      <c r="N115" s="15">
        <f t="shared" si="7"/>
        <v>0</v>
      </c>
    </row>
    <row r="116" spans="5:14" x14ac:dyDescent="0.25">
      <c r="E116" s="26"/>
      <c r="F116" s="26">
        <f t="shared" si="4"/>
        <v>0</v>
      </c>
      <c r="H116" s="14"/>
      <c r="I116" s="21">
        <f t="shared" si="5"/>
        <v>0</v>
      </c>
      <c r="J116" s="7"/>
      <c r="K116" s="29"/>
      <c r="L116" s="30">
        <f t="shared" si="6"/>
        <v>0</v>
      </c>
      <c r="N116" s="15">
        <f t="shared" si="7"/>
        <v>0</v>
      </c>
    </row>
    <row r="117" spans="5:14" x14ac:dyDescent="0.25">
      <c r="E117" s="26"/>
      <c r="F117" s="26">
        <f t="shared" si="4"/>
        <v>0</v>
      </c>
      <c r="H117" s="14"/>
      <c r="I117" s="21">
        <f t="shared" si="5"/>
        <v>0</v>
      </c>
      <c r="J117" s="7"/>
      <c r="K117" s="29"/>
      <c r="L117" s="30">
        <f t="shared" si="6"/>
        <v>0</v>
      </c>
      <c r="N117" s="15">
        <f t="shared" si="7"/>
        <v>0</v>
      </c>
    </row>
    <row r="118" spans="5:14" x14ac:dyDescent="0.25">
      <c r="E118" s="26"/>
      <c r="F118" s="26">
        <f t="shared" si="4"/>
        <v>0</v>
      </c>
      <c r="H118" s="14"/>
      <c r="I118" s="21">
        <f t="shared" si="5"/>
        <v>0</v>
      </c>
      <c r="J118" s="7"/>
      <c r="K118" s="29"/>
      <c r="L118" s="30">
        <f t="shared" si="6"/>
        <v>0</v>
      </c>
      <c r="N118" s="15">
        <f t="shared" si="7"/>
        <v>0</v>
      </c>
    </row>
    <row r="119" spans="5:14" x14ac:dyDescent="0.25">
      <c r="E119" s="26"/>
      <c r="F119" s="26">
        <f t="shared" si="4"/>
        <v>0</v>
      </c>
      <c r="H119" s="14"/>
      <c r="I119" s="21">
        <f t="shared" si="5"/>
        <v>0</v>
      </c>
      <c r="J119" s="7"/>
      <c r="K119" s="29"/>
      <c r="L119" s="30">
        <f t="shared" si="6"/>
        <v>0</v>
      </c>
      <c r="N119" s="15">
        <f t="shared" si="7"/>
        <v>0</v>
      </c>
    </row>
    <row r="120" spans="5:14" x14ac:dyDescent="0.25">
      <c r="E120" s="26"/>
      <c r="F120" s="26">
        <f t="shared" si="4"/>
        <v>0</v>
      </c>
      <c r="H120" s="14"/>
      <c r="I120" s="21">
        <f t="shared" si="5"/>
        <v>0</v>
      </c>
      <c r="J120" s="7"/>
      <c r="K120" s="29"/>
      <c r="L120" s="30">
        <f t="shared" si="6"/>
        <v>0</v>
      </c>
      <c r="N120" s="15">
        <f t="shared" si="7"/>
        <v>0</v>
      </c>
    </row>
    <row r="121" spans="5:14" x14ac:dyDescent="0.25">
      <c r="E121" s="26"/>
      <c r="F121" s="26">
        <f t="shared" si="4"/>
        <v>0</v>
      </c>
      <c r="H121" s="14"/>
      <c r="I121" s="21">
        <f t="shared" si="5"/>
        <v>0</v>
      </c>
      <c r="J121" s="7"/>
      <c r="K121" s="29"/>
      <c r="L121" s="30">
        <f t="shared" si="6"/>
        <v>0</v>
      </c>
      <c r="N121" s="15">
        <f t="shared" si="7"/>
        <v>0</v>
      </c>
    </row>
    <row r="122" spans="5:14" x14ac:dyDescent="0.25">
      <c r="E122" s="26"/>
      <c r="F122" s="26">
        <f t="shared" si="4"/>
        <v>0</v>
      </c>
      <c r="H122" s="14"/>
      <c r="I122" s="21">
        <f t="shared" si="5"/>
        <v>0</v>
      </c>
      <c r="J122" s="7"/>
      <c r="K122" s="29"/>
      <c r="L122" s="30">
        <f t="shared" si="6"/>
        <v>0</v>
      </c>
      <c r="N122" s="15">
        <f t="shared" si="7"/>
        <v>0</v>
      </c>
    </row>
    <row r="123" spans="5:14" x14ac:dyDescent="0.25">
      <c r="E123" s="26"/>
      <c r="F123" s="26">
        <f t="shared" si="4"/>
        <v>0</v>
      </c>
      <c r="H123" s="14"/>
      <c r="I123" s="21">
        <f t="shared" si="5"/>
        <v>0</v>
      </c>
      <c r="J123" s="7"/>
      <c r="K123" s="29"/>
      <c r="L123" s="30">
        <f t="shared" si="6"/>
        <v>0</v>
      </c>
      <c r="N123" s="15">
        <f t="shared" si="7"/>
        <v>0</v>
      </c>
    </row>
    <row r="124" spans="5:14" x14ac:dyDescent="0.25">
      <c r="E124" s="26"/>
      <c r="F124" s="26">
        <f t="shared" si="4"/>
        <v>0</v>
      </c>
      <c r="H124" s="14"/>
      <c r="I124" s="21">
        <f t="shared" si="5"/>
        <v>0</v>
      </c>
      <c r="J124" s="7"/>
      <c r="K124" s="29"/>
      <c r="L124" s="30">
        <f t="shared" si="6"/>
        <v>0</v>
      </c>
      <c r="N124" s="15">
        <f t="shared" si="7"/>
        <v>0</v>
      </c>
    </row>
    <row r="125" spans="5:14" x14ac:dyDescent="0.25">
      <c r="E125" s="26"/>
      <c r="F125" s="26">
        <f t="shared" si="4"/>
        <v>0</v>
      </c>
      <c r="H125" s="14"/>
      <c r="I125" s="21">
        <f t="shared" si="5"/>
        <v>0</v>
      </c>
      <c r="J125" s="7"/>
      <c r="K125" s="29"/>
      <c r="L125" s="30">
        <f t="shared" si="6"/>
        <v>0</v>
      </c>
      <c r="N125" s="15">
        <f t="shared" si="7"/>
        <v>0</v>
      </c>
    </row>
    <row r="126" spans="5:14" x14ac:dyDescent="0.25">
      <c r="E126" s="26"/>
      <c r="F126" s="26">
        <f t="shared" si="4"/>
        <v>0</v>
      </c>
      <c r="H126" s="14"/>
      <c r="I126" s="21">
        <f t="shared" si="5"/>
        <v>0</v>
      </c>
      <c r="J126" s="7"/>
      <c r="K126" s="29"/>
      <c r="L126" s="30">
        <f t="shared" si="6"/>
        <v>0</v>
      </c>
      <c r="N126" s="15">
        <f t="shared" si="7"/>
        <v>0</v>
      </c>
    </row>
    <row r="127" spans="5:14" x14ac:dyDescent="0.25">
      <c r="E127" s="26"/>
      <c r="F127" s="26">
        <f t="shared" si="4"/>
        <v>0</v>
      </c>
      <c r="H127" s="14"/>
      <c r="I127" s="21">
        <f t="shared" si="5"/>
        <v>0</v>
      </c>
      <c r="J127" s="7"/>
      <c r="K127" s="29"/>
      <c r="L127" s="30">
        <f t="shared" si="6"/>
        <v>0</v>
      </c>
      <c r="N127" s="15">
        <f t="shared" si="7"/>
        <v>0</v>
      </c>
    </row>
    <row r="128" spans="5:14" x14ac:dyDescent="0.25">
      <c r="E128" s="26"/>
      <c r="F128" s="26">
        <f t="shared" si="4"/>
        <v>0</v>
      </c>
      <c r="H128" s="14"/>
      <c r="I128" s="21">
        <f t="shared" si="5"/>
        <v>0</v>
      </c>
      <c r="J128" s="7"/>
      <c r="K128" s="29"/>
      <c r="L128" s="30">
        <f t="shared" si="6"/>
        <v>0</v>
      </c>
      <c r="N128" s="15">
        <f t="shared" si="7"/>
        <v>0</v>
      </c>
    </row>
    <row r="129" spans="5:14" x14ac:dyDescent="0.25">
      <c r="E129" s="26"/>
      <c r="F129" s="26">
        <f t="shared" ref="F129:F192" si="8">E129/2.54</f>
        <v>0</v>
      </c>
      <c r="H129" s="14"/>
      <c r="I129" s="21">
        <f t="shared" si="5"/>
        <v>0</v>
      </c>
      <c r="J129" s="7"/>
      <c r="K129" s="29"/>
      <c r="L129" s="30">
        <f t="shared" si="6"/>
        <v>0</v>
      </c>
      <c r="N129" s="15">
        <f t="shared" si="7"/>
        <v>0</v>
      </c>
    </row>
    <row r="130" spans="5:14" x14ac:dyDescent="0.25">
      <c r="E130" s="26"/>
      <c r="F130" s="26">
        <f t="shared" si="8"/>
        <v>0</v>
      </c>
      <c r="H130" s="14"/>
      <c r="I130" s="21">
        <f t="shared" ref="I130:I193" si="9">H130*3.281</f>
        <v>0</v>
      </c>
      <c r="J130" s="7"/>
      <c r="K130" s="29"/>
      <c r="L130" s="30">
        <f t="shared" ref="L130:L193" si="10">K130*3.281</f>
        <v>0</v>
      </c>
      <c r="N130" s="15">
        <f t="shared" ref="N130:N193" si="11">IF(K130=0,0,E130/2.54*3.14159+H130*3.281+K130*3.281/4)</f>
        <v>0</v>
      </c>
    </row>
    <row r="131" spans="5:14" x14ac:dyDescent="0.25">
      <c r="E131" s="26"/>
      <c r="F131" s="26">
        <f t="shared" si="8"/>
        <v>0</v>
      </c>
      <c r="H131" s="14"/>
      <c r="I131" s="21">
        <f t="shared" si="9"/>
        <v>0</v>
      </c>
      <c r="J131" s="7"/>
      <c r="K131" s="29"/>
      <c r="L131" s="30">
        <f t="shared" si="10"/>
        <v>0</v>
      </c>
      <c r="N131" s="15">
        <f t="shared" si="11"/>
        <v>0</v>
      </c>
    </row>
    <row r="132" spans="5:14" x14ac:dyDescent="0.25">
      <c r="E132" s="26"/>
      <c r="F132" s="26">
        <f t="shared" si="8"/>
        <v>0</v>
      </c>
      <c r="H132" s="14"/>
      <c r="I132" s="21">
        <f t="shared" si="9"/>
        <v>0</v>
      </c>
      <c r="J132" s="7"/>
      <c r="K132" s="29"/>
      <c r="L132" s="30">
        <f t="shared" si="10"/>
        <v>0</v>
      </c>
      <c r="N132" s="15">
        <f t="shared" si="11"/>
        <v>0</v>
      </c>
    </row>
    <row r="133" spans="5:14" x14ac:dyDescent="0.25">
      <c r="E133" s="26"/>
      <c r="F133" s="26">
        <f t="shared" si="8"/>
        <v>0</v>
      </c>
      <c r="H133" s="14"/>
      <c r="I133" s="21">
        <f t="shared" si="9"/>
        <v>0</v>
      </c>
      <c r="J133" s="7"/>
      <c r="K133" s="29"/>
      <c r="L133" s="30">
        <f t="shared" si="10"/>
        <v>0</v>
      </c>
      <c r="N133" s="15">
        <f t="shared" si="11"/>
        <v>0</v>
      </c>
    </row>
    <row r="134" spans="5:14" x14ac:dyDescent="0.25">
      <c r="E134" s="26"/>
      <c r="F134" s="26">
        <f t="shared" si="8"/>
        <v>0</v>
      </c>
      <c r="H134" s="14"/>
      <c r="I134" s="21">
        <f t="shared" si="9"/>
        <v>0</v>
      </c>
      <c r="J134" s="7"/>
      <c r="K134" s="29"/>
      <c r="L134" s="30">
        <f t="shared" si="10"/>
        <v>0</v>
      </c>
      <c r="N134" s="15">
        <f t="shared" si="11"/>
        <v>0</v>
      </c>
    </row>
    <row r="135" spans="5:14" x14ac:dyDescent="0.25">
      <c r="E135" s="26"/>
      <c r="F135" s="26">
        <f t="shared" si="8"/>
        <v>0</v>
      </c>
      <c r="H135" s="14"/>
      <c r="I135" s="21">
        <f t="shared" si="9"/>
        <v>0</v>
      </c>
      <c r="J135" s="7"/>
      <c r="K135" s="29"/>
      <c r="L135" s="30">
        <f t="shared" si="10"/>
        <v>0</v>
      </c>
      <c r="N135" s="15">
        <f t="shared" si="11"/>
        <v>0</v>
      </c>
    </row>
    <row r="136" spans="5:14" x14ac:dyDescent="0.25">
      <c r="E136" s="26"/>
      <c r="F136" s="26">
        <f t="shared" si="8"/>
        <v>0</v>
      </c>
      <c r="H136" s="14"/>
      <c r="I136" s="21">
        <f t="shared" si="9"/>
        <v>0</v>
      </c>
      <c r="J136" s="7"/>
      <c r="K136" s="29"/>
      <c r="L136" s="30">
        <f t="shared" si="10"/>
        <v>0</v>
      </c>
      <c r="N136" s="15">
        <f t="shared" si="11"/>
        <v>0</v>
      </c>
    </row>
    <row r="137" spans="5:14" x14ac:dyDescent="0.25">
      <c r="E137" s="26"/>
      <c r="F137" s="26">
        <f t="shared" si="8"/>
        <v>0</v>
      </c>
      <c r="H137" s="14"/>
      <c r="I137" s="21">
        <f t="shared" si="9"/>
        <v>0</v>
      </c>
      <c r="J137" s="7"/>
      <c r="K137" s="29"/>
      <c r="L137" s="30">
        <f t="shared" si="10"/>
        <v>0</v>
      </c>
      <c r="N137" s="15">
        <f t="shared" si="11"/>
        <v>0</v>
      </c>
    </row>
    <row r="138" spans="5:14" x14ac:dyDescent="0.25">
      <c r="E138" s="26"/>
      <c r="F138" s="26">
        <f t="shared" si="8"/>
        <v>0</v>
      </c>
      <c r="H138" s="14"/>
      <c r="I138" s="21">
        <f t="shared" si="9"/>
        <v>0</v>
      </c>
      <c r="J138" s="7"/>
      <c r="K138" s="29"/>
      <c r="L138" s="30">
        <f t="shared" si="10"/>
        <v>0</v>
      </c>
      <c r="N138" s="15">
        <f t="shared" si="11"/>
        <v>0</v>
      </c>
    </row>
    <row r="139" spans="5:14" x14ac:dyDescent="0.25">
      <c r="E139" s="26"/>
      <c r="F139" s="26">
        <f t="shared" si="8"/>
        <v>0</v>
      </c>
      <c r="H139" s="14"/>
      <c r="I139" s="21">
        <f t="shared" si="9"/>
        <v>0</v>
      </c>
      <c r="J139" s="7"/>
      <c r="K139" s="29"/>
      <c r="L139" s="30">
        <f t="shared" si="10"/>
        <v>0</v>
      </c>
      <c r="N139" s="15">
        <f t="shared" si="11"/>
        <v>0</v>
      </c>
    </row>
    <row r="140" spans="5:14" x14ac:dyDescent="0.25">
      <c r="E140" s="26"/>
      <c r="F140" s="26">
        <f t="shared" si="8"/>
        <v>0</v>
      </c>
      <c r="H140" s="14"/>
      <c r="I140" s="21">
        <f t="shared" si="9"/>
        <v>0</v>
      </c>
      <c r="J140" s="7"/>
      <c r="K140" s="29"/>
      <c r="L140" s="30">
        <f t="shared" si="10"/>
        <v>0</v>
      </c>
      <c r="N140" s="15">
        <f t="shared" si="11"/>
        <v>0</v>
      </c>
    </row>
    <row r="141" spans="5:14" x14ac:dyDescent="0.25">
      <c r="E141" s="26"/>
      <c r="F141" s="26">
        <f t="shared" si="8"/>
        <v>0</v>
      </c>
      <c r="H141" s="14"/>
      <c r="I141" s="21">
        <f t="shared" si="9"/>
        <v>0</v>
      </c>
      <c r="J141" s="7"/>
      <c r="K141" s="29"/>
      <c r="L141" s="30">
        <f t="shared" si="10"/>
        <v>0</v>
      </c>
      <c r="N141" s="15">
        <f t="shared" si="11"/>
        <v>0</v>
      </c>
    </row>
    <row r="142" spans="5:14" x14ac:dyDescent="0.25">
      <c r="E142" s="26"/>
      <c r="F142" s="26">
        <f t="shared" si="8"/>
        <v>0</v>
      </c>
      <c r="H142" s="14"/>
      <c r="I142" s="21">
        <f t="shared" si="9"/>
        <v>0</v>
      </c>
      <c r="J142" s="7"/>
      <c r="K142" s="29"/>
      <c r="L142" s="30">
        <f t="shared" si="10"/>
        <v>0</v>
      </c>
      <c r="N142" s="15">
        <f t="shared" si="11"/>
        <v>0</v>
      </c>
    </row>
    <row r="143" spans="5:14" x14ac:dyDescent="0.25">
      <c r="E143" s="26"/>
      <c r="F143" s="26">
        <f t="shared" si="8"/>
        <v>0</v>
      </c>
      <c r="H143" s="14"/>
      <c r="I143" s="21">
        <f t="shared" si="9"/>
        <v>0</v>
      </c>
      <c r="J143" s="7"/>
      <c r="K143" s="29"/>
      <c r="L143" s="30">
        <f t="shared" si="10"/>
        <v>0</v>
      </c>
      <c r="N143" s="15">
        <f t="shared" si="11"/>
        <v>0</v>
      </c>
    </row>
    <row r="144" spans="5:14" x14ac:dyDescent="0.25">
      <c r="E144" s="26"/>
      <c r="F144" s="26">
        <f t="shared" si="8"/>
        <v>0</v>
      </c>
      <c r="H144" s="14"/>
      <c r="I144" s="21">
        <f t="shared" si="9"/>
        <v>0</v>
      </c>
      <c r="J144" s="7"/>
      <c r="K144" s="29"/>
      <c r="L144" s="30">
        <f t="shared" si="10"/>
        <v>0</v>
      </c>
      <c r="N144" s="15">
        <f t="shared" si="11"/>
        <v>0</v>
      </c>
    </row>
    <row r="145" spans="5:14" x14ac:dyDescent="0.25">
      <c r="E145" s="26"/>
      <c r="F145" s="26">
        <f t="shared" si="8"/>
        <v>0</v>
      </c>
      <c r="H145" s="14"/>
      <c r="I145" s="21">
        <f t="shared" si="9"/>
        <v>0</v>
      </c>
      <c r="J145" s="7"/>
      <c r="K145" s="29"/>
      <c r="L145" s="30">
        <f t="shared" si="10"/>
        <v>0</v>
      </c>
      <c r="N145" s="15">
        <f t="shared" si="11"/>
        <v>0</v>
      </c>
    </row>
    <row r="146" spans="5:14" x14ac:dyDescent="0.25">
      <c r="E146" s="26"/>
      <c r="F146" s="26">
        <f t="shared" si="8"/>
        <v>0</v>
      </c>
      <c r="H146" s="14"/>
      <c r="I146" s="21">
        <f t="shared" si="9"/>
        <v>0</v>
      </c>
      <c r="J146" s="7"/>
      <c r="K146" s="29"/>
      <c r="L146" s="30">
        <f t="shared" si="10"/>
        <v>0</v>
      </c>
      <c r="N146" s="15">
        <f t="shared" si="11"/>
        <v>0</v>
      </c>
    </row>
    <row r="147" spans="5:14" x14ac:dyDescent="0.25">
      <c r="E147" s="26"/>
      <c r="F147" s="26">
        <f t="shared" si="8"/>
        <v>0</v>
      </c>
      <c r="H147" s="14"/>
      <c r="I147" s="21">
        <f t="shared" si="9"/>
        <v>0</v>
      </c>
      <c r="J147" s="7"/>
      <c r="K147" s="29"/>
      <c r="L147" s="30">
        <f t="shared" si="10"/>
        <v>0</v>
      </c>
      <c r="N147" s="15">
        <f t="shared" si="11"/>
        <v>0</v>
      </c>
    </row>
    <row r="148" spans="5:14" x14ac:dyDescent="0.25">
      <c r="E148" s="26"/>
      <c r="F148" s="26">
        <f t="shared" si="8"/>
        <v>0</v>
      </c>
      <c r="H148" s="14"/>
      <c r="I148" s="21">
        <f t="shared" si="9"/>
        <v>0</v>
      </c>
      <c r="J148" s="7"/>
      <c r="K148" s="29"/>
      <c r="L148" s="30">
        <f t="shared" si="10"/>
        <v>0</v>
      </c>
      <c r="N148" s="15">
        <f t="shared" si="11"/>
        <v>0</v>
      </c>
    </row>
    <row r="149" spans="5:14" x14ac:dyDescent="0.25">
      <c r="E149" s="26"/>
      <c r="F149" s="26">
        <f t="shared" si="8"/>
        <v>0</v>
      </c>
      <c r="H149" s="14"/>
      <c r="I149" s="21">
        <f t="shared" si="9"/>
        <v>0</v>
      </c>
      <c r="J149" s="7"/>
      <c r="K149" s="29"/>
      <c r="L149" s="30">
        <f t="shared" si="10"/>
        <v>0</v>
      </c>
      <c r="N149" s="15">
        <f t="shared" si="11"/>
        <v>0</v>
      </c>
    </row>
    <row r="150" spans="5:14" x14ac:dyDescent="0.25">
      <c r="E150" s="26"/>
      <c r="F150" s="26">
        <f t="shared" si="8"/>
        <v>0</v>
      </c>
      <c r="H150" s="14"/>
      <c r="I150" s="21">
        <f t="shared" si="9"/>
        <v>0</v>
      </c>
      <c r="J150" s="7"/>
      <c r="K150" s="29"/>
      <c r="L150" s="30">
        <f t="shared" si="10"/>
        <v>0</v>
      </c>
      <c r="N150" s="15">
        <f t="shared" si="11"/>
        <v>0</v>
      </c>
    </row>
    <row r="151" spans="5:14" x14ac:dyDescent="0.25">
      <c r="E151" s="26"/>
      <c r="F151" s="26">
        <f t="shared" si="8"/>
        <v>0</v>
      </c>
      <c r="H151" s="14"/>
      <c r="I151" s="21">
        <f t="shared" si="9"/>
        <v>0</v>
      </c>
      <c r="J151" s="7"/>
      <c r="K151" s="29"/>
      <c r="L151" s="30">
        <f t="shared" si="10"/>
        <v>0</v>
      </c>
      <c r="N151" s="15">
        <f t="shared" si="11"/>
        <v>0</v>
      </c>
    </row>
    <row r="152" spans="5:14" x14ac:dyDescent="0.25">
      <c r="E152" s="26"/>
      <c r="F152" s="26">
        <f t="shared" si="8"/>
        <v>0</v>
      </c>
      <c r="H152" s="14"/>
      <c r="I152" s="21">
        <f t="shared" si="9"/>
        <v>0</v>
      </c>
      <c r="J152" s="7"/>
      <c r="K152" s="29"/>
      <c r="L152" s="30">
        <f t="shared" si="10"/>
        <v>0</v>
      </c>
      <c r="N152" s="15">
        <f t="shared" si="11"/>
        <v>0</v>
      </c>
    </row>
    <row r="153" spans="5:14" x14ac:dyDescent="0.25">
      <c r="E153" s="26"/>
      <c r="F153" s="26">
        <f t="shared" si="8"/>
        <v>0</v>
      </c>
      <c r="H153" s="14"/>
      <c r="I153" s="21">
        <f t="shared" si="9"/>
        <v>0</v>
      </c>
      <c r="J153" s="7"/>
      <c r="K153" s="29"/>
      <c r="L153" s="30">
        <f t="shared" si="10"/>
        <v>0</v>
      </c>
      <c r="N153" s="15">
        <f t="shared" si="11"/>
        <v>0</v>
      </c>
    </row>
    <row r="154" spans="5:14" x14ac:dyDescent="0.25">
      <c r="E154" s="26"/>
      <c r="F154" s="26">
        <f t="shared" si="8"/>
        <v>0</v>
      </c>
      <c r="H154" s="14"/>
      <c r="I154" s="21">
        <f t="shared" si="9"/>
        <v>0</v>
      </c>
      <c r="J154" s="7"/>
      <c r="K154" s="29"/>
      <c r="L154" s="30">
        <f t="shared" si="10"/>
        <v>0</v>
      </c>
      <c r="N154" s="15">
        <f t="shared" si="11"/>
        <v>0</v>
      </c>
    </row>
    <row r="155" spans="5:14" x14ac:dyDescent="0.25">
      <c r="E155" s="26"/>
      <c r="F155" s="26">
        <f t="shared" si="8"/>
        <v>0</v>
      </c>
      <c r="H155" s="14"/>
      <c r="I155" s="21">
        <f t="shared" si="9"/>
        <v>0</v>
      </c>
      <c r="J155" s="7"/>
      <c r="K155" s="29"/>
      <c r="L155" s="30">
        <f t="shared" si="10"/>
        <v>0</v>
      </c>
      <c r="N155" s="15">
        <f t="shared" si="11"/>
        <v>0</v>
      </c>
    </row>
    <row r="156" spans="5:14" x14ac:dyDescent="0.25">
      <c r="E156" s="26"/>
      <c r="F156" s="26">
        <f t="shared" si="8"/>
        <v>0</v>
      </c>
      <c r="H156" s="14"/>
      <c r="I156" s="21">
        <f t="shared" si="9"/>
        <v>0</v>
      </c>
      <c r="J156" s="7"/>
      <c r="K156" s="29"/>
      <c r="L156" s="30">
        <f t="shared" si="10"/>
        <v>0</v>
      </c>
      <c r="N156" s="15">
        <f t="shared" si="11"/>
        <v>0</v>
      </c>
    </row>
    <row r="157" spans="5:14" x14ac:dyDescent="0.25">
      <c r="E157" s="26"/>
      <c r="F157" s="26">
        <f t="shared" si="8"/>
        <v>0</v>
      </c>
      <c r="H157" s="14"/>
      <c r="I157" s="21">
        <f t="shared" si="9"/>
        <v>0</v>
      </c>
      <c r="J157" s="7"/>
      <c r="K157" s="29"/>
      <c r="L157" s="30">
        <f t="shared" si="10"/>
        <v>0</v>
      </c>
      <c r="N157" s="15">
        <f t="shared" si="11"/>
        <v>0</v>
      </c>
    </row>
    <row r="158" spans="5:14" x14ac:dyDescent="0.25">
      <c r="E158" s="26"/>
      <c r="F158" s="26">
        <f t="shared" si="8"/>
        <v>0</v>
      </c>
      <c r="H158" s="14"/>
      <c r="I158" s="21">
        <f t="shared" si="9"/>
        <v>0</v>
      </c>
      <c r="J158" s="7"/>
      <c r="K158" s="29"/>
      <c r="L158" s="30">
        <f t="shared" si="10"/>
        <v>0</v>
      </c>
      <c r="N158" s="15">
        <f t="shared" si="11"/>
        <v>0</v>
      </c>
    </row>
    <row r="159" spans="5:14" x14ac:dyDescent="0.25">
      <c r="E159" s="26"/>
      <c r="F159" s="26">
        <f t="shared" si="8"/>
        <v>0</v>
      </c>
      <c r="H159" s="14"/>
      <c r="I159" s="21">
        <f t="shared" si="9"/>
        <v>0</v>
      </c>
      <c r="J159" s="7"/>
      <c r="K159" s="29"/>
      <c r="L159" s="30">
        <f t="shared" si="10"/>
        <v>0</v>
      </c>
      <c r="N159" s="15">
        <f t="shared" si="11"/>
        <v>0</v>
      </c>
    </row>
    <row r="160" spans="5:14" x14ac:dyDescent="0.25">
      <c r="E160" s="26"/>
      <c r="F160" s="26">
        <f t="shared" si="8"/>
        <v>0</v>
      </c>
      <c r="H160" s="14"/>
      <c r="I160" s="21">
        <f t="shared" si="9"/>
        <v>0</v>
      </c>
      <c r="J160" s="7"/>
      <c r="K160" s="29"/>
      <c r="L160" s="30">
        <f t="shared" si="10"/>
        <v>0</v>
      </c>
      <c r="N160" s="15">
        <f t="shared" si="11"/>
        <v>0</v>
      </c>
    </row>
    <row r="161" spans="5:14" x14ac:dyDescent="0.25">
      <c r="E161" s="26"/>
      <c r="F161" s="26">
        <f t="shared" si="8"/>
        <v>0</v>
      </c>
      <c r="H161" s="14"/>
      <c r="I161" s="21">
        <f t="shared" si="9"/>
        <v>0</v>
      </c>
      <c r="J161" s="7"/>
      <c r="K161" s="29"/>
      <c r="L161" s="30">
        <f t="shared" si="10"/>
        <v>0</v>
      </c>
      <c r="N161" s="15">
        <f t="shared" si="11"/>
        <v>0</v>
      </c>
    </row>
    <row r="162" spans="5:14" x14ac:dyDescent="0.25">
      <c r="E162" s="26"/>
      <c r="F162" s="26">
        <f t="shared" si="8"/>
        <v>0</v>
      </c>
      <c r="H162" s="14"/>
      <c r="I162" s="21">
        <f t="shared" si="9"/>
        <v>0</v>
      </c>
      <c r="J162" s="7"/>
      <c r="K162" s="29"/>
      <c r="L162" s="30">
        <f t="shared" si="10"/>
        <v>0</v>
      </c>
      <c r="N162" s="15">
        <f t="shared" si="11"/>
        <v>0</v>
      </c>
    </row>
    <row r="163" spans="5:14" x14ac:dyDescent="0.25">
      <c r="E163" s="26"/>
      <c r="F163" s="26">
        <f t="shared" si="8"/>
        <v>0</v>
      </c>
      <c r="H163" s="14"/>
      <c r="I163" s="21">
        <f t="shared" si="9"/>
        <v>0</v>
      </c>
      <c r="J163" s="7"/>
      <c r="K163" s="29"/>
      <c r="L163" s="30">
        <f t="shared" si="10"/>
        <v>0</v>
      </c>
      <c r="N163" s="15">
        <f t="shared" si="11"/>
        <v>0</v>
      </c>
    </row>
    <row r="164" spans="5:14" x14ac:dyDescent="0.25">
      <c r="E164" s="26"/>
      <c r="F164" s="26">
        <f t="shared" si="8"/>
        <v>0</v>
      </c>
      <c r="H164" s="14"/>
      <c r="I164" s="21">
        <f t="shared" si="9"/>
        <v>0</v>
      </c>
      <c r="J164" s="7"/>
      <c r="K164" s="29"/>
      <c r="L164" s="30">
        <f t="shared" si="10"/>
        <v>0</v>
      </c>
      <c r="N164" s="15">
        <f t="shared" si="11"/>
        <v>0</v>
      </c>
    </row>
    <row r="165" spans="5:14" x14ac:dyDescent="0.25">
      <c r="E165" s="26"/>
      <c r="F165" s="26">
        <f t="shared" si="8"/>
        <v>0</v>
      </c>
      <c r="H165" s="14"/>
      <c r="I165" s="21">
        <f t="shared" si="9"/>
        <v>0</v>
      </c>
      <c r="J165" s="7"/>
      <c r="K165" s="29"/>
      <c r="L165" s="30">
        <f t="shared" si="10"/>
        <v>0</v>
      </c>
      <c r="N165" s="15">
        <f t="shared" si="11"/>
        <v>0</v>
      </c>
    </row>
    <row r="166" spans="5:14" x14ac:dyDescent="0.25">
      <c r="E166" s="26"/>
      <c r="F166" s="26">
        <f t="shared" si="8"/>
        <v>0</v>
      </c>
      <c r="H166" s="14"/>
      <c r="I166" s="21">
        <f t="shared" si="9"/>
        <v>0</v>
      </c>
      <c r="J166" s="7"/>
      <c r="K166" s="29"/>
      <c r="L166" s="30">
        <f t="shared" si="10"/>
        <v>0</v>
      </c>
      <c r="N166" s="15">
        <f t="shared" si="11"/>
        <v>0</v>
      </c>
    </row>
    <row r="167" spans="5:14" x14ac:dyDescent="0.25">
      <c r="E167" s="26"/>
      <c r="F167" s="26">
        <f t="shared" si="8"/>
        <v>0</v>
      </c>
      <c r="H167" s="14"/>
      <c r="I167" s="21">
        <f t="shared" si="9"/>
        <v>0</v>
      </c>
      <c r="J167" s="7"/>
      <c r="K167" s="29"/>
      <c r="L167" s="30">
        <f t="shared" si="10"/>
        <v>0</v>
      </c>
      <c r="N167" s="15">
        <f t="shared" si="11"/>
        <v>0</v>
      </c>
    </row>
    <row r="168" spans="5:14" x14ac:dyDescent="0.25">
      <c r="E168" s="26"/>
      <c r="F168" s="26">
        <f t="shared" si="8"/>
        <v>0</v>
      </c>
      <c r="H168" s="14"/>
      <c r="I168" s="21">
        <f t="shared" si="9"/>
        <v>0</v>
      </c>
      <c r="J168" s="7"/>
      <c r="K168" s="29"/>
      <c r="L168" s="30">
        <f t="shared" si="10"/>
        <v>0</v>
      </c>
      <c r="N168" s="15">
        <f t="shared" si="11"/>
        <v>0</v>
      </c>
    </row>
    <row r="169" spans="5:14" x14ac:dyDescent="0.25">
      <c r="E169" s="26"/>
      <c r="F169" s="26">
        <f t="shared" si="8"/>
        <v>0</v>
      </c>
      <c r="H169" s="14"/>
      <c r="I169" s="21">
        <f t="shared" si="9"/>
        <v>0</v>
      </c>
      <c r="J169" s="7"/>
      <c r="K169" s="29"/>
      <c r="L169" s="30">
        <f t="shared" si="10"/>
        <v>0</v>
      </c>
      <c r="N169" s="15">
        <f t="shared" si="11"/>
        <v>0</v>
      </c>
    </row>
    <row r="170" spans="5:14" x14ac:dyDescent="0.25">
      <c r="E170" s="26"/>
      <c r="F170" s="26">
        <f t="shared" si="8"/>
        <v>0</v>
      </c>
      <c r="H170" s="14"/>
      <c r="I170" s="21">
        <f t="shared" si="9"/>
        <v>0</v>
      </c>
      <c r="J170" s="7"/>
      <c r="K170" s="29"/>
      <c r="L170" s="30">
        <f t="shared" si="10"/>
        <v>0</v>
      </c>
      <c r="N170" s="15">
        <f t="shared" si="11"/>
        <v>0</v>
      </c>
    </row>
    <row r="171" spans="5:14" x14ac:dyDescent="0.25">
      <c r="E171" s="26"/>
      <c r="F171" s="26">
        <f t="shared" si="8"/>
        <v>0</v>
      </c>
      <c r="H171" s="14"/>
      <c r="I171" s="21">
        <f t="shared" si="9"/>
        <v>0</v>
      </c>
      <c r="J171" s="7"/>
      <c r="K171" s="29"/>
      <c r="L171" s="30">
        <f t="shared" si="10"/>
        <v>0</v>
      </c>
      <c r="N171" s="15">
        <f t="shared" si="11"/>
        <v>0</v>
      </c>
    </row>
    <row r="172" spans="5:14" x14ac:dyDescent="0.25">
      <c r="E172" s="26"/>
      <c r="F172" s="26">
        <f t="shared" si="8"/>
        <v>0</v>
      </c>
      <c r="H172" s="14"/>
      <c r="I172" s="21">
        <f t="shared" si="9"/>
        <v>0</v>
      </c>
      <c r="J172" s="7"/>
      <c r="K172" s="29"/>
      <c r="L172" s="30">
        <f t="shared" si="10"/>
        <v>0</v>
      </c>
      <c r="N172" s="15">
        <f t="shared" si="11"/>
        <v>0</v>
      </c>
    </row>
    <row r="173" spans="5:14" x14ac:dyDescent="0.25">
      <c r="E173" s="26"/>
      <c r="F173" s="26">
        <f t="shared" si="8"/>
        <v>0</v>
      </c>
      <c r="H173" s="14"/>
      <c r="I173" s="21">
        <f t="shared" si="9"/>
        <v>0</v>
      </c>
      <c r="J173" s="7"/>
      <c r="K173" s="29"/>
      <c r="L173" s="30">
        <f t="shared" si="10"/>
        <v>0</v>
      </c>
      <c r="N173" s="15">
        <f t="shared" si="11"/>
        <v>0</v>
      </c>
    </row>
    <row r="174" spans="5:14" x14ac:dyDescent="0.25">
      <c r="E174" s="26"/>
      <c r="F174" s="26">
        <f t="shared" si="8"/>
        <v>0</v>
      </c>
      <c r="H174" s="14"/>
      <c r="I174" s="21">
        <f t="shared" si="9"/>
        <v>0</v>
      </c>
      <c r="J174" s="7"/>
      <c r="K174" s="29"/>
      <c r="L174" s="30">
        <f t="shared" si="10"/>
        <v>0</v>
      </c>
      <c r="N174" s="15">
        <f t="shared" si="11"/>
        <v>0</v>
      </c>
    </row>
    <row r="175" spans="5:14" x14ac:dyDescent="0.25">
      <c r="E175" s="26"/>
      <c r="F175" s="26">
        <f t="shared" si="8"/>
        <v>0</v>
      </c>
      <c r="H175" s="14"/>
      <c r="I175" s="21">
        <f t="shared" si="9"/>
        <v>0</v>
      </c>
      <c r="J175" s="7"/>
      <c r="K175" s="29"/>
      <c r="L175" s="30">
        <f t="shared" si="10"/>
        <v>0</v>
      </c>
      <c r="N175" s="15">
        <f t="shared" si="11"/>
        <v>0</v>
      </c>
    </row>
    <row r="176" spans="5:14" x14ac:dyDescent="0.25">
      <c r="E176" s="26"/>
      <c r="F176" s="26">
        <f t="shared" si="8"/>
        <v>0</v>
      </c>
      <c r="H176" s="14"/>
      <c r="I176" s="21">
        <f t="shared" si="9"/>
        <v>0</v>
      </c>
      <c r="J176" s="7"/>
      <c r="K176" s="29"/>
      <c r="L176" s="30">
        <f t="shared" si="10"/>
        <v>0</v>
      </c>
      <c r="N176" s="15">
        <f t="shared" si="11"/>
        <v>0</v>
      </c>
    </row>
    <row r="177" spans="5:14" x14ac:dyDescent="0.25">
      <c r="E177" s="26"/>
      <c r="F177" s="26">
        <f t="shared" si="8"/>
        <v>0</v>
      </c>
      <c r="H177" s="14"/>
      <c r="I177" s="21">
        <f t="shared" si="9"/>
        <v>0</v>
      </c>
      <c r="J177" s="7"/>
      <c r="K177" s="29"/>
      <c r="L177" s="30">
        <f t="shared" si="10"/>
        <v>0</v>
      </c>
      <c r="N177" s="15">
        <f t="shared" si="11"/>
        <v>0</v>
      </c>
    </row>
    <row r="178" spans="5:14" x14ac:dyDescent="0.25">
      <c r="E178" s="26"/>
      <c r="F178" s="26">
        <f t="shared" si="8"/>
        <v>0</v>
      </c>
      <c r="H178" s="14"/>
      <c r="I178" s="21">
        <f t="shared" si="9"/>
        <v>0</v>
      </c>
      <c r="J178" s="7"/>
      <c r="K178" s="29"/>
      <c r="L178" s="30">
        <f t="shared" si="10"/>
        <v>0</v>
      </c>
      <c r="N178" s="15">
        <f t="shared" si="11"/>
        <v>0</v>
      </c>
    </row>
    <row r="179" spans="5:14" x14ac:dyDescent="0.25">
      <c r="E179" s="26"/>
      <c r="F179" s="26">
        <f t="shared" si="8"/>
        <v>0</v>
      </c>
      <c r="H179" s="14"/>
      <c r="I179" s="21">
        <f t="shared" si="9"/>
        <v>0</v>
      </c>
      <c r="J179" s="7"/>
      <c r="K179" s="29"/>
      <c r="L179" s="30">
        <f t="shared" si="10"/>
        <v>0</v>
      </c>
      <c r="N179" s="15">
        <f t="shared" si="11"/>
        <v>0</v>
      </c>
    </row>
    <row r="180" spans="5:14" x14ac:dyDescent="0.25">
      <c r="E180" s="26"/>
      <c r="F180" s="26">
        <f t="shared" si="8"/>
        <v>0</v>
      </c>
      <c r="H180" s="14"/>
      <c r="I180" s="21">
        <f t="shared" si="9"/>
        <v>0</v>
      </c>
      <c r="J180" s="7"/>
      <c r="K180" s="29"/>
      <c r="L180" s="30">
        <f t="shared" si="10"/>
        <v>0</v>
      </c>
      <c r="N180" s="15">
        <f t="shared" si="11"/>
        <v>0</v>
      </c>
    </row>
    <row r="181" spans="5:14" x14ac:dyDescent="0.25">
      <c r="E181" s="26"/>
      <c r="F181" s="26">
        <f t="shared" si="8"/>
        <v>0</v>
      </c>
      <c r="H181" s="14"/>
      <c r="I181" s="21">
        <f t="shared" si="9"/>
        <v>0</v>
      </c>
      <c r="J181" s="7"/>
      <c r="K181" s="29"/>
      <c r="L181" s="30">
        <f t="shared" si="10"/>
        <v>0</v>
      </c>
      <c r="N181" s="15">
        <f t="shared" si="11"/>
        <v>0</v>
      </c>
    </row>
    <row r="182" spans="5:14" x14ac:dyDescent="0.25">
      <c r="E182" s="26"/>
      <c r="F182" s="26">
        <f t="shared" si="8"/>
        <v>0</v>
      </c>
      <c r="H182" s="14"/>
      <c r="I182" s="21">
        <f t="shared" si="9"/>
        <v>0</v>
      </c>
      <c r="J182" s="7"/>
      <c r="K182" s="29"/>
      <c r="L182" s="30">
        <f t="shared" si="10"/>
        <v>0</v>
      </c>
      <c r="N182" s="15">
        <f t="shared" si="11"/>
        <v>0</v>
      </c>
    </row>
    <row r="183" spans="5:14" x14ac:dyDescent="0.25">
      <c r="E183" s="26"/>
      <c r="F183" s="26">
        <f t="shared" si="8"/>
        <v>0</v>
      </c>
      <c r="H183" s="14"/>
      <c r="I183" s="21">
        <f t="shared" si="9"/>
        <v>0</v>
      </c>
      <c r="J183" s="7"/>
      <c r="K183" s="29"/>
      <c r="L183" s="30">
        <f t="shared" si="10"/>
        <v>0</v>
      </c>
      <c r="N183" s="15">
        <f t="shared" si="11"/>
        <v>0</v>
      </c>
    </row>
    <row r="184" spans="5:14" x14ac:dyDescent="0.25">
      <c r="E184" s="26"/>
      <c r="F184" s="26">
        <f t="shared" si="8"/>
        <v>0</v>
      </c>
      <c r="H184" s="14"/>
      <c r="I184" s="21">
        <f t="shared" si="9"/>
        <v>0</v>
      </c>
      <c r="J184" s="7"/>
      <c r="K184" s="29"/>
      <c r="L184" s="30">
        <f t="shared" si="10"/>
        <v>0</v>
      </c>
      <c r="N184" s="15">
        <f t="shared" si="11"/>
        <v>0</v>
      </c>
    </row>
    <row r="185" spans="5:14" x14ac:dyDescent="0.25">
      <c r="E185" s="26"/>
      <c r="F185" s="26">
        <f t="shared" si="8"/>
        <v>0</v>
      </c>
      <c r="H185" s="14"/>
      <c r="I185" s="21">
        <f t="shared" si="9"/>
        <v>0</v>
      </c>
      <c r="J185" s="7"/>
      <c r="K185" s="29"/>
      <c r="L185" s="30">
        <f t="shared" si="10"/>
        <v>0</v>
      </c>
      <c r="N185" s="15">
        <f t="shared" si="11"/>
        <v>0</v>
      </c>
    </row>
    <row r="186" spans="5:14" x14ac:dyDescent="0.25">
      <c r="E186" s="26"/>
      <c r="F186" s="26">
        <f t="shared" si="8"/>
        <v>0</v>
      </c>
      <c r="H186" s="14"/>
      <c r="I186" s="21">
        <f t="shared" si="9"/>
        <v>0</v>
      </c>
      <c r="J186" s="7"/>
      <c r="K186" s="29"/>
      <c r="L186" s="30">
        <f t="shared" si="10"/>
        <v>0</v>
      </c>
      <c r="N186" s="15">
        <f t="shared" si="11"/>
        <v>0</v>
      </c>
    </row>
    <row r="187" spans="5:14" x14ac:dyDescent="0.25">
      <c r="E187" s="26"/>
      <c r="F187" s="26">
        <f t="shared" si="8"/>
        <v>0</v>
      </c>
      <c r="H187" s="14"/>
      <c r="I187" s="21">
        <f t="shared" si="9"/>
        <v>0</v>
      </c>
      <c r="J187" s="7"/>
      <c r="K187" s="29"/>
      <c r="L187" s="30">
        <f t="shared" si="10"/>
        <v>0</v>
      </c>
      <c r="N187" s="15">
        <f t="shared" si="11"/>
        <v>0</v>
      </c>
    </row>
    <row r="188" spans="5:14" x14ac:dyDescent="0.25">
      <c r="E188" s="26"/>
      <c r="F188" s="26">
        <f t="shared" si="8"/>
        <v>0</v>
      </c>
      <c r="H188" s="14"/>
      <c r="I188" s="21">
        <f t="shared" si="9"/>
        <v>0</v>
      </c>
      <c r="J188" s="7"/>
      <c r="K188" s="29"/>
      <c r="L188" s="30">
        <f t="shared" si="10"/>
        <v>0</v>
      </c>
      <c r="N188" s="15">
        <f t="shared" si="11"/>
        <v>0</v>
      </c>
    </row>
    <row r="189" spans="5:14" x14ac:dyDescent="0.25">
      <c r="E189" s="26"/>
      <c r="F189" s="26">
        <f t="shared" si="8"/>
        <v>0</v>
      </c>
      <c r="H189" s="14"/>
      <c r="I189" s="21">
        <f t="shared" si="9"/>
        <v>0</v>
      </c>
      <c r="J189" s="7"/>
      <c r="K189" s="29"/>
      <c r="L189" s="30">
        <f t="shared" si="10"/>
        <v>0</v>
      </c>
      <c r="N189" s="15">
        <f t="shared" si="11"/>
        <v>0</v>
      </c>
    </row>
    <row r="190" spans="5:14" x14ac:dyDescent="0.25">
      <c r="E190" s="26"/>
      <c r="F190" s="26">
        <f t="shared" si="8"/>
        <v>0</v>
      </c>
      <c r="H190" s="14"/>
      <c r="I190" s="21">
        <f t="shared" si="9"/>
        <v>0</v>
      </c>
      <c r="J190" s="7"/>
      <c r="K190" s="29"/>
      <c r="L190" s="30">
        <f t="shared" si="10"/>
        <v>0</v>
      </c>
      <c r="N190" s="15">
        <f t="shared" si="11"/>
        <v>0</v>
      </c>
    </row>
    <row r="191" spans="5:14" x14ac:dyDescent="0.25">
      <c r="E191" s="26"/>
      <c r="F191" s="26">
        <f t="shared" si="8"/>
        <v>0</v>
      </c>
      <c r="H191" s="14"/>
      <c r="I191" s="21">
        <f t="shared" si="9"/>
        <v>0</v>
      </c>
      <c r="J191" s="7"/>
      <c r="K191" s="29"/>
      <c r="L191" s="30">
        <f t="shared" si="10"/>
        <v>0</v>
      </c>
      <c r="N191" s="15">
        <f t="shared" si="11"/>
        <v>0</v>
      </c>
    </row>
    <row r="192" spans="5:14" x14ac:dyDescent="0.25">
      <c r="E192" s="26"/>
      <c r="F192" s="26">
        <f t="shared" si="8"/>
        <v>0</v>
      </c>
      <c r="H192" s="14"/>
      <c r="I192" s="21">
        <f t="shared" si="9"/>
        <v>0</v>
      </c>
      <c r="J192" s="7"/>
      <c r="K192" s="29"/>
      <c r="L192" s="30">
        <f t="shared" si="10"/>
        <v>0</v>
      </c>
      <c r="N192" s="15">
        <f t="shared" si="11"/>
        <v>0</v>
      </c>
    </row>
    <row r="193" spans="5:14" x14ac:dyDescent="0.25">
      <c r="E193" s="26"/>
      <c r="F193" s="26">
        <f t="shared" ref="F193:F256" si="12">E193/2.54</f>
        <v>0</v>
      </c>
      <c r="H193" s="14"/>
      <c r="I193" s="21">
        <f t="shared" si="9"/>
        <v>0</v>
      </c>
      <c r="J193" s="7"/>
      <c r="K193" s="29"/>
      <c r="L193" s="30">
        <f t="shared" si="10"/>
        <v>0</v>
      </c>
      <c r="N193" s="15">
        <f t="shared" si="11"/>
        <v>0</v>
      </c>
    </row>
    <row r="194" spans="5:14" x14ac:dyDescent="0.25">
      <c r="E194" s="26"/>
      <c r="F194" s="26">
        <f t="shared" si="12"/>
        <v>0</v>
      </c>
      <c r="H194" s="14"/>
      <c r="I194" s="21">
        <f t="shared" ref="I194:I257" si="13">H194*3.281</f>
        <v>0</v>
      </c>
      <c r="J194" s="7"/>
      <c r="K194" s="29"/>
      <c r="L194" s="30">
        <f t="shared" ref="L194:L257" si="14">K194*3.281</f>
        <v>0</v>
      </c>
      <c r="N194" s="15">
        <f t="shared" ref="N194:N257" si="15">IF(K194=0,0,E194/2.54*3.14159+H194*3.281+K194*3.281/4)</f>
        <v>0</v>
      </c>
    </row>
    <row r="195" spans="5:14" x14ac:dyDescent="0.25">
      <c r="E195" s="26"/>
      <c r="F195" s="26">
        <f t="shared" si="12"/>
        <v>0</v>
      </c>
      <c r="H195" s="14"/>
      <c r="I195" s="21">
        <f t="shared" si="13"/>
        <v>0</v>
      </c>
      <c r="J195" s="7"/>
      <c r="K195" s="29"/>
      <c r="L195" s="30">
        <f t="shared" si="14"/>
        <v>0</v>
      </c>
      <c r="N195" s="15">
        <f t="shared" si="15"/>
        <v>0</v>
      </c>
    </row>
    <row r="196" spans="5:14" x14ac:dyDescent="0.25">
      <c r="E196" s="26"/>
      <c r="F196" s="26">
        <f t="shared" si="12"/>
        <v>0</v>
      </c>
      <c r="H196" s="14"/>
      <c r="I196" s="21">
        <f t="shared" si="13"/>
        <v>0</v>
      </c>
      <c r="J196" s="7"/>
      <c r="K196" s="29"/>
      <c r="L196" s="30">
        <f t="shared" si="14"/>
        <v>0</v>
      </c>
      <c r="N196" s="15">
        <f t="shared" si="15"/>
        <v>0</v>
      </c>
    </row>
    <row r="197" spans="5:14" x14ac:dyDescent="0.25">
      <c r="E197" s="26"/>
      <c r="F197" s="26">
        <f t="shared" si="12"/>
        <v>0</v>
      </c>
      <c r="H197" s="14"/>
      <c r="I197" s="21">
        <f t="shared" si="13"/>
        <v>0</v>
      </c>
      <c r="J197" s="7"/>
      <c r="K197" s="29"/>
      <c r="L197" s="30">
        <f t="shared" si="14"/>
        <v>0</v>
      </c>
      <c r="N197" s="15">
        <f t="shared" si="15"/>
        <v>0</v>
      </c>
    </row>
    <row r="198" spans="5:14" x14ac:dyDescent="0.25">
      <c r="E198" s="26"/>
      <c r="F198" s="26">
        <f t="shared" si="12"/>
        <v>0</v>
      </c>
      <c r="H198" s="14"/>
      <c r="I198" s="21">
        <f t="shared" si="13"/>
        <v>0</v>
      </c>
      <c r="J198" s="7"/>
      <c r="K198" s="29"/>
      <c r="L198" s="30">
        <f t="shared" si="14"/>
        <v>0</v>
      </c>
      <c r="N198" s="15">
        <f t="shared" si="15"/>
        <v>0</v>
      </c>
    </row>
    <row r="199" spans="5:14" x14ac:dyDescent="0.25">
      <c r="E199" s="26"/>
      <c r="F199" s="26">
        <f t="shared" si="12"/>
        <v>0</v>
      </c>
      <c r="H199" s="14"/>
      <c r="I199" s="21">
        <f t="shared" si="13"/>
        <v>0</v>
      </c>
      <c r="J199" s="7"/>
      <c r="K199" s="29"/>
      <c r="L199" s="30">
        <f t="shared" si="14"/>
        <v>0</v>
      </c>
      <c r="N199" s="15">
        <f t="shared" si="15"/>
        <v>0</v>
      </c>
    </row>
    <row r="200" spans="5:14" x14ac:dyDescent="0.25">
      <c r="E200" s="26"/>
      <c r="F200" s="26">
        <f t="shared" si="12"/>
        <v>0</v>
      </c>
      <c r="H200" s="14"/>
      <c r="I200" s="21">
        <f t="shared" si="13"/>
        <v>0</v>
      </c>
      <c r="J200" s="7"/>
      <c r="K200" s="29"/>
      <c r="L200" s="30">
        <f t="shared" si="14"/>
        <v>0</v>
      </c>
      <c r="N200" s="15">
        <f t="shared" si="15"/>
        <v>0</v>
      </c>
    </row>
    <row r="201" spans="5:14" x14ac:dyDescent="0.25">
      <c r="E201" s="26"/>
      <c r="F201" s="26">
        <f t="shared" si="12"/>
        <v>0</v>
      </c>
      <c r="H201" s="14"/>
      <c r="I201" s="21">
        <f t="shared" si="13"/>
        <v>0</v>
      </c>
      <c r="J201" s="7"/>
      <c r="K201" s="29"/>
      <c r="L201" s="30">
        <f t="shared" si="14"/>
        <v>0</v>
      </c>
      <c r="N201" s="15">
        <f t="shared" si="15"/>
        <v>0</v>
      </c>
    </row>
    <row r="202" spans="5:14" x14ac:dyDescent="0.25">
      <c r="E202" s="26"/>
      <c r="F202" s="26">
        <f t="shared" si="12"/>
        <v>0</v>
      </c>
      <c r="H202" s="14"/>
      <c r="I202" s="21">
        <f t="shared" si="13"/>
        <v>0</v>
      </c>
      <c r="J202" s="7"/>
      <c r="K202" s="29"/>
      <c r="L202" s="30">
        <f t="shared" si="14"/>
        <v>0</v>
      </c>
      <c r="N202" s="15">
        <f t="shared" si="15"/>
        <v>0</v>
      </c>
    </row>
    <row r="203" spans="5:14" x14ac:dyDescent="0.25">
      <c r="E203" s="26"/>
      <c r="F203" s="26">
        <f t="shared" si="12"/>
        <v>0</v>
      </c>
      <c r="H203" s="14"/>
      <c r="I203" s="21">
        <f t="shared" si="13"/>
        <v>0</v>
      </c>
      <c r="J203" s="7"/>
      <c r="K203" s="29"/>
      <c r="L203" s="30">
        <f t="shared" si="14"/>
        <v>0</v>
      </c>
      <c r="N203" s="15">
        <f t="shared" si="15"/>
        <v>0</v>
      </c>
    </row>
    <row r="204" spans="5:14" x14ac:dyDescent="0.25">
      <c r="E204" s="26"/>
      <c r="F204" s="26">
        <f t="shared" si="12"/>
        <v>0</v>
      </c>
      <c r="H204" s="14"/>
      <c r="I204" s="21">
        <f t="shared" si="13"/>
        <v>0</v>
      </c>
      <c r="J204" s="7"/>
      <c r="K204" s="29"/>
      <c r="L204" s="30">
        <f t="shared" si="14"/>
        <v>0</v>
      </c>
      <c r="N204" s="15">
        <f t="shared" si="15"/>
        <v>0</v>
      </c>
    </row>
    <row r="205" spans="5:14" x14ac:dyDescent="0.25">
      <c r="E205" s="26"/>
      <c r="F205" s="26">
        <f t="shared" si="12"/>
        <v>0</v>
      </c>
      <c r="H205" s="14"/>
      <c r="I205" s="21">
        <f t="shared" si="13"/>
        <v>0</v>
      </c>
      <c r="J205" s="7"/>
      <c r="K205" s="29"/>
      <c r="L205" s="30">
        <f t="shared" si="14"/>
        <v>0</v>
      </c>
      <c r="N205" s="15">
        <f t="shared" si="15"/>
        <v>0</v>
      </c>
    </row>
    <row r="206" spans="5:14" x14ac:dyDescent="0.25">
      <c r="E206" s="26"/>
      <c r="F206" s="26">
        <f t="shared" si="12"/>
        <v>0</v>
      </c>
      <c r="H206" s="14"/>
      <c r="I206" s="21">
        <f t="shared" si="13"/>
        <v>0</v>
      </c>
      <c r="J206" s="7"/>
      <c r="K206" s="29"/>
      <c r="L206" s="30">
        <f t="shared" si="14"/>
        <v>0</v>
      </c>
      <c r="N206" s="15">
        <f t="shared" si="15"/>
        <v>0</v>
      </c>
    </row>
    <row r="207" spans="5:14" x14ac:dyDescent="0.25">
      <c r="E207" s="26"/>
      <c r="F207" s="26">
        <f t="shared" si="12"/>
        <v>0</v>
      </c>
      <c r="H207" s="14"/>
      <c r="I207" s="21">
        <f t="shared" si="13"/>
        <v>0</v>
      </c>
      <c r="J207" s="7"/>
      <c r="K207" s="29"/>
      <c r="L207" s="30">
        <f t="shared" si="14"/>
        <v>0</v>
      </c>
      <c r="N207" s="15">
        <f t="shared" si="15"/>
        <v>0</v>
      </c>
    </row>
    <row r="208" spans="5:14" x14ac:dyDescent="0.25">
      <c r="E208" s="26"/>
      <c r="F208" s="26">
        <f t="shared" si="12"/>
        <v>0</v>
      </c>
      <c r="H208" s="14"/>
      <c r="I208" s="21">
        <f t="shared" si="13"/>
        <v>0</v>
      </c>
      <c r="J208" s="7"/>
      <c r="K208" s="29"/>
      <c r="L208" s="30">
        <f t="shared" si="14"/>
        <v>0</v>
      </c>
      <c r="N208" s="15">
        <f t="shared" si="15"/>
        <v>0</v>
      </c>
    </row>
    <row r="209" spans="5:14" x14ac:dyDescent="0.25">
      <c r="E209" s="26"/>
      <c r="F209" s="26">
        <f t="shared" si="12"/>
        <v>0</v>
      </c>
      <c r="H209" s="14"/>
      <c r="I209" s="21">
        <f t="shared" si="13"/>
        <v>0</v>
      </c>
      <c r="J209" s="7"/>
      <c r="K209" s="29"/>
      <c r="L209" s="30">
        <f t="shared" si="14"/>
        <v>0</v>
      </c>
      <c r="N209" s="15">
        <f t="shared" si="15"/>
        <v>0</v>
      </c>
    </row>
    <row r="210" spans="5:14" x14ac:dyDescent="0.25">
      <c r="E210" s="26"/>
      <c r="F210" s="26">
        <f t="shared" si="12"/>
        <v>0</v>
      </c>
      <c r="H210" s="14"/>
      <c r="I210" s="21">
        <f t="shared" si="13"/>
        <v>0</v>
      </c>
      <c r="J210" s="7"/>
      <c r="K210" s="29"/>
      <c r="L210" s="30">
        <f t="shared" si="14"/>
        <v>0</v>
      </c>
      <c r="N210" s="15">
        <f t="shared" si="15"/>
        <v>0</v>
      </c>
    </row>
    <row r="211" spans="5:14" x14ac:dyDescent="0.25">
      <c r="E211" s="26"/>
      <c r="F211" s="26">
        <f t="shared" si="12"/>
        <v>0</v>
      </c>
      <c r="H211" s="14"/>
      <c r="I211" s="21">
        <f t="shared" si="13"/>
        <v>0</v>
      </c>
      <c r="J211" s="7"/>
      <c r="K211" s="29"/>
      <c r="L211" s="30">
        <f t="shared" si="14"/>
        <v>0</v>
      </c>
      <c r="N211" s="15">
        <f t="shared" si="15"/>
        <v>0</v>
      </c>
    </row>
    <row r="212" spans="5:14" x14ac:dyDescent="0.25">
      <c r="E212" s="26"/>
      <c r="F212" s="26">
        <f t="shared" si="12"/>
        <v>0</v>
      </c>
      <c r="H212" s="14"/>
      <c r="I212" s="21">
        <f t="shared" si="13"/>
        <v>0</v>
      </c>
      <c r="J212" s="7"/>
      <c r="K212" s="29"/>
      <c r="L212" s="30">
        <f t="shared" si="14"/>
        <v>0</v>
      </c>
      <c r="N212" s="15">
        <f t="shared" si="15"/>
        <v>0</v>
      </c>
    </row>
    <row r="213" spans="5:14" x14ac:dyDescent="0.25">
      <c r="E213" s="26"/>
      <c r="F213" s="26">
        <f t="shared" si="12"/>
        <v>0</v>
      </c>
      <c r="H213" s="14"/>
      <c r="I213" s="21">
        <f t="shared" si="13"/>
        <v>0</v>
      </c>
      <c r="J213" s="7"/>
      <c r="K213" s="29"/>
      <c r="L213" s="30">
        <f t="shared" si="14"/>
        <v>0</v>
      </c>
      <c r="N213" s="15">
        <f t="shared" si="15"/>
        <v>0</v>
      </c>
    </row>
    <row r="214" spans="5:14" x14ac:dyDescent="0.25">
      <c r="E214" s="26"/>
      <c r="F214" s="26">
        <f t="shared" si="12"/>
        <v>0</v>
      </c>
      <c r="H214" s="14"/>
      <c r="I214" s="21">
        <f t="shared" si="13"/>
        <v>0</v>
      </c>
      <c r="J214" s="7"/>
      <c r="K214" s="29"/>
      <c r="L214" s="30">
        <f t="shared" si="14"/>
        <v>0</v>
      </c>
      <c r="N214" s="15">
        <f t="shared" si="15"/>
        <v>0</v>
      </c>
    </row>
    <row r="215" spans="5:14" x14ac:dyDescent="0.25">
      <c r="E215" s="26"/>
      <c r="F215" s="26">
        <f t="shared" si="12"/>
        <v>0</v>
      </c>
      <c r="H215" s="14"/>
      <c r="I215" s="21">
        <f t="shared" si="13"/>
        <v>0</v>
      </c>
      <c r="J215" s="7"/>
      <c r="K215" s="29"/>
      <c r="L215" s="30">
        <f t="shared" si="14"/>
        <v>0</v>
      </c>
      <c r="N215" s="15">
        <f t="shared" si="15"/>
        <v>0</v>
      </c>
    </row>
    <row r="216" spans="5:14" x14ac:dyDescent="0.25">
      <c r="E216" s="26"/>
      <c r="F216" s="26">
        <f t="shared" si="12"/>
        <v>0</v>
      </c>
      <c r="H216" s="14"/>
      <c r="I216" s="21">
        <f t="shared" si="13"/>
        <v>0</v>
      </c>
      <c r="J216" s="7"/>
      <c r="K216" s="29"/>
      <c r="L216" s="30">
        <f t="shared" si="14"/>
        <v>0</v>
      </c>
      <c r="N216" s="15">
        <f t="shared" si="15"/>
        <v>0</v>
      </c>
    </row>
    <row r="217" spans="5:14" x14ac:dyDescent="0.25">
      <c r="E217" s="26"/>
      <c r="F217" s="26">
        <f t="shared" si="12"/>
        <v>0</v>
      </c>
      <c r="H217" s="14"/>
      <c r="I217" s="21">
        <f t="shared" si="13"/>
        <v>0</v>
      </c>
      <c r="J217" s="7"/>
      <c r="K217" s="29"/>
      <c r="L217" s="30">
        <f t="shared" si="14"/>
        <v>0</v>
      </c>
      <c r="N217" s="15">
        <f t="shared" si="15"/>
        <v>0</v>
      </c>
    </row>
    <row r="218" spans="5:14" x14ac:dyDescent="0.25">
      <c r="E218" s="26"/>
      <c r="F218" s="26">
        <f t="shared" si="12"/>
        <v>0</v>
      </c>
      <c r="H218" s="14"/>
      <c r="I218" s="21">
        <f t="shared" si="13"/>
        <v>0</v>
      </c>
      <c r="J218" s="7"/>
      <c r="K218" s="29"/>
      <c r="L218" s="30">
        <f t="shared" si="14"/>
        <v>0</v>
      </c>
      <c r="N218" s="15">
        <f t="shared" si="15"/>
        <v>0</v>
      </c>
    </row>
    <row r="219" spans="5:14" x14ac:dyDescent="0.25">
      <c r="E219" s="26"/>
      <c r="F219" s="26">
        <f t="shared" si="12"/>
        <v>0</v>
      </c>
      <c r="H219" s="14"/>
      <c r="I219" s="21">
        <f t="shared" si="13"/>
        <v>0</v>
      </c>
      <c r="J219" s="7"/>
      <c r="K219" s="29"/>
      <c r="L219" s="30">
        <f t="shared" si="14"/>
        <v>0</v>
      </c>
      <c r="N219" s="15">
        <f t="shared" si="15"/>
        <v>0</v>
      </c>
    </row>
    <row r="220" spans="5:14" x14ac:dyDescent="0.25">
      <c r="E220" s="26"/>
      <c r="F220" s="26">
        <f t="shared" si="12"/>
        <v>0</v>
      </c>
      <c r="H220" s="14"/>
      <c r="I220" s="21">
        <f t="shared" si="13"/>
        <v>0</v>
      </c>
      <c r="J220" s="7"/>
      <c r="K220" s="29"/>
      <c r="L220" s="30">
        <f t="shared" si="14"/>
        <v>0</v>
      </c>
      <c r="N220" s="15">
        <f t="shared" si="15"/>
        <v>0</v>
      </c>
    </row>
    <row r="221" spans="5:14" x14ac:dyDescent="0.25">
      <c r="E221" s="26"/>
      <c r="F221" s="26">
        <f t="shared" si="12"/>
        <v>0</v>
      </c>
      <c r="H221" s="14"/>
      <c r="I221" s="21">
        <f t="shared" si="13"/>
        <v>0</v>
      </c>
      <c r="J221" s="7"/>
      <c r="K221" s="29"/>
      <c r="L221" s="30">
        <f t="shared" si="14"/>
        <v>0</v>
      </c>
      <c r="N221" s="15">
        <f t="shared" si="15"/>
        <v>0</v>
      </c>
    </row>
    <row r="222" spans="5:14" x14ac:dyDescent="0.25">
      <c r="E222" s="26"/>
      <c r="F222" s="26">
        <f t="shared" si="12"/>
        <v>0</v>
      </c>
      <c r="H222" s="14"/>
      <c r="I222" s="21">
        <f t="shared" si="13"/>
        <v>0</v>
      </c>
      <c r="J222" s="7"/>
      <c r="K222" s="29"/>
      <c r="L222" s="30">
        <f t="shared" si="14"/>
        <v>0</v>
      </c>
      <c r="N222" s="15">
        <f t="shared" si="15"/>
        <v>0</v>
      </c>
    </row>
    <row r="223" spans="5:14" x14ac:dyDescent="0.25">
      <c r="E223" s="26"/>
      <c r="F223" s="26">
        <f t="shared" si="12"/>
        <v>0</v>
      </c>
      <c r="H223" s="14"/>
      <c r="I223" s="21">
        <f t="shared" si="13"/>
        <v>0</v>
      </c>
      <c r="J223" s="7"/>
      <c r="K223" s="29"/>
      <c r="L223" s="30">
        <f t="shared" si="14"/>
        <v>0</v>
      </c>
      <c r="N223" s="15">
        <f t="shared" si="15"/>
        <v>0</v>
      </c>
    </row>
    <row r="224" spans="5:14" x14ac:dyDescent="0.25">
      <c r="E224" s="26"/>
      <c r="F224" s="26">
        <f t="shared" si="12"/>
        <v>0</v>
      </c>
      <c r="H224" s="14"/>
      <c r="I224" s="21">
        <f t="shared" si="13"/>
        <v>0</v>
      </c>
      <c r="J224" s="7"/>
      <c r="K224" s="29"/>
      <c r="L224" s="30">
        <f t="shared" si="14"/>
        <v>0</v>
      </c>
      <c r="N224" s="15">
        <f t="shared" si="15"/>
        <v>0</v>
      </c>
    </row>
    <row r="225" spans="5:14" x14ac:dyDescent="0.25">
      <c r="E225" s="26"/>
      <c r="F225" s="26">
        <f t="shared" si="12"/>
        <v>0</v>
      </c>
      <c r="H225" s="14"/>
      <c r="I225" s="21">
        <f t="shared" si="13"/>
        <v>0</v>
      </c>
      <c r="J225" s="7"/>
      <c r="K225" s="29"/>
      <c r="L225" s="30">
        <f t="shared" si="14"/>
        <v>0</v>
      </c>
      <c r="N225" s="15">
        <f t="shared" si="15"/>
        <v>0</v>
      </c>
    </row>
    <row r="226" spans="5:14" x14ac:dyDescent="0.25">
      <c r="E226" s="26"/>
      <c r="F226" s="26">
        <f t="shared" si="12"/>
        <v>0</v>
      </c>
      <c r="H226" s="14"/>
      <c r="I226" s="21">
        <f t="shared" si="13"/>
        <v>0</v>
      </c>
      <c r="J226" s="7"/>
      <c r="K226" s="29"/>
      <c r="L226" s="30">
        <f t="shared" si="14"/>
        <v>0</v>
      </c>
      <c r="N226" s="15">
        <f t="shared" si="15"/>
        <v>0</v>
      </c>
    </row>
    <row r="227" spans="5:14" x14ac:dyDescent="0.25">
      <c r="E227" s="26"/>
      <c r="F227" s="26">
        <f t="shared" si="12"/>
        <v>0</v>
      </c>
      <c r="H227" s="14"/>
      <c r="I227" s="21">
        <f t="shared" si="13"/>
        <v>0</v>
      </c>
      <c r="J227" s="7"/>
      <c r="K227" s="29"/>
      <c r="L227" s="30">
        <f t="shared" si="14"/>
        <v>0</v>
      </c>
      <c r="N227" s="15">
        <f t="shared" si="15"/>
        <v>0</v>
      </c>
    </row>
    <row r="228" spans="5:14" x14ac:dyDescent="0.25">
      <c r="E228" s="26"/>
      <c r="F228" s="26">
        <f t="shared" si="12"/>
        <v>0</v>
      </c>
      <c r="H228" s="14"/>
      <c r="I228" s="21">
        <f t="shared" si="13"/>
        <v>0</v>
      </c>
      <c r="J228" s="7"/>
      <c r="K228" s="29"/>
      <c r="L228" s="30">
        <f t="shared" si="14"/>
        <v>0</v>
      </c>
      <c r="N228" s="15">
        <f t="shared" si="15"/>
        <v>0</v>
      </c>
    </row>
    <row r="229" spans="5:14" x14ac:dyDescent="0.25">
      <c r="E229" s="26"/>
      <c r="F229" s="26">
        <f t="shared" si="12"/>
        <v>0</v>
      </c>
      <c r="H229" s="14"/>
      <c r="I229" s="21">
        <f t="shared" si="13"/>
        <v>0</v>
      </c>
      <c r="J229" s="7"/>
      <c r="K229" s="29"/>
      <c r="L229" s="30">
        <f t="shared" si="14"/>
        <v>0</v>
      </c>
      <c r="N229" s="15">
        <f t="shared" si="15"/>
        <v>0</v>
      </c>
    </row>
    <row r="230" spans="5:14" x14ac:dyDescent="0.25">
      <c r="E230" s="26"/>
      <c r="F230" s="26">
        <f t="shared" si="12"/>
        <v>0</v>
      </c>
      <c r="H230" s="14"/>
      <c r="I230" s="21">
        <f t="shared" si="13"/>
        <v>0</v>
      </c>
      <c r="J230" s="7"/>
      <c r="K230" s="29"/>
      <c r="L230" s="30">
        <f t="shared" si="14"/>
        <v>0</v>
      </c>
      <c r="N230" s="15">
        <f t="shared" si="15"/>
        <v>0</v>
      </c>
    </row>
    <row r="231" spans="5:14" x14ac:dyDescent="0.25">
      <c r="E231" s="26"/>
      <c r="F231" s="26">
        <f t="shared" si="12"/>
        <v>0</v>
      </c>
      <c r="H231" s="14"/>
      <c r="I231" s="21">
        <f t="shared" si="13"/>
        <v>0</v>
      </c>
      <c r="J231" s="7"/>
      <c r="K231" s="29"/>
      <c r="L231" s="30">
        <f t="shared" si="14"/>
        <v>0</v>
      </c>
      <c r="N231" s="15">
        <f t="shared" si="15"/>
        <v>0</v>
      </c>
    </row>
    <row r="232" spans="5:14" x14ac:dyDescent="0.25">
      <c r="E232" s="26"/>
      <c r="F232" s="26">
        <f t="shared" si="12"/>
        <v>0</v>
      </c>
      <c r="H232" s="14"/>
      <c r="I232" s="21">
        <f t="shared" si="13"/>
        <v>0</v>
      </c>
      <c r="J232" s="7"/>
      <c r="K232" s="29"/>
      <c r="L232" s="30">
        <f t="shared" si="14"/>
        <v>0</v>
      </c>
      <c r="N232" s="15">
        <f t="shared" si="15"/>
        <v>0</v>
      </c>
    </row>
    <row r="233" spans="5:14" x14ac:dyDescent="0.25">
      <c r="E233" s="26"/>
      <c r="F233" s="26">
        <f t="shared" si="12"/>
        <v>0</v>
      </c>
      <c r="H233" s="14"/>
      <c r="I233" s="21">
        <f t="shared" si="13"/>
        <v>0</v>
      </c>
      <c r="J233" s="7"/>
      <c r="K233" s="29"/>
      <c r="L233" s="30">
        <f t="shared" si="14"/>
        <v>0</v>
      </c>
      <c r="N233" s="15">
        <f t="shared" si="15"/>
        <v>0</v>
      </c>
    </row>
    <row r="234" spans="5:14" x14ac:dyDescent="0.25">
      <c r="E234" s="26"/>
      <c r="F234" s="26">
        <f t="shared" si="12"/>
        <v>0</v>
      </c>
      <c r="H234" s="14"/>
      <c r="I234" s="21">
        <f t="shared" si="13"/>
        <v>0</v>
      </c>
      <c r="J234" s="7"/>
      <c r="K234" s="29"/>
      <c r="L234" s="30">
        <f t="shared" si="14"/>
        <v>0</v>
      </c>
      <c r="N234" s="15">
        <f t="shared" si="15"/>
        <v>0</v>
      </c>
    </row>
    <row r="235" spans="5:14" x14ac:dyDescent="0.25">
      <c r="E235" s="26"/>
      <c r="F235" s="26">
        <f t="shared" si="12"/>
        <v>0</v>
      </c>
      <c r="H235" s="14"/>
      <c r="I235" s="21">
        <f t="shared" si="13"/>
        <v>0</v>
      </c>
      <c r="J235" s="7"/>
      <c r="K235" s="29"/>
      <c r="L235" s="30">
        <f t="shared" si="14"/>
        <v>0</v>
      </c>
      <c r="N235" s="15">
        <f t="shared" si="15"/>
        <v>0</v>
      </c>
    </row>
    <row r="236" spans="5:14" x14ac:dyDescent="0.25">
      <c r="E236" s="26"/>
      <c r="F236" s="26">
        <f t="shared" si="12"/>
        <v>0</v>
      </c>
      <c r="H236" s="14"/>
      <c r="I236" s="21">
        <f t="shared" si="13"/>
        <v>0</v>
      </c>
      <c r="J236" s="7"/>
      <c r="K236" s="29"/>
      <c r="L236" s="30">
        <f t="shared" si="14"/>
        <v>0</v>
      </c>
      <c r="N236" s="15">
        <f t="shared" si="15"/>
        <v>0</v>
      </c>
    </row>
    <row r="237" spans="5:14" x14ac:dyDescent="0.25">
      <c r="E237" s="26"/>
      <c r="F237" s="26">
        <f t="shared" si="12"/>
        <v>0</v>
      </c>
      <c r="H237" s="14"/>
      <c r="I237" s="21">
        <f t="shared" si="13"/>
        <v>0</v>
      </c>
      <c r="J237" s="7"/>
      <c r="K237" s="29"/>
      <c r="L237" s="30">
        <f t="shared" si="14"/>
        <v>0</v>
      </c>
      <c r="N237" s="15">
        <f t="shared" si="15"/>
        <v>0</v>
      </c>
    </row>
    <row r="238" spans="5:14" x14ac:dyDescent="0.25">
      <c r="E238" s="26"/>
      <c r="F238" s="26">
        <f t="shared" si="12"/>
        <v>0</v>
      </c>
      <c r="H238" s="14"/>
      <c r="I238" s="21">
        <f t="shared" si="13"/>
        <v>0</v>
      </c>
      <c r="J238" s="7"/>
      <c r="K238" s="29"/>
      <c r="L238" s="30">
        <f t="shared" si="14"/>
        <v>0</v>
      </c>
      <c r="N238" s="15">
        <f t="shared" si="15"/>
        <v>0</v>
      </c>
    </row>
    <row r="239" spans="5:14" x14ac:dyDescent="0.25">
      <c r="E239" s="26"/>
      <c r="F239" s="26">
        <f t="shared" si="12"/>
        <v>0</v>
      </c>
      <c r="H239" s="14"/>
      <c r="I239" s="21">
        <f t="shared" si="13"/>
        <v>0</v>
      </c>
      <c r="J239" s="7"/>
      <c r="K239" s="29"/>
      <c r="L239" s="30">
        <f t="shared" si="14"/>
        <v>0</v>
      </c>
      <c r="N239" s="15">
        <f t="shared" si="15"/>
        <v>0</v>
      </c>
    </row>
    <row r="240" spans="5:14" x14ac:dyDescent="0.25">
      <c r="E240" s="26"/>
      <c r="F240" s="26">
        <f t="shared" si="12"/>
        <v>0</v>
      </c>
      <c r="H240" s="14"/>
      <c r="I240" s="21">
        <f t="shared" si="13"/>
        <v>0</v>
      </c>
      <c r="J240" s="7"/>
      <c r="K240" s="29"/>
      <c r="L240" s="30">
        <f t="shared" si="14"/>
        <v>0</v>
      </c>
      <c r="N240" s="15">
        <f t="shared" si="15"/>
        <v>0</v>
      </c>
    </row>
    <row r="241" spans="5:14" x14ac:dyDescent="0.25">
      <c r="E241" s="26"/>
      <c r="F241" s="26">
        <f t="shared" si="12"/>
        <v>0</v>
      </c>
      <c r="H241" s="14"/>
      <c r="I241" s="21">
        <f t="shared" si="13"/>
        <v>0</v>
      </c>
      <c r="J241" s="7"/>
      <c r="K241" s="29"/>
      <c r="L241" s="30">
        <f t="shared" si="14"/>
        <v>0</v>
      </c>
      <c r="N241" s="15">
        <f t="shared" si="15"/>
        <v>0</v>
      </c>
    </row>
    <row r="242" spans="5:14" x14ac:dyDescent="0.25">
      <c r="E242" s="26"/>
      <c r="F242" s="26">
        <f t="shared" si="12"/>
        <v>0</v>
      </c>
      <c r="H242" s="14"/>
      <c r="I242" s="21">
        <f t="shared" si="13"/>
        <v>0</v>
      </c>
      <c r="J242" s="7"/>
      <c r="K242" s="29"/>
      <c r="L242" s="30">
        <f t="shared" si="14"/>
        <v>0</v>
      </c>
      <c r="N242" s="15">
        <f t="shared" si="15"/>
        <v>0</v>
      </c>
    </row>
    <row r="243" spans="5:14" x14ac:dyDescent="0.25">
      <c r="E243" s="26"/>
      <c r="F243" s="26">
        <f t="shared" si="12"/>
        <v>0</v>
      </c>
      <c r="H243" s="14"/>
      <c r="I243" s="21">
        <f t="shared" si="13"/>
        <v>0</v>
      </c>
      <c r="J243" s="7"/>
      <c r="K243" s="29"/>
      <c r="L243" s="30">
        <f t="shared" si="14"/>
        <v>0</v>
      </c>
      <c r="N243" s="15">
        <f t="shared" si="15"/>
        <v>0</v>
      </c>
    </row>
    <row r="244" spans="5:14" x14ac:dyDescent="0.25">
      <c r="E244" s="26"/>
      <c r="F244" s="26">
        <f t="shared" si="12"/>
        <v>0</v>
      </c>
      <c r="H244" s="14"/>
      <c r="I244" s="21">
        <f t="shared" si="13"/>
        <v>0</v>
      </c>
      <c r="J244" s="7"/>
      <c r="K244" s="29"/>
      <c r="L244" s="30">
        <f t="shared" si="14"/>
        <v>0</v>
      </c>
      <c r="N244" s="15">
        <f t="shared" si="15"/>
        <v>0</v>
      </c>
    </row>
    <row r="245" spans="5:14" x14ac:dyDescent="0.25">
      <c r="E245" s="26"/>
      <c r="F245" s="26">
        <f t="shared" si="12"/>
        <v>0</v>
      </c>
      <c r="H245" s="14"/>
      <c r="I245" s="21">
        <f t="shared" si="13"/>
        <v>0</v>
      </c>
      <c r="J245" s="7"/>
      <c r="K245" s="29"/>
      <c r="L245" s="30">
        <f t="shared" si="14"/>
        <v>0</v>
      </c>
      <c r="N245" s="15">
        <f t="shared" si="15"/>
        <v>0</v>
      </c>
    </row>
    <row r="246" spans="5:14" x14ac:dyDescent="0.25">
      <c r="E246" s="26"/>
      <c r="F246" s="26">
        <f t="shared" si="12"/>
        <v>0</v>
      </c>
      <c r="H246" s="14"/>
      <c r="I246" s="21">
        <f t="shared" si="13"/>
        <v>0</v>
      </c>
      <c r="J246" s="7"/>
      <c r="K246" s="29"/>
      <c r="L246" s="30">
        <f t="shared" si="14"/>
        <v>0</v>
      </c>
      <c r="N246" s="15">
        <f t="shared" si="15"/>
        <v>0</v>
      </c>
    </row>
    <row r="247" spans="5:14" x14ac:dyDescent="0.25">
      <c r="E247" s="26"/>
      <c r="F247" s="26">
        <f t="shared" si="12"/>
        <v>0</v>
      </c>
      <c r="H247" s="14"/>
      <c r="I247" s="21">
        <f t="shared" si="13"/>
        <v>0</v>
      </c>
      <c r="J247" s="7"/>
      <c r="K247" s="29"/>
      <c r="L247" s="30">
        <f t="shared" si="14"/>
        <v>0</v>
      </c>
      <c r="N247" s="15">
        <f t="shared" si="15"/>
        <v>0</v>
      </c>
    </row>
    <row r="248" spans="5:14" x14ac:dyDescent="0.25">
      <c r="E248" s="26"/>
      <c r="F248" s="26">
        <f t="shared" si="12"/>
        <v>0</v>
      </c>
      <c r="H248" s="14"/>
      <c r="I248" s="21">
        <f t="shared" si="13"/>
        <v>0</v>
      </c>
      <c r="J248" s="7"/>
      <c r="K248" s="29"/>
      <c r="L248" s="30">
        <f t="shared" si="14"/>
        <v>0</v>
      </c>
      <c r="N248" s="15">
        <f t="shared" si="15"/>
        <v>0</v>
      </c>
    </row>
    <row r="249" spans="5:14" x14ac:dyDescent="0.25">
      <c r="E249" s="26"/>
      <c r="F249" s="26">
        <f t="shared" si="12"/>
        <v>0</v>
      </c>
      <c r="H249" s="14"/>
      <c r="I249" s="21">
        <f t="shared" si="13"/>
        <v>0</v>
      </c>
      <c r="J249" s="7"/>
      <c r="K249" s="29"/>
      <c r="L249" s="30">
        <f t="shared" si="14"/>
        <v>0</v>
      </c>
      <c r="N249" s="15">
        <f t="shared" si="15"/>
        <v>0</v>
      </c>
    </row>
    <row r="250" spans="5:14" x14ac:dyDescent="0.25">
      <c r="E250" s="26"/>
      <c r="F250" s="26">
        <f t="shared" si="12"/>
        <v>0</v>
      </c>
      <c r="H250" s="14"/>
      <c r="I250" s="21">
        <f t="shared" si="13"/>
        <v>0</v>
      </c>
      <c r="J250" s="7"/>
      <c r="K250" s="29"/>
      <c r="L250" s="30">
        <f t="shared" si="14"/>
        <v>0</v>
      </c>
      <c r="N250" s="15">
        <f t="shared" si="15"/>
        <v>0</v>
      </c>
    </row>
    <row r="251" spans="5:14" x14ac:dyDescent="0.25">
      <c r="E251" s="26"/>
      <c r="F251" s="26">
        <f t="shared" si="12"/>
        <v>0</v>
      </c>
      <c r="H251" s="14"/>
      <c r="I251" s="21">
        <f t="shared" si="13"/>
        <v>0</v>
      </c>
      <c r="J251" s="7"/>
      <c r="K251" s="29"/>
      <c r="L251" s="30">
        <f t="shared" si="14"/>
        <v>0</v>
      </c>
      <c r="N251" s="15">
        <f t="shared" si="15"/>
        <v>0</v>
      </c>
    </row>
    <row r="252" spans="5:14" x14ac:dyDescent="0.25">
      <c r="E252" s="26"/>
      <c r="F252" s="26">
        <f t="shared" si="12"/>
        <v>0</v>
      </c>
      <c r="H252" s="14"/>
      <c r="I252" s="21">
        <f t="shared" si="13"/>
        <v>0</v>
      </c>
      <c r="J252" s="7"/>
      <c r="K252" s="29"/>
      <c r="L252" s="30">
        <f t="shared" si="14"/>
        <v>0</v>
      </c>
      <c r="N252" s="15">
        <f t="shared" si="15"/>
        <v>0</v>
      </c>
    </row>
    <row r="253" spans="5:14" x14ac:dyDescent="0.25">
      <c r="E253" s="26"/>
      <c r="F253" s="26">
        <f t="shared" si="12"/>
        <v>0</v>
      </c>
      <c r="H253" s="14"/>
      <c r="I253" s="21">
        <f t="shared" si="13"/>
        <v>0</v>
      </c>
      <c r="J253" s="7"/>
      <c r="K253" s="29"/>
      <c r="L253" s="30">
        <f t="shared" si="14"/>
        <v>0</v>
      </c>
      <c r="N253" s="15">
        <f t="shared" si="15"/>
        <v>0</v>
      </c>
    </row>
    <row r="254" spans="5:14" x14ac:dyDescent="0.25">
      <c r="E254" s="26"/>
      <c r="F254" s="26">
        <f t="shared" si="12"/>
        <v>0</v>
      </c>
      <c r="H254" s="14"/>
      <c r="I254" s="21">
        <f t="shared" si="13"/>
        <v>0</v>
      </c>
      <c r="J254" s="7"/>
      <c r="K254" s="29"/>
      <c r="L254" s="30">
        <f t="shared" si="14"/>
        <v>0</v>
      </c>
      <c r="N254" s="15">
        <f t="shared" si="15"/>
        <v>0</v>
      </c>
    </row>
    <row r="255" spans="5:14" x14ac:dyDescent="0.25">
      <c r="E255" s="26"/>
      <c r="F255" s="26">
        <f t="shared" si="12"/>
        <v>0</v>
      </c>
      <c r="H255" s="14"/>
      <c r="I255" s="21">
        <f t="shared" si="13"/>
        <v>0</v>
      </c>
      <c r="J255" s="7"/>
      <c r="K255" s="29"/>
      <c r="L255" s="30">
        <f t="shared" si="14"/>
        <v>0</v>
      </c>
      <c r="N255" s="15">
        <f t="shared" si="15"/>
        <v>0</v>
      </c>
    </row>
    <row r="256" spans="5:14" x14ac:dyDescent="0.25">
      <c r="E256" s="26"/>
      <c r="F256" s="26">
        <f t="shared" si="12"/>
        <v>0</v>
      </c>
      <c r="H256" s="14"/>
      <c r="I256" s="21">
        <f t="shared" si="13"/>
        <v>0</v>
      </c>
      <c r="J256" s="7"/>
      <c r="K256" s="29"/>
      <c r="L256" s="30">
        <f t="shared" si="14"/>
        <v>0</v>
      </c>
      <c r="N256" s="15">
        <f t="shared" si="15"/>
        <v>0</v>
      </c>
    </row>
    <row r="257" spans="5:14" x14ac:dyDescent="0.25">
      <c r="E257" s="26"/>
      <c r="F257" s="26">
        <f t="shared" ref="F257:F320" si="16">E257/2.54</f>
        <v>0</v>
      </c>
      <c r="H257" s="14"/>
      <c r="I257" s="21">
        <f t="shared" si="13"/>
        <v>0</v>
      </c>
      <c r="J257" s="7"/>
      <c r="K257" s="29"/>
      <c r="L257" s="30">
        <f t="shared" si="14"/>
        <v>0</v>
      </c>
      <c r="N257" s="15">
        <f t="shared" si="15"/>
        <v>0</v>
      </c>
    </row>
    <row r="258" spans="5:14" x14ac:dyDescent="0.25">
      <c r="E258" s="26"/>
      <c r="F258" s="26">
        <f t="shared" si="16"/>
        <v>0</v>
      </c>
      <c r="H258" s="14"/>
      <c r="I258" s="21">
        <f t="shared" ref="I258:I321" si="17">H258*3.281</f>
        <v>0</v>
      </c>
      <c r="J258" s="7"/>
      <c r="K258" s="29"/>
      <c r="L258" s="30">
        <f t="shared" ref="L258:L321" si="18">K258*3.281</f>
        <v>0</v>
      </c>
      <c r="N258" s="15">
        <f t="shared" ref="N258:N321" si="19">IF(K258=0,0,E258/2.54*3.14159+H258*3.281+K258*3.281/4)</f>
        <v>0</v>
      </c>
    </row>
    <row r="259" spans="5:14" x14ac:dyDescent="0.25">
      <c r="E259" s="26"/>
      <c r="F259" s="26">
        <f t="shared" si="16"/>
        <v>0</v>
      </c>
      <c r="H259" s="14"/>
      <c r="I259" s="21">
        <f t="shared" si="17"/>
        <v>0</v>
      </c>
      <c r="J259" s="7"/>
      <c r="K259" s="29"/>
      <c r="L259" s="30">
        <f t="shared" si="18"/>
        <v>0</v>
      </c>
      <c r="N259" s="15">
        <f t="shared" si="19"/>
        <v>0</v>
      </c>
    </row>
    <row r="260" spans="5:14" x14ac:dyDescent="0.25">
      <c r="E260" s="26"/>
      <c r="F260" s="26">
        <f t="shared" si="16"/>
        <v>0</v>
      </c>
      <c r="H260" s="14"/>
      <c r="I260" s="21">
        <f t="shared" si="17"/>
        <v>0</v>
      </c>
      <c r="J260" s="7"/>
      <c r="K260" s="29"/>
      <c r="L260" s="30">
        <f t="shared" si="18"/>
        <v>0</v>
      </c>
      <c r="N260" s="15">
        <f t="shared" si="19"/>
        <v>0</v>
      </c>
    </row>
    <row r="261" spans="5:14" x14ac:dyDescent="0.25">
      <c r="E261" s="26"/>
      <c r="F261" s="26">
        <f t="shared" si="16"/>
        <v>0</v>
      </c>
      <c r="H261" s="14"/>
      <c r="I261" s="21">
        <f t="shared" si="17"/>
        <v>0</v>
      </c>
      <c r="J261" s="7"/>
      <c r="K261" s="29"/>
      <c r="L261" s="30">
        <f t="shared" si="18"/>
        <v>0</v>
      </c>
      <c r="N261" s="15">
        <f t="shared" si="19"/>
        <v>0</v>
      </c>
    </row>
    <row r="262" spans="5:14" x14ac:dyDescent="0.25">
      <c r="E262" s="26"/>
      <c r="F262" s="26">
        <f t="shared" si="16"/>
        <v>0</v>
      </c>
      <c r="H262" s="14"/>
      <c r="I262" s="21">
        <f t="shared" si="17"/>
        <v>0</v>
      </c>
      <c r="J262" s="7"/>
      <c r="K262" s="29"/>
      <c r="L262" s="30">
        <f t="shared" si="18"/>
        <v>0</v>
      </c>
      <c r="N262" s="15">
        <f t="shared" si="19"/>
        <v>0</v>
      </c>
    </row>
    <row r="263" spans="5:14" x14ac:dyDescent="0.25">
      <c r="E263" s="26"/>
      <c r="F263" s="26">
        <f t="shared" si="16"/>
        <v>0</v>
      </c>
      <c r="H263" s="14"/>
      <c r="I263" s="21">
        <f t="shared" si="17"/>
        <v>0</v>
      </c>
      <c r="J263" s="7"/>
      <c r="K263" s="29"/>
      <c r="L263" s="30">
        <f t="shared" si="18"/>
        <v>0</v>
      </c>
      <c r="N263" s="15">
        <f t="shared" si="19"/>
        <v>0</v>
      </c>
    </row>
    <row r="264" spans="5:14" x14ac:dyDescent="0.25">
      <c r="E264" s="26"/>
      <c r="F264" s="26">
        <f t="shared" si="16"/>
        <v>0</v>
      </c>
      <c r="H264" s="14"/>
      <c r="I264" s="21">
        <f t="shared" si="17"/>
        <v>0</v>
      </c>
      <c r="J264" s="7"/>
      <c r="K264" s="29"/>
      <c r="L264" s="30">
        <f t="shared" si="18"/>
        <v>0</v>
      </c>
      <c r="N264" s="15">
        <f t="shared" si="19"/>
        <v>0</v>
      </c>
    </row>
    <row r="265" spans="5:14" x14ac:dyDescent="0.25">
      <c r="E265" s="26"/>
      <c r="F265" s="26">
        <f t="shared" si="16"/>
        <v>0</v>
      </c>
      <c r="H265" s="14"/>
      <c r="I265" s="21">
        <f t="shared" si="17"/>
        <v>0</v>
      </c>
      <c r="J265" s="7"/>
      <c r="K265" s="29"/>
      <c r="L265" s="30">
        <f t="shared" si="18"/>
        <v>0</v>
      </c>
      <c r="N265" s="15">
        <f t="shared" si="19"/>
        <v>0</v>
      </c>
    </row>
    <row r="266" spans="5:14" x14ac:dyDescent="0.25">
      <c r="E266" s="26"/>
      <c r="F266" s="26">
        <f t="shared" si="16"/>
        <v>0</v>
      </c>
      <c r="H266" s="14"/>
      <c r="I266" s="21">
        <f t="shared" si="17"/>
        <v>0</v>
      </c>
      <c r="J266" s="7"/>
      <c r="K266" s="29"/>
      <c r="L266" s="30">
        <f t="shared" si="18"/>
        <v>0</v>
      </c>
      <c r="N266" s="15">
        <f t="shared" si="19"/>
        <v>0</v>
      </c>
    </row>
    <row r="267" spans="5:14" x14ac:dyDescent="0.25">
      <c r="E267" s="26"/>
      <c r="F267" s="26">
        <f t="shared" si="16"/>
        <v>0</v>
      </c>
      <c r="H267" s="14"/>
      <c r="I267" s="21">
        <f t="shared" si="17"/>
        <v>0</v>
      </c>
      <c r="J267" s="7"/>
      <c r="K267" s="29"/>
      <c r="L267" s="30">
        <f t="shared" si="18"/>
        <v>0</v>
      </c>
      <c r="N267" s="15">
        <f t="shared" si="19"/>
        <v>0</v>
      </c>
    </row>
    <row r="268" spans="5:14" x14ac:dyDescent="0.25">
      <c r="E268" s="26"/>
      <c r="F268" s="26">
        <f t="shared" si="16"/>
        <v>0</v>
      </c>
      <c r="H268" s="14"/>
      <c r="I268" s="21">
        <f t="shared" si="17"/>
        <v>0</v>
      </c>
      <c r="J268" s="7"/>
      <c r="K268" s="29"/>
      <c r="L268" s="30">
        <f t="shared" si="18"/>
        <v>0</v>
      </c>
      <c r="N268" s="15">
        <f t="shared" si="19"/>
        <v>0</v>
      </c>
    </row>
    <row r="269" spans="5:14" x14ac:dyDescent="0.25">
      <c r="E269" s="26"/>
      <c r="F269" s="26">
        <f t="shared" si="16"/>
        <v>0</v>
      </c>
      <c r="H269" s="14"/>
      <c r="I269" s="21">
        <f t="shared" si="17"/>
        <v>0</v>
      </c>
      <c r="J269" s="7"/>
      <c r="K269" s="29"/>
      <c r="L269" s="30">
        <f t="shared" si="18"/>
        <v>0</v>
      </c>
      <c r="N269" s="15">
        <f t="shared" si="19"/>
        <v>0</v>
      </c>
    </row>
    <row r="270" spans="5:14" x14ac:dyDescent="0.25">
      <c r="E270" s="26"/>
      <c r="F270" s="26">
        <f t="shared" si="16"/>
        <v>0</v>
      </c>
      <c r="H270" s="14"/>
      <c r="I270" s="21">
        <f t="shared" si="17"/>
        <v>0</v>
      </c>
      <c r="J270" s="7"/>
      <c r="K270" s="29"/>
      <c r="L270" s="30">
        <f t="shared" si="18"/>
        <v>0</v>
      </c>
      <c r="N270" s="15">
        <f t="shared" si="19"/>
        <v>0</v>
      </c>
    </row>
    <row r="271" spans="5:14" x14ac:dyDescent="0.25">
      <c r="E271" s="26"/>
      <c r="F271" s="26">
        <f t="shared" si="16"/>
        <v>0</v>
      </c>
      <c r="H271" s="14"/>
      <c r="I271" s="21">
        <f t="shared" si="17"/>
        <v>0</v>
      </c>
      <c r="J271" s="7"/>
      <c r="K271" s="29"/>
      <c r="L271" s="30">
        <f t="shared" si="18"/>
        <v>0</v>
      </c>
      <c r="N271" s="15">
        <f t="shared" si="19"/>
        <v>0</v>
      </c>
    </row>
    <row r="272" spans="5:14" x14ac:dyDescent="0.25">
      <c r="E272" s="26"/>
      <c r="F272" s="26">
        <f t="shared" si="16"/>
        <v>0</v>
      </c>
      <c r="H272" s="14"/>
      <c r="I272" s="21">
        <f t="shared" si="17"/>
        <v>0</v>
      </c>
      <c r="J272" s="7"/>
      <c r="K272" s="29"/>
      <c r="L272" s="30">
        <f t="shared" si="18"/>
        <v>0</v>
      </c>
      <c r="N272" s="15">
        <f t="shared" si="19"/>
        <v>0</v>
      </c>
    </row>
    <row r="273" spans="5:14" x14ac:dyDescent="0.25">
      <c r="E273" s="26"/>
      <c r="F273" s="26">
        <f t="shared" si="16"/>
        <v>0</v>
      </c>
      <c r="H273" s="14"/>
      <c r="I273" s="21">
        <f t="shared" si="17"/>
        <v>0</v>
      </c>
      <c r="J273" s="7"/>
      <c r="K273" s="29"/>
      <c r="L273" s="30">
        <f t="shared" si="18"/>
        <v>0</v>
      </c>
      <c r="N273" s="15">
        <f t="shared" si="19"/>
        <v>0</v>
      </c>
    </row>
    <row r="274" spans="5:14" x14ac:dyDescent="0.25">
      <c r="E274" s="26"/>
      <c r="F274" s="26">
        <f t="shared" si="16"/>
        <v>0</v>
      </c>
      <c r="H274" s="14"/>
      <c r="I274" s="21">
        <f t="shared" si="17"/>
        <v>0</v>
      </c>
      <c r="J274" s="7"/>
      <c r="K274" s="29"/>
      <c r="L274" s="30">
        <f t="shared" si="18"/>
        <v>0</v>
      </c>
      <c r="N274" s="15">
        <f t="shared" si="19"/>
        <v>0</v>
      </c>
    </row>
    <row r="275" spans="5:14" x14ac:dyDescent="0.25">
      <c r="E275" s="26"/>
      <c r="F275" s="26">
        <f t="shared" si="16"/>
        <v>0</v>
      </c>
      <c r="H275" s="14"/>
      <c r="I275" s="21">
        <f t="shared" si="17"/>
        <v>0</v>
      </c>
      <c r="J275" s="7"/>
      <c r="K275" s="29"/>
      <c r="L275" s="30">
        <f t="shared" si="18"/>
        <v>0</v>
      </c>
      <c r="N275" s="15">
        <f t="shared" si="19"/>
        <v>0</v>
      </c>
    </row>
    <row r="276" spans="5:14" x14ac:dyDescent="0.25">
      <c r="E276" s="26"/>
      <c r="F276" s="26">
        <f t="shared" si="16"/>
        <v>0</v>
      </c>
      <c r="H276" s="14"/>
      <c r="I276" s="21">
        <f t="shared" si="17"/>
        <v>0</v>
      </c>
      <c r="J276" s="7"/>
      <c r="K276" s="29"/>
      <c r="L276" s="30">
        <f t="shared" si="18"/>
        <v>0</v>
      </c>
      <c r="N276" s="15">
        <f t="shared" si="19"/>
        <v>0</v>
      </c>
    </row>
    <row r="277" spans="5:14" x14ac:dyDescent="0.25">
      <c r="E277" s="26"/>
      <c r="F277" s="26">
        <f t="shared" si="16"/>
        <v>0</v>
      </c>
      <c r="H277" s="14"/>
      <c r="I277" s="21">
        <f t="shared" si="17"/>
        <v>0</v>
      </c>
      <c r="J277" s="7"/>
      <c r="K277" s="29"/>
      <c r="L277" s="30">
        <f t="shared" si="18"/>
        <v>0</v>
      </c>
      <c r="N277" s="15">
        <f t="shared" si="19"/>
        <v>0</v>
      </c>
    </row>
    <row r="278" spans="5:14" x14ac:dyDescent="0.25">
      <c r="E278" s="26"/>
      <c r="F278" s="26">
        <f t="shared" si="16"/>
        <v>0</v>
      </c>
      <c r="H278" s="14"/>
      <c r="I278" s="21">
        <f t="shared" si="17"/>
        <v>0</v>
      </c>
      <c r="J278" s="7"/>
      <c r="K278" s="29"/>
      <c r="L278" s="30">
        <f t="shared" si="18"/>
        <v>0</v>
      </c>
      <c r="N278" s="15">
        <f t="shared" si="19"/>
        <v>0</v>
      </c>
    </row>
    <row r="279" spans="5:14" x14ac:dyDescent="0.25">
      <c r="E279" s="26"/>
      <c r="F279" s="26">
        <f t="shared" si="16"/>
        <v>0</v>
      </c>
      <c r="H279" s="14"/>
      <c r="I279" s="21">
        <f t="shared" si="17"/>
        <v>0</v>
      </c>
      <c r="J279" s="7"/>
      <c r="K279" s="29"/>
      <c r="L279" s="30">
        <f t="shared" si="18"/>
        <v>0</v>
      </c>
      <c r="N279" s="15">
        <f t="shared" si="19"/>
        <v>0</v>
      </c>
    </row>
    <row r="280" spans="5:14" x14ac:dyDescent="0.25">
      <c r="E280" s="26"/>
      <c r="F280" s="26">
        <f t="shared" si="16"/>
        <v>0</v>
      </c>
      <c r="H280" s="14"/>
      <c r="I280" s="21">
        <f t="shared" si="17"/>
        <v>0</v>
      </c>
      <c r="J280" s="7"/>
      <c r="K280" s="29"/>
      <c r="L280" s="30">
        <f t="shared" si="18"/>
        <v>0</v>
      </c>
      <c r="N280" s="15">
        <f t="shared" si="19"/>
        <v>0</v>
      </c>
    </row>
    <row r="281" spans="5:14" x14ac:dyDescent="0.25">
      <c r="E281" s="26"/>
      <c r="F281" s="26">
        <f t="shared" si="16"/>
        <v>0</v>
      </c>
      <c r="H281" s="14"/>
      <c r="I281" s="21">
        <f t="shared" si="17"/>
        <v>0</v>
      </c>
      <c r="J281" s="7"/>
      <c r="K281" s="29"/>
      <c r="L281" s="30">
        <f t="shared" si="18"/>
        <v>0</v>
      </c>
      <c r="N281" s="15">
        <f t="shared" si="19"/>
        <v>0</v>
      </c>
    </row>
    <row r="282" spans="5:14" x14ac:dyDescent="0.25">
      <c r="E282" s="26"/>
      <c r="F282" s="26">
        <f t="shared" si="16"/>
        <v>0</v>
      </c>
      <c r="H282" s="14"/>
      <c r="I282" s="21">
        <f t="shared" si="17"/>
        <v>0</v>
      </c>
      <c r="J282" s="7"/>
      <c r="K282" s="29"/>
      <c r="L282" s="30">
        <f t="shared" si="18"/>
        <v>0</v>
      </c>
      <c r="N282" s="15">
        <f t="shared" si="19"/>
        <v>0</v>
      </c>
    </row>
    <row r="283" spans="5:14" x14ac:dyDescent="0.25">
      <c r="E283" s="26"/>
      <c r="F283" s="26">
        <f t="shared" si="16"/>
        <v>0</v>
      </c>
      <c r="H283" s="14"/>
      <c r="I283" s="21">
        <f t="shared" si="17"/>
        <v>0</v>
      </c>
      <c r="J283" s="7"/>
      <c r="K283" s="29"/>
      <c r="L283" s="30">
        <f t="shared" si="18"/>
        <v>0</v>
      </c>
      <c r="N283" s="15">
        <f t="shared" si="19"/>
        <v>0</v>
      </c>
    </row>
    <row r="284" spans="5:14" x14ac:dyDescent="0.25">
      <c r="E284" s="26"/>
      <c r="F284" s="26">
        <f t="shared" si="16"/>
        <v>0</v>
      </c>
      <c r="H284" s="14"/>
      <c r="I284" s="21">
        <f t="shared" si="17"/>
        <v>0</v>
      </c>
      <c r="J284" s="7"/>
      <c r="K284" s="29"/>
      <c r="L284" s="30">
        <f t="shared" si="18"/>
        <v>0</v>
      </c>
      <c r="N284" s="15">
        <f t="shared" si="19"/>
        <v>0</v>
      </c>
    </row>
    <row r="285" spans="5:14" x14ac:dyDescent="0.25">
      <c r="E285" s="26"/>
      <c r="F285" s="26">
        <f t="shared" si="16"/>
        <v>0</v>
      </c>
      <c r="H285" s="14"/>
      <c r="I285" s="21">
        <f t="shared" si="17"/>
        <v>0</v>
      </c>
      <c r="J285" s="7"/>
      <c r="K285" s="29"/>
      <c r="L285" s="30">
        <f t="shared" si="18"/>
        <v>0</v>
      </c>
      <c r="N285" s="15">
        <f t="shared" si="19"/>
        <v>0</v>
      </c>
    </row>
    <row r="286" spans="5:14" x14ac:dyDescent="0.25">
      <c r="E286" s="26"/>
      <c r="F286" s="26">
        <f t="shared" si="16"/>
        <v>0</v>
      </c>
      <c r="H286" s="14"/>
      <c r="I286" s="21">
        <f t="shared" si="17"/>
        <v>0</v>
      </c>
      <c r="J286" s="7"/>
      <c r="K286" s="29"/>
      <c r="L286" s="30">
        <f t="shared" si="18"/>
        <v>0</v>
      </c>
      <c r="N286" s="15">
        <f t="shared" si="19"/>
        <v>0</v>
      </c>
    </row>
    <row r="287" spans="5:14" x14ac:dyDescent="0.25">
      <c r="E287" s="26"/>
      <c r="F287" s="26">
        <f t="shared" si="16"/>
        <v>0</v>
      </c>
      <c r="H287" s="14"/>
      <c r="I287" s="21">
        <f t="shared" si="17"/>
        <v>0</v>
      </c>
      <c r="J287" s="7"/>
      <c r="K287" s="29"/>
      <c r="L287" s="30">
        <f t="shared" si="18"/>
        <v>0</v>
      </c>
      <c r="N287" s="15">
        <f t="shared" si="19"/>
        <v>0</v>
      </c>
    </row>
    <row r="288" spans="5:14" x14ac:dyDescent="0.25">
      <c r="E288" s="26"/>
      <c r="F288" s="26">
        <f t="shared" si="16"/>
        <v>0</v>
      </c>
      <c r="H288" s="14"/>
      <c r="I288" s="21">
        <f t="shared" si="17"/>
        <v>0</v>
      </c>
      <c r="J288" s="7"/>
      <c r="K288" s="29"/>
      <c r="L288" s="30">
        <f t="shared" si="18"/>
        <v>0</v>
      </c>
      <c r="N288" s="15">
        <f t="shared" si="19"/>
        <v>0</v>
      </c>
    </row>
    <row r="289" spans="5:14" x14ac:dyDescent="0.25">
      <c r="E289" s="26"/>
      <c r="F289" s="26">
        <f t="shared" si="16"/>
        <v>0</v>
      </c>
      <c r="H289" s="14"/>
      <c r="I289" s="21">
        <f t="shared" si="17"/>
        <v>0</v>
      </c>
      <c r="J289" s="7"/>
      <c r="K289" s="29"/>
      <c r="L289" s="30">
        <f t="shared" si="18"/>
        <v>0</v>
      </c>
      <c r="N289" s="15">
        <f t="shared" si="19"/>
        <v>0</v>
      </c>
    </row>
    <row r="290" spans="5:14" x14ac:dyDescent="0.25">
      <c r="E290" s="26"/>
      <c r="F290" s="26">
        <f t="shared" si="16"/>
        <v>0</v>
      </c>
      <c r="H290" s="14"/>
      <c r="I290" s="21">
        <f t="shared" si="17"/>
        <v>0</v>
      </c>
      <c r="J290" s="7"/>
      <c r="K290" s="29"/>
      <c r="L290" s="30">
        <f t="shared" si="18"/>
        <v>0</v>
      </c>
      <c r="N290" s="15">
        <f t="shared" si="19"/>
        <v>0</v>
      </c>
    </row>
    <row r="291" spans="5:14" x14ac:dyDescent="0.25">
      <c r="E291" s="26"/>
      <c r="F291" s="26">
        <f t="shared" si="16"/>
        <v>0</v>
      </c>
      <c r="H291" s="14"/>
      <c r="I291" s="21">
        <f t="shared" si="17"/>
        <v>0</v>
      </c>
      <c r="J291" s="7"/>
      <c r="K291" s="29"/>
      <c r="L291" s="30">
        <f t="shared" si="18"/>
        <v>0</v>
      </c>
      <c r="N291" s="15">
        <f t="shared" si="19"/>
        <v>0</v>
      </c>
    </row>
    <row r="292" spans="5:14" x14ac:dyDescent="0.25">
      <c r="E292" s="26"/>
      <c r="F292" s="26">
        <f t="shared" si="16"/>
        <v>0</v>
      </c>
      <c r="H292" s="14"/>
      <c r="I292" s="21">
        <f t="shared" si="17"/>
        <v>0</v>
      </c>
      <c r="J292" s="7"/>
      <c r="K292" s="29"/>
      <c r="L292" s="30">
        <f t="shared" si="18"/>
        <v>0</v>
      </c>
      <c r="N292" s="15">
        <f t="shared" si="19"/>
        <v>0</v>
      </c>
    </row>
    <row r="293" spans="5:14" x14ac:dyDescent="0.25">
      <c r="E293" s="26"/>
      <c r="F293" s="26">
        <f t="shared" si="16"/>
        <v>0</v>
      </c>
      <c r="H293" s="14"/>
      <c r="I293" s="21">
        <f t="shared" si="17"/>
        <v>0</v>
      </c>
      <c r="J293" s="7"/>
      <c r="K293" s="29"/>
      <c r="L293" s="30">
        <f t="shared" si="18"/>
        <v>0</v>
      </c>
      <c r="N293" s="15">
        <f t="shared" si="19"/>
        <v>0</v>
      </c>
    </row>
    <row r="294" spans="5:14" x14ac:dyDescent="0.25">
      <c r="E294" s="26"/>
      <c r="F294" s="26">
        <f t="shared" si="16"/>
        <v>0</v>
      </c>
      <c r="H294" s="14"/>
      <c r="I294" s="21">
        <f t="shared" si="17"/>
        <v>0</v>
      </c>
      <c r="J294" s="7"/>
      <c r="K294" s="29"/>
      <c r="L294" s="30">
        <f t="shared" si="18"/>
        <v>0</v>
      </c>
      <c r="N294" s="15">
        <f t="shared" si="19"/>
        <v>0</v>
      </c>
    </row>
    <row r="295" spans="5:14" x14ac:dyDescent="0.25">
      <c r="E295" s="26"/>
      <c r="F295" s="26">
        <f t="shared" si="16"/>
        <v>0</v>
      </c>
      <c r="H295" s="14"/>
      <c r="I295" s="21">
        <f t="shared" si="17"/>
        <v>0</v>
      </c>
      <c r="J295" s="7"/>
      <c r="K295" s="29"/>
      <c r="L295" s="30">
        <f t="shared" si="18"/>
        <v>0</v>
      </c>
      <c r="N295" s="15">
        <f t="shared" si="19"/>
        <v>0</v>
      </c>
    </row>
    <row r="296" spans="5:14" x14ac:dyDescent="0.25">
      <c r="E296" s="26"/>
      <c r="F296" s="26">
        <f t="shared" si="16"/>
        <v>0</v>
      </c>
      <c r="H296" s="14"/>
      <c r="I296" s="21">
        <f t="shared" si="17"/>
        <v>0</v>
      </c>
      <c r="J296" s="7"/>
      <c r="K296" s="29"/>
      <c r="L296" s="30">
        <f t="shared" si="18"/>
        <v>0</v>
      </c>
      <c r="N296" s="15">
        <f t="shared" si="19"/>
        <v>0</v>
      </c>
    </row>
    <row r="297" spans="5:14" x14ac:dyDescent="0.25">
      <c r="E297" s="26"/>
      <c r="F297" s="26">
        <f t="shared" si="16"/>
        <v>0</v>
      </c>
      <c r="H297" s="14"/>
      <c r="I297" s="21">
        <f t="shared" si="17"/>
        <v>0</v>
      </c>
      <c r="J297" s="7"/>
      <c r="K297" s="29"/>
      <c r="L297" s="30">
        <f t="shared" si="18"/>
        <v>0</v>
      </c>
      <c r="N297" s="15">
        <f t="shared" si="19"/>
        <v>0</v>
      </c>
    </row>
    <row r="298" spans="5:14" x14ac:dyDescent="0.25">
      <c r="E298" s="26"/>
      <c r="F298" s="26">
        <f t="shared" si="16"/>
        <v>0</v>
      </c>
      <c r="H298" s="14"/>
      <c r="I298" s="21">
        <f t="shared" si="17"/>
        <v>0</v>
      </c>
      <c r="J298" s="7"/>
      <c r="K298" s="29"/>
      <c r="L298" s="30">
        <f t="shared" si="18"/>
        <v>0</v>
      </c>
      <c r="N298" s="15">
        <f t="shared" si="19"/>
        <v>0</v>
      </c>
    </row>
    <row r="299" spans="5:14" x14ac:dyDescent="0.25">
      <c r="E299" s="26"/>
      <c r="F299" s="26">
        <f t="shared" si="16"/>
        <v>0</v>
      </c>
      <c r="H299" s="14"/>
      <c r="I299" s="21">
        <f t="shared" si="17"/>
        <v>0</v>
      </c>
      <c r="J299" s="7"/>
      <c r="K299" s="29"/>
      <c r="L299" s="30">
        <f t="shared" si="18"/>
        <v>0</v>
      </c>
      <c r="N299" s="15">
        <f t="shared" si="19"/>
        <v>0</v>
      </c>
    </row>
    <row r="300" spans="5:14" x14ac:dyDescent="0.25">
      <c r="E300" s="26"/>
      <c r="F300" s="26">
        <f t="shared" si="16"/>
        <v>0</v>
      </c>
      <c r="H300" s="14"/>
      <c r="I300" s="21">
        <f t="shared" si="17"/>
        <v>0</v>
      </c>
      <c r="J300" s="7"/>
      <c r="K300" s="29"/>
      <c r="L300" s="30">
        <f t="shared" si="18"/>
        <v>0</v>
      </c>
      <c r="N300" s="15">
        <f t="shared" si="19"/>
        <v>0</v>
      </c>
    </row>
    <row r="301" spans="5:14" x14ac:dyDescent="0.25">
      <c r="E301" s="26"/>
      <c r="F301" s="26">
        <f t="shared" si="16"/>
        <v>0</v>
      </c>
      <c r="H301" s="14"/>
      <c r="I301" s="21">
        <f t="shared" si="17"/>
        <v>0</v>
      </c>
      <c r="J301" s="7"/>
      <c r="K301" s="29"/>
      <c r="L301" s="30">
        <f t="shared" si="18"/>
        <v>0</v>
      </c>
      <c r="N301" s="15">
        <f t="shared" si="19"/>
        <v>0</v>
      </c>
    </row>
    <row r="302" spans="5:14" x14ac:dyDescent="0.25">
      <c r="E302" s="26"/>
      <c r="F302" s="26">
        <f t="shared" si="16"/>
        <v>0</v>
      </c>
      <c r="H302" s="14"/>
      <c r="I302" s="21">
        <f t="shared" si="17"/>
        <v>0</v>
      </c>
      <c r="J302" s="7"/>
      <c r="K302" s="29"/>
      <c r="L302" s="30">
        <f t="shared" si="18"/>
        <v>0</v>
      </c>
      <c r="N302" s="15">
        <f t="shared" si="19"/>
        <v>0</v>
      </c>
    </row>
    <row r="303" spans="5:14" x14ac:dyDescent="0.25">
      <c r="E303" s="26"/>
      <c r="F303" s="26">
        <f t="shared" si="16"/>
        <v>0</v>
      </c>
      <c r="H303" s="14"/>
      <c r="I303" s="21">
        <f t="shared" si="17"/>
        <v>0</v>
      </c>
      <c r="J303" s="7"/>
      <c r="K303" s="29"/>
      <c r="L303" s="30">
        <f t="shared" si="18"/>
        <v>0</v>
      </c>
      <c r="N303" s="15">
        <f t="shared" si="19"/>
        <v>0</v>
      </c>
    </row>
    <row r="304" spans="5:14" x14ac:dyDescent="0.25">
      <c r="E304" s="26"/>
      <c r="F304" s="26">
        <f t="shared" si="16"/>
        <v>0</v>
      </c>
      <c r="H304" s="14"/>
      <c r="I304" s="21">
        <f t="shared" si="17"/>
        <v>0</v>
      </c>
      <c r="J304" s="7"/>
      <c r="K304" s="29"/>
      <c r="L304" s="30">
        <f t="shared" si="18"/>
        <v>0</v>
      </c>
      <c r="N304" s="15">
        <f t="shared" si="19"/>
        <v>0</v>
      </c>
    </row>
    <row r="305" spans="5:14" x14ac:dyDescent="0.25">
      <c r="E305" s="26"/>
      <c r="F305" s="26">
        <f t="shared" si="16"/>
        <v>0</v>
      </c>
      <c r="H305" s="14"/>
      <c r="I305" s="21">
        <f t="shared" si="17"/>
        <v>0</v>
      </c>
      <c r="J305" s="7"/>
      <c r="K305" s="29"/>
      <c r="L305" s="30">
        <f t="shared" si="18"/>
        <v>0</v>
      </c>
      <c r="N305" s="15">
        <f t="shared" si="19"/>
        <v>0</v>
      </c>
    </row>
    <row r="306" spans="5:14" x14ac:dyDescent="0.25">
      <c r="E306" s="26"/>
      <c r="F306" s="26">
        <f t="shared" si="16"/>
        <v>0</v>
      </c>
      <c r="H306" s="14"/>
      <c r="I306" s="21">
        <f t="shared" si="17"/>
        <v>0</v>
      </c>
      <c r="J306" s="7"/>
      <c r="K306" s="29"/>
      <c r="L306" s="30">
        <f t="shared" si="18"/>
        <v>0</v>
      </c>
      <c r="N306" s="15">
        <f t="shared" si="19"/>
        <v>0</v>
      </c>
    </row>
    <row r="307" spans="5:14" x14ac:dyDescent="0.25">
      <c r="E307" s="26"/>
      <c r="F307" s="26">
        <f t="shared" si="16"/>
        <v>0</v>
      </c>
      <c r="H307" s="14"/>
      <c r="I307" s="21">
        <f t="shared" si="17"/>
        <v>0</v>
      </c>
      <c r="J307" s="7"/>
      <c r="K307" s="29"/>
      <c r="L307" s="30">
        <f t="shared" si="18"/>
        <v>0</v>
      </c>
      <c r="N307" s="15">
        <f t="shared" si="19"/>
        <v>0</v>
      </c>
    </row>
    <row r="308" spans="5:14" x14ac:dyDescent="0.25">
      <c r="E308" s="26"/>
      <c r="F308" s="26">
        <f t="shared" si="16"/>
        <v>0</v>
      </c>
      <c r="H308" s="14"/>
      <c r="I308" s="21">
        <f t="shared" si="17"/>
        <v>0</v>
      </c>
      <c r="J308" s="7"/>
      <c r="K308" s="29"/>
      <c r="L308" s="30">
        <f t="shared" si="18"/>
        <v>0</v>
      </c>
      <c r="N308" s="15">
        <f t="shared" si="19"/>
        <v>0</v>
      </c>
    </row>
    <row r="309" spans="5:14" x14ac:dyDescent="0.25">
      <c r="E309" s="26"/>
      <c r="F309" s="26">
        <f t="shared" si="16"/>
        <v>0</v>
      </c>
      <c r="H309" s="14"/>
      <c r="I309" s="21">
        <f t="shared" si="17"/>
        <v>0</v>
      </c>
      <c r="J309" s="7"/>
      <c r="K309" s="29"/>
      <c r="L309" s="30">
        <f t="shared" si="18"/>
        <v>0</v>
      </c>
      <c r="N309" s="15">
        <f t="shared" si="19"/>
        <v>0</v>
      </c>
    </row>
    <row r="310" spans="5:14" x14ac:dyDescent="0.25">
      <c r="E310" s="26"/>
      <c r="F310" s="26">
        <f t="shared" si="16"/>
        <v>0</v>
      </c>
      <c r="H310" s="14"/>
      <c r="I310" s="21">
        <f t="shared" si="17"/>
        <v>0</v>
      </c>
      <c r="J310" s="7"/>
      <c r="K310" s="29"/>
      <c r="L310" s="30">
        <f t="shared" si="18"/>
        <v>0</v>
      </c>
      <c r="N310" s="15">
        <f t="shared" si="19"/>
        <v>0</v>
      </c>
    </row>
    <row r="311" spans="5:14" x14ac:dyDescent="0.25">
      <c r="E311" s="26"/>
      <c r="F311" s="26">
        <f t="shared" si="16"/>
        <v>0</v>
      </c>
      <c r="H311" s="14"/>
      <c r="I311" s="21">
        <f t="shared" si="17"/>
        <v>0</v>
      </c>
      <c r="J311" s="7"/>
      <c r="K311" s="29"/>
      <c r="L311" s="30">
        <f t="shared" si="18"/>
        <v>0</v>
      </c>
      <c r="N311" s="15">
        <f t="shared" si="19"/>
        <v>0</v>
      </c>
    </row>
    <row r="312" spans="5:14" x14ac:dyDescent="0.25">
      <c r="E312" s="26"/>
      <c r="F312" s="26">
        <f t="shared" si="16"/>
        <v>0</v>
      </c>
      <c r="H312" s="14"/>
      <c r="I312" s="21">
        <f t="shared" si="17"/>
        <v>0</v>
      </c>
      <c r="J312" s="7"/>
      <c r="K312" s="29"/>
      <c r="L312" s="30">
        <f t="shared" si="18"/>
        <v>0</v>
      </c>
      <c r="N312" s="15">
        <f t="shared" si="19"/>
        <v>0</v>
      </c>
    </row>
    <row r="313" spans="5:14" x14ac:dyDescent="0.25">
      <c r="E313" s="26"/>
      <c r="F313" s="26">
        <f t="shared" si="16"/>
        <v>0</v>
      </c>
      <c r="H313" s="14"/>
      <c r="I313" s="21">
        <f t="shared" si="17"/>
        <v>0</v>
      </c>
      <c r="J313" s="7"/>
      <c r="K313" s="29"/>
      <c r="L313" s="30">
        <f t="shared" si="18"/>
        <v>0</v>
      </c>
      <c r="N313" s="15">
        <f t="shared" si="19"/>
        <v>0</v>
      </c>
    </row>
    <row r="314" spans="5:14" x14ac:dyDescent="0.25">
      <c r="E314" s="26"/>
      <c r="F314" s="26">
        <f t="shared" si="16"/>
        <v>0</v>
      </c>
      <c r="H314" s="14"/>
      <c r="I314" s="21">
        <f t="shared" si="17"/>
        <v>0</v>
      </c>
      <c r="J314" s="7"/>
      <c r="K314" s="29"/>
      <c r="L314" s="30">
        <f t="shared" si="18"/>
        <v>0</v>
      </c>
      <c r="N314" s="15">
        <f t="shared" si="19"/>
        <v>0</v>
      </c>
    </row>
    <row r="315" spans="5:14" x14ac:dyDescent="0.25">
      <c r="E315" s="26"/>
      <c r="F315" s="26">
        <f t="shared" si="16"/>
        <v>0</v>
      </c>
      <c r="H315" s="14"/>
      <c r="I315" s="21">
        <f t="shared" si="17"/>
        <v>0</v>
      </c>
      <c r="J315" s="7"/>
      <c r="K315" s="29"/>
      <c r="L315" s="30">
        <f t="shared" si="18"/>
        <v>0</v>
      </c>
      <c r="N315" s="15">
        <f t="shared" si="19"/>
        <v>0</v>
      </c>
    </row>
    <row r="316" spans="5:14" x14ac:dyDescent="0.25">
      <c r="E316" s="26"/>
      <c r="F316" s="26">
        <f t="shared" si="16"/>
        <v>0</v>
      </c>
      <c r="H316" s="14"/>
      <c r="I316" s="21">
        <f t="shared" si="17"/>
        <v>0</v>
      </c>
      <c r="J316" s="7"/>
      <c r="K316" s="29"/>
      <c r="L316" s="30">
        <f t="shared" si="18"/>
        <v>0</v>
      </c>
      <c r="N316" s="15">
        <f t="shared" si="19"/>
        <v>0</v>
      </c>
    </row>
    <row r="317" spans="5:14" x14ac:dyDescent="0.25">
      <c r="E317" s="26"/>
      <c r="F317" s="26">
        <f t="shared" si="16"/>
        <v>0</v>
      </c>
      <c r="H317" s="14"/>
      <c r="I317" s="21">
        <f t="shared" si="17"/>
        <v>0</v>
      </c>
      <c r="J317" s="7"/>
      <c r="K317" s="29"/>
      <c r="L317" s="30">
        <f t="shared" si="18"/>
        <v>0</v>
      </c>
      <c r="N317" s="15">
        <f t="shared" si="19"/>
        <v>0</v>
      </c>
    </row>
    <row r="318" spans="5:14" x14ac:dyDescent="0.25">
      <c r="E318" s="26"/>
      <c r="F318" s="26">
        <f t="shared" si="16"/>
        <v>0</v>
      </c>
      <c r="H318" s="14"/>
      <c r="I318" s="21">
        <f t="shared" si="17"/>
        <v>0</v>
      </c>
      <c r="J318" s="7"/>
      <c r="K318" s="29"/>
      <c r="L318" s="30">
        <f t="shared" si="18"/>
        <v>0</v>
      </c>
      <c r="N318" s="15">
        <f t="shared" si="19"/>
        <v>0</v>
      </c>
    </row>
    <row r="319" spans="5:14" x14ac:dyDescent="0.25">
      <c r="E319" s="26"/>
      <c r="F319" s="26">
        <f t="shared" si="16"/>
        <v>0</v>
      </c>
      <c r="H319" s="14"/>
      <c r="I319" s="21">
        <f t="shared" si="17"/>
        <v>0</v>
      </c>
      <c r="J319" s="7"/>
      <c r="K319" s="29"/>
      <c r="L319" s="30">
        <f t="shared" si="18"/>
        <v>0</v>
      </c>
      <c r="N319" s="15">
        <f t="shared" si="19"/>
        <v>0</v>
      </c>
    </row>
    <row r="320" spans="5:14" x14ac:dyDescent="0.25">
      <c r="E320" s="26"/>
      <c r="F320" s="26">
        <f t="shared" si="16"/>
        <v>0</v>
      </c>
      <c r="H320" s="14"/>
      <c r="I320" s="21">
        <f t="shared" si="17"/>
        <v>0</v>
      </c>
      <c r="J320" s="7"/>
      <c r="K320" s="29"/>
      <c r="L320" s="30">
        <f t="shared" si="18"/>
        <v>0</v>
      </c>
      <c r="N320" s="15">
        <f t="shared" si="19"/>
        <v>0</v>
      </c>
    </row>
    <row r="321" spans="5:14" x14ac:dyDescent="0.25">
      <c r="E321" s="26"/>
      <c r="F321" s="26">
        <f t="shared" ref="F321:F384" si="20">E321/2.54</f>
        <v>0</v>
      </c>
      <c r="H321" s="14"/>
      <c r="I321" s="21">
        <f t="shared" si="17"/>
        <v>0</v>
      </c>
      <c r="J321" s="7"/>
      <c r="K321" s="29"/>
      <c r="L321" s="30">
        <f t="shared" si="18"/>
        <v>0</v>
      </c>
      <c r="N321" s="15">
        <f t="shared" si="19"/>
        <v>0</v>
      </c>
    </row>
    <row r="322" spans="5:14" x14ac:dyDescent="0.25">
      <c r="E322" s="26"/>
      <c r="F322" s="26">
        <f t="shared" si="20"/>
        <v>0</v>
      </c>
      <c r="H322" s="14"/>
      <c r="I322" s="21">
        <f t="shared" ref="I322:I385" si="21">H322*3.281</f>
        <v>0</v>
      </c>
      <c r="J322" s="7"/>
      <c r="K322" s="29"/>
      <c r="L322" s="30">
        <f t="shared" ref="L322:L385" si="22">K322*3.281</f>
        <v>0</v>
      </c>
      <c r="N322" s="15">
        <f t="shared" ref="N322:N385" si="23">IF(K322=0,0,E322/2.54*3.14159+H322*3.281+K322*3.281/4)</f>
        <v>0</v>
      </c>
    </row>
    <row r="323" spans="5:14" x14ac:dyDescent="0.25">
      <c r="E323" s="26"/>
      <c r="F323" s="26">
        <f t="shared" si="20"/>
        <v>0</v>
      </c>
      <c r="H323" s="14"/>
      <c r="I323" s="21">
        <f t="shared" si="21"/>
        <v>0</v>
      </c>
      <c r="J323" s="7"/>
      <c r="K323" s="29"/>
      <c r="L323" s="30">
        <f t="shared" si="22"/>
        <v>0</v>
      </c>
      <c r="N323" s="15">
        <f t="shared" si="23"/>
        <v>0</v>
      </c>
    </row>
    <row r="324" spans="5:14" x14ac:dyDescent="0.25">
      <c r="E324" s="26"/>
      <c r="F324" s="26">
        <f t="shared" si="20"/>
        <v>0</v>
      </c>
      <c r="H324" s="14"/>
      <c r="I324" s="21">
        <f t="shared" si="21"/>
        <v>0</v>
      </c>
      <c r="J324" s="7"/>
      <c r="K324" s="29"/>
      <c r="L324" s="30">
        <f t="shared" si="22"/>
        <v>0</v>
      </c>
      <c r="N324" s="15">
        <f t="shared" si="23"/>
        <v>0</v>
      </c>
    </row>
    <row r="325" spans="5:14" x14ac:dyDescent="0.25">
      <c r="E325" s="26"/>
      <c r="F325" s="26">
        <f t="shared" si="20"/>
        <v>0</v>
      </c>
      <c r="H325" s="14"/>
      <c r="I325" s="21">
        <f t="shared" si="21"/>
        <v>0</v>
      </c>
      <c r="J325" s="7"/>
      <c r="K325" s="29"/>
      <c r="L325" s="30">
        <f t="shared" si="22"/>
        <v>0</v>
      </c>
      <c r="N325" s="15">
        <f t="shared" si="23"/>
        <v>0</v>
      </c>
    </row>
    <row r="326" spans="5:14" x14ac:dyDescent="0.25">
      <c r="E326" s="26"/>
      <c r="F326" s="26">
        <f t="shared" si="20"/>
        <v>0</v>
      </c>
      <c r="H326" s="14"/>
      <c r="I326" s="21">
        <f t="shared" si="21"/>
        <v>0</v>
      </c>
      <c r="J326" s="7"/>
      <c r="K326" s="29"/>
      <c r="L326" s="30">
        <f t="shared" si="22"/>
        <v>0</v>
      </c>
      <c r="N326" s="15">
        <f t="shared" si="23"/>
        <v>0</v>
      </c>
    </row>
    <row r="327" spans="5:14" x14ac:dyDescent="0.25">
      <c r="E327" s="26"/>
      <c r="F327" s="26">
        <f t="shared" si="20"/>
        <v>0</v>
      </c>
      <c r="H327" s="14"/>
      <c r="I327" s="21">
        <f t="shared" si="21"/>
        <v>0</v>
      </c>
      <c r="J327" s="7"/>
      <c r="K327" s="29"/>
      <c r="L327" s="30">
        <f t="shared" si="22"/>
        <v>0</v>
      </c>
      <c r="N327" s="15">
        <f t="shared" si="23"/>
        <v>0</v>
      </c>
    </row>
    <row r="328" spans="5:14" x14ac:dyDescent="0.25">
      <c r="E328" s="26"/>
      <c r="F328" s="26">
        <f t="shared" si="20"/>
        <v>0</v>
      </c>
      <c r="H328" s="14"/>
      <c r="I328" s="21">
        <f t="shared" si="21"/>
        <v>0</v>
      </c>
      <c r="J328" s="7"/>
      <c r="K328" s="29"/>
      <c r="L328" s="30">
        <f t="shared" si="22"/>
        <v>0</v>
      </c>
      <c r="N328" s="15">
        <f t="shared" si="23"/>
        <v>0</v>
      </c>
    </row>
    <row r="329" spans="5:14" x14ac:dyDescent="0.25">
      <c r="E329" s="26"/>
      <c r="F329" s="26">
        <f t="shared" si="20"/>
        <v>0</v>
      </c>
      <c r="H329" s="14"/>
      <c r="I329" s="21">
        <f t="shared" si="21"/>
        <v>0</v>
      </c>
      <c r="J329" s="7"/>
      <c r="K329" s="29"/>
      <c r="L329" s="30">
        <f t="shared" si="22"/>
        <v>0</v>
      </c>
      <c r="N329" s="15">
        <f t="shared" si="23"/>
        <v>0</v>
      </c>
    </row>
    <row r="330" spans="5:14" x14ac:dyDescent="0.25">
      <c r="E330" s="26"/>
      <c r="F330" s="26">
        <f t="shared" si="20"/>
        <v>0</v>
      </c>
      <c r="H330" s="14"/>
      <c r="I330" s="21">
        <f t="shared" si="21"/>
        <v>0</v>
      </c>
      <c r="J330" s="7"/>
      <c r="K330" s="29"/>
      <c r="L330" s="30">
        <f t="shared" si="22"/>
        <v>0</v>
      </c>
      <c r="N330" s="15">
        <f t="shared" si="23"/>
        <v>0</v>
      </c>
    </row>
    <row r="331" spans="5:14" x14ac:dyDescent="0.25">
      <c r="E331" s="26"/>
      <c r="F331" s="26">
        <f t="shared" si="20"/>
        <v>0</v>
      </c>
      <c r="H331" s="14"/>
      <c r="I331" s="21">
        <f t="shared" si="21"/>
        <v>0</v>
      </c>
      <c r="J331" s="7"/>
      <c r="K331" s="29"/>
      <c r="L331" s="30">
        <f t="shared" si="22"/>
        <v>0</v>
      </c>
      <c r="N331" s="15">
        <f t="shared" si="23"/>
        <v>0</v>
      </c>
    </row>
    <row r="332" spans="5:14" x14ac:dyDescent="0.25">
      <c r="E332" s="26"/>
      <c r="F332" s="26">
        <f t="shared" si="20"/>
        <v>0</v>
      </c>
      <c r="H332" s="14"/>
      <c r="I332" s="21">
        <f t="shared" si="21"/>
        <v>0</v>
      </c>
      <c r="J332" s="7"/>
      <c r="K332" s="29"/>
      <c r="L332" s="30">
        <f t="shared" si="22"/>
        <v>0</v>
      </c>
      <c r="N332" s="15">
        <f t="shared" si="23"/>
        <v>0</v>
      </c>
    </row>
    <row r="333" spans="5:14" x14ac:dyDescent="0.25">
      <c r="E333" s="26"/>
      <c r="F333" s="26">
        <f t="shared" si="20"/>
        <v>0</v>
      </c>
      <c r="H333" s="14"/>
      <c r="I333" s="21">
        <f t="shared" si="21"/>
        <v>0</v>
      </c>
      <c r="J333" s="7"/>
      <c r="K333" s="29"/>
      <c r="L333" s="30">
        <f t="shared" si="22"/>
        <v>0</v>
      </c>
      <c r="N333" s="15">
        <f t="shared" si="23"/>
        <v>0</v>
      </c>
    </row>
    <row r="334" spans="5:14" x14ac:dyDescent="0.25">
      <c r="E334" s="26"/>
      <c r="F334" s="26">
        <f t="shared" si="20"/>
        <v>0</v>
      </c>
      <c r="H334" s="14"/>
      <c r="I334" s="21">
        <f t="shared" si="21"/>
        <v>0</v>
      </c>
      <c r="J334" s="7"/>
      <c r="K334" s="29"/>
      <c r="L334" s="30">
        <f t="shared" si="22"/>
        <v>0</v>
      </c>
      <c r="N334" s="15">
        <f t="shared" si="23"/>
        <v>0</v>
      </c>
    </row>
    <row r="335" spans="5:14" x14ac:dyDescent="0.25">
      <c r="E335" s="26"/>
      <c r="F335" s="26">
        <f t="shared" si="20"/>
        <v>0</v>
      </c>
      <c r="H335" s="14"/>
      <c r="I335" s="21">
        <f t="shared" si="21"/>
        <v>0</v>
      </c>
      <c r="J335" s="7"/>
      <c r="K335" s="29"/>
      <c r="L335" s="30">
        <f t="shared" si="22"/>
        <v>0</v>
      </c>
      <c r="N335" s="15">
        <f t="shared" si="23"/>
        <v>0</v>
      </c>
    </row>
    <row r="336" spans="5:14" x14ac:dyDescent="0.25">
      <c r="E336" s="26"/>
      <c r="F336" s="26">
        <f t="shared" si="20"/>
        <v>0</v>
      </c>
      <c r="H336" s="14"/>
      <c r="I336" s="21">
        <f t="shared" si="21"/>
        <v>0</v>
      </c>
      <c r="J336" s="7"/>
      <c r="K336" s="29"/>
      <c r="L336" s="30">
        <f t="shared" si="22"/>
        <v>0</v>
      </c>
      <c r="N336" s="15">
        <f t="shared" si="23"/>
        <v>0</v>
      </c>
    </row>
    <row r="337" spans="5:14" x14ac:dyDescent="0.25">
      <c r="E337" s="26"/>
      <c r="F337" s="26">
        <f t="shared" si="20"/>
        <v>0</v>
      </c>
      <c r="H337" s="14"/>
      <c r="I337" s="21">
        <f t="shared" si="21"/>
        <v>0</v>
      </c>
      <c r="J337" s="7"/>
      <c r="K337" s="29"/>
      <c r="L337" s="30">
        <f t="shared" si="22"/>
        <v>0</v>
      </c>
      <c r="N337" s="15">
        <f t="shared" si="23"/>
        <v>0</v>
      </c>
    </row>
    <row r="338" spans="5:14" x14ac:dyDescent="0.25">
      <c r="E338" s="26"/>
      <c r="F338" s="26">
        <f t="shared" si="20"/>
        <v>0</v>
      </c>
      <c r="H338" s="14"/>
      <c r="I338" s="21">
        <f t="shared" si="21"/>
        <v>0</v>
      </c>
      <c r="J338" s="7"/>
      <c r="K338" s="29"/>
      <c r="L338" s="30">
        <f t="shared" si="22"/>
        <v>0</v>
      </c>
      <c r="N338" s="15">
        <f t="shared" si="23"/>
        <v>0</v>
      </c>
    </row>
    <row r="339" spans="5:14" x14ac:dyDescent="0.25">
      <c r="E339" s="26"/>
      <c r="F339" s="26">
        <f t="shared" si="20"/>
        <v>0</v>
      </c>
      <c r="H339" s="14"/>
      <c r="I339" s="21">
        <f t="shared" si="21"/>
        <v>0</v>
      </c>
      <c r="J339" s="7"/>
      <c r="K339" s="29"/>
      <c r="L339" s="30">
        <f t="shared" si="22"/>
        <v>0</v>
      </c>
      <c r="N339" s="15">
        <f t="shared" si="23"/>
        <v>0</v>
      </c>
    </row>
    <row r="340" spans="5:14" x14ac:dyDescent="0.25">
      <c r="E340" s="26"/>
      <c r="F340" s="26">
        <f t="shared" si="20"/>
        <v>0</v>
      </c>
      <c r="H340" s="14"/>
      <c r="I340" s="21">
        <f t="shared" si="21"/>
        <v>0</v>
      </c>
      <c r="J340" s="7"/>
      <c r="K340" s="29"/>
      <c r="L340" s="30">
        <f t="shared" si="22"/>
        <v>0</v>
      </c>
      <c r="N340" s="15">
        <f t="shared" si="23"/>
        <v>0</v>
      </c>
    </row>
    <row r="341" spans="5:14" x14ac:dyDescent="0.25">
      <c r="E341" s="26"/>
      <c r="F341" s="26">
        <f t="shared" si="20"/>
        <v>0</v>
      </c>
      <c r="H341" s="14"/>
      <c r="I341" s="21">
        <f t="shared" si="21"/>
        <v>0</v>
      </c>
      <c r="J341" s="7"/>
      <c r="K341" s="29"/>
      <c r="L341" s="30">
        <f t="shared" si="22"/>
        <v>0</v>
      </c>
      <c r="N341" s="15">
        <f t="shared" si="23"/>
        <v>0</v>
      </c>
    </row>
    <row r="342" spans="5:14" x14ac:dyDescent="0.25">
      <c r="E342" s="26"/>
      <c r="F342" s="26">
        <f t="shared" si="20"/>
        <v>0</v>
      </c>
      <c r="H342" s="14"/>
      <c r="I342" s="21">
        <f t="shared" si="21"/>
        <v>0</v>
      </c>
      <c r="J342" s="7"/>
      <c r="K342" s="29"/>
      <c r="L342" s="30">
        <f t="shared" si="22"/>
        <v>0</v>
      </c>
      <c r="N342" s="15">
        <f t="shared" si="23"/>
        <v>0</v>
      </c>
    </row>
    <row r="343" spans="5:14" x14ac:dyDescent="0.25">
      <c r="E343" s="26"/>
      <c r="F343" s="26">
        <f t="shared" si="20"/>
        <v>0</v>
      </c>
      <c r="H343" s="14"/>
      <c r="I343" s="21">
        <f t="shared" si="21"/>
        <v>0</v>
      </c>
      <c r="J343" s="7"/>
      <c r="K343" s="29"/>
      <c r="L343" s="30">
        <f t="shared" si="22"/>
        <v>0</v>
      </c>
      <c r="N343" s="15">
        <f t="shared" si="23"/>
        <v>0</v>
      </c>
    </row>
    <row r="344" spans="5:14" x14ac:dyDescent="0.25">
      <c r="E344" s="26"/>
      <c r="F344" s="26">
        <f t="shared" si="20"/>
        <v>0</v>
      </c>
      <c r="H344" s="14"/>
      <c r="I344" s="21">
        <f t="shared" si="21"/>
        <v>0</v>
      </c>
      <c r="J344" s="7"/>
      <c r="K344" s="29"/>
      <c r="L344" s="30">
        <f t="shared" si="22"/>
        <v>0</v>
      </c>
      <c r="N344" s="15">
        <f t="shared" si="23"/>
        <v>0</v>
      </c>
    </row>
    <row r="345" spans="5:14" x14ac:dyDescent="0.25">
      <c r="E345" s="26"/>
      <c r="F345" s="26">
        <f t="shared" si="20"/>
        <v>0</v>
      </c>
      <c r="H345" s="14"/>
      <c r="I345" s="21">
        <f t="shared" si="21"/>
        <v>0</v>
      </c>
      <c r="J345" s="7"/>
      <c r="K345" s="29"/>
      <c r="L345" s="30">
        <f t="shared" si="22"/>
        <v>0</v>
      </c>
      <c r="N345" s="15">
        <f t="shared" si="23"/>
        <v>0</v>
      </c>
    </row>
    <row r="346" spans="5:14" x14ac:dyDescent="0.25">
      <c r="E346" s="26"/>
      <c r="F346" s="26">
        <f t="shared" si="20"/>
        <v>0</v>
      </c>
      <c r="H346" s="14"/>
      <c r="I346" s="21">
        <f t="shared" si="21"/>
        <v>0</v>
      </c>
      <c r="J346" s="7"/>
      <c r="K346" s="29"/>
      <c r="L346" s="30">
        <f t="shared" si="22"/>
        <v>0</v>
      </c>
      <c r="N346" s="15">
        <f t="shared" si="23"/>
        <v>0</v>
      </c>
    </row>
    <row r="347" spans="5:14" x14ac:dyDescent="0.25">
      <c r="E347" s="26"/>
      <c r="F347" s="26">
        <f t="shared" si="20"/>
        <v>0</v>
      </c>
      <c r="H347" s="14"/>
      <c r="I347" s="21">
        <f t="shared" si="21"/>
        <v>0</v>
      </c>
      <c r="J347" s="7"/>
      <c r="K347" s="29"/>
      <c r="L347" s="30">
        <f t="shared" si="22"/>
        <v>0</v>
      </c>
      <c r="N347" s="15">
        <f t="shared" si="23"/>
        <v>0</v>
      </c>
    </row>
    <row r="348" spans="5:14" x14ac:dyDescent="0.25">
      <c r="E348" s="26"/>
      <c r="F348" s="26">
        <f t="shared" si="20"/>
        <v>0</v>
      </c>
      <c r="H348" s="14"/>
      <c r="I348" s="21">
        <f t="shared" si="21"/>
        <v>0</v>
      </c>
      <c r="J348" s="7"/>
      <c r="K348" s="29"/>
      <c r="L348" s="30">
        <f t="shared" si="22"/>
        <v>0</v>
      </c>
      <c r="N348" s="15">
        <f t="shared" si="23"/>
        <v>0</v>
      </c>
    </row>
    <row r="349" spans="5:14" x14ac:dyDescent="0.25">
      <c r="E349" s="26"/>
      <c r="F349" s="26">
        <f t="shared" si="20"/>
        <v>0</v>
      </c>
      <c r="H349" s="14"/>
      <c r="I349" s="21">
        <f t="shared" si="21"/>
        <v>0</v>
      </c>
      <c r="J349" s="7"/>
      <c r="K349" s="29"/>
      <c r="L349" s="30">
        <f t="shared" si="22"/>
        <v>0</v>
      </c>
      <c r="N349" s="15">
        <f t="shared" si="23"/>
        <v>0</v>
      </c>
    </row>
    <row r="350" spans="5:14" x14ac:dyDescent="0.25">
      <c r="E350" s="26"/>
      <c r="F350" s="26">
        <f t="shared" si="20"/>
        <v>0</v>
      </c>
      <c r="H350" s="14"/>
      <c r="I350" s="21">
        <f t="shared" si="21"/>
        <v>0</v>
      </c>
      <c r="J350" s="7"/>
      <c r="K350" s="29"/>
      <c r="L350" s="30">
        <f t="shared" si="22"/>
        <v>0</v>
      </c>
      <c r="N350" s="15">
        <f t="shared" si="23"/>
        <v>0</v>
      </c>
    </row>
    <row r="351" spans="5:14" x14ac:dyDescent="0.25">
      <c r="E351" s="26"/>
      <c r="F351" s="26">
        <f t="shared" si="20"/>
        <v>0</v>
      </c>
      <c r="H351" s="14"/>
      <c r="I351" s="21">
        <f t="shared" si="21"/>
        <v>0</v>
      </c>
      <c r="J351" s="7"/>
      <c r="K351" s="29"/>
      <c r="L351" s="30">
        <f t="shared" si="22"/>
        <v>0</v>
      </c>
      <c r="N351" s="15">
        <f t="shared" si="23"/>
        <v>0</v>
      </c>
    </row>
    <row r="352" spans="5:14" x14ac:dyDescent="0.25">
      <c r="E352" s="26"/>
      <c r="F352" s="26">
        <f t="shared" si="20"/>
        <v>0</v>
      </c>
      <c r="H352" s="14"/>
      <c r="I352" s="21">
        <f t="shared" si="21"/>
        <v>0</v>
      </c>
      <c r="J352" s="7"/>
      <c r="K352" s="29"/>
      <c r="L352" s="30">
        <f t="shared" si="22"/>
        <v>0</v>
      </c>
      <c r="N352" s="15">
        <f t="shared" si="23"/>
        <v>0</v>
      </c>
    </row>
    <row r="353" spans="5:14" x14ac:dyDescent="0.25">
      <c r="E353" s="26"/>
      <c r="F353" s="26">
        <f t="shared" si="20"/>
        <v>0</v>
      </c>
      <c r="H353" s="14"/>
      <c r="I353" s="21">
        <f t="shared" si="21"/>
        <v>0</v>
      </c>
      <c r="J353" s="7"/>
      <c r="K353" s="29"/>
      <c r="L353" s="30">
        <f t="shared" si="22"/>
        <v>0</v>
      </c>
      <c r="N353" s="15">
        <f t="shared" si="23"/>
        <v>0</v>
      </c>
    </row>
    <row r="354" spans="5:14" x14ac:dyDescent="0.25">
      <c r="E354" s="26"/>
      <c r="F354" s="26">
        <f t="shared" si="20"/>
        <v>0</v>
      </c>
      <c r="H354" s="14"/>
      <c r="I354" s="21">
        <f t="shared" si="21"/>
        <v>0</v>
      </c>
      <c r="J354" s="7"/>
      <c r="K354" s="29"/>
      <c r="L354" s="30">
        <f t="shared" si="22"/>
        <v>0</v>
      </c>
      <c r="N354" s="15">
        <f t="shared" si="23"/>
        <v>0</v>
      </c>
    </row>
    <row r="355" spans="5:14" x14ac:dyDescent="0.25">
      <c r="E355" s="26"/>
      <c r="F355" s="26">
        <f t="shared" si="20"/>
        <v>0</v>
      </c>
      <c r="H355" s="14"/>
      <c r="I355" s="21">
        <f t="shared" si="21"/>
        <v>0</v>
      </c>
      <c r="J355" s="7"/>
      <c r="K355" s="29"/>
      <c r="L355" s="30">
        <f t="shared" si="22"/>
        <v>0</v>
      </c>
      <c r="N355" s="15">
        <f t="shared" si="23"/>
        <v>0</v>
      </c>
    </row>
    <row r="356" spans="5:14" x14ac:dyDescent="0.25">
      <c r="E356" s="26"/>
      <c r="F356" s="26">
        <f t="shared" si="20"/>
        <v>0</v>
      </c>
      <c r="H356" s="14"/>
      <c r="I356" s="21">
        <f t="shared" si="21"/>
        <v>0</v>
      </c>
      <c r="J356" s="7"/>
      <c r="K356" s="29"/>
      <c r="L356" s="30">
        <f t="shared" si="22"/>
        <v>0</v>
      </c>
      <c r="N356" s="15">
        <f t="shared" si="23"/>
        <v>0</v>
      </c>
    </row>
    <row r="357" spans="5:14" x14ac:dyDescent="0.25">
      <c r="E357" s="26"/>
      <c r="F357" s="26">
        <f t="shared" si="20"/>
        <v>0</v>
      </c>
      <c r="H357" s="14"/>
      <c r="I357" s="21">
        <f t="shared" si="21"/>
        <v>0</v>
      </c>
      <c r="J357" s="7"/>
      <c r="K357" s="29"/>
      <c r="L357" s="30">
        <f t="shared" si="22"/>
        <v>0</v>
      </c>
      <c r="N357" s="15">
        <f t="shared" si="23"/>
        <v>0</v>
      </c>
    </row>
    <row r="358" spans="5:14" x14ac:dyDescent="0.25">
      <c r="E358" s="26"/>
      <c r="F358" s="26">
        <f t="shared" si="20"/>
        <v>0</v>
      </c>
      <c r="H358" s="14"/>
      <c r="I358" s="21">
        <f t="shared" si="21"/>
        <v>0</v>
      </c>
      <c r="J358" s="7"/>
      <c r="K358" s="29"/>
      <c r="L358" s="30">
        <f t="shared" si="22"/>
        <v>0</v>
      </c>
      <c r="N358" s="15">
        <f t="shared" si="23"/>
        <v>0</v>
      </c>
    </row>
    <row r="359" spans="5:14" x14ac:dyDescent="0.25">
      <c r="E359" s="26"/>
      <c r="F359" s="26">
        <f t="shared" si="20"/>
        <v>0</v>
      </c>
      <c r="H359" s="14"/>
      <c r="I359" s="21">
        <f t="shared" si="21"/>
        <v>0</v>
      </c>
      <c r="J359" s="7"/>
      <c r="K359" s="29"/>
      <c r="L359" s="30">
        <f t="shared" si="22"/>
        <v>0</v>
      </c>
      <c r="N359" s="15">
        <f t="shared" si="23"/>
        <v>0</v>
      </c>
    </row>
    <row r="360" spans="5:14" x14ac:dyDescent="0.25">
      <c r="E360" s="26"/>
      <c r="F360" s="26">
        <f t="shared" si="20"/>
        <v>0</v>
      </c>
      <c r="H360" s="14"/>
      <c r="I360" s="21">
        <f t="shared" si="21"/>
        <v>0</v>
      </c>
      <c r="J360" s="7"/>
      <c r="K360" s="29"/>
      <c r="L360" s="30">
        <f t="shared" si="22"/>
        <v>0</v>
      </c>
      <c r="N360" s="15">
        <f t="shared" si="23"/>
        <v>0</v>
      </c>
    </row>
    <row r="361" spans="5:14" x14ac:dyDescent="0.25">
      <c r="E361" s="26"/>
      <c r="F361" s="26">
        <f t="shared" si="20"/>
        <v>0</v>
      </c>
      <c r="H361" s="14"/>
      <c r="I361" s="21">
        <f t="shared" si="21"/>
        <v>0</v>
      </c>
      <c r="J361" s="7"/>
      <c r="K361" s="29"/>
      <c r="L361" s="30">
        <f t="shared" si="22"/>
        <v>0</v>
      </c>
      <c r="N361" s="15">
        <f t="shared" si="23"/>
        <v>0</v>
      </c>
    </row>
    <row r="362" spans="5:14" x14ac:dyDescent="0.25">
      <c r="E362" s="26"/>
      <c r="F362" s="26">
        <f t="shared" si="20"/>
        <v>0</v>
      </c>
      <c r="H362" s="14"/>
      <c r="I362" s="21">
        <f t="shared" si="21"/>
        <v>0</v>
      </c>
      <c r="J362" s="7"/>
      <c r="K362" s="29"/>
      <c r="L362" s="30">
        <f t="shared" si="22"/>
        <v>0</v>
      </c>
      <c r="N362" s="15">
        <f t="shared" si="23"/>
        <v>0</v>
      </c>
    </row>
    <row r="363" spans="5:14" x14ac:dyDescent="0.25">
      <c r="E363" s="26"/>
      <c r="F363" s="26">
        <f t="shared" si="20"/>
        <v>0</v>
      </c>
      <c r="H363" s="14"/>
      <c r="I363" s="21">
        <f t="shared" si="21"/>
        <v>0</v>
      </c>
      <c r="J363" s="7"/>
      <c r="K363" s="29"/>
      <c r="L363" s="30">
        <f t="shared" si="22"/>
        <v>0</v>
      </c>
      <c r="N363" s="15">
        <f t="shared" si="23"/>
        <v>0</v>
      </c>
    </row>
    <row r="364" spans="5:14" x14ac:dyDescent="0.25">
      <c r="E364" s="26"/>
      <c r="F364" s="26">
        <f t="shared" si="20"/>
        <v>0</v>
      </c>
      <c r="H364" s="14"/>
      <c r="I364" s="21">
        <f t="shared" si="21"/>
        <v>0</v>
      </c>
      <c r="J364" s="7"/>
      <c r="K364" s="29"/>
      <c r="L364" s="30">
        <f t="shared" si="22"/>
        <v>0</v>
      </c>
      <c r="N364" s="15">
        <f t="shared" si="23"/>
        <v>0</v>
      </c>
    </row>
    <row r="365" spans="5:14" x14ac:dyDescent="0.25">
      <c r="E365" s="26"/>
      <c r="F365" s="26">
        <f t="shared" si="20"/>
        <v>0</v>
      </c>
      <c r="H365" s="14"/>
      <c r="I365" s="21">
        <f t="shared" si="21"/>
        <v>0</v>
      </c>
      <c r="J365" s="7"/>
      <c r="K365" s="29"/>
      <c r="L365" s="30">
        <f t="shared" si="22"/>
        <v>0</v>
      </c>
      <c r="N365" s="15">
        <f t="shared" si="23"/>
        <v>0</v>
      </c>
    </row>
    <row r="366" spans="5:14" x14ac:dyDescent="0.25">
      <c r="E366" s="26"/>
      <c r="F366" s="26">
        <f t="shared" si="20"/>
        <v>0</v>
      </c>
      <c r="H366" s="14"/>
      <c r="I366" s="21">
        <f t="shared" si="21"/>
        <v>0</v>
      </c>
      <c r="J366" s="7"/>
      <c r="K366" s="29"/>
      <c r="L366" s="30">
        <f t="shared" si="22"/>
        <v>0</v>
      </c>
      <c r="N366" s="15">
        <f t="shared" si="23"/>
        <v>0</v>
      </c>
    </row>
    <row r="367" spans="5:14" x14ac:dyDescent="0.25">
      <c r="E367" s="26"/>
      <c r="F367" s="26">
        <f t="shared" si="20"/>
        <v>0</v>
      </c>
      <c r="H367" s="14"/>
      <c r="I367" s="21">
        <f t="shared" si="21"/>
        <v>0</v>
      </c>
      <c r="J367" s="7"/>
      <c r="K367" s="29"/>
      <c r="L367" s="30">
        <f t="shared" si="22"/>
        <v>0</v>
      </c>
      <c r="N367" s="15">
        <f t="shared" si="23"/>
        <v>0</v>
      </c>
    </row>
    <row r="368" spans="5:14" x14ac:dyDescent="0.25">
      <c r="E368" s="26"/>
      <c r="F368" s="26">
        <f t="shared" si="20"/>
        <v>0</v>
      </c>
      <c r="H368" s="14"/>
      <c r="I368" s="21">
        <f t="shared" si="21"/>
        <v>0</v>
      </c>
      <c r="J368" s="7"/>
      <c r="K368" s="29"/>
      <c r="L368" s="30">
        <f t="shared" si="22"/>
        <v>0</v>
      </c>
      <c r="N368" s="15">
        <f t="shared" si="23"/>
        <v>0</v>
      </c>
    </row>
    <row r="369" spans="5:14" x14ac:dyDescent="0.25">
      <c r="E369" s="26"/>
      <c r="F369" s="26">
        <f t="shared" si="20"/>
        <v>0</v>
      </c>
      <c r="H369" s="14"/>
      <c r="I369" s="21">
        <f t="shared" si="21"/>
        <v>0</v>
      </c>
      <c r="J369" s="7"/>
      <c r="K369" s="29"/>
      <c r="L369" s="30">
        <f t="shared" si="22"/>
        <v>0</v>
      </c>
      <c r="N369" s="15">
        <f t="shared" si="23"/>
        <v>0</v>
      </c>
    </row>
    <row r="370" spans="5:14" x14ac:dyDescent="0.25">
      <c r="E370" s="26"/>
      <c r="F370" s="26">
        <f t="shared" si="20"/>
        <v>0</v>
      </c>
      <c r="H370" s="14"/>
      <c r="I370" s="21">
        <f t="shared" si="21"/>
        <v>0</v>
      </c>
      <c r="J370" s="7"/>
      <c r="K370" s="29"/>
      <c r="L370" s="30">
        <f t="shared" si="22"/>
        <v>0</v>
      </c>
      <c r="N370" s="15">
        <f t="shared" si="23"/>
        <v>0</v>
      </c>
    </row>
    <row r="371" spans="5:14" x14ac:dyDescent="0.25">
      <c r="E371" s="26"/>
      <c r="F371" s="26">
        <f t="shared" si="20"/>
        <v>0</v>
      </c>
      <c r="H371" s="14"/>
      <c r="I371" s="21">
        <f t="shared" si="21"/>
        <v>0</v>
      </c>
      <c r="J371" s="7"/>
      <c r="K371" s="29"/>
      <c r="L371" s="30">
        <f t="shared" si="22"/>
        <v>0</v>
      </c>
      <c r="N371" s="15">
        <f t="shared" si="23"/>
        <v>0</v>
      </c>
    </row>
    <row r="372" spans="5:14" x14ac:dyDescent="0.25">
      <c r="E372" s="26"/>
      <c r="F372" s="26">
        <f t="shared" si="20"/>
        <v>0</v>
      </c>
      <c r="H372" s="14"/>
      <c r="I372" s="21">
        <f t="shared" si="21"/>
        <v>0</v>
      </c>
      <c r="J372" s="7"/>
      <c r="K372" s="29"/>
      <c r="L372" s="30">
        <f t="shared" si="22"/>
        <v>0</v>
      </c>
      <c r="N372" s="15">
        <f t="shared" si="23"/>
        <v>0</v>
      </c>
    </row>
    <row r="373" spans="5:14" x14ac:dyDescent="0.25">
      <c r="E373" s="26"/>
      <c r="F373" s="26">
        <f t="shared" si="20"/>
        <v>0</v>
      </c>
      <c r="H373" s="14"/>
      <c r="I373" s="21">
        <f t="shared" si="21"/>
        <v>0</v>
      </c>
      <c r="J373" s="7"/>
      <c r="K373" s="29"/>
      <c r="L373" s="30">
        <f t="shared" si="22"/>
        <v>0</v>
      </c>
      <c r="N373" s="15">
        <f t="shared" si="23"/>
        <v>0</v>
      </c>
    </row>
    <row r="374" spans="5:14" x14ac:dyDescent="0.25">
      <c r="E374" s="26"/>
      <c r="F374" s="26">
        <f t="shared" si="20"/>
        <v>0</v>
      </c>
      <c r="H374" s="14"/>
      <c r="I374" s="21">
        <f t="shared" si="21"/>
        <v>0</v>
      </c>
      <c r="J374" s="7"/>
      <c r="K374" s="29"/>
      <c r="L374" s="30">
        <f t="shared" si="22"/>
        <v>0</v>
      </c>
      <c r="N374" s="15">
        <f t="shared" si="23"/>
        <v>0</v>
      </c>
    </row>
    <row r="375" spans="5:14" x14ac:dyDescent="0.25">
      <c r="E375" s="26"/>
      <c r="F375" s="26">
        <f t="shared" si="20"/>
        <v>0</v>
      </c>
      <c r="H375" s="14"/>
      <c r="I375" s="21">
        <f t="shared" si="21"/>
        <v>0</v>
      </c>
      <c r="J375" s="7"/>
      <c r="K375" s="29"/>
      <c r="L375" s="30">
        <f t="shared" si="22"/>
        <v>0</v>
      </c>
      <c r="N375" s="15">
        <f t="shared" si="23"/>
        <v>0</v>
      </c>
    </row>
    <row r="376" spans="5:14" x14ac:dyDescent="0.25">
      <c r="E376" s="26"/>
      <c r="F376" s="26">
        <f t="shared" si="20"/>
        <v>0</v>
      </c>
      <c r="H376" s="14"/>
      <c r="I376" s="21">
        <f t="shared" si="21"/>
        <v>0</v>
      </c>
      <c r="J376" s="7"/>
      <c r="K376" s="29"/>
      <c r="L376" s="30">
        <f t="shared" si="22"/>
        <v>0</v>
      </c>
      <c r="N376" s="15">
        <f t="shared" si="23"/>
        <v>0</v>
      </c>
    </row>
    <row r="377" spans="5:14" x14ac:dyDescent="0.25">
      <c r="E377" s="26"/>
      <c r="F377" s="26">
        <f t="shared" si="20"/>
        <v>0</v>
      </c>
      <c r="H377" s="14"/>
      <c r="I377" s="21">
        <f t="shared" si="21"/>
        <v>0</v>
      </c>
      <c r="J377" s="7"/>
      <c r="K377" s="29"/>
      <c r="L377" s="30">
        <f t="shared" si="22"/>
        <v>0</v>
      </c>
      <c r="N377" s="15">
        <f t="shared" si="23"/>
        <v>0</v>
      </c>
    </row>
    <row r="378" spans="5:14" x14ac:dyDescent="0.25">
      <c r="E378" s="26"/>
      <c r="F378" s="26">
        <f t="shared" si="20"/>
        <v>0</v>
      </c>
      <c r="H378" s="14"/>
      <c r="I378" s="21">
        <f t="shared" si="21"/>
        <v>0</v>
      </c>
      <c r="J378" s="7"/>
      <c r="K378" s="29"/>
      <c r="L378" s="30">
        <f t="shared" si="22"/>
        <v>0</v>
      </c>
      <c r="N378" s="15">
        <f t="shared" si="23"/>
        <v>0</v>
      </c>
    </row>
    <row r="379" spans="5:14" x14ac:dyDescent="0.25">
      <c r="E379" s="26"/>
      <c r="F379" s="26">
        <f t="shared" si="20"/>
        <v>0</v>
      </c>
      <c r="H379" s="14"/>
      <c r="I379" s="21">
        <f t="shared" si="21"/>
        <v>0</v>
      </c>
      <c r="J379" s="7"/>
      <c r="K379" s="29"/>
      <c r="L379" s="30">
        <f t="shared" si="22"/>
        <v>0</v>
      </c>
      <c r="N379" s="15">
        <f t="shared" si="23"/>
        <v>0</v>
      </c>
    </row>
    <row r="380" spans="5:14" x14ac:dyDescent="0.25">
      <c r="E380" s="26"/>
      <c r="F380" s="26">
        <f t="shared" si="20"/>
        <v>0</v>
      </c>
      <c r="H380" s="14"/>
      <c r="I380" s="21">
        <f t="shared" si="21"/>
        <v>0</v>
      </c>
      <c r="J380" s="7"/>
      <c r="K380" s="29"/>
      <c r="L380" s="30">
        <f t="shared" si="22"/>
        <v>0</v>
      </c>
      <c r="N380" s="15">
        <f t="shared" si="23"/>
        <v>0</v>
      </c>
    </row>
    <row r="381" spans="5:14" x14ac:dyDescent="0.25">
      <c r="E381" s="26"/>
      <c r="F381" s="26">
        <f t="shared" si="20"/>
        <v>0</v>
      </c>
      <c r="H381" s="14"/>
      <c r="I381" s="21">
        <f t="shared" si="21"/>
        <v>0</v>
      </c>
      <c r="J381" s="7"/>
      <c r="K381" s="29"/>
      <c r="L381" s="30">
        <f t="shared" si="22"/>
        <v>0</v>
      </c>
      <c r="N381" s="15">
        <f t="shared" si="23"/>
        <v>0</v>
      </c>
    </row>
    <row r="382" spans="5:14" x14ac:dyDescent="0.25">
      <c r="E382" s="26"/>
      <c r="F382" s="26">
        <f t="shared" si="20"/>
        <v>0</v>
      </c>
      <c r="H382" s="14"/>
      <c r="I382" s="21">
        <f t="shared" si="21"/>
        <v>0</v>
      </c>
      <c r="J382" s="7"/>
      <c r="K382" s="29"/>
      <c r="L382" s="30">
        <f t="shared" si="22"/>
        <v>0</v>
      </c>
      <c r="N382" s="15">
        <f t="shared" si="23"/>
        <v>0</v>
      </c>
    </row>
    <row r="383" spans="5:14" x14ac:dyDescent="0.25">
      <c r="E383" s="26"/>
      <c r="F383" s="26">
        <f t="shared" si="20"/>
        <v>0</v>
      </c>
      <c r="H383" s="14"/>
      <c r="I383" s="21">
        <f t="shared" si="21"/>
        <v>0</v>
      </c>
      <c r="J383" s="7"/>
      <c r="K383" s="29"/>
      <c r="L383" s="30">
        <f t="shared" si="22"/>
        <v>0</v>
      </c>
      <c r="N383" s="15">
        <f t="shared" si="23"/>
        <v>0</v>
      </c>
    </row>
    <row r="384" spans="5:14" x14ac:dyDescent="0.25">
      <c r="E384" s="26"/>
      <c r="F384" s="26">
        <f t="shared" si="20"/>
        <v>0</v>
      </c>
      <c r="H384" s="14"/>
      <c r="I384" s="21">
        <f t="shared" si="21"/>
        <v>0</v>
      </c>
      <c r="J384" s="7"/>
      <c r="K384" s="29"/>
      <c r="L384" s="30">
        <f t="shared" si="22"/>
        <v>0</v>
      </c>
      <c r="N384" s="15">
        <f t="shared" si="23"/>
        <v>0</v>
      </c>
    </row>
    <row r="385" spans="5:14" x14ac:dyDescent="0.25">
      <c r="E385" s="26"/>
      <c r="F385" s="26">
        <f t="shared" ref="F385:F448" si="24">E385/2.54</f>
        <v>0</v>
      </c>
      <c r="H385" s="14"/>
      <c r="I385" s="21">
        <f t="shared" si="21"/>
        <v>0</v>
      </c>
      <c r="J385" s="7"/>
      <c r="K385" s="29"/>
      <c r="L385" s="30">
        <f t="shared" si="22"/>
        <v>0</v>
      </c>
      <c r="N385" s="15">
        <f t="shared" si="23"/>
        <v>0</v>
      </c>
    </row>
    <row r="386" spans="5:14" x14ac:dyDescent="0.25">
      <c r="E386" s="26"/>
      <c r="F386" s="26">
        <f t="shared" si="24"/>
        <v>0</v>
      </c>
      <c r="H386" s="14"/>
      <c r="I386" s="21">
        <f t="shared" ref="I386:I449" si="25">H386*3.281</f>
        <v>0</v>
      </c>
      <c r="J386" s="7"/>
      <c r="K386" s="29"/>
      <c r="L386" s="30">
        <f t="shared" ref="L386:L449" si="26">K386*3.281</f>
        <v>0</v>
      </c>
      <c r="N386" s="15">
        <f t="shared" ref="N386:N449" si="27">IF(K386=0,0,E386/2.54*3.14159+H386*3.281+K386*3.281/4)</f>
        <v>0</v>
      </c>
    </row>
    <row r="387" spans="5:14" x14ac:dyDescent="0.25">
      <c r="E387" s="26"/>
      <c r="F387" s="26">
        <f t="shared" si="24"/>
        <v>0</v>
      </c>
      <c r="H387" s="14"/>
      <c r="I387" s="21">
        <f t="shared" si="25"/>
        <v>0</v>
      </c>
      <c r="J387" s="7"/>
      <c r="K387" s="29"/>
      <c r="L387" s="30">
        <f t="shared" si="26"/>
        <v>0</v>
      </c>
      <c r="N387" s="15">
        <f t="shared" si="27"/>
        <v>0</v>
      </c>
    </row>
    <row r="388" spans="5:14" x14ac:dyDescent="0.25">
      <c r="E388" s="26"/>
      <c r="F388" s="26">
        <f t="shared" si="24"/>
        <v>0</v>
      </c>
      <c r="H388" s="14"/>
      <c r="I388" s="21">
        <f t="shared" si="25"/>
        <v>0</v>
      </c>
      <c r="J388" s="7"/>
      <c r="K388" s="29"/>
      <c r="L388" s="30">
        <f t="shared" si="26"/>
        <v>0</v>
      </c>
      <c r="N388" s="15">
        <f t="shared" si="27"/>
        <v>0</v>
      </c>
    </row>
    <row r="389" spans="5:14" x14ac:dyDescent="0.25">
      <c r="E389" s="26"/>
      <c r="F389" s="26">
        <f t="shared" si="24"/>
        <v>0</v>
      </c>
      <c r="H389" s="14"/>
      <c r="I389" s="21">
        <f t="shared" si="25"/>
        <v>0</v>
      </c>
      <c r="J389" s="7"/>
      <c r="K389" s="29"/>
      <c r="L389" s="30">
        <f t="shared" si="26"/>
        <v>0</v>
      </c>
      <c r="N389" s="15">
        <f t="shared" si="27"/>
        <v>0</v>
      </c>
    </row>
    <row r="390" spans="5:14" x14ac:dyDescent="0.25">
      <c r="E390" s="26"/>
      <c r="F390" s="26">
        <f t="shared" si="24"/>
        <v>0</v>
      </c>
      <c r="H390" s="14"/>
      <c r="I390" s="21">
        <f t="shared" si="25"/>
        <v>0</v>
      </c>
      <c r="J390" s="7"/>
      <c r="K390" s="29"/>
      <c r="L390" s="30">
        <f t="shared" si="26"/>
        <v>0</v>
      </c>
      <c r="N390" s="15">
        <f t="shared" si="27"/>
        <v>0</v>
      </c>
    </row>
    <row r="391" spans="5:14" x14ac:dyDescent="0.25">
      <c r="E391" s="26"/>
      <c r="F391" s="26">
        <f t="shared" si="24"/>
        <v>0</v>
      </c>
      <c r="H391" s="14"/>
      <c r="I391" s="21">
        <f t="shared" si="25"/>
        <v>0</v>
      </c>
      <c r="J391" s="7"/>
      <c r="K391" s="29"/>
      <c r="L391" s="30">
        <f t="shared" si="26"/>
        <v>0</v>
      </c>
      <c r="N391" s="15">
        <f t="shared" si="27"/>
        <v>0</v>
      </c>
    </row>
    <row r="392" spans="5:14" x14ac:dyDescent="0.25">
      <c r="E392" s="26"/>
      <c r="F392" s="26">
        <f t="shared" si="24"/>
        <v>0</v>
      </c>
      <c r="H392" s="14"/>
      <c r="I392" s="21">
        <f t="shared" si="25"/>
        <v>0</v>
      </c>
      <c r="J392" s="7"/>
      <c r="K392" s="29"/>
      <c r="L392" s="30">
        <f t="shared" si="26"/>
        <v>0</v>
      </c>
      <c r="N392" s="15">
        <f t="shared" si="27"/>
        <v>0</v>
      </c>
    </row>
    <row r="393" spans="5:14" x14ac:dyDescent="0.25">
      <c r="E393" s="26"/>
      <c r="F393" s="26">
        <f t="shared" si="24"/>
        <v>0</v>
      </c>
      <c r="H393" s="14"/>
      <c r="I393" s="21">
        <f t="shared" si="25"/>
        <v>0</v>
      </c>
      <c r="J393" s="7"/>
      <c r="K393" s="29"/>
      <c r="L393" s="30">
        <f t="shared" si="26"/>
        <v>0</v>
      </c>
      <c r="N393" s="15">
        <f t="shared" si="27"/>
        <v>0</v>
      </c>
    </row>
    <row r="394" spans="5:14" x14ac:dyDescent="0.25">
      <c r="E394" s="26"/>
      <c r="F394" s="26">
        <f t="shared" si="24"/>
        <v>0</v>
      </c>
      <c r="H394" s="14"/>
      <c r="I394" s="21">
        <f t="shared" si="25"/>
        <v>0</v>
      </c>
      <c r="J394" s="7"/>
      <c r="K394" s="29"/>
      <c r="L394" s="30">
        <f t="shared" si="26"/>
        <v>0</v>
      </c>
      <c r="N394" s="15">
        <f t="shared" si="27"/>
        <v>0</v>
      </c>
    </row>
    <row r="395" spans="5:14" x14ac:dyDescent="0.25">
      <c r="E395" s="26"/>
      <c r="F395" s="26">
        <f t="shared" si="24"/>
        <v>0</v>
      </c>
      <c r="H395" s="14"/>
      <c r="I395" s="21">
        <f t="shared" si="25"/>
        <v>0</v>
      </c>
      <c r="J395" s="7"/>
      <c r="K395" s="29"/>
      <c r="L395" s="30">
        <f t="shared" si="26"/>
        <v>0</v>
      </c>
      <c r="N395" s="15">
        <f t="shared" si="27"/>
        <v>0</v>
      </c>
    </row>
    <row r="396" spans="5:14" x14ac:dyDescent="0.25">
      <c r="E396" s="26"/>
      <c r="F396" s="26">
        <f t="shared" si="24"/>
        <v>0</v>
      </c>
      <c r="H396" s="14"/>
      <c r="I396" s="21">
        <f t="shared" si="25"/>
        <v>0</v>
      </c>
      <c r="J396" s="7"/>
      <c r="K396" s="29"/>
      <c r="L396" s="30">
        <f t="shared" si="26"/>
        <v>0</v>
      </c>
      <c r="N396" s="15">
        <f t="shared" si="27"/>
        <v>0</v>
      </c>
    </row>
    <row r="397" spans="5:14" x14ac:dyDescent="0.25">
      <c r="E397" s="26"/>
      <c r="F397" s="26">
        <f t="shared" si="24"/>
        <v>0</v>
      </c>
      <c r="H397" s="14"/>
      <c r="I397" s="21">
        <f t="shared" si="25"/>
        <v>0</v>
      </c>
      <c r="J397" s="7"/>
      <c r="K397" s="29"/>
      <c r="L397" s="30">
        <f t="shared" si="26"/>
        <v>0</v>
      </c>
      <c r="N397" s="15">
        <f t="shared" si="27"/>
        <v>0</v>
      </c>
    </row>
    <row r="398" spans="5:14" x14ac:dyDescent="0.25">
      <c r="E398" s="26"/>
      <c r="F398" s="26">
        <f t="shared" si="24"/>
        <v>0</v>
      </c>
      <c r="H398" s="14"/>
      <c r="I398" s="21">
        <f t="shared" si="25"/>
        <v>0</v>
      </c>
      <c r="J398" s="7"/>
      <c r="K398" s="29"/>
      <c r="L398" s="30">
        <f t="shared" si="26"/>
        <v>0</v>
      </c>
      <c r="N398" s="15">
        <f t="shared" si="27"/>
        <v>0</v>
      </c>
    </row>
    <row r="399" spans="5:14" x14ac:dyDescent="0.25">
      <c r="E399" s="26"/>
      <c r="F399" s="26">
        <f t="shared" si="24"/>
        <v>0</v>
      </c>
      <c r="H399" s="14"/>
      <c r="I399" s="21">
        <f t="shared" si="25"/>
        <v>0</v>
      </c>
      <c r="J399" s="7"/>
      <c r="K399" s="29"/>
      <c r="L399" s="30">
        <f t="shared" si="26"/>
        <v>0</v>
      </c>
      <c r="N399" s="15">
        <f t="shared" si="27"/>
        <v>0</v>
      </c>
    </row>
    <row r="400" spans="5:14" x14ac:dyDescent="0.25">
      <c r="E400" s="26"/>
      <c r="F400" s="26">
        <f t="shared" si="24"/>
        <v>0</v>
      </c>
      <c r="H400" s="14"/>
      <c r="I400" s="21">
        <f t="shared" si="25"/>
        <v>0</v>
      </c>
      <c r="J400" s="7"/>
      <c r="K400" s="29"/>
      <c r="L400" s="30">
        <f t="shared" si="26"/>
        <v>0</v>
      </c>
      <c r="N400" s="15">
        <f t="shared" si="27"/>
        <v>0</v>
      </c>
    </row>
    <row r="401" spans="5:14" x14ac:dyDescent="0.25">
      <c r="E401" s="26"/>
      <c r="F401" s="26">
        <f t="shared" si="24"/>
        <v>0</v>
      </c>
      <c r="H401" s="14"/>
      <c r="I401" s="21">
        <f t="shared" si="25"/>
        <v>0</v>
      </c>
      <c r="J401" s="7"/>
      <c r="K401" s="29"/>
      <c r="L401" s="30">
        <f t="shared" si="26"/>
        <v>0</v>
      </c>
      <c r="N401" s="15">
        <f t="shared" si="27"/>
        <v>0</v>
      </c>
    </row>
    <row r="402" spans="5:14" x14ac:dyDescent="0.25">
      <c r="E402" s="26"/>
      <c r="F402" s="26">
        <f t="shared" si="24"/>
        <v>0</v>
      </c>
      <c r="H402" s="14"/>
      <c r="I402" s="21">
        <f t="shared" si="25"/>
        <v>0</v>
      </c>
      <c r="J402" s="7"/>
      <c r="K402" s="29"/>
      <c r="L402" s="30">
        <f t="shared" si="26"/>
        <v>0</v>
      </c>
      <c r="N402" s="15">
        <f t="shared" si="27"/>
        <v>0</v>
      </c>
    </row>
    <row r="403" spans="5:14" x14ac:dyDescent="0.25">
      <c r="E403" s="26"/>
      <c r="F403" s="26">
        <f t="shared" si="24"/>
        <v>0</v>
      </c>
      <c r="H403" s="14"/>
      <c r="I403" s="21">
        <f t="shared" si="25"/>
        <v>0</v>
      </c>
      <c r="J403" s="7"/>
      <c r="K403" s="29"/>
      <c r="L403" s="30">
        <f t="shared" si="26"/>
        <v>0</v>
      </c>
      <c r="N403" s="15">
        <f t="shared" si="27"/>
        <v>0</v>
      </c>
    </row>
    <row r="404" spans="5:14" x14ac:dyDescent="0.25">
      <c r="E404" s="26"/>
      <c r="F404" s="26">
        <f t="shared" si="24"/>
        <v>0</v>
      </c>
      <c r="H404" s="14"/>
      <c r="I404" s="21">
        <f t="shared" si="25"/>
        <v>0</v>
      </c>
      <c r="J404" s="7"/>
      <c r="K404" s="29"/>
      <c r="L404" s="30">
        <f t="shared" si="26"/>
        <v>0</v>
      </c>
      <c r="N404" s="15">
        <f t="shared" si="27"/>
        <v>0</v>
      </c>
    </row>
    <row r="405" spans="5:14" x14ac:dyDescent="0.25">
      <c r="E405" s="26"/>
      <c r="F405" s="26">
        <f t="shared" si="24"/>
        <v>0</v>
      </c>
      <c r="H405" s="14"/>
      <c r="I405" s="21">
        <f t="shared" si="25"/>
        <v>0</v>
      </c>
      <c r="J405" s="7"/>
      <c r="K405" s="29"/>
      <c r="L405" s="30">
        <f t="shared" si="26"/>
        <v>0</v>
      </c>
      <c r="N405" s="15">
        <f t="shared" si="27"/>
        <v>0</v>
      </c>
    </row>
    <row r="406" spans="5:14" x14ac:dyDescent="0.25">
      <c r="E406" s="26"/>
      <c r="F406" s="26">
        <f t="shared" si="24"/>
        <v>0</v>
      </c>
      <c r="H406" s="14"/>
      <c r="I406" s="21">
        <f t="shared" si="25"/>
        <v>0</v>
      </c>
      <c r="J406" s="7"/>
      <c r="K406" s="29"/>
      <c r="L406" s="30">
        <f t="shared" si="26"/>
        <v>0</v>
      </c>
      <c r="N406" s="15">
        <f t="shared" si="27"/>
        <v>0</v>
      </c>
    </row>
    <row r="407" spans="5:14" x14ac:dyDescent="0.25">
      <c r="E407" s="26"/>
      <c r="F407" s="26">
        <f t="shared" si="24"/>
        <v>0</v>
      </c>
      <c r="H407" s="14"/>
      <c r="I407" s="21">
        <f t="shared" si="25"/>
        <v>0</v>
      </c>
      <c r="J407" s="7"/>
      <c r="K407" s="29"/>
      <c r="L407" s="30">
        <f t="shared" si="26"/>
        <v>0</v>
      </c>
      <c r="N407" s="15">
        <f t="shared" si="27"/>
        <v>0</v>
      </c>
    </row>
    <row r="408" spans="5:14" x14ac:dyDescent="0.25">
      <c r="E408" s="26"/>
      <c r="F408" s="26">
        <f t="shared" si="24"/>
        <v>0</v>
      </c>
      <c r="H408" s="14"/>
      <c r="I408" s="21">
        <f t="shared" si="25"/>
        <v>0</v>
      </c>
      <c r="J408" s="7"/>
      <c r="K408" s="29"/>
      <c r="L408" s="30">
        <f t="shared" si="26"/>
        <v>0</v>
      </c>
      <c r="N408" s="15">
        <f t="shared" si="27"/>
        <v>0</v>
      </c>
    </row>
    <row r="409" spans="5:14" x14ac:dyDescent="0.25">
      <c r="E409" s="26"/>
      <c r="F409" s="26">
        <f t="shared" si="24"/>
        <v>0</v>
      </c>
      <c r="H409" s="14"/>
      <c r="I409" s="21">
        <f t="shared" si="25"/>
        <v>0</v>
      </c>
      <c r="J409" s="7"/>
      <c r="K409" s="29"/>
      <c r="L409" s="30">
        <f t="shared" si="26"/>
        <v>0</v>
      </c>
      <c r="N409" s="15">
        <f t="shared" si="27"/>
        <v>0</v>
      </c>
    </row>
    <row r="410" spans="5:14" x14ac:dyDescent="0.25">
      <c r="E410" s="26"/>
      <c r="F410" s="26">
        <f t="shared" si="24"/>
        <v>0</v>
      </c>
      <c r="H410" s="14"/>
      <c r="I410" s="21">
        <f t="shared" si="25"/>
        <v>0</v>
      </c>
      <c r="J410" s="7"/>
      <c r="K410" s="29"/>
      <c r="L410" s="30">
        <f t="shared" si="26"/>
        <v>0</v>
      </c>
      <c r="N410" s="15">
        <f t="shared" si="27"/>
        <v>0</v>
      </c>
    </row>
    <row r="411" spans="5:14" x14ac:dyDescent="0.25">
      <c r="E411" s="26"/>
      <c r="F411" s="26">
        <f t="shared" si="24"/>
        <v>0</v>
      </c>
      <c r="H411" s="14"/>
      <c r="I411" s="21">
        <f t="shared" si="25"/>
        <v>0</v>
      </c>
      <c r="J411" s="7"/>
      <c r="K411" s="29"/>
      <c r="L411" s="30">
        <f t="shared" si="26"/>
        <v>0</v>
      </c>
      <c r="N411" s="15">
        <f t="shared" si="27"/>
        <v>0</v>
      </c>
    </row>
    <row r="412" spans="5:14" x14ac:dyDescent="0.25">
      <c r="E412" s="26"/>
      <c r="F412" s="26">
        <f t="shared" si="24"/>
        <v>0</v>
      </c>
      <c r="H412" s="14"/>
      <c r="I412" s="21">
        <f t="shared" si="25"/>
        <v>0</v>
      </c>
      <c r="J412" s="7"/>
      <c r="K412" s="29"/>
      <c r="L412" s="30">
        <f t="shared" si="26"/>
        <v>0</v>
      </c>
      <c r="N412" s="15">
        <f t="shared" si="27"/>
        <v>0</v>
      </c>
    </row>
    <row r="413" spans="5:14" x14ac:dyDescent="0.25">
      <c r="E413" s="26"/>
      <c r="F413" s="26">
        <f t="shared" si="24"/>
        <v>0</v>
      </c>
      <c r="H413" s="14"/>
      <c r="I413" s="21">
        <f t="shared" si="25"/>
        <v>0</v>
      </c>
      <c r="J413" s="7"/>
      <c r="K413" s="29"/>
      <c r="L413" s="30">
        <f t="shared" si="26"/>
        <v>0</v>
      </c>
      <c r="N413" s="15">
        <f t="shared" si="27"/>
        <v>0</v>
      </c>
    </row>
    <row r="414" spans="5:14" x14ac:dyDescent="0.25">
      <c r="E414" s="26"/>
      <c r="F414" s="26">
        <f t="shared" si="24"/>
        <v>0</v>
      </c>
      <c r="H414" s="14"/>
      <c r="I414" s="21">
        <f t="shared" si="25"/>
        <v>0</v>
      </c>
      <c r="J414" s="7"/>
      <c r="K414" s="29"/>
      <c r="L414" s="30">
        <f t="shared" si="26"/>
        <v>0</v>
      </c>
      <c r="N414" s="15">
        <f t="shared" si="27"/>
        <v>0</v>
      </c>
    </row>
    <row r="415" spans="5:14" x14ac:dyDescent="0.25">
      <c r="E415" s="26"/>
      <c r="F415" s="26">
        <f t="shared" si="24"/>
        <v>0</v>
      </c>
      <c r="H415" s="14"/>
      <c r="I415" s="21">
        <f t="shared" si="25"/>
        <v>0</v>
      </c>
      <c r="J415" s="7"/>
      <c r="K415" s="29"/>
      <c r="L415" s="30">
        <f t="shared" si="26"/>
        <v>0</v>
      </c>
      <c r="N415" s="15">
        <f t="shared" si="27"/>
        <v>0</v>
      </c>
    </row>
    <row r="416" spans="5:14" x14ac:dyDescent="0.25">
      <c r="E416" s="26"/>
      <c r="F416" s="26">
        <f t="shared" si="24"/>
        <v>0</v>
      </c>
      <c r="H416" s="14"/>
      <c r="I416" s="21">
        <f t="shared" si="25"/>
        <v>0</v>
      </c>
      <c r="J416" s="7"/>
      <c r="K416" s="29"/>
      <c r="L416" s="30">
        <f t="shared" si="26"/>
        <v>0</v>
      </c>
      <c r="N416" s="15">
        <f t="shared" si="27"/>
        <v>0</v>
      </c>
    </row>
    <row r="417" spans="5:14" x14ac:dyDescent="0.25">
      <c r="E417" s="26"/>
      <c r="F417" s="26">
        <f t="shared" si="24"/>
        <v>0</v>
      </c>
      <c r="H417" s="14"/>
      <c r="I417" s="21">
        <f t="shared" si="25"/>
        <v>0</v>
      </c>
      <c r="J417" s="7"/>
      <c r="K417" s="29"/>
      <c r="L417" s="30">
        <f t="shared" si="26"/>
        <v>0</v>
      </c>
      <c r="N417" s="15">
        <f t="shared" si="27"/>
        <v>0</v>
      </c>
    </row>
    <row r="418" spans="5:14" x14ac:dyDescent="0.25">
      <c r="E418" s="26"/>
      <c r="F418" s="26">
        <f t="shared" si="24"/>
        <v>0</v>
      </c>
      <c r="H418" s="14"/>
      <c r="I418" s="21">
        <f t="shared" si="25"/>
        <v>0</v>
      </c>
      <c r="J418" s="7"/>
      <c r="K418" s="29"/>
      <c r="L418" s="30">
        <f t="shared" si="26"/>
        <v>0</v>
      </c>
      <c r="N418" s="15">
        <f t="shared" si="27"/>
        <v>0</v>
      </c>
    </row>
    <row r="419" spans="5:14" x14ac:dyDescent="0.25">
      <c r="E419" s="26"/>
      <c r="F419" s="26">
        <f t="shared" si="24"/>
        <v>0</v>
      </c>
      <c r="H419" s="14"/>
      <c r="I419" s="21">
        <f t="shared" si="25"/>
        <v>0</v>
      </c>
      <c r="J419" s="7"/>
      <c r="K419" s="29"/>
      <c r="L419" s="30">
        <f t="shared" si="26"/>
        <v>0</v>
      </c>
      <c r="N419" s="15">
        <f t="shared" si="27"/>
        <v>0</v>
      </c>
    </row>
    <row r="420" spans="5:14" x14ac:dyDescent="0.25">
      <c r="E420" s="26"/>
      <c r="F420" s="26">
        <f t="shared" si="24"/>
        <v>0</v>
      </c>
      <c r="H420" s="14"/>
      <c r="I420" s="21">
        <f t="shared" si="25"/>
        <v>0</v>
      </c>
      <c r="J420" s="7"/>
      <c r="K420" s="29"/>
      <c r="L420" s="30">
        <f t="shared" si="26"/>
        <v>0</v>
      </c>
      <c r="N420" s="15">
        <f t="shared" si="27"/>
        <v>0</v>
      </c>
    </row>
    <row r="421" spans="5:14" x14ac:dyDescent="0.25">
      <c r="E421" s="26"/>
      <c r="F421" s="26">
        <f t="shared" si="24"/>
        <v>0</v>
      </c>
      <c r="H421" s="14"/>
      <c r="I421" s="21">
        <f t="shared" si="25"/>
        <v>0</v>
      </c>
      <c r="J421" s="7"/>
      <c r="K421" s="29"/>
      <c r="L421" s="30">
        <f t="shared" si="26"/>
        <v>0</v>
      </c>
      <c r="N421" s="15">
        <f t="shared" si="27"/>
        <v>0</v>
      </c>
    </row>
    <row r="422" spans="5:14" x14ac:dyDescent="0.25">
      <c r="E422" s="26"/>
      <c r="F422" s="26">
        <f t="shared" si="24"/>
        <v>0</v>
      </c>
      <c r="H422" s="14"/>
      <c r="I422" s="21">
        <f t="shared" si="25"/>
        <v>0</v>
      </c>
      <c r="J422" s="7"/>
      <c r="K422" s="29"/>
      <c r="L422" s="30">
        <f t="shared" si="26"/>
        <v>0</v>
      </c>
      <c r="N422" s="15">
        <f t="shared" si="27"/>
        <v>0</v>
      </c>
    </row>
    <row r="423" spans="5:14" x14ac:dyDescent="0.25">
      <c r="E423" s="26"/>
      <c r="F423" s="26">
        <f t="shared" si="24"/>
        <v>0</v>
      </c>
      <c r="H423" s="14"/>
      <c r="I423" s="21">
        <f t="shared" si="25"/>
        <v>0</v>
      </c>
      <c r="J423" s="7"/>
      <c r="K423" s="29"/>
      <c r="L423" s="30">
        <f t="shared" si="26"/>
        <v>0</v>
      </c>
      <c r="N423" s="15">
        <f t="shared" si="27"/>
        <v>0</v>
      </c>
    </row>
    <row r="424" spans="5:14" x14ac:dyDescent="0.25">
      <c r="E424" s="26"/>
      <c r="F424" s="26">
        <f t="shared" si="24"/>
        <v>0</v>
      </c>
      <c r="H424" s="14"/>
      <c r="I424" s="21">
        <f t="shared" si="25"/>
        <v>0</v>
      </c>
      <c r="J424" s="7"/>
      <c r="K424" s="29"/>
      <c r="L424" s="30">
        <f t="shared" si="26"/>
        <v>0</v>
      </c>
      <c r="N424" s="15">
        <f t="shared" si="27"/>
        <v>0</v>
      </c>
    </row>
    <row r="425" spans="5:14" x14ac:dyDescent="0.25">
      <c r="E425" s="26"/>
      <c r="F425" s="26">
        <f t="shared" si="24"/>
        <v>0</v>
      </c>
      <c r="H425" s="14"/>
      <c r="I425" s="21">
        <f t="shared" si="25"/>
        <v>0</v>
      </c>
      <c r="J425" s="7"/>
      <c r="K425" s="29"/>
      <c r="L425" s="30">
        <f t="shared" si="26"/>
        <v>0</v>
      </c>
      <c r="N425" s="15">
        <f t="shared" si="27"/>
        <v>0</v>
      </c>
    </row>
    <row r="426" spans="5:14" x14ac:dyDescent="0.25">
      <c r="E426" s="26"/>
      <c r="F426" s="26">
        <f t="shared" si="24"/>
        <v>0</v>
      </c>
      <c r="H426" s="14"/>
      <c r="I426" s="21">
        <f t="shared" si="25"/>
        <v>0</v>
      </c>
      <c r="J426" s="7"/>
      <c r="K426" s="29"/>
      <c r="L426" s="30">
        <f t="shared" si="26"/>
        <v>0</v>
      </c>
      <c r="N426" s="15">
        <f t="shared" si="27"/>
        <v>0</v>
      </c>
    </row>
    <row r="427" spans="5:14" x14ac:dyDescent="0.25">
      <c r="E427" s="26"/>
      <c r="F427" s="26">
        <f t="shared" si="24"/>
        <v>0</v>
      </c>
      <c r="H427" s="14"/>
      <c r="I427" s="21">
        <f t="shared" si="25"/>
        <v>0</v>
      </c>
      <c r="J427" s="7"/>
      <c r="K427" s="29"/>
      <c r="L427" s="30">
        <f t="shared" si="26"/>
        <v>0</v>
      </c>
      <c r="N427" s="15">
        <f t="shared" si="27"/>
        <v>0</v>
      </c>
    </row>
    <row r="428" spans="5:14" x14ac:dyDescent="0.25">
      <c r="E428" s="26"/>
      <c r="F428" s="26">
        <f t="shared" si="24"/>
        <v>0</v>
      </c>
      <c r="H428" s="14"/>
      <c r="I428" s="21">
        <f t="shared" si="25"/>
        <v>0</v>
      </c>
      <c r="J428" s="7"/>
      <c r="K428" s="29"/>
      <c r="L428" s="30">
        <f t="shared" si="26"/>
        <v>0</v>
      </c>
      <c r="N428" s="15">
        <f t="shared" si="27"/>
        <v>0</v>
      </c>
    </row>
    <row r="429" spans="5:14" x14ac:dyDescent="0.25">
      <c r="E429" s="26"/>
      <c r="F429" s="26">
        <f t="shared" si="24"/>
        <v>0</v>
      </c>
      <c r="H429" s="14"/>
      <c r="I429" s="21">
        <f t="shared" si="25"/>
        <v>0</v>
      </c>
      <c r="J429" s="7"/>
      <c r="K429" s="29"/>
      <c r="L429" s="30">
        <f t="shared" si="26"/>
        <v>0</v>
      </c>
      <c r="N429" s="15">
        <f t="shared" si="27"/>
        <v>0</v>
      </c>
    </row>
    <row r="430" spans="5:14" x14ac:dyDescent="0.25">
      <c r="E430" s="26"/>
      <c r="F430" s="26">
        <f t="shared" si="24"/>
        <v>0</v>
      </c>
      <c r="H430" s="14"/>
      <c r="I430" s="21">
        <f t="shared" si="25"/>
        <v>0</v>
      </c>
      <c r="J430" s="7"/>
      <c r="K430" s="29"/>
      <c r="L430" s="30">
        <f t="shared" si="26"/>
        <v>0</v>
      </c>
      <c r="N430" s="15">
        <f t="shared" si="27"/>
        <v>0</v>
      </c>
    </row>
    <row r="431" spans="5:14" x14ac:dyDescent="0.25">
      <c r="E431" s="26"/>
      <c r="F431" s="26">
        <f t="shared" si="24"/>
        <v>0</v>
      </c>
      <c r="H431" s="14"/>
      <c r="I431" s="21">
        <f t="shared" si="25"/>
        <v>0</v>
      </c>
      <c r="J431" s="7"/>
      <c r="K431" s="29"/>
      <c r="L431" s="30">
        <f t="shared" si="26"/>
        <v>0</v>
      </c>
      <c r="N431" s="15">
        <f t="shared" si="27"/>
        <v>0</v>
      </c>
    </row>
    <row r="432" spans="5:14" x14ac:dyDescent="0.25">
      <c r="E432" s="26"/>
      <c r="F432" s="26">
        <f t="shared" si="24"/>
        <v>0</v>
      </c>
      <c r="H432" s="14"/>
      <c r="I432" s="21">
        <f t="shared" si="25"/>
        <v>0</v>
      </c>
      <c r="J432" s="7"/>
      <c r="K432" s="29"/>
      <c r="L432" s="30">
        <f t="shared" si="26"/>
        <v>0</v>
      </c>
      <c r="N432" s="15">
        <f t="shared" si="27"/>
        <v>0</v>
      </c>
    </row>
    <row r="433" spans="5:14" x14ac:dyDescent="0.25">
      <c r="E433" s="26"/>
      <c r="F433" s="26">
        <f t="shared" si="24"/>
        <v>0</v>
      </c>
      <c r="H433" s="14"/>
      <c r="I433" s="21">
        <f t="shared" si="25"/>
        <v>0</v>
      </c>
      <c r="J433" s="7"/>
      <c r="K433" s="29"/>
      <c r="L433" s="30">
        <f t="shared" si="26"/>
        <v>0</v>
      </c>
      <c r="N433" s="15">
        <f t="shared" si="27"/>
        <v>0</v>
      </c>
    </row>
    <row r="434" spans="5:14" x14ac:dyDescent="0.25">
      <c r="E434" s="26"/>
      <c r="F434" s="26">
        <f t="shared" si="24"/>
        <v>0</v>
      </c>
      <c r="H434" s="14"/>
      <c r="I434" s="21">
        <f t="shared" si="25"/>
        <v>0</v>
      </c>
      <c r="J434" s="7"/>
      <c r="K434" s="29"/>
      <c r="L434" s="30">
        <f t="shared" si="26"/>
        <v>0</v>
      </c>
      <c r="N434" s="15">
        <f t="shared" si="27"/>
        <v>0</v>
      </c>
    </row>
    <row r="435" spans="5:14" x14ac:dyDescent="0.25">
      <c r="E435" s="26"/>
      <c r="F435" s="26">
        <f t="shared" si="24"/>
        <v>0</v>
      </c>
      <c r="H435" s="14"/>
      <c r="I435" s="21">
        <f t="shared" si="25"/>
        <v>0</v>
      </c>
      <c r="J435" s="7"/>
      <c r="K435" s="29"/>
      <c r="L435" s="30">
        <f t="shared" si="26"/>
        <v>0</v>
      </c>
      <c r="N435" s="15">
        <f t="shared" si="27"/>
        <v>0</v>
      </c>
    </row>
    <row r="436" spans="5:14" x14ac:dyDescent="0.25">
      <c r="E436" s="26"/>
      <c r="F436" s="26">
        <f t="shared" si="24"/>
        <v>0</v>
      </c>
      <c r="H436" s="14"/>
      <c r="I436" s="21">
        <f t="shared" si="25"/>
        <v>0</v>
      </c>
      <c r="J436" s="7"/>
      <c r="K436" s="29"/>
      <c r="L436" s="30">
        <f t="shared" si="26"/>
        <v>0</v>
      </c>
      <c r="N436" s="15">
        <f t="shared" si="27"/>
        <v>0</v>
      </c>
    </row>
    <row r="437" spans="5:14" x14ac:dyDescent="0.25">
      <c r="E437" s="26"/>
      <c r="F437" s="26">
        <f t="shared" si="24"/>
        <v>0</v>
      </c>
      <c r="H437" s="14"/>
      <c r="I437" s="21">
        <f t="shared" si="25"/>
        <v>0</v>
      </c>
      <c r="J437" s="7"/>
      <c r="K437" s="29"/>
      <c r="L437" s="30">
        <f t="shared" si="26"/>
        <v>0</v>
      </c>
      <c r="N437" s="15">
        <f t="shared" si="27"/>
        <v>0</v>
      </c>
    </row>
    <row r="438" spans="5:14" x14ac:dyDescent="0.25">
      <c r="E438" s="26"/>
      <c r="F438" s="26">
        <f t="shared" si="24"/>
        <v>0</v>
      </c>
      <c r="H438" s="14"/>
      <c r="I438" s="21">
        <f t="shared" si="25"/>
        <v>0</v>
      </c>
      <c r="J438" s="7"/>
      <c r="K438" s="29"/>
      <c r="L438" s="30">
        <f t="shared" si="26"/>
        <v>0</v>
      </c>
      <c r="N438" s="15">
        <f t="shared" si="27"/>
        <v>0</v>
      </c>
    </row>
    <row r="439" spans="5:14" x14ac:dyDescent="0.25">
      <c r="E439" s="26"/>
      <c r="F439" s="26">
        <f t="shared" si="24"/>
        <v>0</v>
      </c>
      <c r="H439" s="14"/>
      <c r="I439" s="21">
        <f t="shared" si="25"/>
        <v>0</v>
      </c>
      <c r="J439" s="7"/>
      <c r="K439" s="29"/>
      <c r="L439" s="30">
        <f t="shared" si="26"/>
        <v>0</v>
      </c>
      <c r="N439" s="15">
        <f t="shared" si="27"/>
        <v>0</v>
      </c>
    </row>
    <row r="440" spans="5:14" x14ac:dyDescent="0.25">
      <c r="E440" s="26"/>
      <c r="F440" s="26">
        <f t="shared" si="24"/>
        <v>0</v>
      </c>
      <c r="H440" s="14"/>
      <c r="I440" s="21">
        <f t="shared" si="25"/>
        <v>0</v>
      </c>
      <c r="J440" s="7"/>
      <c r="K440" s="29"/>
      <c r="L440" s="30">
        <f t="shared" si="26"/>
        <v>0</v>
      </c>
      <c r="N440" s="15">
        <f t="shared" si="27"/>
        <v>0</v>
      </c>
    </row>
    <row r="441" spans="5:14" x14ac:dyDescent="0.25">
      <c r="E441" s="26"/>
      <c r="F441" s="26">
        <f t="shared" si="24"/>
        <v>0</v>
      </c>
      <c r="H441" s="14"/>
      <c r="I441" s="21">
        <f t="shared" si="25"/>
        <v>0</v>
      </c>
      <c r="J441" s="7"/>
      <c r="K441" s="29"/>
      <c r="L441" s="30">
        <f t="shared" si="26"/>
        <v>0</v>
      </c>
      <c r="N441" s="15">
        <f t="shared" si="27"/>
        <v>0</v>
      </c>
    </row>
    <row r="442" spans="5:14" x14ac:dyDescent="0.25">
      <c r="E442" s="26"/>
      <c r="F442" s="26">
        <f t="shared" si="24"/>
        <v>0</v>
      </c>
      <c r="H442" s="14"/>
      <c r="I442" s="21">
        <f t="shared" si="25"/>
        <v>0</v>
      </c>
      <c r="J442" s="7"/>
      <c r="K442" s="29"/>
      <c r="L442" s="30">
        <f t="shared" si="26"/>
        <v>0</v>
      </c>
      <c r="N442" s="15">
        <f t="shared" si="27"/>
        <v>0</v>
      </c>
    </row>
    <row r="443" spans="5:14" x14ac:dyDescent="0.25">
      <c r="E443" s="26"/>
      <c r="F443" s="26">
        <f t="shared" si="24"/>
        <v>0</v>
      </c>
      <c r="H443" s="14"/>
      <c r="I443" s="21">
        <f t="shared" si="25"/>
        <v>0</v>
      </c>
      <c r="J443" s="7"/>
      <c r="K443" s="29"/>
      <c r="L443" s="30">
        <f t="shared" si="26"/>
        <v>0</v>
      </c>
      <c r="N443" s="15">
        <f t="shared" si="27"/>
        <v>0</v>
      </c>
    </row>
    <row r="444" spans="5:14" x14ac:dyDescent="0.25">
      <c r="E444" s="26"/>
      <c r="F444" s="26">
        <f t="shared" si="24"/>
        <v>0</v>
      </c>
      <c r="H444" s="14"/>
      <c r="I444" s="21">
        <f t="shared" si="25"/>
        <v>0</v>
      </c>
      <c r="J444" s="7"/>
      <c r="K444" s="29"/>
      <c r="L444" s="30">
        <f t="shared" si="26"/>
        <v>0</v>
      </c>
      <c r="N444" s="15">
        <f t="shared" si="27"/>
        <v>0</v>
      </c>
    </row>
    <row r="445" spans="5:14" x14ac:dyDescent="0.25">
      <c r="E445" s="26"/>
      <c r="F445" s="26">
        <f t="shared" si="24"/>
        <v>0</v>
      </c>
      <c r="H445" s="14"/>
      <c r="I445" s="21">
        <f t="shared" si="25"/>
        <v>0</v>
      </c>
      <c r="J445" s="7"/>
      <c r="K445" s="29"/>
      <c r="L445" s="30">
        <f t="shared" si="26"/>
        <v>0</v>
      </c>
      <c r="N445" s="15">
        <f t="shared" si="27"/>
        <v>0</v>
      </c>
    </row>
    <row r="446" spans="5:14" x14ac:dyDescent="0.25">
      <c r="E446" s="26"/>
      <c r="F446" s="26">
        <f t="shared" si="24"/>
        <v>0</v>
      </c>
      <c r="H446" s="14"/>
      <c r="I446" s="21">
        <f t="shared" si="25"/>
        <v>0</v>
      </c>
      <c r="J446" s="7"/>
      <c r="K446" s="29"/>
      <c r="L446" s="30">
        <f t="shared" si="26"/>
        <v>0</v>
      </c>
      <c r="N446" s="15">
        <f t="shared" si="27"/>
        <v>0</v>
      </c>
    </row>
    <row r="447" spans="5:14" x14ac:dyDescent="0.25">
      <c r="E447" s="26"/>
      <c r="F447" s="26">
        <f t="shared" si="24"/>
        <v>0</v>
      </c>
      <c r="H447" s="14"/>
      <c r="I447" s="21">
        <f t="shared" si="25"/>
        <v>0</v>
      </c>
      <c r="J447" s="7"/>
      <c r="K447" s="29"/>
      <c r="L447" s="30">
        <f t="shared" si="26"/>
        <v>0</v>
      </c>
      <c r="N447" s="15">
        <f t="shared" si="27"/>
        <v>0</v>
      </c>
    </row>
    <row r="448" spans="5:14" x14ac:dyDescent="0.25">
      <c r="E448" s="26"/>
      <c r="F448" s="26">
        <f t="shared" si="24"/>
        <v>0</v>
      </c>
      <c r="H448" s="14"/>
      <c r="I448" s="21">
        <f t="shared" si="25"/>
        <v>0</v>
      </c>
      <c r="J448" s="7"/>
      <c r="K448" s="29"/>
      <c r="L448" s="30">
        <f t="shared" si="26"/>
        <v>0</v>
      </c>
      <c r="N448" s="15">
        <f t="shared" si="27"/>
        <v>0</v>
      </c>
    </row>
    <row r="449" spans="5:14" x14ac:dyDescent="0.25">
      <c r="E449" s="26"/>
      <c r="F449" s="26">
        <f t="shared" ref="F449:F512" si="28">E449/2.54</f>
        <v>0</v>
      </c>
      <c r="H449" s="14"/>
      <c r="I449" s="21">
        <f t="shared" si="25"/>
        <v>0</v>
      </c>
      <c r="J449" s="7"/>
      <c r="K449" s="29"/>
      <c r="L449" s="30">
        <f t="shared" si="26"/>
        <v>0</v>
      </c>
      <c r="N449" s="15">
        <f t="shared" si="27"/>
        <v>0</v>
      </c>
    </row>
    <row r="450" spans="5:14" x14ac:dyDescent="0.25">
      <c r="E450" s="26"/>
      <c r="F450" s="26">
        <f t="shared" si="28"/>
        <v>0</v>
      </c>
      <c r="H450" s="14"/>
      <c r="I450" s="21">
        <f t="shared" ref="I450:I513" si="29">H450*3.281</f>
        <v>0</v>
      </c>
      <c r="J450" s="7"/>
      <c r="K450" s="29"/>
      <c r="L450" s="30">
        <f t="shared" ref="L450:L513" si="30">K450*3.281</f>
        <v>0</v>
      </c>
      <c r="N450" s="15">
        <f t="shared" ref="N450:N513" si="31">IF(K450=0,0,E450/2.54*3.14159+H450*3.281+K450*3.281/4)</f>
        <v>0</v>
      </c>
    </row>
    <row r="451" spans="5:14" x14ac:dyDescent="0.25">
      <c r="E451" s="26"/>
      <c r="F451" s="26">
        <f t="shared" si="28"/>
        <v>0</v>
      </c>
      <c r="H451" s="14"/>
      <c r="I451" s="21">
        <f t="shared" si="29"/>
        <v>0</v>
      </c>
      <c r="J451" s="7"/>
      <c r="K451" s="29"/>
      <c r="L451" s="30">
        <f t="shared" si="30"/>
        <v>0</v>
      </c>
      <c r="N451" s="15">
        <f t="shared" si="31"/>
        <v>0</v>
      </c>
    </row>
    <row r="452" spans="5:14" x14ac:dyDescent="0.25">
      <c r="E452" s="26"/>
      <c r="F452" s="26">
        <f t="shared" si="28"/>
        <v>0</v>
      </c>
      <c r="H452" s="14"/>
      <c r="I452" s="21">
        <f t="shared" si="29"/>
        <v>0</v>
      </c>
      <c r="J452" s="7"/>
      <c r="K452" s="29"/>
      <c r="L452" s="30">
        <f t="shared" si="30"/>
        <v>0</v>
      </c>
      <c r="N452" s="15">
        <f t="shared" si="31"/>
        <v>0</v>
      </c>
    </row>
    <row r="453" spans="5:14" x14ac:dyDescent="0.25">
      <c r="E453" s="26"/>
      <c r="F453" s="26">
        <f t="shared" si="28"/>
        <v>0</v>
      </c>
      <c r="H453" s="14"/>
      <c r="I453" s="21">
        <f t="shared" si="29"/>
        <v>0</v>
      </c>
      <c r="J453" s="7"/>
      <c r="K453" s="29"/>
      <c r="L453" s="30">
        <f t="shared" si="30"/>
        <v>0</v>
      </c>
      <c r="N453" s="15">
        <f t="shared" si="31"/>
        <v>0</v>
      </c>
    </row>
    <row r="454" spans="5:14" x14ac:dyDescent="0.25">
      <c r="E454" s="26"/>
      <c r="F454" s="26">
        <f t="shared" si="28"/>
        <v>0</v>
      </c>
      <c r="H454" s="14"/>
      <c r="I454" s="21">
        <f t="shared" si="29"/>
        <v>0</v>
      </c>
      <c r="J454" s="7"/>
      <c r="K454" s="29"/>
      <c r="L454" s="30">
        <f t="shared" si="30"/>
        <v>0</v>
      </c>
      <c r="N454" s="15">
        <f t="shared" si="31"/>
        <v>0</v>
      </c>
    </row>
    <row r="455" spans="5:14" x14ac:dyDescent="0.25">
      <c r="E455" s="26"/>
      <c r="F455" s="26">
        <f t="shared" si="28"/>
        <v>0</v>
      </c>
      <c r="H455" s="14"/>
      <c r="I455" s="21">
        <f t="shared" si="29"/>
        <v>0</v>
      </c>
      <c r="J455" s="7"/>
      <c r="K455" s="29"/>
      <c r="L455" s="30">
        <f t="shared" si="30"/>
        <v>0</v>
      </c>
      <c r="N455" s="15">
        <f t="shared" si="31"/>
        <v>0</v>
      </c>
    </row>
    <row r="456" spans="5:14" x14ac:dyDescent="0.25">
      <c r="E456" s="26"/>
      <c r="F456" s="26">
        <f t="shared" si="28"/>
        <v>0</v>
      </c>
      <c r="H456" s="14"/>
      <c r="I456" s="21">
        <f t="shared" si="29"/>
        <v>0</v>
      </c>
      <c r="J456" s="7"/>
      <c r="K456" s="29"/>
      <c r="L456" s="30">
        <f t="shared" si="30"/>
        <v>0</v>
      </c>
      <c r="N456" s="15">
        <f t="shared" si="31"/>
        <v>0</v>
      </c>
    </row>
    <row r="457" spans="5:14" x14ac:dyDescent="0.25">
      <c r="E457" s="26"/>
      <c r="F457" s="26">
        <f t="shared" si="28"/>
        <v>0</v>
      </c>
      <c r="H457" s="14"/>
      <c r="I457" s="21">
        <f t="shared" si="29"/>
        <v>0</v>
      </c>
      <c r="J457" s="7"/>
      <c r="K457" s="29"/>
      <c r="L457" s="30">
        <f t="shared" si="30"/>
        <v>0</v>
      </c>
      <c r="N457" s="15">
        <f t="shared" si="31"/>
        <v>0</v>
      </c>
    </row>
    <row r="458" spans="5:14" x14ac:dyDescent="0.25">
      <c r="E458" s="26"/>
      <c r="F458" s="26">
        <f t="shared" si="28"/>
        <v>0</v>
      </c>
      <c r="H458" s="14"/>
      <c r="I458" s="21">
        <f t="shared" si="29"/>
        <v>0</v>
      </c>
      <c r="J458" s="7"/>
      <c r="K458" s="29"/>
      <c r="L458" s="30">
        <f t="shared" si="30"/>
        <v>0</v>
      </c>
      <c r="N458" s="15">
        <f t="shared" si="31"/>
        <v>0</v>
      </c>
    </row>
    <row r="459" spans="5:14" x14ac:dyDescent="0.25">
      <c r="E459" s="26"/>
      <c r="F459" s="26">
        <f t="shared" si="28"/>
        <v>0</v>
      </c>
      <c r="H459" s="14"/>
      <c r="I459" s="21">
        <f t="shared" si="29"/>
        <v>0</v>
      </c>
      <c r="J459" s="7"/>
      <c r="K459" s="29"/>
      <c r="L459" s="30">
        <f t="shared" si="30"/>
        <v>0</v>
      </c>
      <c r="N459" s="15">
        <f t="shared" si="31"/>
        <v>0</v>
      </c>
    </row>
    <row r="460" spans="5:14" x14ac:dyDescent="0.25">
      <c r="E460" s="26"/>
      <c r="F460" s="26">
        <f t="shared" si="28"/>
        <v>0</v>
      </c>
      <c r="H460" s="14"/>
      <c r="I460" s="21">
        <f t="shared" si="29"/>
        <v>0</v>
      </c>
      <c r="J460" s="7"/>
      <c r="K460" s="29"/>
      <c r="L460" s="30">
        <f t="shared" si="30"/>
        <v>0</v>
      </c>
      <c r="N460" s="15">
        <f t="shared" si="31"/>
        <v>0</v>
      </c>
    </row>
    <row r="461" spans="5:14" x14ac:dyDescent="0.25">
      <c r="E461" s="26"/>
      <c r="F461" s="26">
        <f t="shared" si="28"/>
        <v>0</v>
      </c>
      <c r="H461" s="14"/>
      <c r="I461" s="21">
        <f t="shared" si="29"/>
        <v>0</v>
      </c>
      <c r="J461" s="7"/>
      <c r="K461" s="29"/>
      <c r="L461" s="30">
        <f t="shared" si="30"/>
        <v>0</v>
      </c>
      <c r="N461" s="15">
        <f t="shared" si="31"/>
        <v>0</v>
      </c>
    </row>
    <row r="462" spans="5:14" x14ac:dyDescent="0.25">
      <c r="E462" s="26"/>
      <c r="F462" s="26">
        <f t="shared" si="28"/>
        <v>0</v>
      </c>
      <c r="H462" s="14"/>
      <c r="I462" s="21">
        <f t="shared" si="29"/>
        <v>0</v>
      </c>
      <c r="J462" s="7"/>
      <c r="K462" s="29"/>
      <c r="L462" s="30">
        <f t="shared" si="30"/>
        <v>0</v>
      </c>
      <c r="N462" s="15">
        <f t="shared" si="31"/>
        <v>0</v>
      </c>
    </row>
    <row r="463" spans="5:14" x14ac:dyDescent="0.25">
      <c r="E463" s="26"/>
      <c r="F463" s="26">
        <f t="shared" si="28"/>
        <v>0</v>
      </c>
      <c r="H463" s="14"/>
      <c r="I463" s="21">
        <f t="shared" si="29"/>
        <v>0</v>
      </c>
      <c r="J463" s="7"/>
      <c r="K463" s="29"/>
      <c r="L463" s="30">
        <f t="shared" si="30"/>
        <v>0</v>
      </c>
      <c r="N463" s="15">
        <f t="shared" si="31"/>
        <v>0</v>
      </c>
    </row>
    <row r="464" spans="5:14" x14ac:dyDescent="0.25">
      <c r="E464" s="26"/>
      <c r="F464" s="26">
        <f t="shared" si="28"/>
        <v>0</v>
      </c>
      <c r="H464" s="14"/>
      <c r="I464" s="21">
        <f t="shared" si="29"/>
        <v>0</v>
      </c>
      <c r="J464" s="7"/>
      <c r="K464" s="29"/>
      <c r="L464" s="30">
        <f t="shared" si="30"/>
        <v>0</v>
      </c>
      <c r="N464" s="15">
        <f t="shared" si="31"/>
        <v>0</v>
      </c>
    </row>
    <row r="465" spans="5:14" x14ac:dyDescent="0.25">
      <c r="E465" s="26"/>
      <c r="F465" s="26">
        <f t="shared" si="28"/>
        <v>0</v>
      </c>
      <c r="H465" s="14"/>
      <c r="I465" s="21">
        <f t="shared" si="29"/>
        <v>0</v>
      </c>
      <c r="J465" s="7"/>
      <c r="K465" s="29"/>
      <c r="L465" s="30">
        <f t="shared" si="30"/>
        <v>0</v>
      </c>
      <c r="N465" s="15">
        <f t="shared" si="31"/>
        <v>0</v>
      </c>
    </row>
    <row r="466" spans="5:14" x14ac:dyDescent="0.25">
      <c r="E466" s="26"/>
      <c r="F466" s="26">
        <f t="shared" si="28"/>
        <v>0</v>
      </c>
      <c r="H466" s="14"/>
      <c r="I466" s="21">
        <f t="shared" si="29"/>
        <v>0</v>
      </c>
      <c r="J466" s="7"/>
      <c r="K466" s="29"/>
      <c r="L466" s="30">
        <f t="shared" si="30"/>
        <v>0</v>
      </c>
      <c r="N466" s="15">
        <f t="shared" si="31"/>
        <v>0</v>
      </c>
    </row>
    <row r="467" spans="5:14" x14ac:dyDescent="0.25">
      <c r="E467" s="26"/>
      <c r="F467" s="26">
        <f t="shared" si="28"/>
        <v>0</v>
      </c>
      <c r="H467" s="14"/>
      <c r="I467" s="21">
        <f t="shared" si="29"/>
        <v>0</v>
      </c>
      <c r="J467" s="7"/>
      <c r="K467" s="29"/>
      <c r="L467" s="30">
        <f t="shared" si="30"/>
        <v>0</v>
      </c>
      <c r="N467" s="15">
        <f t="shared" si="31"/>
        <v>0</v>
      </c>
    </row>
    <row r="468" spans="5:14" x14ac:dyDescent="0.25">
      <c r="E468" s="26"/>
      <c r="F468" s="26">
        <f t="shared" si="28"/>
        <v>0</v>
      </c>
      <c r="H468" s="14"/>
      <c r="I468" s="21">
        <f t="shared" si="29"/>
        <v>0</v>
      </c>
      <c r="J468" s="7"/>
      <c r="K468" s="29"/>
      <c r="L468" s="30">
        <f t="shared" si="30"/>
        <v>0</v>
      </c>
      <c r="N468" s="15">
        <f t="shared" si="31"/>
        <v>0</v>
      </c>
    </row>
    <row r="469" spans="5:14" x14ac:dyDescent="0.25">
      <c r="E469" s="26"/>
      <c r="F469" s="26">
        <f t="shared" si="28"/>
        <v>0</v>
      </c>
      <c r="H469" s="14"/>
      <c r="I469" s="21">
        <f t="shared" si="29"/>
        <v>0</v>
      </c>
      <c r="J469" s="7"/>
      <c r="K469" s="29"/>
      <c r="L469" s="30">
        <f t="shared" si="30"/>
        <v>0</v>
      </c>
      <c r="N469" s="15">
        <f t="shared" si="31"/>
        <v>0</v>
      </c>
    </row>
    <row r="470" spans="5:14" x14ac:dyDescent="0.25">
      <c r="E470" s="26"/>
      <c r="F470" s="26">
        <f t="shared" si="28"/>
        <v>0</v>
      </c>
      <c r="H470" s="14"/>
      <c r="I470" s="21">
        <f t="shared" si="29"/>
        <v>0</v>
      </c>
      <c r="J470" s="7"/>
      <c r="K470" s="29"/>
      <c r="L470" s="30">
        <f t="shared" si="30"/>
        <v>0</v>
      </c>
      <c r="N470" s="15">
        <f t="shared" si="31"/>
        <v>0</v>
      </c>
    </row>
    <row r="471" spans="5:14" x14ac:dyDescent="0.25">
      <c r="E471" s="26"/>
      <c r="F471" s="26">
        <f t="shared" si="28"/>
        <v>0</v>
      </c>
      <c r="H471" s="14"/>
      <c r="I471" s="21">
        <f t="shared" si="29"/>
        <v>0</v>
      </c>
      <c r="J471" s="7"/>
      <c r="K471" s="29"/>
      <c r="L471" s="30">
        <f t="shared" si="30"/>
        <v>0</v>
      </c>
      <c r="N471" s="15">
        <f t="shared" si="31"/>
        <v>0</v>
      </c>
    </row>
    <row r="472" spans="5:14" x14ac:dyDescent="0.25">
      <c r="E472" s="26"/>
      <c r="F472" s="26">
        <f t="shared" si="28"/>
        <v>0</v>
      </c>
      <c r="H472" s="14"/>
      <c r="I472" s="21">
        <f t="shared" si="29"/>
        <v>0</v>
      </c>
      <c r="J472" s="7"/>
      <c r="K472" s="29"/>
      <c r="L472" s="30">
        <f t="shared" si="30"/>
        <v>0</v>
      </c>
      <c r="N472" s="15">
        <f t="shared" si="31"/>
        <v>0</v>
      </c>
    </row>
    <row r="473" spans="5:14" x14ac:dyDescent="0.25">
      <c r="E473" s="26"/>
      <c r="F473" s="26">
        <f t="shared" si="28"/>
        <v>0</v>
      </c>
      <c r="H473" s="14"/>
      <c r="I473" s="21">
        <f t="shared" si="29"/>
        <v>0</v>
      </c>
      <c r="J473" s="7"/>
      <c r="K473" s="29"/>
      <c r="L473" s="30">
        <f t="shared" si="30"/>
        <v>0</v>
      </c>
      <c r="N473" s="15">
        <f t="shared" si="31"/>
        <v>0</v>
      </c>
    </row>
    <row r="474" spans="5:14" x14ac:dyDescent="0.25">
      <c r="E474" s="26"/>
      <c r="F474" s="26">
        <f t="shared" si="28"/>
        <v>0</v>
      </c>
      <c r="H474" s="14"/>
      <c r="I474" s="21">
        <f t="shared" si="29"/>
        <v>0</v>
      </c>
      <c r="J474" s="7"/>
      <c r="K474" s="29"/>
      <c r="L474" s="30">
        <f t="shared" si="30"/>
        <v>0</v>
      </c>
      <c r="N474" s="15">
        <f t="shared" si="31"/>
        <v>0</v>
      </c>
    </row>
    <row r="475" spans="5:14" x14ac:dyDescent="0.25">
      <c r="E475" s="26"/>
      <c r="F475" s="26">
        <f t="shared" si="28"/>
        <v>0</v>
      </c>
      <c r="H475" s="14"/>
      <c r="I475" s="21">
        <f t="shared" si="29"/>
        <v>0</v>
      </c>
      <c r="J475" s="7"/>
      <c r="K475" s="29"/>
      <c r="L475" s="30">
        <f t="shared" si="30"/>
        <v>0</v>
      </c>
      <c r="N475" s="15">
        <f t="shared" si="31"/>
        <v>0</v>
      </c>
    </row>
    <row r="476" spans="5:14" x14ac:dyDescent="0.25">
      <c r="E476" s="26"/>
      <c r="F476" s="26">
        <f t="shared" si="28"/>
        <v>0</v>
      </c>
      <c r="H476" s="14"/>
      <c r="I476" s="21">
        <f t="shared" si="29"/>
        <v>0</v>
      </c>
      <c r="J476" s="7"/>
      <c r="K476" s="29"/>
      <c r="L476" s="30">
        <f t="shared" si="30"/>
        <v>0</v>
      </c>
      <c r="N476" s="15">
        <f t="shared" si="31"/>
        <v>0</v>
      </c>
    </row>
    <row r="477" spans="5:14" x14ac:dyDescent="0.25">
      <c r="E477" s="26"/>
      <c r="F477" s="26">
        <f t="shared" si="28"/>
        <v>0</v>
      </c>
      <c r="H477" s="14"/>
      <c r="I477" s="21">
        <f t="shared" si="29"/>
        <v>0</v>
      </c>
      <c r="J477" s="7"/>
      <c r="K477" s="29"/>
      <c r="L477" s="30">
        <f t="shared" si="30"/>
        <v>0</v>
      </c>
      <c r="N477" s="15">
        <f t="shared" si="31"/>
        <v>0</v>
      </c>
    </row>
    <row r="478" spans="5:14" x14ac:dyDescent="0.25">
      <c r="E478" s="26"/>
      <c r="F478" s="26">
        <f t="shared" si="28"/>
        <v>0</v>
      </c>
      <c r="H478" s="14"/>
      <c r="I478" s="21">
        <f t="shared" si="29"/>
        <v>0</v>
      </c>
      <c r="J478" s="7"/>
      <c r="K478" s="29"/>
      <c r="L478" s="30">
        <f t="shared" si="30"/>
        <v>0</v>
      </c>
      <c r="N478" s="15">
        <f t="shared" si="31"/>
        <v>0</v>
      </c>
    </row>
    <row r="479" spans="5:14" x14ac:dyDescent="0.25">
      <c r="E479" s="26"/>
      <c r="F479" s="26">
        <f t="shared" si="28"/>
        <v>0</v>
      </c>
      <c r="H479" s="14"/>
      <c r="I479" s="21">
        <f t="shared" si="29"/>
        <v>0</v>
      </c>
      <c r="J479" s="7"/>
      <c r="K479" s="29"/>
      <c r="L479" s="30">
        <f t="shared" si="30"/>
        <v>0</v>
      </c>
      <c r="N479" s="15">
        <f t="shared" si="31"/>
        <v>0</v>
      </c>
    </row>
    <row r="480" spans="5:14" x14ac:dyDescent="0.25">
      <c r="E480" s="26"/>
      <c r="F480" s="26">
        <f t="shared" si="28"/>
        <v>0</v>
      </c>
      <c r="H480" s="14"/>
      <c r="I480" s="21">
        <f t="shared" si="29"/>
        <v>0</v>
      </c>
      <c r="J480" s="7"/>
      <c r="K480" s="29"/>
      <c r="L480" s="30">
        <f t="shared" si="30"/>
        <v>0</v>
      </c>
      <c r="N480" s="15">
        <f t="shared" si="31"/>
        <v>0</v>
      </c>
    </row>
    <row r="481" spans="5:14" x14ac:dyDescent="0.25">
      <c r="E481" s="26"/>
      <c r="F481" s="26">
        <f t="shared" si="28"/>
        <v>0</v>
      </c>
      <c r="H481" s="14"/>
      <c r="I481" s="21">
        <f t="shared" si="29"/>
        <v>0</v>
      </c>
      <c r="J481" s="7"/>
      <c r="K481" s="29"/>
      <c r="L481" s="30">
        <f t="shared" si="30"/>
        <v>0</v>
      </c>
      <c r="N481" s="15">
        <f t="shared" si="31"/>
        <v>0</v>
      </c>
    </row>
    <row r="482" spans="5:14" x14ac:dyDescent="0.25">
      <c r="E482" s="26"/>
      <c r="F482" s="26">
        <f t="shared" si="28"/>
        <v>0</v>
      </c>
      <c r="H482" s="14"/>
      <c r="I482" s="21">
        <f t="shared" si="29"/>
        <v>0</v>
      </c>
      <c r="J482" s="7"/>
      <c r="K482" s="29"/>
      <c r="L482" s="30">
        <f t="shared" si="30"/>
        <v>0</v>
      </c>
      <c r="N482" s="15">
        <f t="shared" si="31"/>
        <v>0</v>
      </c>
    </row>
    <row r="483" spans="5:14" x14ac:dyDescent="0.25">
      <c r="E483" s="26"/>
      <c r="F483" s="26">
        <f t="shared" si="28"/>
        <v>0</v>
      </c>
      <c r="H483" s="14"/>
      <c r="I483" s="21">
        <f t="shared" si="29"/>
        <v>0</v>
      </c>
      <c r="J483" s="7"/>
      <c r="K483" s="29"/>
      <c r="L483" s="30">
        <f t="shared" si="30"/>
        <v>0</v>
      </c>
      <c r="N483" s="15">
        <f t="shared" si="31"/>
        <v>0</v>
      </c>
    </row>
    <row r="484" spans="5:14" x14ac:dyDescent="0.25">
      <c r="E484" s="26"/>
      <c r="F484" s="26">
        <f t="shared" si="28"/>
        <v>0</v>
      </c>
      <c r="H484" s="14"/>
      <c r="I484" s="21">
        <f t="shared" si="29"/>
        <v>0</v>
      </c>
      <c r="J484" s="7"/>
      <c r="K484" s="29"/>
      <c r="L484" s="30">
        <f t="shared" si="30"/>
        <v>0</v>
      </c>
      <c r="N484" s="15">
        <f t="shared" si="31"/>
        <v>0</v>
      </c>
    </row>
    <row r="485" spans="5:14" x14ac:dyDescent="0.25">
      <c r="E485" s="26"/>
      <c r="F485" s="26">
        <f t="shared" si="28"/>
        <v>0</v>
      </c>
      <c r="H485" s="14"/>
      <c r="I485" s="21">
        <f t="shared" si="29"/>
        <v>0</v>
      </c>
      <c r="J485" s="7"/>
      <c r="K485" s="29"/>
      <c r="L485" s="30">
        <f t="shared" si="30"/>
        <v>0</v>
      </c>
      <c r="N485" s="15">
        <f t="shared" si="31"/>
        <v>0</v>
      </c>
    </row>
    <row r="486" spans="5:14" x14ac:dyDescent="0.25">
      <c r="E486" s="26"/>
      <c r="F486" s="26">
        <f t="shared" si="28"/>
        <v>0</v>
      </c>
      <c r="H486" s="14"/>
      <c r="I486" s="21">
        <f t="shared" si="29"/>
        <v>0</v>
      </c>
      <c r="J486" s="7"/>
      <c r="K486" s="29"/>
      <c r="L486" s="30">
        <f t="shared" si="30"/>
        <v>0</v>
      </c>
      <c r="N486" s="15">
        <f t="shared" si="31"/>
        <v>0</v>
      </c>
    </row>
    <row r="487" spans="5:14" x14ac:dyDescent="0.25">
      <c r="E487" s="26"/>
      <c r="F487" s="26">
        <f t="shared" si="28"/>
        <v>0</v>
      </c>
      <c r="H487" s="14"/>
      <c r="I487" s="21">
        <f t="shared" si="29"/>
        <v>0</v>
      </c>
      <c r="J487" s="7"/>
      <c r="K487" s="29"/>
      <c r="L487" s="30">
        <f t="shared" si="30"/>
        <v>0</v>
      </c>
      <c r="N487" s="15">
        <f t="shared" si="31"/>
        <v>0</v>
      </c>
    </row>
    <row r="488" spans="5:14" x14ac:dyDescent="0.25">
      <c r="E488" s="26"/>
      <c r="F488" s="26">
        <f t="shared" si="28"/>
        <v>0</v>
      </c>
      <c r="H488" s="14"/>
      <c r="I488" s="21">
        <f t="shared" si="29"/>
        <v>0</v>
      </c>
      <c r="J488" s="7"/>
      <c r="K488" s="29"/>
      <c r="L488" s="30">
        <f t="shared" si="30"/>
        <v>0</v>
      </c>
      <c r="N488" s="15">
        <f t="shared" si="31"/>
        <v>0</v>
      </c>
    </row>
    <row r="489" spans="5:14" x14ac:dyDescent="0.25">
      <c r="E489" s="26"/>
      <c r="F489" s="26">
        <f t="shared" si="28"/>
        <v>0</v>
      </c>
      <c r="H489" s="14"/>
      <c r="I489" s="21">
        <f t="shared" si="29"/>
        <v>0</v>
      </c>
      <c r="J489" s="7"/>
      <c r="K489" s="29"/>
      <c r="L489" s="30">
        <f t="shared" si="30"/>
        <v>0</v>
      </c>
      <c r="N489" s="15">
        <f t="shared" si="31"/>
        <v>0</v>
      </c>
    </row>
    <row r="490" spans="5:14" x14ac:dyDescent="0.25">
      <c r="E490" s="26"/>
      <c r="F490" s="26">
        <f t="shared" si="28"/>
        <v>0</v>
      </c>
      <c r="H490" s="14"/>
      <c r="I490" s="21">
        <f t="shared" si="29"/>
        <v>0</v>
      </c>
      <c r="J490" s="7"/>
      <c r="K490" s="29"/>
      <c r="L490" s="30">
        <f t="shared" si="30"/>
        <v>0</v>
      </c>
      <c r="N490" s="15">
        <f t="shared" si="31"/>
        <v>0</v>
      </c>
    </row>
    <row r="491" spans="5:14" x14ac:dyDescent="0.25">
      <c r="E491" s="26"/>
      <c r="F491" s="26">
        <f t="shared" si="28"/>
        <v>0</v>
      </c>
      <c r="H491" s="14"/>
      <c r="I491" s="21">
        <f t="shared" si="29"/>
        <v>0</v>
      </c>
      <c r="J491" s="7"/>
      <c r="K491" s="29"/>
      <c r="L491" s="30">
        <f t="shared" si="30"/>
        <v>0</v>
      </c>
      <c r="N491" s="15">
        <f t="shared" si="31"/>
        <v>0</v>
      </c>
    </row>
    <row r="492" spans="5:14" x14ac:dyDescent="0.25">
      <c r="E492" s="26"/>
      <c r="F492" s="26">
        <f t="shared" si="28"/>
        <v>0</v>
      </c>
      <c r="H492" s="14"/>
      <c r="I492" s="21">
        <f t="shared" si="29"/>
        <v>0</v>
      </c>
      <c r="J492" s="7"/>
      <c r="K492" s="29"/>
      <c r="L492" s="30">
        <f t="shared" si="30"/>
        <v>0</v>
      </c>
      <c r="N492" s="15">
        <f t="shared" si="31"/>
        <v>0</v>
      </c>
    </row>
    <row r="493" spans="5:14" x14ac:dyDescent="0.25">
      <c r="E493" s="26"/>
      <c r="F493" s="26">
        <f t="shared" si="28"/>
        <v>0</v>
      </c>
      <c r="H493" s="14"/>
      <c r="I493" s="21">
        <f t="shared" si="29"/>
        <v>0</v>
      </c>
      <c r="J493" s="7"/>
      <c r="K493" s="29"/>
      <c r="L493" s="30">
        <f t="shared" si="30"/>
        <v>0</v>
      </c>
      <c r="N493" s="15">
        <f t="shared" si="31"/>
        <v>0</v>
      </c>
    </row>
    <row r="494" spans="5:14" x14ac:dyDescent="0.25">
      <c r="E494" s="26"/>
      <c r="F494" s="26">
        <f t="shared" si="28"/>
        <v>0</v>
      </c>
      <c r="H494" s="14"/>
      <c r="I494" s="21">
        <f t="shared" si="29"/>
        <v>0</v>
      </c>
      <c r="J494" s="7"/>
      <c r="K494" s="29"/>
      <c r="L494" s="30">
        <f t="shared" si="30"/>
        <v>0</v>
      </c>
      <c r="N494" s="15">
        <f t="shared" si="31"/>
        <v>0</v>
      </c>
    </row>
    <row r="495" spans="5:14" x14ac:dyDescent="0.25">
      <c r="E495" s="26"/>
      <c r="F495" s="26">
        <f t="shared" si="28"/>
        <v>0</v>
      </c>
      <c r="H495" s="14"/>
      <c r="I495" s="21">
        <f t="shared" si="29"/>
        <v>0</v>
      </c>
      <c r="J495" s="7"/>
      <c r="K495" s="29"/>
      <c r="L495" s="30">
        <f t="shared" si="30"/>
        <v>0</v>
      </c>
      <c r="N495" s="15">
        <f t="shared" si="31"/>
        <v>0</v>
      </c>
    </row>
    <row r="496" spans="5:14" x14ac:dyDescent="0.25">
      <c r="E496" s="26"/>
      <c r="F496" s="26">
        <f t="shared" si="28"/>
        <v>0</v>
      </c>
      <c r="H496" s="14"/>
      <c r="I496" s="21">
        <f t="shared" si="29"/>
        <v>0</v>
      </c>
      <c r="J496" s="7"/>
      <c r="K496" s="29"/>
      <c r="L496" s="30">
        <f t="shared" si="30"/>
        <v>0</v>
      </c>
      <c r="N496" s="15">
        <f t="shared" si="31"/>
        <v>0</v>
      </c>
    </row>
    <row r="497" spans="5:14" x14ac:dyDescent="0.25">
      <c r="E497" s="26"/>
      <c r="F497" s="26">
        <f t="shared" si="28"/>
        <v>0</v>
      </c>
      <c r="H497" s="14"/>
      <c r="I497" s="21">
        <f t="shared" si="29"/>
        <v>0</v>
      </c>
      <c r="J497" s="7"/>
      <c r="K497" s="29"/>
      <c r="L497" s="30">
        <f t="shared" si="30"/>
        <v>0</v>
      </c>
      <c r="N497" s="15">
        <f t="shared" si="31"/>
        <v>0</v>
      </c>
    </row>
    <row r="498" spans="5:14" x14ac:dyDescent="0.25">
      <c r="E498" s="26"/>
      <c r="F498" s="26">
        <f t="shared" si="28"/>
        <v>0</v>
      </c>
      <c r="H498" s="14"/>
      <c r="I498" s="21">
        <f t="shared" si="29"/>
        <v>0</v>
      </c>
      <c r="J498" s="7"/>
      <c r="K498" s="29"/>
      <c r="L498" s="30">
        <f t="shared" si="30"/>
        <v>0</v>
      </c>
      <c r="N498" s="15">
        <f t="shared" si="31"/>
        <v>0</v>
      </c>
    </row>
    <row r="499" spans="5:14" x14ac:dyDescent="0.25">
      <c r="E499" s="26"/>
      <c r="F499" s="26">
        <f t="shared" si="28"/>
        <v>0</v>
      </c>
      <c r="H499" s="14"/>
      <c r="I499" s="21">
        <f t="shared" si="29"/>
        <v>0</v>
      </c>
      <c r="J499" s="7"/>
      <c r="K499" s="29"/>
      <c r="L499" s="30">
        <f t="shared" si="30"/>
        <v>0</v>
      </c>
      <c r="N499" s="15">
        <f t="shared" si="31"/>
        <v>0</v>
      </c>
    </row>
    <row r="500" spans="5:14" x14ac:dyDescent="0.25">
      <c r="E500" s="26"/>
      <c r="F500" s="26">
        <f t="shared" si="28"/>
        <v>0</v>
      </c>
      <c r="H500" s="14"/>
      <c r="I500" s="21">
        <f t="shared" si="29"/>
        <v>0</v>
      </c>
      <c r="J500" s="7"/>
      <c r="K500" s="29"/>
      <c r="L500" s="30">
        <f t="shared" si="30"/>
        <v>0</v>
      </c>
      <c r="N500" s="15">
        <f t="shared" si="31"/>
        <v>0</v>
      </c>
    </row>
    <row r="501" spans="5:14" x14ac:dyDescent="0.25">
      <c r="E501" s="26"/>
      <c r="F501" s="26">
        <f t="shared" si="28"/>
        <v>0</v>
      </c>
      <c r="H501" s="14"/>
      <c r="I501" s="21">
        <f t="shared" si="29"/>
        <v>0</v>
      </c>
      <c r="J501" s="7"/>
      <c r="K501" s="29"/>
      <c r="L501" s="30">
        <f t="shared" si="30"/>
        <v>0</v>
      </c>
      <c r="N501" s="15">
        <f t="shared" si="31"/>
        <v>0</v>
      </c>
    </row>
    <row r="502" spans="5:14" x14ac:dyDescent="0.25">
      <c r="E502" s="26"/>
      <c r="F502" s="26">
        <f t="shared" si="28"/>
        <v>0</v>
      </c>
      <c r="H502" s="14"/>
      <c r="I502" s="21">
        <f t="shared" si="29"/>
        <v>0</v>
      </c>
      <c r="J502" s="7"/>
      <c r="K502" s="29"/>
      <c r="L502" s="30">
        <f t="shared" si="30"/>
        <v>0</v>
      </c>
      <c r="N502" s="15">
        <f t="shared" si="31"/>
        <v>0</v>
      </c>
    </row>
    <row r="503" spans="5:14" x14ac:dyDescent="0.25">
      <c r="E503" s="26"/>
      <c r="F503" s="26">
        <f t="shared" si="28"/>
        <v>0</v>
      </c>
      <c r="H503" s="14"/>
      <c r="I503" s="21">
        <f t="shared" si="29"/>
        <v>0</v>
      </c>
      <c r="J503" s="7"/>
      <c r="K503" s="29"/>
      <c r="L503" s="30">
        <f t="shared" si="30"/>
        <v>0</v>
      </c>
      <c r="N503" s="15">
        <f t="shared" si="31"/>
        <v>0</v>
      </c>
    </row>
    <row r="504" spans="5:14" x14ac:dyDescent="0.25">
      <c r="E504" s="26"/>
      <c r="F504" s="26">
        <f t="shared" si="28"/>
        <v>0</v>
      </c>
      <c r="H504" s="14"/>
      <c r="I504" s="21">
        <f t="shared" si="29"/>
        <v>0</v>
      </c>
      <c r="J504" s="7"/>
      <c r="K504" s="29"/>
      <c r="L504" s="30">
        <f t="shared" si="30"/>
        <v>0</v>
      </c>
      <c r="N504" s="15">
        <f t="shared" si="31"/>
        <v>0</v>
      </c>
    </row>
    <row r="505" spans="5:14" x14ac:dyDescent="0.25">
      <c r="E505" s="26"/>
      <c r="F505" s="26">
        <f t="shared" si="28"/>
        <v>0</v>
      </c>
      <c r="H505" s="14"/>
      <c r="I505" s="21">
        <f t="shared" si="29"/>
        <v>0</v>
      </c>
      <c r="J505" s="7"/>
      <c r="K505" s="29"/>
      <c r="L505" s="30">
        <f t="shared" si="30"/>
        <v>0</v>
      </c>
      <c r="N505" s="15">
        <f t="shared" si="31"/>
        <v>0</v>
      </c>
    </row>
    <row r="506" spans="5:14" x14ac:dyDescent="0.25">
      <c r="E506" s="26"/>
      <c r="F506" s="26">
        <f t="shared" si="28"/>
        <v>0</v>
      </c>
      <c r="H506" s="14"/>
      <c r="I506" s="21">
        <f t="shared" si="29"/>
        <v>0</v>
      </c>
      <c r="J506" s="7"/>
      <c r="K506" s="29"/>
      <c r="L506" s="30">
        <f t="shared" si="30"/>
        <v>0</v>
      </c>
      <c r="N506" s="15">
        <f t="shared" si="31"/>
        <v>0</v>
      </c>
    </row>
    <row r="507" spans="5:14" x14ac:dyDescent="0.25">
      <c r="E507" s="26"/>
      <c r="F507" s="26">
        <f t="shared" si="28"/>
        <v>0</v>
      </c>
      <c r="H507" s="14"/>
      <c r="I507" s="21">
        <f t="shared" si="29"/>
        <v>0</v>
      </c>
      <c r="J507" s="7"/>
      <c r="K507" s="29"/>
      <c r="L507" s="30">
        <f t="shared" si="30"/>
        <v>0</v>
      </c>
      <c r="N507" s="15">
        <f t="shared" si="31"/>
        <v>0</v>
      </c>
    </row>
    <row r="508" spans="5:14" x14ac:dyDescent="0.25">
      <c r="E508" s="26"/>
      <c r="F508" s="26">
        <f t="shared" si="28"/>
        <v>0</v>
      </c>
      <c r="H508" s="14"/>
      <c r="I508" s="21">
        <f t="shared" si="29"/>
        <v>0</v>
      </c>
      <c r="J508" s="7"/>
      <c r="K508" s="29"/>
      <c r="L508" s="30">
        <f t="shared" si="30"/>
        <v>0</v>
      </c>
      <c r="N508" s="15">
        <f t="shared" si="31"/>
        <v>0</v>
      </c>
    </row>
    <row r="509" spans="5:14" x14ac:dyDescent="0.25">
      <c r="E509" s="26"/>
      <c r="F509" s="26">
        <f t="shared" si="28"/>
        <v>0</v>
      </c>
      <c r="H509" s="14"/>
      <c r="I509" s="21">
        <f t="shared" si="29"/>
        <v>0</v>
      </c>
      <c r="J509" s="7"/>
      <c r="K509" s="29"/>
      <c r="L509" s="30">
        <f t="shared" si="30"/>
        <v>0</v>
      </c>
      <c r="N509" s="15">
        <f t="shared" si="31"/>
        <v>0</v>
      </c>
    </row>
    <row r="510" spans="5:14" x14ac:dyDescent="0.25">
      <c r="E510" s="26"/>
      <c r="F510" s="26">
        <f t="shared" si="28"/>
        <v>0</v>
      </c>
      <c r="H510" s="14"/>
      <c r="I510" s="21">
        <f t="shared" si="29"/>
        <v>0</v>
      </c>
      <c r="J510" s="7"/>
      <c r="K510" s="29"/>
      <c r="L510" s="30">
        <f t="shared" si="30"/>
        <v>0</v>
      </c>
      <c r="N510" s="15">
        <f t="shared" si="31"/>
        <v>0</v>
      </c>
    </row>
    <row r="511" spans="5:14" x14ac:dyDescent="0.25">
      <c r="E511" s="26"/>
      <c r="F511" s="26">
        <f t="shared" si="28"/>
        <v>0</v>
      </c>
      <c r="H511" s="14"/>
      <c r="I511" s="21">
        <f t="shared" si="29"/>
        <v>0</v>
      </c>
      <c r="J511" s="7"/>
      <c r="K511" s="29"/>
      <c r="L511" s="30">
        <f t="shared" si="30"/>
        <v>0</v>
      </c>
      <c r="N511" s="15">
        <f t="shared" si="31"/>
        <v>0</v>
      </c>
    </row>
    <row r="512" spans="5:14" x14ac:dyDescent="0.25">
      <c r="E512" s="26"/>
      <c r="F512" s="26">
        <f t="shared" si="28"/>
        <v>0</v>
      </c>
      <c r="H512" s="14"/>
      <c r="I512" s="21">
        <f t="shared" si="29"/>
        <v>0</v>
      </c>
      <c r="J512" s="7"/>
      <c r="K512" s="29"/>
      <c r="L512" s="30">
        <f t="shared" si="30"/>
        <v>0</v>
      </c>
      <c r="N512" s="15">
        <f t="shared" si="31"/>
        <v>0</v>
      </c>
    </row>
    <row r="513" spans="5:14" x14ac:dyDescent="0.25">
      <c r="E513" s="26"/>
      <c r="F513" s="26">
        <f t="shared" ref="F513:F576" si="32">E513/2.54</f>
        <v>0</v>
      </c>
      <c r="H513" s="14"/>
      <c r="I513" s="21">
        <f t="shared" si="29"/>
        <v>0</v>
      </c>
      <c r="J513" s="7"/>
      <c r="K513" s="29"/>
      <c r="L513" s="30">
        <f t="shared" si="30"/>
        <v>0</v>
      </c>
      <c r="N513" s="15">
        <f t="shared" si="31"/>
        <v>0</v>
      </c>
    </row>
    <row r="514" spans="5:14" x14ac:dyDescent="0.25">
      <c r="E514" s="26"/>
      <c r="F514" s="26">
        <f t="shared" si="32"/>
        <v>0</v>
      </c>
      <c r="H514" s="14"/>
      <c r="I514" s="21">
        <f t="shared" ref="I514:I577" si="33">H514*3.281</f>
        <v>0</v>
      </c>
      <c r="J514" s="7"/>
      <c r="K514" s="29"/>
      <c r="L514" s="30">
        <f t="shared" ref="L514:L577" si="34">K514*3.281</f>
        <v>0</v>
      </c>
      <c r="N514" s="15">
        <f t="shared" ref="N514:N577" si="35">IF(K514=0,0,E514/2.54*3.14159+H514*3.281+K514*3.281/4)</f>
        <v>0</v>
      </c>
    </row>
    <row r="515" spans="5:14" x14ac:dyDescent="0.25">
      <c r="E515" s="26"/>
      <c r="F515" s="26">
        <f t="shared" si="32"/>
        <v>0</v>
      </c>
      <c r="H515" s="14"/>
      <c r="I515" s="21">
        <f t="shared" si="33"/>
        <v>0</v>
      </c>
      <c r="J515" s="7"/>
      <c r="K515" s="29"/>
      <c r="L515" s="30">
        <f t="shared" si="34"/>
        <v>0</v>
      </c>
      <c r="N515" s="15">
        <f t="shared" si="35"/>
        <v>0</v>
      </c>
    </row>
    <row r="516" spans="5:14" x14ac:dyDescent="0.25">
      <c r="E516" s="26"/>
      <c r="F516" s="26">
        <f t="shared" si="32"/>
        <v>0</v>
      </c>
      <c r="H516" s="14"/>
      <c r="I516" s="21">
        <f t="shared" si="33"/>
        <v>0</v>
      </c>
      <c r="J516" s="7"/>
      <c r="K516" s="29"/>
      <c r="L516" s="30">
        <f t="shared" si="34"/>
        <v>0</v>
      </c>
      <c r="N516" s="15">
        <f t="shared" si="35"/>
        <v>0</v>
      </c>
    </row>
    <row r="517" spans="5:14" x14ac:dyDescent="0.25">
      <c r="E517" s="26"/>
      <c r="F517" s="26">
        <f t="shared" si="32"/>
        <v>0</v>
      </c>
      <c r="H517" s="14"/>
      <c r="I517" s="21">
        <f t="shared" si="33"/>
        <v>0</v>
      </c>
      <c r="J517" s="7"/>
      <c r="K517" s="29"/>
      <c r="L517" s="30">
        <f t="shared" si="34"/>
        <v>0</v>
      </c>
      <c r="N517" s="15">
        <f t="shared" si="35"/>
        <v>0</v>
      </c>
    </row>
    <row r="518" spans="5:14" x14ac:dyDescent="0.25">
      <c r="E518" s="26"/>
      <c r="F518" s="26">
        <f t="shared" si="32"/>
        <v>0</v>
      </c>
      <c r="H518" s="14"/>
      <c r="I518" s="21">
        <f t="shared" si="33"/>
        <v>0</v>
      </c>
      <c r="J518" s="7"/>
      <c r="K518" s="29"/>
      <c r="L518" s="30">
        <f t="shared" si="34"/>
        <v>0</v>
      </c>
      <c r="N518" s="15">
        <f t="shared" si="35"/>
        <v>0</v>
      </c>
    </row>
    <row r="519" spans="5:14" x14ac:dyDescent="0.25">
      <c r="E519" s="26"/>
      <c r="F519" s="26">
        <f t="shared" si="32"/>
        <v>0</v>
      </c>
      <c r="H519" s="14"/>
      <c r="I519" s="21">
        <f t="shared" si="33"/>
        <v>0</v>
      </c>
      <c r="J519" s="7"/>
      <c r="K519" s="29"/>
      <c r="L519" s="30">
        <f t="shared" si="34"/>
        <v>0</v>
      </c>
      <c r="N519" s="15">
        <f t="shared" si="35"/>
        <v>0</v>
      </c>
    </row>
    <row r="520" spans="5:14" x14ac:dyDescent="0.25">
      <c r="E520" s="26"/>
      <c r="F520" s="26">
        <f t="shared" si="32"/>
        <v>0</v>
      </c>
      <c r="H520" s="14"/>
      <c r="I520" s="21">
        <f t="shared" si="33"/>
        <v>0</v>
      </c>
      <c r="J520" s="7"/>
      <c r="K520" s="29"/>
      <c r="L520" s="30">
        <f t="shared" si="34"/>
        <v>0</v>
      </c>
      <c r="N520" s="15">
        <f t="shared" si="35"/>
        <v>0</v>
      </c>
    </row>
    <row r="521" spans="5:14" x14ac:dyDescent="0.25">
      <c r="E521" s="26"/>
      <c r="F521" s="26">
        <f t="shared" si="32"/>
        <v>0</v>
      </c>
      <c r="H521" s="14"/>
      <c r="I521" s="21">
        <f t="shared" si="33"/>
        <v>0</v>
      </c>
      <c r="J521" s="7"/>
      <c r="K521" s="29"/>
      <c r="L521" s="30">
        <f t="shared" si="34"/>
        <v>0</v>
      </c>
      <c r="N521" s="15">
        <f t="shared" si="35"/>
        <v>0</v>
      </c>
    </row>
    <row r="522" spans="5:14" x14ac:dyDescent="0.25">
      <c r="E522" s="26"/>
      <c r="F522" s="26">
        <f t="shared" si="32"/>
        <v>0</v>
      </c>
      <c r="H522" s="14"/>
      <c r="I522" s="21">
        <f t="shared" si="33"/>
        <v>0</v>
      </c>
      <c r="J522" s="7"/>
      <c r="K522" s="29"/>
      <c r="L522" s="30">
        <f t="shared" si="34"/>
        <v>0</v>
      </c>
      <c r="N522" s="15">
        <f t="shared" si="35"/>
        <v>0</v>
      </c>
    </row>
    <row r="523" spans="5:14" x14ac:dyDescent="0.25">
      <c r="E523" s="26"/>
      <c r="F523" s="26">
        <f t="shared" si="32"/>
        <v>0</v>
      </c>
      <c r="H523" s="14"/>
      <c r="I523" s="21">
        <f t="shared" si="33"/>
        <v>0</v>
      </c>
      <c r="J523" s="7"/>
      <c r="K523" s="29"/>
      <c r="L523" s="30">
        <f t="shared" si="34"/>
        <v>0</v>
      </c>
      <c r="N523" s="15">
        <f t="shared" si="35"/>
        <v>0</v>
      </c>
    </row>
    <row r="524" spans="5:14" x14ac:dyDescent="0.25">
      <c r="E524" s="26"/>
      <c r="F524" s="26">
        <f t="shared" si="32"/>
        <v>0</v>
      </c>
      <c r="H524" s="14"/>
      <c r="I524" s="21">
        <f t="shared" si="33"/>
        <v>0</v>
      </c>
      <c r="J524" s="7"/>
      <c r="K524" s="29"/>
      <c r="L524" s="30">
        <f t="shared" si="34"/>
        <v>0</v>
      </c>
      <c r="N524" s="15">
        <f t="shared" si="35"/>
        <v>0</v>
      </c>
    </row>
    <row r="525" spans="5:14" x14ac:dyDescent="0.25">
      <c r="E525" s="26"/>
      <c r="F525" s="26">
        <f t="shared" si="32"/>
        <v>0</v>
      </c>
      <c r="H525" s="14"/>
      <c r="I525" s="21">
        <f t="shared" si="33"/>
        <v>0</v>
      </c>
      <c r="J525" s="7"/>
      <c r="K525" s="29"/>
      <c r="L525" s="30">
        <f t="shared" si="34"/>
        <v>0</v>
      </c>
      <c r="N525" s="15">
        <f t="shared" si="35"/>
        <v>0</v>
      </c>
    </row>
    <row r="526" spans="5:14" x14ac:dyDescent="0.25">
      <c r="E526" s="26"/>
      <c r="F526" s="26">
        <f t="shared" si="32"/>
        <v>0</v>
      </c>
      <c r="H526" s="14"/>
      <c r="I526" s="21">
        <f t="shared" si="33"/>
        <v>0</v>
      </c>
      <c r="J526" s="7"/>
      <c r="K526" s="29"/>
      <c r="L526" s="30">
        <f t="shared" si="34"/>
        <v>0</v>
      </c>
      <c r="N526" s="15">
        <f t="shared" si="35"/>
        <v>0</v>
      </c>
    </row>
    <row r="527" spans="5:14" x14ac:dyDescent="0.25">
      <c r="E527" s="26"/>
      <c r="F527" s="26">
        <f t="shared" si="32"/>
        <v>0</v>
      </c>
      <c r="H527" s="14"/>
      <c r="I527" s="21">
        <f t="shared" si="33"/>
        <v>0</v>
      </c>
      <c r="J527" s="7"/>
      <c r="K527" s="29"/>
      <c r="L527" s="30">
        <f t="shared" si="34"/>
        <v>0</v>
      </c>
      <c r="N527" s="15">
        <f t="shared" si="35"/>
        <v>0</v>
      </c>
    </row>
    <row r="528" spans="5:14" x14ac:dyDescent="0.25">
      <c r="E528" s="26"/>
      <c r="F528" s="26">
        <f t="shared" si="32"/>
        <v>0</v>
      </c>
      <c r="H528" s="14"/>
      <c r="I528" s="21">
        <f t="shared" si="33"/>
        <v>0</v>
      </c>
      <c r="J528" s="7"/>
      <c r="K528" s="29"/>
      <c r="L528" s="30">
        <f t="shared" si="34"/>
        <v>0</v>
      </c>
      <c r="N528" s="15">
        <f t="shared" si="35"/>
        <v>0</v>
      </c>
    </row>
    <row r="529" spans="5:14" x14ac:dyDescent="0.25">
      <c r="E529" s="26"/>
      <c r="F529" s="26">
        <f t="shared" si="32"/>
        <v>0</v>
      </c>
      <c r="H529" s="14"/>
      <c r="I529" s="21">
        <f t="shared" si="33"/>
        <v>0</v>
      </c>
      <c r="J529" s="7"/>
      <c r="K529" s="29"/>
      <c r="L529" s="30">
        <f t="shared" si="34"/>
        <v>0</v>
      </c>
      <c r="N529" s="15">
        <f t="shared" si="35"/>
        <v>0</v>
      </c>
    </row>
    <row r="530" spans="5:14" x14ac:dyDescent="0.25">
      <c r="E530" s="26"/>
      <c r="F530" s="26">
        <f t="shared" si="32"/>
        <v>0</v>
      </c>
      <c r="H530" s="14"/>
      <c r="I530" s="21">
        <f t="shared" si="33"/>
        <v>0</v>
      </c>
      <c r="J530" s="7"/>
      <c r="K530" s="29"/>
      <c r="L530" s="30">
        <f t="shared" si="34"/>
        <v>0</v>
      </c>
      <c r="N530" s="15">
        <f t="shared" si="35"/>
        <v>0</v>
      </c>
    </row>
    <row r="531" spans="5:14" x14ac:dyDescent="0.25">
      <c r="E531" s="26"/>
      <c r="F531" s="26">
        <f t="shared" si="32"/>
        <v>0</v>
      </c>
      <c r="H531" s="14"/>
      <c r="I531" s="21">
        <f t="shared" si="33"/>
        <v>0</v>
      </c>
      <c r="J531" s="7"/>
      <c r="K531" s="29"/>
      <c r="L531" s="30">
        <f t="shared" si="34"/>
        <v>0</v>
      </c>
      <c r="N531" s="15">
        <f t="shared" si="35"/>
        <v>0</v>
      </c>
    </row>
    <row r="532" spans="5:14" x14ac:dyDescent="0.25">
      <c r="E532" s="26"/>
      <c r="F532" s="26">
        <f t="shared" si="32"/>
        <v>0</v>
      </c>
      <c r="H532" s="14"/>
      <c r="I532" s="21">
        <f t="shared" si="33"/>
        <v>0</v>
      </c>
      <c r="J532" s="7"/>
      <c r="K532" s="29"/>
      <c r="L532" s="30">
        <f t="shared" si="34"/>
        <v>0</v>
      </c>
      <c r="N532" s="15">
        <f t="shared" si="35"/>
        <v>0</v>
      </c>
    </row>
    <row r="533" spans="5:14" x14ac:dyDescent="0.25">
      <c r="E533" s="26"/>
      <c r="F533" s="26">
        <f t="shared" si="32"/>
        <v>0</v>
      </c>
      <c r="H533" s="14"/>
      <c r="I533" s="21">
        <f t="shared" si="33"/>
        <v>0</v>
      </c>
      <c r="J533" s="7"/>
      <c r="K533" s="29"/>
      <c r="L533" s="30">
        <f t="shared" si="34"/>
        <v>0</v>
      </c>
      <c r="N533" s="15">
        <f t="shared" si="35"/>
        <v>0</v>
      </c>
    </row>
    <row r="534" spans="5:14" x14ac:dyDescent="0.25">
      <c r="E534" s="26"/>
      <c r="F534" s="26">
        <f t="shared" si="32"/>
        <v>0</v>
      </c>
      <c r="H534" s="14"/>
      <c r="I534" s="21">
        <f t="shared" si="33"/>
        <v>0</v>
      </c>
      <c r="J534" s="7"/>
      <c r="K534" s="29"/>
      <c r="L534" s="30">
        <f t="shared" si="34"/>
        <v>0</v>
      </c>
      <c r="N534" s="15">
        <f t="shared" si="35"/>
        <v>0</v>
      </c>
    </row>
    <row r="535" spans="5:14" x14ac:dyDescent="0.25">
      <c r="E535" s="26"/>
      <c r="F535" s="26">
        <f t="shared" si="32"/>
        <v>0</v>
      </c>
      <c r="H535" s="14"/>
      <c r="I535" s="21">
        <f t="shared" si="33"/>
        <v>0</v>
      </c>
      <c r="J535" s="7"/>
      <c r="K535" s="29"/>
      <c r="L535" s="30">
        <f t="shared" si="34"/>
        <v>0</v>
      </c>
      <c r="N535" s="15">
        <f t="shared" si="35"/>
        <v>0</v>
      </c>
    </row>
    <row r="536" spans="5:14" x14ac:dyDescent="0.25">
      <c r="E536" s="26"/>
      <c r="F536" s="26">
        <f t="shared" si="32"/>
        <v>0</v>
      </c>
      <c r="H536" s="14"/>
      <c r="I536" s="21">
        <f t="shared" si="33"/>
        <v>0</v>
      </c>
      <c r="J536" s="7"/>
      <c r="K536" s="29"/>
      <c r="L536" s="30">
        <f t="shared" si="34"/>
        <v>0</v>
      </c>
      <c r="N536" s="15">
        <f t="shared" si="35"/>
        <v>0</v>
      </c>
    </row>
    <row r="537" spans="5:14" x14ac:dyDescent="0.25">
      <c r="E537" s="26"/>
      <c r="F537" s="26">
        <f t="shared" si="32"/>
        <v>0</v>
      </c>
      <c r="H537" s="14"/>
      <c r="I537" s="21">
        <f t="shared" si="33"/>
        <v>0</v>
      </c>
      <c r="J537" s="7"/>
      <c r="K537" s="29"/>
      <c r="L537" s="30">
        <f t="shared" si="34"/>
        <v>0</v>
      </c>
      <c r="N537" s="15">
        <f t="shared" si="35"/>
        <v>0</v>
      </c>
    </row>
    <row r="538" spans="5:14" x14ac:dyDescent="0.25">
      <c r="E538" s="26"/>
      <c r="F538" s="26">
        <f t="shared" si="32"/>
        <v>0</v>
      </c>
      <c r="H538" s="14"/>
      <c r="I538" s="21">
        <f t="shared" si="33"/>
        <v>0</v>
      </c>
      <c r="J538" s="7"/>
      <c r="K538" s="29"/>
      <c r="L538" s="30">
        <f t="shared" si="34"/>
        <v>0</v>
      </c>
      <c r="N538" s="15">
        <f t="shared" si="35"/>
        <v>0</v>
      </c>
    </row>
    <row r="539" spans="5:14" x14ac:dyDescent="0.25">
      <c r="E539" s="26"/>
      <c r="F539" s="26">
        <f t="shared" si="32"/>
        <v>0</v>
      </c>
      <c r="H539" s="14"/>
      <c r="I539" s="21">
        <f t="shared" si="33"/>
        <v>0</v>
      </c>
      <c r="J539" s="7"/>
      <c r="K539" s="29"/>
      <c r="L539" s="30">
        <f t="shared" si="34"/>
        <v>0</v>
      </c>
      <c r="N539" s="15">
        <f t="shared" si="35"/>
        <v>0</v>
      </c>
    </row>
    <row r="540" spans="5:14" x14ac:dyDescent="0.25">
      <c r="E540" s="26"/>
      <c r="F540" s="26">
        <f t="shared" si="32"/>
        <v>0</v>
      </c>
      <c r="H540" s="14"/>
      <c r="I540" s="21">
        <f t="shared" si="33"/>
        <v>0</v>
      </c>
      <c r="J540" s="7"/>
      <c r="K540" s="29"/>
      <c r="L540" s="30">
        <f t="shared" si="34"/>
        <v>0</v>
      </c>
      <c r="N540" s="15">
        <f t="shared" si="35"/>
        <v>0</v>
      </c>
    </row>
    <row r="541" spans="5:14" x14ac:dyDescent="0.25">
      <c r="E541" s="26"/>
      <c r="F541" s="26">
        <f t="shared" si="32"/>
        <v>0</v>
      </c>
      <c r="H541" s="14"/>
      <c r="I541" s="21">
        <f t="shared" si="33"/>
        <v>0</v>
      </c>
      <c r="J541" s="7"/>
      <c r="K541" s="29"/>
      <c r="L541" s="30">
        <f t="shared" si="34"/>
        <v>0</v>
      </c>
      <c r="N541" s="15">
        <f t="shared" si="35"/>
        <v>0</v>
      </c>
    </row>
    <row r="542" spans="5:14" x14ac:dyDescent="0.25">
      <c r="E542" s="26"/>
      <c r="F542" s="26">
        <f t="shared" si="32"/>
        <v>0</v>
      </c>
      <c r="H542" s="14"/>
      <c r="I542" s="21">
        <f t="shared" si="33"/>
        <v>0</v>
      </c>
      <c r="J542" s="7"/>
      <c r="K542" s="29"/>
      <c r="L542" s="30">
        <f t="shared" si="34"/>
        <v>0</v>
      </c>
      <c r="N542" s="15">
        <f t="shared" si="35"/>
        <v>0</v>
      </c>
    </row>
    <row r="543" spans="5:14" x14ac:dyDescent="0.25">
      <c r="E543" s="26"/>
      <c r="F543" s="26">
        <f t="shared" si="32"/>
        <v>0</v>
      </c>
      <c r="H543" s="14"/>
      <c r="I543" s="21">
        <f t="shared" si="33"/>
        <v>0</v>
      </c>
      <c r="J543" s="7"/>
      <c r="K543" s="29"/>
      <c r="L543" s="30">
        <f t="shared" si="34"/>
        <v>0</v>
      </c>
      <c r="N543" s="15">
        <f t="shared" si="35"/>
        <v>0</v>
      </c>
    </row>
    <row r="544" spans="5:14" x14ac:dyDescent="0.25">
      <c r="E544" s="26"/>
      <c r="F544" s="26">
        <f t="shared" si="32"/>
        <v>0</v>
      </c>
      <c r="H544" s="14"/>
      <c r="I544" s="21">
        <f t="shared" si="33"/>
        <v>0</v>
      </c>
      <c r="J544" s="7"/>
      <c r="K544" s="29"/>
      <c r="L544" s="30">
        <f t="shared" si="34"/>
        <v>0</v>
      </c>
      <c r="N544" s="15">
        <f t="shared" si="35"/>
        <v>0</v>
      </c>
    </row>
    <row r="545" spans="5:14" x14ac:dyDescent="0.25">
      <c r="E545" s="26"/>
      <c r="F545" s="26">
        <f t="shared" si="32"/>
        <v>0</v>
      </c>
      <c r="H545" s="14"/>
      <c r="I545" s="21">
        <f t="shared" si="33"/>
        <v>0</v>
      </c>
      <c r="J545" s="7"/>
      <c r="K545" s="29"/>
      <c r="L545" s="30">
        <f t="shared" si="34"/>
        <v>0</v>
      </c>
      <c r="N545" s="15">
        <f t="shared" si="35"/>
        <v>0</v>
      </c>
    </row>
    <row r="546" spans="5:14" x14ac:dyDescent="0.25">
      <c r="E546" s="26"/>
      <c r="F546" s="26">
        <f t="shared" si="32"/>
        <v>0</v>
      </c>
      <c r="H546" s="14"/>
      <c r="I546" s="21">
        <f t="shared" si="33"/>
        <v>0</v>
      </c>
      <c r="J546" s="7"/>
      <c r="K546" s="29"/>
      <c r="L546" s="30">
        <f t="shared" si="34"/>
        <v>0</v>
      </c>
      <c r="N546" s="15">
        <f t="shared" si="35"/>
        <v>0</v>
      </c>
    </row>
    <row r="547" spans="5:14" x14ac:dyDescent="0.25">
      <c r="E547" s="26"/>
      <c r="F547" s="26">
        <f t="shared" si="32"/>
        <v>0</v>
      </c>
      <c r="H547" s="14"/>
      <c r="I547" s="21">
        <f t="shared" si="33"/>
        <v>0</v>
      </c>
      <c r="J547" s="7"/>
      <c r="K547" s="29"/>
      <c r="L547" s="30">
        <f t="shared" si="34"/>
        <v>0</v>
      </c>
      <c r="N547" s="15">
        <f t="shared" si="35"/>
        <v>0</v>
      </c>
    </row>
    <row r="548" spans="5:14" x14ac:dyDescent="0.25">
      <c r="E548" s="26"/>
      <c r="F548" s="26">
        <f t="shared" si="32"/>
        <v>0</v>
      </c>
      <c r="H548" s="14"/>
      <c r="I548" s="21">
        <f t="shared" si="33"/>
        <v>0</v>
      </c>
      <c r="J548" s="7"/>
      <c r="K548" s="29"/>
      <c r="L548" s="30">
        <f t="shared" si="34"/>
        <v>0</v>
      </c>
      <c r="N548" s="15">
        <f t="shared" si="35"/>
        <v>0</v>
      </c>
    </row>
    <row r="549" spans="5:14" x14ac:dyDescent="0.25">
      <c r="E549" s="26"/>
      <c r="F549" s="26">
        <f t="shared" si="32"/>
        <v>0</v>
      </c>
      <c r="H549" s="14"/>
      <c r="I549" s="21">
        <f t="shared" si="33"/>
        <v>0</v>
      </c>
      <c r="J549" s="7"/>
      <c r="K549" s="29"/>
      <c r="L549" s="30">
        <f t="shared" si="34"/>
        <v>0</v>
      </c>
      <c r="N549" s="15">
        <f t="shared" si="35"/>
        <v>0</v>
      </c>
    </row>
    <row r="550" spans="5:14" x14ac:dyDescent="0.25">
      <c r="E550" s="26"/>
      <c r="F550" s="26">
        <f t="shared" si="32"/>
        <v>0</v>
      </c>
      <c r="H550" s="14"/>
      <c r="I550" s="21">
        <f t="shared" si="33"/>
        <v>0</v>
      </c>
      <c r="J550" s="7"/>
      <c r="K550" s="29"/>
      <c r="L550" s="30">
        <f t="shared" si="34"/>
        <v>0</v>
      </c>
      <c r="N550" s="15">
        <f t="shared" si="35"/>
        <v>0</v>
      </c>
    </row>
    <row r="551" spans="5:14" x14ac:dyDescent="0.25">
      <c r="E551" s="26"/>
      <c r="F551" s="26">
        <f t="shared" si="32"/>
        <v>0</v>
      </c>
      <c r="H551" s="14"/>
      <c r="I551" s="21">
        <f t="shared" si="33"/>
        <v>0</v>
      </c>
      <c r="J551" s="7"/>
      <c r="K551" s="29"/>
      <c r="L551" s="30">
        <f t="shared" si="34"/>
        <v>0</v>
      </c>
      <c r="N551" s="15">
        <f t="shared" si="35"/>
        <v>0</v>
      </c>
    </row>
    <row r="552" spans="5:14" x14ac:dyDescent="0.25">
      <c r="E552" s="26"/>
      <c r="F552" s="26">
        <f t="shared" si="32"/>
        <v>0</v>
      </c>
      <c r="H552" s="14"/>
      <c r="I552" s="21">
        <f t="shared" si="33"/>
        <v>0</v>
      </c>
      <c r="J552" s="7"/>
      <c r="K552" s="29"/>
      <c r="L552" s="30">
        <f t="shared" si="34"/>
        <v>0</v>
      </c>
      <c r="N552" s="15">
        <f t="shared" si="35"/>
        <v>0</v>
      </c>
    </row>
    <row r="553" spans="5:14" x14ac:dyDescent="0.25">
      <c r="E553" s="26"/>
      <c r="F553" s="26">
        <f t="shared" si="32"/>
        <v>0</v>
      </c>
      <c r="H553" s="14"/>
      <c r="I553" s="21">
        <f t="shared" si="33"/>
        <v>0</v>
      </c>
      <c r="J553" s="7"/>
      <c r="K553" s="29"/>
      <c r="L553" s="30">
        <f t="shared" si="34"/>
        <v>0</v>
      </c>
      <c r="N553" s="15">
        <f t="shared" si="35"/>
        <v>0</v>
      </c>
    </row>
    <row r="554" spans="5:14" x14ac:dyDescent="0.25">
      <c r="E554" s="26"/>
      <c r="F554" s="26">
        <f t="shared" si="32"/>
        <v>0</v>
      </c>
      <c r="H554" s="14"/>
      <c r="I554" s="21">
        <f t="shared" si="33"/>
        <v>0</v>
      </c>
      <c r="J554" s="7"/>
      <c r="K554" s="29"/>
      <c r="L554" s="30">
        <f t="shared" si="34"/>
        <v>0</v>
      </c>
      <c r="N554" s="15">
        <f t="shared" si="35"/>
        <v>0</v>
      </c>
    </row>
    <row r="555" spans="5:14" x14ac:dyDescent="0.25">
      <c r="E555" s="26"/>
      <c r="F555" s="26">
        <f t="shared" si="32"/>
        <v>0</v>
      </c>
      <c r="H555" s="14"/>
      <c r="I555" s="21">
        <f t="shared" si="33"/>
        <v>0</v>
      </c>
      <c r="J555" s="7"/>
      <c r="K555" s="29"/>
      <c r="L555" s="30">
        <f t="shared" si="34"/>
        <v>0</v>
      </c>
      <c r="N555" s="15">
        <f t="shared" si="35"/>
        <v>0</v>
      </c>
    </row>
    <row r="556" spans="5:14" x14ac:dyDescent="0.25">
      <c r="E556" s="26"/>
      <c r="F556" s="26">
        <f t="shared" si="32"/>
        <v>0</v>
      </c>
      <c r="H556" s="14"/>
      <c r="I556" s="21">
        <f t="shared" si="33"/>
        <v>0</v>
      </c>
      <c r="J556" s="7"/>
      <c r="K556" s="29"/>
      <c r="L556" s="30">
        <f t="shared" si="34"/>
        <v>0</v>
      </c>
      <c r="N556" s="15">
        <f t="shared" si="35"/>
        <v>0</v>
      </c>
    </row>
    <row r="557" spans="5:14" x14ac:dyDescent="0.25">
      <c r="E557" s="26"/>
      <c r="F557" s="26">
        <f t="shared" si="32"/>
        <v>0</v>
      </c>
      <c r="H557" s="14"/>
      <c r="I557" s="21">
        <f t="shared" si="33"/>
        <v>0</v>
      </c>
      <c r="J557" s="7"/>
      <c r="K557" s="29"/>
      <c r="L557" s="30">
        <f t="shared" si="34"/>
        <v>0</v>
      </c>
      <c r="N557" s="15">
        <f t="shared" si="35"/>
        <v>0</v>
      </c>
    </row>
    <row r="558" spans="5:14" x14ac:dyDescent="0.25">
      <c r="E558" s="26"/>
      <c r="F558" s="26">
        <f t="shared" si="32"/>
        <v>0</v>
      </c>
      <c r="H558" s="14"/>
      <c r="I558" s="21">
        <f t="shared" si="33"/>
        <v>0</v>
      </c>
      <c r="J558" s="7"/>
      <c r="K558" s="29"/>
      <c r="L558" s="30">
        <f t="shared" si="34"/>
        <v>0</v>
      </c>
      <c r="N558" s="15">
        <f t="shared" si="35"/>
        <v>0</v>
      </c>
    </row>
    <row r="559" spans="5:14" x14ac:dyDescent="0.25">
      <c r="E559" s="26"/>
      <c r="F559" s="26">
        <f t="shared" si="32"/>
        <v>0</v>
      </c>
      <c r="H559" s="14"/>
      <c r="I559" s="21">
        <f t="shared" si="33"/>
        <v>0</v>
      </c>
      <c r="J559" s="7"/>
      <c r="K559" s="29"/>
      <c r="L559" s="30">
        <f t="shared" si="34"/>
        <v>0</v>
      </c>
      <c r="N559" s="15">
        <f t="shared" si="35"/>
        <v>0</v>
      </c>
    </row>
    <row r="560" spans="5:14" x14ac:dyDescent="0.25">
      <c r="E560" s="26"/>
      <c r="F560" s="26">
        <f t="shared" si="32"/>
        <v>0</v>
      </c>
      <c r="H560" s="14"/>
      <c r="I560" s="21">
        <f t="shared" si="33"/>
        <v>0</v>
      </c>
      <c r="J560" s="7"/>
      <c r="K560" s="29"/>
      <c r="L560" s="30">
        <f t="shared" si="34"/>
        <v>0</v>
      </c>
      <c r="N560" s="15">
        <f t="shared" si="35"/>
        <v>0</v>
      </c>
    </row>
    <row r="561" spans="5:14" x14ac:dyDescent="0.25">
      <c r="E561" s="26"/>
      <c r="F561" s="26">
        <f t="shared" si="32"/>
        <v>0</v>
      </c>
      <c r="H561" s="14"/>
      <c r="I561" s="21">
        <f t="shared" si="33"/>
        <v>0</v>
      </c>
      <c r="J561" s="7"/>
      <c r="K561" s="29"/>
      <c r="L561" s="30">
        <f t="shared" si="34"/>
        <v>0</v>
      </c>
      <c r="N561" s="15">
        <f t="shared" si="35"/>
        <v>0</v>
      </c>
    </row>
    <row r="562" spans="5:14" x14ac:dyDescent="0.25">
      <c r="E562" s="26"/>
      <c r="F562" s="26">
        <f t="shared" si="32"/>
        <v>0</v>
      </c>
      <c r="H562" s="14"/>
      <c r="I562" s="21">
        <f t="shared" si="33"/>
        <v>0</v>
      </c>
      <c r="J562" s="7"/>
      <c r="K562" s="29"/>
      <c r="L562" s="30">
        <f t="shared" si="34"/>
        <v>0</v>
      </c>
      <c r="N562" s="15">
        <f t="shared" si="35"/>
        <v>0</v>
      </c>
    </row>
    <row r="563" spans="5:14" x14ac:dyDescent="0.25">
      <c r="E563" s="26"/>
      <c r="F563" s="26">
        <f t="shared" si="32"/>
        <v>0</v>
      </c>
      <c r="H563" s="14"/>
      <c r="I563" s="21">
        <f t="shared" si="33"/>
        <v>0</v>
      </c>
      <c r="J563" s="7"/>
      <c r="K563" s="29"/>
      <c r="L563" s="30">
        <f t="shared" si="34"/>
        <v>0</v>
      </c>
      <c r="N563" s="15">
        <f t="shared" si="35"/>
        <v>0</v>
      </c>
    </row>
    <row r="564" spans="5:14" x14ac:dyDescent="0.25">
      <c r="E564" s="26"/>
      <c r="F564" s="26">
        <f t="shared" si="32"/>
        <v>0</v>
      </c>
      <c r="H564" s="14"/>
      <c r="I564" s="21">
        <f t="shared" si="33"/>
        <v>0</v>
      </c>
      <c r="J564" s="7"/>
      <c r="K564" s="29"/>
      <c r="L564" s="30">
        <f t="shared" si="34"/>
        <v>0</v>
      </c>
      <c r="N564" s="15">
        <f t="shared" si="35"/>
        <v>0</v>
      </c>
    </row>
    <row r="565" spans="5:14" x14ac:dyDescent="0.25">
      <c r="E565" s="26"/>
      <c r="F565" s="26">
        <f t="shared" si="32"/>
        <v>0</v>
      </c>
      <c r="H565" s="14"/>
      <c r="I565" s="21">
        <f t="shared" si="33"/>
        <v>0</v>
      </c>
      <c r="J565" s="7"/>
      <c r="K565" s="29"/>
      <c r="L565" s="30">
        <f t="shared" si="34"/>
        <v>0</v>
      </c>
      <c r="N565" s="15">
        <f t="shared" si="35"/>
        <v>0</v>
      </c>
    </row>
    <row r="566" spans="5:14" x14ac:dyDescent="0.25">
      <c r="E566" s="26"/>
      <c r="F566" s="26">
        <f t="shared" si="32"/>
        <v>0</v>
      </c>
      <c r="H566" s="14"/>
      <c r="I566" s="21">
        <f t="shared" si="33"/>
        <v>0</v>
      </c>
      <c r="J566" s="7"/>
      <c r="K566" s="29"/>
      <c r="L566" s="30">
        <f t="shared" si="34"/>
        <v>0</v>
      </c>
      <c r="N566" s="15">
        <f t="shared" si="35"/>
        <v>0</v>
      </c>
    </row>
    <row r="567" spans="5:14" x14ac:dyDescent="0.25">
      <c r="E567" s="26"/>
      <c r="F567" s="26">
        <f t="shared" si="32"/>
        <v>0</v>
      </c>
      <c r="H567" s="14"/>
      <c r="I567" s="21">
        <f t="shared" si="33"/>
        <v>0</v>
      </c>
      <c r="J567" s="7"/>
      <c r="K567" s="29"/>
      <c r="L567" s="30">
        <f t="shared" si="34"/>
        <v>0</v>
      </c>
      <c r="N567" s="15">
        <f t="shared" si="35"/>
        <v>0</v>
      </c>
    </row>
    <row r="568" spans="5:14" x14ac:dyDescent="0.25">
      <c r="E568" s="26"/>
      <c r="F568" s="26">
        <f t="shared" si="32"/>
        <v>0</v>
      </c>
      <c r="H568" s="14"/>
      <c r="I568" s="21">
        <f t="shared" si="33"/>
        <v>0</v>
      </c>
      <c r="J568" s="7"/>
      <c r="K568" s="29"/>
      <c r="L568" s="30">
        <f t="shared" si="34"/>
        <v>0</v>
      </c>
      <c r="N568" s="15">
        <f t="shared" si="35"/>
        <v>0</v>
      </c>
    </row>
    <row r="569" spans="5:14" x14ac:dyDescent="0.25">
      <c r="E569" s="26"/>
      <c r="F569" s="26">
        <f t="shared" si="32"/>
        <v>0</v>
      </c>
      <c r="H569" s="14"/>
      <c r="I569" s="21">
        <f t="shared" si="33"/>
        <v>0</v>
      </c>
      <c r="J569" s="7"/>
      <c r="K569" s="29"/>
      <c r="L569" s="30">
        <f t="shared" si="34"/>
        <v>0</v>
      </c>
      <c r="N569" s="15">
        <f t="shared" si="35"/>
        <v>0</v>
      </c>
    </row>
    <row r="570" spans="5:14" x14ac:dyDescent="0.25">
      <c r="E570" s="26"/>
      <c r="F570" s="26">
        <f t="shared" si="32"/>
        <v>0</v>
      </c>
      <c r="H570" s="14"/>
      <c r="I570" s="21">
        <f t="shared" si="33"/>
        <v>0</v>
      </c>
      <c r="J570" s="7"/>
      <c r="K570" s="29"/>
      <c r="L570" s="30">
        <f t="shared" si="34"/>
        <v>0</v>
      </c>
      <c r="N570" s="15">
        <f t="shared" si="35"/>
        <v>0</v>
      </c>
    </row>
    <row r="571" spans="5:14" x14ac:dyDescent="0.25">
      <c r="E571" s="26"/>
      <c r="F571" s="26">
        <f t="shared" si="32"/>
        <v>0</v>
      </c>
      <c r="H571" s="14"/>
      <c r="I571" s="21">
        <f t="shared" si="33"/>
        <v>0</v>
      </c>
      <c r="J571" s="7"/>
      <c r="K571" s="29"/>
      <c r="L571" s="30">
        <f t="shared" si="34"/>
        <v>0</v>
      </c>
      <c r="N571" s="15">
        <f t="shared" si="35"/>
        <v>0</v>
      </c>
    </row>
    <row r="572" spans="5:14" x14ac:dyDescent="0.25">
      <c r="E572" s="26"/>
      <c r="F572" s="26">
        <f t="shared" si="32"/>
        <v>0</v>
      </c>
      <c r="H572" s="14"/>
      <c r="I572" s="21">
        <f t="shared" si="33"/>
        <v>0</v>
      </c>
      <c r="J572" s="7"/>
      <c r="K572" s="29"/>
      <c r="L572" s="30">
        <f t="shared" si="34"/>
        <v>0</v>
      </c>
      <c r="N572" s="15">
        <f t="shared" si="35"/>
        <v>0</v>
      </c>
    </row>
    <row r="573" spans="5:14" x14ac:dyDescent="0.25">
      <c r="E573" s="26"/>
      <c r="F573" s="26">
        <f t="shared" si="32"/>
        <v>0</v>
      </c>
      <c r="H573" s="14"/>
      <c r="I573" s="21">
        <f t="shared" si="33"/>
        <v>0</v>
      </c>
      <c r="J573" s="7"/>
      <c r="K573" s="29"/>
      <c r="L573" s="30">
        <f t="shared" si="34"/>
        <v>0</v>
      </c>
      <c r="N573" s="15">
        <f t="shared" si="35"/>
        <v>0</v>
      </c>
    </row>
    <row r="574" spans="5:14" x14ac:dyDescent="0.25">
      <c r="E574" s="26"/>
      <c r="F574" s="26">
        <f t="shared" si="32"/>
        <v>0</v>
      </c>
      <c r="H574" s="14"/>
      <c r="I574" s="21">
        <f t="shared" si="33"/>
        <v>0</v>
      </c>
      <c r="J574" s="7"/>
      <c r="K574" s="29"/>
      <c r="L574" s="30">
        <f t="shared" si="34"/>
        <v>0</v>
      </c>
      <c r="N574" s="15">
        <f t="shared" si="35"/>
        <v>0</v>
      </c>
    </row>
    <row r="575" spans="5:14" x14ac:dyDescent="0.25">
      <c r="E575" s="26"/>
      <c r="F575" s="26">
        <f t="shared" si="32"/>
        <v>0</v>
      </c>
      <c r="H575" s="14"/>
      <c r="I575" s="21">
        <f t="shared" si="33"/>
        <v>0</v>
      </c>
      <c r="J575" s="7"/>
      <c r="K575" s="29"/>
      <c r="L575" s="30">
        <f t="shared" si="34"/>
        <v>0</v>
      </c>
      <c r="N575" s="15">
        <f t="shared" si="35"/>
        <v>0</v>
      </c>
    </row>
    <row r="576" spans="5:14" x14ac:dyDescent="0.25">
      <c r="E576" s="26"/>
      <c r="F576" s="26">
        <f t="shared" si="32"/>
        <v>0</v>
      </c>
      <c r="H576" s="14"/>
      <c r="I576" s="21">
        <f t="shared" si="33"/>
        <v>0</v>
      </c>
      <c r="J576" s="7"/>
      <c r="K576" s="29"/>
      <c r="L576" s="30">
        <f t="shared" si="34"/>
        <v>0</v>
      </c>
      <c r="N576" s="15">
        <f t="shared" si="35"/>
        <v>0</v>
      </c>
    </row>
    <row r="577" spans="5:14" x14ac:dyDescent="0.25">
      <c r="E577" s="26"/>
      <c r="F577" s="26">
        <f t="shared" ref="F577:F640" si="36">E577/2.54</f>
        <v>0</v>
      </c>
      <c r="H577" s="14"/>
      <c r="I577" s="21">
        <f t="shared" si="33"/>
        <v>0</v>
      </c>
      <c r="J577" s="7"/>
      <c r="K577" s="29"/>
      <c r="L577" s="30">
        <f t="shared" si="34"/>
        <v>0</v>
      </c>
      <c r="N577" s="15">
        <f t="shared" si="35"/>
        <v>0</v>
      </c>
    </row>
    <row r="578" spans="5:14" x14ac:dyDescent="0.25">
      <c r="E578" s="26"/>
      <c r="F578" s="26">
        <f t="shared" si="36"/>
        <v>0</v>
      </c>
      <c r="H578" s="14"/>
      <c r="I578" s="21">
        <f t="shared" ref="I578:I641" si="37">H578*3.281</f>
        <v>0</v>
      </c>
      <c r="J578" s="7"/>
      <c r="K578" s="29"/>
      <c r="L578" s="30">
        <f t="shared" ref="L578:L641" si="38">K578*3.281</f>
        <v>0</v>
      </c>
      <c r="N578" s="15">
        <f t="shared" ref="N578:N641" si="39">IF(K578=0,0,E578/2.54*3.14159+H578*3.281+K578*3.281/4)</f>
        <v>0</v>
      </c>
    </row>
    <row r="579" spans="5:14" x14ac:dyDescent="0.25">
      <c r="E579" s="26"/>
      <c r="F579" s="26">
        <f t="shared" si="36"/>
        <v>0</v>
      </c>
      <c r="H579" s="14"/>
      <c r="I579" s="21">
        <f t="shared" si="37"/>
        <v>0</v>
      </c>
      <c r="J579" s="7"/>
      <c r="K579" s="29"/>
      <c r="L579" s="30">
        <f t="shared" si="38"/>
        <v>0</v>
      </c>
      <c r="N579" s="15">
        <f t="shared" si="39"/>
        <v>0</v>
      </c>
    </row>
    <row r="580" spans="5:14" x14ac:dyDescent="0.25">
      <c r="E580" s="26"/>
      <c r="F580" s="26">
        <f t="shared" si="36"/>
        <v>0</v>
      </c>
      <c r="H580" s="14"/>
      <c r="I580" s="21">
        <f t="shared" si="37"/>
        <v>0</v>
      </c>
      <c r="J580" s="7"/>
      <c r="K580" s="29"/>
      <c r="L580" s="30">
        <f t="shared" si="38"/>
        <v>0</v>
      </c>
      <c r="N580" s="15">
        <f t="shared" si="39"/>
        <v>0</v>
      </c>
    </row>
    <row r="581" spans="5:14" x14ac:dyDescent="0.25">
      <c r="E581" s="26"/>
      <c r="F581" s="26">
        <f t="shared" si="36"/>
        <v>0</v>
      </c>
      <c r="H581" s="14"/>
      <c r="I581" s="21">
        <f t="shared" si="37"/>
        <v>0</v>
      </c>
      <c r="J581" s="7"/>
      <c r="K581" s="29"/>
      <c r="L581" s="30">
        <f t="shared" si="38"/>
        <v>0</v>
      </c>
      <c r="N581" s="15">
        <f t="shared" si="39"/>
        <v>0</v>
      </c>
    </row>
    <row r="582" spans="5:14" x14ac:dyDescent="0.25">
      <c r="E582" s="26"/>
      <c r="F582" s="26">
        <f t="shared" si="36"/>
        <v>0</v>
      </c>
      <c r="H582" s="14"/>
      <c r="I582" s="21">
        <f t="shared" si="37"/>
        <v>0</v>
      </c>
      <c r="J582" s="7"/>
      <c r="K582" s="29"/>
      <c r="L582" s="30">
        <f t="shared" si="38"/>
        <v>0</v>
      </c>
      <c r="N582" s="15">
        <f t="shared" si="39"/>
        <v>0</v>
      </c>
    </row>
    <row r="583" spans="5:14" x14ac:dyDescent="0.25">
      <c r="E583" s="26"/>
      <c r="F583" s="26">
        <f t="shared" si="36"/>
        <v>0</v>
      </c>
      <c r="H583" s="14"/>
      <c r="I583" s="21">
        <f t="shared" si="37"/>
        <v>0</v>
      </c>
      <c r="J583" s="7"/>
      <c r="K583" s="29"/>
      <c r="L583" s="30">
        <f t="shared" si="38"/>
        <v>0</v>
      </c>
      <c r="N583" s="15">
        <f t="shared" si="39"/>
        <v>0</v>
      </c>
    </row>
    <row r="584" spans="5:14" x14ac:dyDescent="0.25">
      <c r="E584" s="26"/>
      <c r="F584" s="26">
        <f t="shared" si="36"/>
        <v>0</v>
      </c>
      <c r="H584" s="14"/>
      <c r="I584" s="21">
        <f t="shared" si="37"/>
        <v>0</v>
      </c>
      <c r="J584" s="7"/>
      <c r="K584" s="29"/>
      <c r="L584" s="30">
        <f t="shared" si="38"/>
        <v>0</v>
      </c>
      <c r="N584" s="15">
        <f t="shared" si="39"/>
        <v>0</v>
      </c>
    </row>
    <row r="585" spans="5:14" x14ac:dyDescent="0.25">
      <c r="E585" s="26"/>
      <c r="F585" s="26">
        <f t="shared" si="36"/>
        <v>0</v>
      </c>
      <c r="H585" s="14"/>
      <c r="I585" s="21">
        <f t="shared" si="37"/>
        <v>0</v>
      </c>
      <c r="J585" s="7"/>
      <c r="K585" s="29"/>
      <c r="L585" s="30">
        <f t="shared" si="38"/>
        <v>0</v>
      </c>
      <c r="N585" s="15">
        <f t="shared" si="39"/>
        <v>0</v>
      </c>
    </row>
    <row r="586" spans="5:14" x14ac:dyDescent="0.25">
      <c r="E586" s="26"/>
      <c r="F586" s="26">
        <f t="shared" si="36"/>
        <v>0</v>
      </c>
      <c r="H586" s="14"/>
      <c r="I586" s="21">
        <f t="shared" si="37"/>
        <v>0</v>
      </c>
      <c r="J586" s="7"/>
      <c r="K586" s="29"/>
      <c r="L586" s="30">
        <f t="shared" si="38"/>
        <v>0</v>
      </c>
      <c r="N586" s="15">
        <f t="shared" si="39"/>
        <v>0</v>
      </c>
    </row>
    <row r="587" spans="5:14" x14ac:dyDescent="0.25">
      <c r="E587" s="26"/>
      <c r="F587" s="26">
        <f t="shared" si="36"/>
        <v>0</v>
      </c>
      <c r="H587" s="14"/>
      <c r="I587" s="21">
        <f t="shared" si="37"/>
        <v>0</v>
      </c>
      <c r="J587" s="7"/>
      <c r="K587" s="29"/>
      <c r="L587" s="30">
        <f t="shared" si="38"/>
        <v>0</v>
      </c>
      <c r="N587" s="15">
        <f t="shared" si="39"/>
        <v>0</v>
      </c>
    </row>
    <row r="588" spans="5:14" x14ac:dyDescent="0.25">
      <c r="E588" s="26"/>
      <c r="F588" s="26">
        <f t="shared" si="36"/>
        <v>0</v>
      </c>
      <c r="H588" s="14"/>
      <c r="I588" s="21">
        <f t="shared" si="37"/>
        <v>0</v>
      </c>
      <c r="J588" s="7"/>
      <c r="K588" s="29"/>
      <c r="L588" s="30">
        <f t="shared" si="38"/>
        <v>0</v>
      </c>
      <c r="N588" s="15">
        <f t="shared" si="39"/>
        <v>0</v>
      </c>
    </row>
    <row r="589" spans="5:14" x14ac:dyDescent="0.25">
      <c r="E589" s="26"/>
      <c r="F589" s="26">
        <f t="shared" si="36"/>
        <v>0</v>
      </c>
      <c r="H589" s="14"/>
      <c r="I589" s="21">
        <f t="shared" si="37"/>
        <v>0</v>
      </c>
      <c r="J589" s="7"/>
      <c r="K589" s="29"/>
      <c r="L589" s="30">
        <f t="shared" si="38"/>
        <v>0</v>
      </c>
      <c r="N589" s="15">
        <f t="shared" si="39"/>
        <v>0</v>
      </c>
    </row>
    <row r="590" spans="5:14" x14ac:dyDescent="0.25">
      <c r="E590" s="26"/>
      <c r="F590" s="26">
        <f t="shared" si="36"/>
        <v>0</v>
      </c>
      <c r="H590" s="14"/>
      <c r="I590" s="21">
        <f t="shared" si="37"/>
        <v>0</v>
      </c>
      <c r="J590" s="7"/>
      <c r="K590" s="29"/>
      <c r="L590" s="30">
        <f t="shared" si="38"/>
        <v>0</v>
      </c>
      <c r="N590" s="15">
        <f t="shared" si="39"/>
        <v>0</v>
      </c>
    </row>
    <row r="591" spans="5:14" x14ac:dyDescent="0.25">
      <c r="E591" s="26"/>
      <c r="F591" s="26">
        <f t="shared" si="36"/>
        <v>0</v>
      </c>
      <c r="H591" s="14"/>
      <c r="I591" s="21">
        <f t="shared" si="37"/>
        <v>0</v>
      </c>
      <c r="J591" s="7"/>
      <c r="K591" s="29"/>
      <c r="L591" s="30">
        <f t="shared" si="38"/>
        <v>0</v>
      </c>
      <c r="N591" s="15">
        <f t="shared" si="39"/>
        <v>0</v>
      </c>
    </row>
    <row r="592" spans="5:14" x14ac:dyDescent="0.25">
      <c r="E592" s="26"/>
      <c r="F592" s="26">
        <f t="shared" si="36"/>
        <v>0</v>
      </c>
      <c r="H592" s="14"/>
      <c r="I592" s="21">
        <f t="shared" si="37"/>
        <v>0</v>
      </c>
      <c r="J592" s="7"/>
      <c r="K592" s="29"/>
      <c r="L592" s="30">
        <f t="shared" si="38"/>
        <v>0</v>
      </c>
      <c r="N592" s="15">
        <f t="shared" si="39"/>
        <v>0</v>
      </c>
    </row>
    <row r="593" spans="5:14" x14ac:dyDescent="0.25">
      <c r="E593" s="26"/>
      <c r="F593" s="26">
        <f t="shared" si="36"/>
        <v>0</v>
      </c>
      <c r="H593" s="14"/>
      <c r="I593" s="21">
        <f t="shared" si="37"/>
        <v>0</v>
      </c>
      <c r="J593" s="7"/>
      <c r="K593" s="29"/>
      <c r="L593" s="30">
        <f t="shared" si="38"/>
        <v>0</v>
      </c>
      <c r="N593" s="15">
        <f t="shared" si="39"/>
        <v>0</v>
      </c>
    </row>
    <row r="594" spans="5:14" x14ac:dyDescent="0.25">
      <c r="E594" s="26"/>
      <c r="F594" s="26">
        <f t="shared" si="36"/>
        <v>0</v>
      </c>
      <c r="H594" s="14"/>
      <c r="I594" s="21">
        <f t="shared" si="37"/>
        <v>0</v>
      </c>
      <c r="J594" s="7"/>
      <c r="K594" s="29"/>
      <c r="L594" s="30">
        <f t="shared" si="38"/>
        <v>0</v>
      </c>
      <c r="N594" s="15">
        <f t="shared" si="39"/>
        <v>0</v>
      </c>
    </row>
    <row r="595" spans="5:14" x14ac:dyDescent="0.25">
      <c r="E595" s="26"/>
      <c r="F595" s="26">
        <f t="shared" si="36"/>
        <v>0</v>
      </c>
      <c r="H595" s="14"/>
      <c r="I595" s="21">
        <f t="shared" si="37"/>
        <v>0</v>
      </c>
      <c r="J595" s="7"/>
      <c r="K595" s="29"/>
      <c r="L595" s="30">
        <f t="shared" si="38"/>
        <v>0</v>
      </c>
      <c r="N595" s="15">
        <f t="shared" si="39"/>
        <v>0</v>
      </c>
    </row>
    <row r="596" spans="5:14" x14ac:dyDescent="0.25">
      <c r="E596" s="26"/>
      <c r="F596" s="26">
        <f t="shared" si="36"/>
        <v>0</v>
      </c>
      <c r="H596" s="14"/>
      <c r="I596" s="21">
        <f t="shared" si="37"/>
        <v>0</v>
      </c>
      <c r="J596" s="7"/>
      <c r="K596" s="29"/>
      <c r="L596" s="30">
        <f t="shared" si="38"/>
        <v>0</v>
      </c>
      <c r="N596" s="15">
        <f t="shared" si="39"/>
        <v>0</v>
      </c>
    </row>
    <row r="597" spans="5:14" x14ac:dyDescent="0.25">
      <c r="E597" s="26"/>
      <c r="F597" s="26">
        <f t="shared" si="36"/>
        <v>0</v>
      </c>
      <c r="H597" s="14"/>
      <c r="I597" s="21">
        <f t="shared" si="37"/>
        <v>0</v>
      </c>
      <c r="J597" s="7"/>
      <c r="K597" s="29"/>
      <c r="L597" s="30">
        <f t="shared" si="38"/>
        <v>0</v>
      </c>
      <c r="N597" s="15">
        <f t="shared" si="39"/>
        <v>0</v>
      </c>
    </row>
    <row r="598" spans="5:14" x14ac:dyDescent="0.25">
      <c r="E598" s="26"/>
      <c r="F598" s="26">
        <f t="shared" si="36"/>
        <v>0</v>
      </c>
      <c r="H598" s="14"/>
      <c r="I598" s="21">
        <f t="shared" si="37"/>
        <v>0</v>
      </c>
      <c r="J598" s="7"/>
      <c r="K598" s="29"/>
      <c r="L598" s="30">
        <f t="shared" si="38"/>
        <v>0</v>
      </c>
      <c r="N598" s="15">
        <f t="shared" si="39"/>
        <v>0</v>
      </c>
    </row>
    <row r="599" spans="5:14" x14ac:dyDescent="0.25">
      <c r="E599" s="26"/>
      <c r="F599" s="26">
        <f t="shared" si="36"/>
        <v>0</v>
      </c>
      <c r="H599" s="14"/>
      <c r="I599" s="21">
        <f t="shared" si="37"/>
        <v>0</v>
      </c>
      <c r="J599" s="7"/>
      <c r="K599" s="29"/>
      <c r="L599" s="30">
        <f t="shared" si="38"/>
        <v>0</v>
      </c>
      <c r="N599" s="15">
        <f t="shared" si="39"/>
        <v>0</v>
      </c>
    </row>
    <row r="600" spans="5:14" x14ac:dyDescent="0.25">
      <c r="E600" s="26"/>
      <c r="F600" s="26">
        <f t="shared" si="36"/>
        <v>0</v>
      </c>
      <c r="H600" s="14"/>
      <c r="I600" s="21">
        <f t="shared" si="37"/>
        <v>0</v>
      </c>
      <c r="J600" s="7"/>
      <c r="K600" s="29"/>
      <c r="L600" s="30">
        <f t="shared" si="38"/>
        <v>0</v>
      </c>
      <c r="N600" s="15">
        <f t="shared" si="39"/>
        <v>0</v>
      </c>
    </row>
    <row r="601" spans="5:14" x14ac:dyDescent="0.25">
      <c r="E601" s="26"/>
      <c r="F601" s="26">
        <f t="shared" si="36"/>
        <v>0</v>
      </c>
      <c r="H601" s="14"/>
      <c r="I601" s="21">
        <f t="shared" si="37"/>
        <v>0</v>
      </c>
      <c r="J601" s="7"/>
      <c r="K601" s="29"/>
      <c r="L601" s="30">
        <f t="shared" si="38"/>
        <v>0</v>
      </c>
      <c r="N601" s="15">
        <f t="shared" si="39"/>
        <v>0</v>
      </c>
    </row>
    <row r="602" spans="5:14" x14ac:dyDescent="0.25">
      <c r="E602" s="26"/>
      <c r="F602" s="26">
        <f t="shared" si="36"/>
        <v>0</v>
      </c>
      <c r="H602" s="14"/>
      <c r="I602" s="21">
        <f t="shared" si="37"/>
        <v>0</v>
      </c>
      <c r="J602" s="7"/>
      <c r="K602" s="29"/>
      <c r="L602" s="30">
        <f t="shared" si="38"/>
        <v>0</v>
      </c>
      <c r="N602" s="15">
        <f t="shared" si="39"/>
        <v>0</v>
      </c>
    </row>
    <row r="603" spans="5:14" x14ac:dyDescent="0.25">
      <c r="E603" s="26"/>
      <c r="F603" s="26">
        <f t="shared" si="36"/>
        <v>0</v>
      </c>
      <c r="H603" s="14"/>
      <c r="I603" s="21">
        <f t="shared" si="37"/>
        <v>0</v>
      </c>
      <c r="J603" s="7"/>
      <c r="K603" s="29"/>
      <c r="L603" s="30">
        <f t="shared" si="38"/>
        <v>0</v>
      </c>
      <c r="N603" s="15">
        <f t="shared" si="39"/>
        <v>0</v>
      </c>
    </row>
    <row r="604" spans="5:14" x14ac:dyDescent="0.25">
      <c r="E604" s="26"/>
      <c r="F604" s="26">
        <f t="shared" si="36"/>
        <v>0</v>
      </c>
      <c r="H604" s="14"/>
      <c r="I604" s="21">
        <f t="shared" si="37"/>
        <v>0</v>
      </c>
      <c r="J604" s="7"/>
      <c r="K604" s="29"/>
      <c r="L604" s="30">
        <f t="shared" si="38"/>
        <v>0</v>
      </c>
      <c r="N604" s="15">
        <f t="shared" si="39"/>
        <v>0</v>
      </c>
    </row>
    <row r="605" spans="5:14" x14ac:dyDescent="0.25">
      <c r="E605" s="26"/>
      <c r="F605" s="26">
        <f t="shared" si="36"/>
        <v>0</v>
      </c>
      <c r="H605" s="14"/>
      <c r="I605" s="21">
        <f t="shared" si="37"/>
        <v>0</v>
      </c>
      <c r="J605" s="7"/>
      <c r="K605" s="29"/>
      <c r="L605" s="30">
        <f t="shared" si="38"/>
        <v>0</v>
      </c>
      <c r="N605" s="15">
        <f t="shared" si="39"/>
        <v>0</v>
      </c>
    </row>
    <row r="606" spans="5:14" x14ac:dyDescent="0.25">
      <c r="E606" s="26"/>
      <c r="F606" s="26">
        <f t="shared" si="36"/>
        <v>0</v>
      </c>
      <c r="H606" s="14"/>
      <c r="I606" s="21">
        <f t="shared" si="37"/>
        <v>0</v>
      </c>
      <c r="J606" s="7"/>
      <c r="K606" s="29"/>
      <c r="L606" s="30">
        <f t="shared" si="38"/>
        <v>0</v>
      </c>
      <c r="N606" s="15">
        <f t="shared" si="39"/>
        <v>0</v>
      </c>
    </row>
    <row r="607" spans="5:14" x14ac:dyDescent="0.25">
      <c r="E607" s="26"/>
      <c r="F607" s="26">
        <f t="shared" si="36"/>
        <v>0</v>
      </c>
      <c r="H607" s="14"/>
      <c r="I607" s="21">
        <f t="shared" si="37"/>
        <v>0</v>
      </c>
      <c r="J607" s="7"/>
      <c r="K607" s="29"/>
      <c r="L607" s="30">
        <f t="shared" si="38"/>
        <v>0</v>
      </c>
      <c r="N607" s="15">
        <f t="shared" si="39"/>
        <v>0</v>
      </c>
    </row>
    <row r="608" spans="5:14" x14ac:dyDescent="0.25">
      <c r="E608" s="26"/>
      <c r="F608" s="26">
        <f t="shared" si="36"/>
        <v>0</v>
      </c>
      <c r="H608" s="14"/>
      <c r="I608" s="21">
        <f t="shared" si="37"/>
        <v>0</v>
      </c>
      <c r="J608" s="7"/>
      <c r="K608" s="29"/>
      <c r="L608" s="30">
        <f t="shared" si="38"/>
        <v>0</v>
      </c>
      <c r="N608" s="15">
        <f t="shared" si="39"/>
        <v>0</v>
      </c>
    </row>
    <row r="609" spans="5:14" x14ac:dyDescent="0.25">
      <c r="E609" s="26"/>
      <c r="F609" s="26">
        <f t="shared" si="36"/>
        <v>0</v>
      </c>
      <c r="H609" s="14"/>
      <c r="I609" s="21">
        <f t="shared" si="37"/>
        <v>0</v>
      </c>
      <c r="J609" s="7"/>
      <c r="K609" s="29"/>
      <c r="L609" s="30">
        <f t="shared" si="38"/>
        <v>0</v>
      </c>
      <c r="N609" s="15">
        <f t="shared" si="39"/>
        <v>0</v>
      </c>
    </row>
    <row r="610" spans="5:14" x14ac:dyDescent="0.25">
      <c r="E610" s="26"/>
      <c r="F610" s="26">
        <f t="shared" si="36"/>
        <v>0</v>
      </c>
      <c r="H610" s="14"/>
      <c r="I610" s="21">
        <f t="shared" si="37"/>
        <v>0</v>
      </c>
      <c r="J610" s="7"/>
      <c r="K610" s="29"/>
      <c r="L610" s="30">
        <f t="shared" si="38"/>
        <v>0</v>
      </c>
      <c r="N610" s="15">
        <f t="shared" si="39"/>
        <v>0</v>
      </c>
    </row>
    <row r="611" spans="5:14" x14ac:dyDescent="0.25">
      <c r="E611" s="26"/>
      <c r="F611" s="26">
        <f t="shared" si="36"/>
        <v>0</v>
      </c>
      <c r="H611" s="14"/>
      <c r="I611" s="21">
        <f t="shared" si="37"/>
        <v>0</v>
      </c>
      <c r="J611" s="7"/>
      <c r="K611" s="29"/>
      <c r="L611" s="30">
        <f t="shared" si="38"/>
        <v>0</v>
      </c>
      <c r="N611" s="15">
        <f t="shared" si="39"/>
        <v>0</v>
      </c>
    </row>
    <row r="612" spans="5:14" x14ac:dyDescent="0.25">
      <c r="E612" s="26"/>
      <c r="F612" s="26">
        <f t="shared" si="36"/>
        <v>0</v>
      </c>
      <c r="H612" s="14"/>
      <c r="I612" s="21">
        <f t="shared" si="37"/>
        <v>0</v>
      </c>
      <c r="J612" s="7"/>
      <c r="K612" s="29"/>
      <c r="L612" s="30">
        <f t="shared" si="38"/>
        <v>0</v>
      </c>
      <c r="N612" s="15">
        <f t="shared" si="39"/>
        <v>0</v>
      </c>
    </row>
    <row r="613" spans="5:14" x14ac:dyDescent="0.25">
      <c r="E613" s="26"/>
      <c r="F613" s="26">
        <f t="shared" si="36"/>
        <v>0</v>
      </c>
      <c r="H613" s="14"/>
      <c r="I613" s="21">
        <f t="shared" si="37"/>
        <v>0</v>
      </c>
      <c r="J613" s="7"/>
      <c r="K613" s="29"/>
      <c r="L613" s="30">
        <f t="shared" si="38"/>
        <v>0</v>
      </c>
      <c r="N613" s="15">
        <f t="shared" si="39"/>
        <v>0</v>
      </c>
    </row>
    <row r="614" spans="5:14" x14ac:dyDescent="0.25">
      <c r="E614" s="26"/>
      <c r="F614" s="26">
        <f t="shared" si="36"/>
        <v>0</v>
      </c>
      <c r="H614" s="14"/>
      <c r="I614" s="21">
        <f t="shared" si="37"/>
        <v>0</v>
      </c>
      <c r="J614" s="7"/>
      <c r="K614" s="29"/>
      <c r="L614" s="30">
        <f t="shared" si="38"/>
        <v>0</v>
      </c>
      <c r="N614" s="15">
        <f t="shared" si="39"/>
        <v>0</v>
      </c>
    </row>
    <row r="615" spans="5:14" x14ac:dyDescent="0.25">
      <c r="E615" s="26"/>
      <c r="F615" s="26">
        <f t="shared" si="36"/>
        <v>0</v>
      </c>
      <c r="H615" s="14"/>
      <c r="I615" s="21">
        <f t="shared" si="37"/>
        <v>0</v>
      </c>
      <c r="J615" s="7"/>
      <c r="K615" s="29"/>
      <c r="L615" s="30">
        <f t="shared" si="38"/>
        <v>0</v>
      </c>
      <c r="N615" s="15">
        <f t="shared" si="39"/>
        <v>0</v>
      </c>
    </row>
    <row r="616" spans="5:14" x14ac:dyDescent="0.25">
      <c r="E616" s="26"/>
      <c r="F616" s="26">
        <f t="shared" si="36"/>
        <v>0</v>
      </c>
      <c r="H616" s="14"/>
      <c r="I616" s="21">
        <f t="shared" si="37"/>
        <v>0</v>
      </c>
      <c r="J616" s="7"/>
      <c r="K616" s="29"/>
      <c r="L616" s="30">
        <f t="shared" si="38"/>
        <v>0</v>
      </c>
      <c r="N616" s="15">
        <f t="shared" si="39"/>
        <v>0</v>
      </c>
    </row>
    <row r="617" spans="5:14" x14ac:dyDescent="0.25">
      <c r="E617" s="26"/>
      <c r="F617" s="26">
        <f t="shared" si="36"/>
        <v>0</v>
      </c>
      <c r="H617" s="14"/>
      <c r="I617" s="21">
        <f t="shared" si="37"/>
        <v>0</v>
      </c>
      <c r="J617" s="7"/>
      <c r="K617" s="29"/>
      <c r="L617" s="30">
        <f t="shared" si="38"/>
        <v>0</v>
      </c>
      <c r="N617" s="15">
        <f t="shared" si="39"/>
        <v>0</v>
      </c>
    </row>
    <row r="618" spans="5:14" x14ac:dyDescent="0.25">
      <c r="E618" s="26"/>
      <c r="F618" s="26">
        <f t="shared" si="36"/>
        <v>0</v>
      </c>
      <c r="H618" s="14"/>
      <c r="I618" s="21">
        <f t="shared" si="37"/>
        <v>0</v>
      </c>
      <c r="J618" s="7"/>
      <c r="K618" s="29"/>
      <c r="L618" s="30">
        <f t="shared" si="38"/>
        <v>0</v>
      </c>
      <c r="N618" s="15">
        <f t="shared" si="39"/>
        <v>0</v>
      </c>
    </row>
    <row r="619" spans="5:14" x14ac:dyDescent="0.25">
      <c r="E619" s="26"/>
      <c r="F619" s="26">
        <f t="shared" si="36"/>
        <v>0</v>
      </c>
      <c r="H619" s="14"/>
      <c r="I619" s="21">
        <f t="shared" si="37"/>
        <v>0</v>
      </c>
      <c r="J619" s="7"/>
      <c r="K619" s="29"/>
      <c r="L619" s="30">
        <f t="shared" si="38"/>
        <v>0</v>
      </c>
      <c r="N619" s="15">
        <f t="shared" si="39"/>
        <v>0</v>
      </c>
    </row>
    <row r="620" spans="5:14" x14ac:dyDescent="0.25">
      <c r="E620" s="26"/>
      <c r="F620" s="26">
        <f t="shared" si="36"/>
        <v>0</v>
      </c>
      <c r="H620" s="14"/>
      <c r="I620" s="21">
        <f t="shared" si="37"/>
        <v>0</v>
      </c>
      <c r="J620" s="7"/>
      <c r="K620" s="29"/>
      <c r="L620" s="30">
        <f t="shared" si="38"/>
        <v>0</v>
      </c>
      <c r="N620" s="15">
        <f t="shared" si="39"/>
        <v>0</v>
      </c>
    </row>
    <row r="621" spans="5:14" x14ac:dyDescent="0.25">
      <c r="E621" s="26"/>
      <c r="F621" s="26">
        <f t="shared" si="36"/>
        <v>0</v>
      </c>
      <c r="H621" s="14"/>
      <c r="I621" s="21">
        <f t="shared" si="37"/>
        <v>0</v>
      </c>
      <c r="J621" s="7"/>
      <c r="K621" s="29"/>
      <c r="L621" s="30">
        <f t="shared" si="38"/>
        <v>0</v>
      </c>
      <c r="N621" s="15">
        <f t="shared" si="39"/>
        <v>0</v>
      </c>
    </row>
    <row r="622" spans="5:14" x14ac:dyDescent="0.25">
      <c r="E622" s="26"/>
      <c r="F622" s="26">
        <f t="shared" si="36"/>
        <v>0</v>
      </c>
      <c r="H622" s="14"/>
      <c r="I622" s="21">
        <f t="shared" si="37"/>
        <v>0</v>
      </c>
      <c r="J622" s="7"/>
      <c r="K622" s="29"/>
      <c r="L622" s="30">
        <f t="shared" si="38"/>
        <v>0</v>
      </c>
      <c r="N622" s="15">
        <f t="shared" si="39"/>
        <v>0</v>
      </c>
    </row>
    <row r="623" spans="5:14" x14ac:dyDescent="0.25">
      <c r="E623" s="26"/>
      <c r="F623" s="26">
        <f t="shared" si="36"/>
        <v>0</v>
      </c>
      <c r="H623" s="14"/>
      <c r="I623" s="21">
        <f t="shared" si="37"/>
        <v>0</v>
      </c>
      <c r="J623" s="7"/>
      <c r="K623" s="29"/>
      <c r="L623" s="30">
        <f t="shared" si="38"/>
        <v>0</v>
      </c>
      <c r="N623" s="15">
        <f t="shared" si="39"/>
        <v>0</v>
      </c>
    </row>
    <row r="624" spans="5:14" x14ac:dyDescent="0.25">
      <c r="E624" s="26"/>
      <c r="F624" s="26">
        <f t="shared" si="36"/>
        <v>0</v>
      </c>
      <c r="H624" s="14"/>
      <c r="I624" s="21">
        <f t="shared" si="37"/>
        <v>0</v>
      </c>
      <c r="J624" s="7"/>
      <c r="K624" s="29"/>
      <c r="L624" s="30">
        <f t="shared" si="38"/>
        <v>0</v>
      </c>
      <c r="N624" s="15">
        <f t="shared" si="39"/>
        <v>0</v>
      </c>
    </row>
    <row r="625" spans="5:14" x14ac:dyDescent="0.25">
      <c r="E625" s="26"/>
      <c r="F625" s="26">
        <f t="shared" si="36"/>
        <v>0</v>
      </c>
      <c r="H625" s="14"/>
      <c r="I625" s="21">
        <f t="shared" si="37"/>
        <v>0</v>
      </c>
      <c r="J625" s="7"/>
      <c r="K625" s="29"/>
      <c r="L625" s="30">
        <f t="shared" si="38"/>
        <v>0</v>
      </c>
      <c r="N625" s="15">
        <f t="shared" si="39"/>
        <v>0</v>
      </c>
    </row>
    <row r="626" spans="5:14" x14ac:dyDescent="0.25">
      <c r="E626" s="26"/>
      <c r="F626" s="26">
        <f t="shared" si="36"/>
        <v>0</v>
      </c>
      <c r="H626" s="14"/>
      <c r="I626" s="21">
        <f t="shared" si="37"/>
        <v>0</v>
      </c>
      <c r="J626" s="7"/>
      <c r="K626" s="29"/>
      <c r="L626" s="30">
        <f t="shared" si="38"/>
        <v>0</v>
      </c>
      <c r="N626" s="15">
        <f t="shared" si="39"/>
        <v>0</v>
      </c>
    </row>
    <row r="627" spans="5:14" x14ac:dyDescent="0.25">
      <c r="E627" s="26"/>
      <c r="F627" s="26">
        <f t="shared" si="36"/>
        <v>0</v>
      </c>
      <c r="H627" s="14"/>
      <c r="I627" s="21">
        <f t="shared" si="37"/>
        <v>0</v>
      </c>
      <c r="J627" s="7"/>
      <c r="K627" s="29"/>
      <c r="L627" s="30">
        <f t="shared" si="38"/>
        <v>0</v>
      </c>
      <c r="N627" s="15">
        <f t="shared" si="39"/>
        <v>0</v>
      </c>
    </row>
    <row r="628" spans="5:14" x14ac:dyDescent="0.25">
      <c r="E628" s="26"/>
      <c r="F628" s="26">
        <f t="shared" si="36"/>
        <v>0</v>
      </c>
      <c r="H628" s="14"/>
      <c r="I628" s="21">
        <f t="shared" si="37"/>
        <v>0</v>
      </c>
      <c r="J628" s="7"/>
      <c r="K628" s="29"/>
      <c r="L628" s="30">
        <f t="shared" si="38"/>
        <v>0</v>
      </c>
      <c r="N628" s="15">
        <f t="shared" si="39"/>
        <v>0</v>
      </c>
    </row>
    <row r="629" spans="5:14" x14ac:dyDescent="0.25">
      <c r="E629" s="26"/>
      <c r="F629" s="26">
        <f t="shared" si="36"/>
        <v>0</v>
      </c>
      <c r="H629" s="14"/>
      <c r="I629" s="21">
        <f t="shared" si="37"/>
        <v>0</v>
      </c>
      <c r="J629" s="7"/>
      <c r="K629" s="29"/>
      <c r="L629" s="30">
        <f t="shared" si="38"/>
        <v>0</v>
      </c>
      <c r="N629" s="15">
        <f t="shared" si="39"/>
        <v>0</v>
      </c>
    </row>
    <row r="630" spans="5:14" x14ac:dyDescent="0.25">
      <c r="E630" s="26"/>
      <c r="F630" s="26">
        <f t="shared" si="36"/>
        <v>0</v>
      </c>
      <c r="H630" s="14"/>
      <c r="I630" s="21">
        <f t="shared" si="37"/>
        <v>0</v>
      </c>
      <c r="J630" s="7"/>
      <c r="K630" s="29"/>
      <c r="L630" s="30">
        <f t="shared" si="38"/>
        <v>0</v>
      </c>
      <c r="N630" s="15">
        <f t="shared" si="39"/>
        <v>0</v>
      </c>
    </row>
    <row r="631" spans="5:14" x14ac:dyDescent="0.25">
      <c r="E631" s="26"/>
      <c r="F631" s="26">
        <f t="shared" si="36"/>
        <v>0</v>
      </c>
      <c r="H631" s="14"/>
      <c r="I631" s="21">
        <f t="shared" si="37"/>
        <v>0</v>
      </c>
      <c r="J631" s="7"/>
      <c r="K631" s="29"/>
      <c r="L631" s="30">
        <f t="shared" si="38"/>
        <v>0</v>
      </c>
      <c r="N631" s="15">
        <f t="shared" si="39"/>
        <v>0</v>
      </c>
    </row>
    <row r="632" spans="5:14" x14ac:dyDescent="0.25">
      <c r="E632" s="26"/>
      <c r="F632" s="26">
        <f t="shared" si="36"/>
        <v>0</v>
      </c>
      <c r="H632" s="14"/>
      <c r="I632" s="21">
        <f t="shared" si="37"/>
        <v>0</v>
      </c>
      <c r="J632" s="7"/>
      <c r="K632" s="29"/>
      <c r="L632" s="30">
        <f t="shared" si="38"/>
        <v>0</v>
      </c>
      <c r="N632" s="15">
        <f t="shared" si="39"/>
        <v>0</v>
      </c>
    </row>
    <row r="633" spans="5:14" x14ac:dyDescent="0.25">
      <c r="E633" s="26"/>
      <c r="F633" s="26">
        <f t="shared" si="36"/>
        <v>0</v>
      </c>
      <c r="H633" s="14"/>
      <c r="I633" s="21">
        <f t="shared" si="37"/>
        <v>0</v>
      </c>
      <c r="J633" s="7"/>
      <c r="K633" s="29"/>
      <c r="L633" s="30">
        <f t="shared" si="38"/>
        <v>0</v>
      </c>
      <c r="N633" s="15">
        <f t="shared" si="39"/>
        <v>0</v>
      </c>
    </row>
    <row r="634" spans="5:14" x14ac:dyDescent="0.25">
      <c r="E634" s="26"/>
      <c r="F634" s="26">
        <f t="shared" si="36"/>
        <v>0</v>
      </c>
      <c r="H634" s="14"/>
      <c r="I634" s="21">
        <f t="shared" si="37"/>
        <v>0</v>
      </c>
      <c r="J634" s="7"/>
      <c r="K634" s="29"/>
      <c r="L634" s="30">
        <f t="shared" si="38"/>
        <v>0</v>
      </c>
      <c r="N634" s="15">
        <f t="shared" si="39"/>
        <v>0</v>
      </c>
    </row>
    <row r="635" spans="5:14" x14ac:dyDescent="0.25">
      <c r="E635" s="26"/>
      <c r="F635" s="26">
        <f t="shared" si="36"/>
        <v>0</v>
      </c>
      <c r="H635" s="14"/>
      <c r="I635" s="21">
        <f t="shared" si="37"/>
        <v>0</v>
      </c>
      <c r="J635" s="7"/>
      <c r="K635" s="29"/>
      <c r="L635" s="30">
        <f t="shared" si="38"/>
        <v>0</v>
      </c>
      <c r="N635" s="15">
        <f t="shared" si="39"/>
        <v>0</v>
      </c>
    </row>
    <row r="636" spans="5:14" x14ac:dyDescent="0.25">
      <c r="E636" s="26"/>
      <c r="F636" s="26">
        <f t="shared" si="36"/>
        <v>0</v>
      </c>
      <c r="H636" s="14"/>
      <c r="I636" s="21">
        <f t="shared" si="37"/>
        <v>0</v>
      </c>
      <c r="J636" s="7"/>
      <c r="K636" s="29"/>
      <c r="L636" s="30">
        <f t="shared" si="38"/>
        <v>0</v>
      </c>
      <c r="N636" s="15">
        <f t="shared" si="39"/>
        <v>0</v>
      </c>
    </row>
    <row r="637" spans="5:14" x14ac:dyDescent="0.25">
      <c r="E637" s="26"/>
      <c r="F637" s="26">
        <f t="shared" si="36"/>
        <v>0</v>
      </c>
      <c r="H637" s="14"/>
      <c r="I637" s="21">
        <f t="shared" si="37"/>
        <v>0</v>
      </c>
      <c r="J637" s="7"/>
      <c r="K637" s="29"/>
      <c r="L637" s="30">
        <f t="shared" si="38"/>
        <v>0</v>
      </c>
      <c r="N637" s="15">
        <f t="shared" si="39"/>
        <v>0</v>
      </c>
    </row>
    <row r="638" spans="5:14" x14ac:dyDescent="0.25">
      <c r="E638" s="26"/>
      <c r="F638" s="26">
        <f t="shared" si="36"/>
        <v>0</v>
      </c>
      <c r="H638" s="14"/>
      <c r="I638" s="21">
        <f t="shared" si="37"/>
        <v>0</v>
      </c>
      <c r="J638" s="7"/>
      <c r="K638" s="29"/>
      <c r="L638" s="30">
        <f t="shared" si="38"/>
        <v>0</v>
      </c>
      <c r="N638" s="15">
        <f t="shared" si="39"/>
        <v>0</v>
      </c>
    </row>
    <row r="639" spans="5:14" x14ac:dyDescent="0.25">
      <c r="E639" s="26"/>
      <c r="F639" s="26">
        <f t="shared" si="36"/>
        <v>0</v>
      </c>
      <c r="H639" s="14"/>
      <c r="I639" s="21">
        <f t="shared" si="37"/>
        <v>0</v>
      </c>
      <c r="J639" s="7"/>
      <c r="K639" s="29"/>
      <c r="L639" s="30">
        <f t="shared" si="38"/>
        <v>0</v>
      </c>
      <c r="N639" s="15">
        <f t="shared" si="39"/>
        <v>0</v>
      </c>
    </row>
    <row r="640" spans="5:14" x14ac:dyDescent="0.25">
      <c r="E640" s="26"/>
      <c r="F640" s="26">
        <f t="shared" si="36"/>
        <v>0</v>
      </c>
      <c r="H640" s="14"/>
      <c r="I640" s="21">
        <f t="shared" si="37"/>
        <v>0</v>
      </c>
      <c r="J640" s="7"/>
      <c r="K640" s="29"/>
      <c r="L640" s="30">
        <f t="shared" si="38"/>
        <v>0</v>
      </c>
      <c r="N640" s="15">
        <f t="shared" si="39"/>
        <v>0</v>
      </c>
    </row>
    <row r="641" spans="5:14" x14ac:dyDescent="0.25">
      <c r="E641" s="26"/>
      <c r="F641" s="26">
        <f t="shared" ref="F641:F683" si="40">E641/2.54</f>
        <v>0</v>
      </c>
      <c r="H641" s="14"/>
      <c r="I641" s="21">
        <f t="shared" si="37"/>
        <v>0</v>
      </c>
      <c r="J641" s="7"/>
      <c r="K641" s="29"/>
      <c r="L641" s="30">
        <f t="shared" si="38"/>
        <v>0</v>
      </c>
      <c r="N641" s="15">
        <f t="shared" si="39"/>
        <v>0</v>
      </c>
    </row>
    <row r="642" spans="5:14" x14ac:dyDescent="0.25">
      <c r="E642" s="26"/>
      <c r="F642" s="26">
        <f t="shared" si="40"/>
        <v>0</v>
      </c>
      <c r="H642" s="14"/>
      <c r="I642" s="21">
        <f t="shared" ref="I642:I683" si="41">H642*3.281</f>
        <v>0</v>
      </c>
      <c r="J642" s="7"/>
      <c r="K642" s="29"/>
      <c r="L642" s="30">
        <f t="shared" ref="L642:L683" si="42">K642*3.281</f>
        <v>0</v>
      </c>
      <c r="N642" s="15">
        <f t="shared" ref="N642:N683" si="43">IF(K642=0,0,E642/2.54*3.14159+H642*3.281+K642*3.281/4)</f>
        <v>0</v>
      </c>
    </row>
    <row r="643" spans="5:14" x14ac:dyDescent="0.25">
      <c r="E643" s="26"/>
      <c r="F643" s="26">
        <f t="shared" si="40"/>
        <v>0</v>
      </c>
      <c r="H643" s="14"/>
      <c r="I643" s="21">
        <f t="shared" si="41"/>
        <v>0</v>
      </c>
      <c r="J643" s="7"/>
      <c r="K643" s="29"/>
      <c r="L643" s="30">
        <f t="shared" si="42"/>
        <v>0</v>
      </c>
      <c r="N643" s="15">
        <f t="shared" si="43"/>
        <v>0</v>
      </c>
    </row>
    <row r="644" spans="5:14" x14ac:dyDescent="0.25">
      <c r="E644" s="26"/>
      <c r="F644" s="26">
        <f t="shared" si="40"/>
        <v>0</v>
      </c>
      <c r="H644" s="14"/>
      <c r="I644" s="21">
        <f t="shared" si="41"/>
        <v>0</v>
      </c>
      <c r="J644" s="7"/>
      <c r="K644" s="29"/>
      <c r="L644" s="30">
        <f t="shared" si="42"/>
        <v>0</v>
      </c>
      <c r="N644" s="15">
        <f t="shared" si="43"/>
        <v>0</v>
      </c>
    </row>
    <row r="645" spans="5:14" x14ac:dyDescent="0.25">
      <c r="E645" s="26"/>
      <c r="F645" s="26">
        <f t="shared" si="40"/>
        <v>0</v>
      </c>
      <c r="H645" s="14"/>
      <c r="I645" s="21">
        <f t="shared" si="41"/>
        <v>0</v>
      </c>
      <c r="J645" s="7"/>
      <c r="K645" s="29"/>
      <c r="L645" s="30">
        <f t="shared" si="42"/>
        <v>0</v>
      </c>
      <c r="N645" s="15">
        <f t="shared" si="43"/>
        <v>0</v>
      </c>
    </row>
    <row r="646" spans="5:14" x14ac:dyDescent="0.25">
      <c r="E646" s="26"/>
      <c r="F646" s="26">
        <f t="shared" si="40"/>
        <v>0</v>
      </c>
      <c r="H646" s="14"/>
      <c r="I646" s="21">
        <f t="shared" si="41"/>
        <v>0</v>
      </c>
      <c r="J646" s="7"/>
      <c r="K646" s="29"/>
      <c r="L646" s="30">
        <f t="shared" si="42"/>
        <v>0</v>
      </c>
      <c r="N646" s="15">
        <f t="shared" si="43"/>
        <v>0</v>
      </c>
    </row>
    <row r="647" spans="5:14" x14ac:dyDescent="0.25">
      <c r="E647" s="26"/>
      <c r="F647" s="26">
        <f t="shared" si="40"/>
        <v>0</v>
      </c>
      <c r="H647" s="14"/>
      <c r="I647" s="21">
        <f t="shared" si="41"/>
        <v>0</v>
      </c>
      <c r="J647" s="7"/>
      <c r="K647" s="29"/>
      <c r="L647" s="30">
        <f t="shared" si="42"/>
        <v>0</v>
      </c>
      <c r="N647" s="15">
        <f t="shared" si="43"/>
        <v>0</v>
      </c>
    </row>
    <row r="648" spans="5:14" x14ac:dyDescent="0.25">
      <c r="E648" s="26"/>
      <c r="F648" s="26">
        <f t="shared" si="40"/>
        <v>0</v>
      </c>
      <c r="H648" s="14"/>
      <c r="I648" s="21">
        <f t="shared" si="41"/>
        <v>0</v>
      </c>
      <c r="J648" s="7"/>
      <c r="K648" s="29"/>
      <c r="L648" s="30">
        <f t="shared" si="42"/>
        <v>0</v>
      </c>
      <c r="N648" s="15">
        <f t="shared" si="43"/>
        <v>0</v>
      </c>
    </row>
    <row r="649" spans="5:14" x14ac:dyDescent="0.25">
      <c r="E649" s="26"/>
      <c r="F649" s="26">
        <f t="shared" si="40"/>
        <v>0</v>
      </c>
      <c r="H649" s="14"/>
      <c r="I649" s="21">
        <f t="shared" si="41"/>
        <v>0</v>
      </c>
      <c r="J649" s="7"/>
      <c r="K649" s="29"/>
      <c r="L649" s="30">
        <f t="shared" si="42"/>
        <v>0</v>
      </c>
      <c r="N649" s="15">
        <f t="shared" si="43"/>
        <v>0</v>
      </c>
    </row>
    <row r="650" spans="5:14" x14ac:dyDescent="0.25">
      <c r="E650" s="26"/>
      <c r="F650" s="26">
        <f t="shared" si="40"/>
        <v>0</v>
      </c>
      <c r="H650" s="14"/>
      <c r="I650" s="21">
        <f t="shared" si="41"/>
        <v>0</v>
      </c>
      <c r="J650" s="7"/>
      <c r="K650" s="29"/>
      <c r="L650" s="30">
        <f t="shared" si="42"/>
        <v>0</v>
      </c>
      <c r="N650" s="15">
        <f t="shared" si="43"/>
        <v>0</v>
      </c>
    </row>
    <row r="651" spans="5:14" x14ac:dyDescent="0.25">
      <c r="E651" s="26"/>
      <c r="F651" s="26">
        <f t="shared" si="40"/>
        <v>0</v>
      </c>
      <c r="H651" s="14"/>
      <c r="I651" s="21">
        <f t="shared" si="41"/>
        <v>0</v>
      </c>
      <c r="J651" s="7"/>
      <c r="K651" s="29"/>
      <c r="L651" s="30">
        <f t="shared" si="42"/>
        <v>0</v>
      </c>
      <c r="N651" s="15">
        <f t="shared" si="43"/>
        <v>0</v>
      </c>
    </row>
    <row r="652" spans="5:14" x14ac:dyDescent="0.25">
      <c r="E652" s="26"/>
      <c r="F652" s="26">
        <f t="shared" si="40"/>
        <v>0</v>
      </c>
      <c r="H652" s="14"/>
      <c r="I652" s="21">
        <f t="shared" si="41"/>
        <v>0</v>
      </c>
      <c r="J652" s="7"/>
      <c r="K652" s="29"/>
      <c r="L652" s="30">
        <f t="shared" si="42"/>
        <v>0</v>
      </c>
      <c r="N652" s="15">
        <f t="shared" si="43"/>
        <v>0</v>
      </c>
    </row>
    <row r="653" spans="5:14" x14ac:dyDescent="0.25">
      <c r="E653" s="26"/>
      <c r="F653" s="26">
        <f t="shared" si="40"/>
        <v>0</v>
      </c>
      <c r="H653" s="14"/>
      <c r="I653" s="21">
        <f t="shared" si="41"/>
        <v>0</v>
      </c>
      <c r="J653" s="7"/>
      <c r="K653" s="29"/>
      <c r="L653" s="30">
        <f t="shared" si="42"/>
        <v>0</v>
      </c>
      <c r="N653" s="15">
        <f t="shared" si="43"/>
        <v>0</v>
      </c>
    </row>
    <row r="654" spans="5:14" x14ac:dyDescent="0.25">
      <c r="E654" s="26"/>
      <c r="F654" s="26">
        <f t="shared" si="40"/>
        <v>0</v>
      </c>
      <c r="H654" s="14"/>
      <c r="I654" s="21">
        <f t="shared" si="41"/>
        <v>0</v>
      </c>
      <c r="J654" s="7"/>
      <c r="K654" s="29"/>
      <c r="L654" s="30">
        <f t="shared" si="42"/>
        <v>0</v>
      </c>
      <c r="N654" s="15">
        <f t="shared" si="43"/>
        <v>0</v>
      </c>
    </row>
    <row r="655" spans="5:14" x14ac:dyDescent="0.25">
      <c r="E655" s="26"/>
      <c r="F655" s="26">
        <f t="shared" si="40"/>
        <v>0</v>
      </c>
      <c r="H655" s="14"/>
      <c r="I655" s="21">
        <f t="shared" si="41"/>
        <v>0</v>
      </c>
      <c r="J655" s="7"/>
      <c r="K655" s="29"/>
      <c r="L655" s="30">
        <f t="shared" si="42"/>
        <v>0</v>
      </c>
      <c r="N655" s="15">
        <f t="shared" si="43"/>
        <v>0</v>
      </c>
    </row>
    <row r="656" spans="5:14" x14ac:dyDescent="0.25">
      <c r="E656" s="26"/>
      <c r="F656" s="26">
        <f t="shared" si="40"/>
        <v>0</v>
      </c>
      <c r="H656" s="14"/>
      <c r="I656" s="21">
        <f t="shared" si="41"/>
        <v>0</v>
      </c>
      <c r="J656" s="7"/>
      <c r="K656" s="29"/>
      <c r="L656" s="30">
        <f t="shared" si="42"/>
        <v>0</v>
      </c>
      <c r="N656" s="15">
        <f t="shared" si="43"/>
        <v>0</v>
      </c>
    </row>
    <row r="657" spans="5:14" x14ac:dyDescent="0.25">
      <c r="E657" s="26"/>
      <c r="F657" s="26">
        <f t="shared" si="40"/>
        <v>0</v>
      </c>
      <c r="H657" s="14"/>
      <c r="I657" s="21">
        <f t="shared" si="41"/>
        <v>0</v>
      </c>
      <c r="J657" s="7"/>
      <c r="K657" s="29"/>
      <c r="L657" s="30">
        <f t="shared" si="42"/>
        <v>0</v>
      </c>
      <c r="N657" s="15">
        <f t="shared" si="43"/>
        <v>0</v>
      </c>
    </row>
    <row r="658" spans="5:14" x14ac:dyDescent="0.25">
      <c r="E658" s="26"/>
      <c r="F658" s="26">
        <f t="shared" si="40"/>
        <v>0</v>
      </c>
      <c r="H658" s="14"/>
      <c r="I658" s="21">
        <f t="shared" si="41"/>
        <v>0</v>
      </c>
      <c r="J658" s="7"/>
      <c r="K658" s="29"/>
      <c r="L658" s="30">
        <f t="shared" si="42"/>
        <v>0</v>
      </c>
      <c r="N658" s="15">
        <f t="shared" si="43"/>
        <v>0</v>
      </c>
    </row>
    <row r="659" spans="5:14" x14ac:dyDescent="0.25">
      <c r="E659" s="26"/>
      <c r="F659" s="26">
        <f t="shared" si="40"/>
        <v>0</v>
      </c>
      <c r="H659" s="14"/>
      <c r="I659" s="21">
        <f t="shared" si="41"/>
        <v>0</v>
      </c>
      <c r="J659" s="7"/>
      <c r="K659" s="29"/>
      <c r="L659" s="30">
        <f t="shared" si="42"/>
        <v>0</v>
      </c>
      <c r="N659" s="15">
        <f t="shared" si="43"/>
        <v>0</v>
      </c>
    </row>
    <row r="660" spans="5:14" x14ac:dyDescent="0.25">
      <c r="E660" s="26"/>
      <c r="F660" s="26">
        <f t="shared" si="40"/>
        <v>0</v>
      </c>
      <c r="H660" s="14"/>
      <c r="I660" s="21">
        <f t="shared" si="41"/>
        <v>0</v>
      </c>
      <c r="J660" s="7"/>
      <c r="K660" s="29"/>
      <c r="L660" s="30">
        <f t="shared" si="42"/>
        <v>0</v>
      </c>
      <c r="N660" s="15">
        <f t="shared" si="43"/>
        <v>0</v>
      </c>
    </row>
    <row r="661" spans="5:14" x14ac:dyDescent="0.25">
      <c r="E661" s="26"/>
      <c r="F661" s="26">
        <f t="shared" si="40"/>
        <v>0</v>
      </c>
      <c r="H661" s="14"/>
      <c r="I661" s="21">
        <f t="shared" si="41"/>
        <v>0</v>
      </c>
      <c r="J661" s="7"/>
      <c r="K661" s="29"/>
      <c r="L661" s="30">
        <f t="shared" si="42"/>
        <v>0</v>
      </c>
      <c r="N661" s="15">
        <f t="shared" si="43"/>
        <v>0</v>
      </c>
    </row>
    <row r="662" spans="5:14" x14ac:dyDescent="0.25">
      <c r="E662" s="26"/>
      <c r="F662" s="26">
        <f t="shared" si="40"/>
        <v>0</v>
      </c>
      <c r="H662" s="14"/>
      <c r="I662" s="21">
        <f t="shared" si="41"/>
        <v>0</v>
      </c>
      <c r="J662" s="7"/>
      <c r="K662" s="29"/>
      <c r="L662" s="30">
        <f t="shared" si="42"/>
        <v>0</v>
      </c>
      <c r="N662" s="15">
        <f t="shared" si="43"/>
        <v>0</v>
      </c>
    </row>
    <row r="663" spans="5:14" x14ac:dyDescent="0.25">
      <c r="E663" s="26"/>
      <c r="F663" s="26">
        <f t="shared" si="40"/>
        <v>0</v>
      </c>
      <c r="H663" s="14"/>
      <c r="I663" s="21">
        <f t="shared" si="41"/>
        <v>0</v>
      </c>
      <c r="J663" s="7"/>
      <c r="K663" s="29"/>
      <c r="L663" s="30">
        <f t="shared" si="42"/>
        <v>0</v>
      </c>
      <c r="N663" s="15">
        <f t="shared" si="43"/>
        <v>0</v>
      </c>
    </row>
    <row r="664" spans="5:14" x14ac:dyDescent="0.25">
      <c r="E664" s="26"/>
      <c r="F664" s="26">
        <f t="shared" si="40"/>
        <v>0</v>
      </c>
      <c r="H664" s="14"/>
      <c r="I664" s="21">
        <f t="shared" si="41"/>
        <v>0</v>
      </c>
      <c r="J664" s="7"/>
      <c r="K664" s="29"/>
      <c r="L664" s="30">
        <f t="shared" si="42"/>
        <v>0</v>
      </c>
      <c r="N664" s="15">
        <f t="shared" si="43"/>
        <v>0</v>
      </c>
    </row>
    <row r="665" spans="5:14" x14ac:dyDescent="0.25">
      <c r="E665" s="26"/>
      <c r="F665" s="26">
        <f t="shared" si="40"/>
        <v>0</v>
      </c>
      <c r="H665" s="14"/>
      <c r="I665" s="21">
        <f t="shared" si="41"/>
        <v>0</v>
      </c>
      <c r="J665" s="7"/>
      <c r="K665" s="29"/>
      <c r="L665" s="30">
        <f t="shared" si="42"/>
        <v>0</v>
      </c>
      <c r="N665" s="15">
        <f t="shared" si="43"/>
        <v>0</v>
      </c>
    </row>
    <row r="666" spans="5:14" x14ac:dyDescent="0.25">
      <c r="E666" s="26"/>
      <c r="F666" s="26">
        <f t="shared" si="40"/>
        <v>0</v>
      </c>
      <c r="H666" s="14"/>
      <c r="I666" s="21">
        <f t="shared" si="41"/>
        <v>0</v>
      </c>
      <c r="J666" s="7"/>
      <c r="K666" s="29"/>
      <c r="L666" s="30">
        <f t="shared" si="42"/>
        <v>0</v>
      </c>
      <c r="N666" s="15">
        <f t="shared" si="43"/>
        <v>0</v>
      </c>
    </row>
    <row r="667" spans="5:14" x14ac:dyDescent="0.25">
      <c r="E667" s="26"/>
      <c r="F667" s="26">
        <f t="shared" si="40"/>
        <v>0</v>
      </c>
      <c r="H667" s="14"/>
      <c r="I667" s="21">
        <f t="shared" si="41"/>
        <v>0</v>
      </c>
      <c r="J667" s="7"/>
      <c r="K667" s="29"/>
      <c r="L667" s="30">
        <f t="shared" si="42"/>
        <v>0</v>
      </c>
      <c r="N667" s="15">
        <f t="shared" si="43"/>
        <v>0</v>
      </c>
    </row>
    <row r="668" spans="5:14" x14ac:dyDescent="0.25">
      <c r="E668" s="26"/>
      <c r="F668" s="26">
        <f t="shared" si="40"/>
        <v>0</v>
      </c>
      <c r="H668" s="14"/>
      <c r="I668" s="21">
        <f t="shared" si="41"/>
        <v>0</v>
      </c>
      <c r="J668" s="7"/>
      <c r="K668" s="29"/>
      <c r="L668" s="30">
        <f t="shared" si="42"/>
        <v>0</v>
      </c>
      <c r="N668" s="15">
        <f t="shared" si="43"/>
        <v>0</v>
      </c>
    </row>
    <row r="669" spans="5:14" x14ac:dyDescent="0.25">
      <c r="E669" s="26"/>
      <c r="F669" s="26">
        <f t="shared" si="40"/>
        <v>0</v>
      </c>
      <c r="H669" s="14"/>
      <c r="I669" s="21">
        <f t="shared" si="41"/>
        <v>0</v>
      </c>
      <c r="J669" s="7"/>
      <c r="K669" s="29"/>
      <c r="L669" s="30">
        <f t="shared" si="42"/>
        <v>0</v>
      </c>
      <c r="N669" s="15">
        <f t="shared" si="43"/>
        <v>0</v>
      </c>
    </row>
    <row r="670" spans="5:14" x14ac:dyDescent="0.25">
      <c r="E670" s="26"/>
      <c r="F670" s="26">
        <f t="shared" si="40"/>
        <v>0</v>
      </c>
      <c r="H670" s="14"/>
      <c r="I670" s="21">
        <f t="shared" si="41"/>
        <v>0</v>
      </c>
      <c r="J670" s="7"/>
      <c r="K670" s="29"/>
      <c r="L670" s="30">
        <f t="shared" si="42"/>
        <v>0</v>
      </c>
      <c r="N670" s="15">
        <f t="shared" si="43"/>
        <v>0</v>
      </c>
    </row>
    <row r="671" spans="5:14" x14ac:dyDescent="0.25">
      <c r="E671" s="26"/>
      <c r="F671" s="26">
        <f t="shared" si="40"/>
        <v>0</v>
      </c>
      <c r="H671" s="14"/>
      <c r="I671" s="21">
        <f t="shared" si="41"/>
        <v>0</v>
      </c>
      <c r="J671" s="7"/>
      <c r="K671" s="29"/>
      <c r="L671" s="30">
        <f t="shared" si="42"/>
        <v>0</v>
      </c>
      <c r="N671" s="15">
        <f t="shared" si="43"/>
        <v>0</v>
      </c>
    </row>
    <row r="672" spans="5:14" x14ac:dyDescent="0.25">
      <c r="E672" s="26"/>
      <c r="F672" s="26">
        <f t="shared" si="40"/>
        <v>0</v>
      </c>
      <c r="H672" s="14"/>
      <c r="I672" s="21">
        <f t="shared" si="41"/>
        <v>0</v>
      </c>
      <c r="J672" s="7"/>
      <c r="K672" s="29"/>
      <c r="L672" s="30">
        <f t="shared" si="42"/>
        <v>0</v>
      </c>
      <c r="N672" s="15">
        <f t="shared" si="43"/>
        <v>0</v>
      </c>
    </row>
    <row r="673" spans="5:14" x14ac:dyDescent="0.25">
      <c r="E673" s="26"/>
      <c r="F673" s="26">
        <f t="shared" si="40"/>
        <v>0</v>
      </c>
      <c r="H673" s="14"/>
      <c r="I673" s="21">
        <f t="shared" si="41"/>
        <v>0</v>
      </c>
      <c r="J673" s="7"/>
      <c r="K673" s="29"/>
      <c r="L673" s="30">
        <f t="shared" si="42"/>
        <v>0</v>
      </c>
      <c r="N673" s="15">
        <f t="shared" si="43"/>
        <v>0</v>
      </c>
    </row>
    <row r="674" spans="5:14" x14ac:dyDescent="0.25">
      <c r="E674" s="26"/>
      <c r="F674" s="26">
        <f t="shared" si="40"/>
        <v>0</v>
      </c>
      <c r="H674" s="14"/>
      <c r="I674" s="21">
        <f t="shared" si="41"/>
        <v>0</v>
      </c>
      <c r="J674" s="7"/>
      <c r="K674" s="29"/>
      <c r="L674" s="30">
        <f t="shared" si="42"/>
        <v>0</v>
      </c>
      <c r="N674" s="15">
        <f t="shared" si="43"/>
        <v>0</v>
      </c>
    </row>
    <row r="675" spans="5:14" x14ac:dyDescent="0.25">
      <c r="E675" s="26"/>
      <c r="F675" s="26">
        <f t="shared" si="40"/>
        <v>0</v>
      </c>
      <c r="H675" s="14"/>
      <c r="I675" s="21">
        <f t="shared" si="41"/>
        <v>0</v>
      </c>
      <c r="J675" s="7"/>
      <c r="K675" s="29"/>
      <c r="L675" s="30">
        <f t="shared" si="42"/>
        <v>0</v>
      </c>
      <c r="N675" s="15">
        <f t="shared" si="43"/>
        <v>0</v>
      </c>
    </row>
    <row r="676" spans="5:14" x14ac:dyDescent="0.25">
      <c r="E676" s="26"/>
      <c r="F676" s="26">
        <f t="shared" si="40"/>
        <v>0</v>
      </c>
      <c r="H676" s="14"/>
      <c r="I676" s="21">
        <f t="shared" si="41"/>
        <v>0</v>
      </c>
      <c r="J676" s="7"/>
      <c r="K676" s="29"/>
      <c r="L676" s="30">
        <f t="shared" si="42"/>
        <v>0</v>
      </c>
      <c r="N676" s="15">
        <f t="shared" si="43"/>
        <v>0</v>
      </c>
    </row>
    <row r="677" spans="5:14" x14ac:dyDescent="0.25">
      <c r="E677" s="26"/>
      <c r="F677" s="26">
        <f t="shared" si="40"/>
        <v>0</v>
      </c>
      <c r="H677" s="14"/>
      <c r="I677" s="21">
        <f t="shared" si="41"/>
        <v>0</v>
      </c>
      <c r="J677" s="7"/>
      <c r="K677" s="29"/>
      <c r="L677" s="30">
        <f t="shared" si="42"/>
        <v>0</v>
      </c>
      <c r="N677" s="15">
        <f t="shared" si="43"/>
        <v>0</v>
      </c>
    </row>
    <row r="678" spans="5:14" x14ac:dyDescent="0.25">
      <c r="E678" s="26"/>
      <c r="F678" s="26">
        <f t="shared" si="40"/>
        <v>0</v>
      </c>
      <c r="H678" s="14"/>
      <c r="I678" s="21">
        <f t="shared" si="41"/>
        <v>0</v>
      </c>
      <c r="J678" s="7"/>
      <c r="K678" s="29"/>
      <c r="L678" s="30">
        <f t="shared" si="42"/>
        <v>0</v>
      </c>
      <c r="N678" s="15">
        <f t="shared" si="43"/>
        <v>0</v>
      </c>
    </row>
    <row r="679" spans="5:14" x14ac:dyDescent="0.25">
      <c r="E679" s="26"/>
      <c r="F679" s="26">
        <f t="shared" si="40"/>
        <v>0</v>
      </c>
      <c r="H679" s="14"/>
      <c r="I679" s="21">
        <f t="shared" si="41"/>
        <v>0</v>
      </c>
      <c r="J679" s="7"/>
      <c r="K679" s="29"/>
      <c r="L679" s="30">
        <f t="shared" si="42"/>
        <v>0</v>
      </c>
      <c r="N679" s="15">
        <f t="shared" si="43"/>
        <v>0</v>
      </c>
    </row>
    <row r="680" spans="5:14" x14ac:dyDescent="0.25">
      <c r="E680" s="26"/>
      <c r="F680" s="26">
        <f t="shared" si="40"/>
        <v>0</v>
      </c>
      <c r="H680" s="14"/>
      <c r="I680" s="21">
        <f t="shared" si="41"/>
        <v>0</v>
      </c>
      <c r="J680" s="7"/>
      <c r="K680" s="29"/>
      <c r="L680" s="30">
        <f t="shared" si="42"/>
        <v>0</v>
      </c>
      <c r="N680" s="15">
        <f t="shared" si="43"/>
        <v>0</v>
      </c>
    </row>
    <row r="681" spans="5:14" x14ac:dyDescent="0.25">
      <c r="E681" s="26"/>
      <c r="F681" s="26">
        <f t="shared" si="40"/>
        <v>0</v>
      </c>
      <c r="H681" s="14"/>
      <c r="I681" s="21">
        <f t="shared" si="41"/>
        <v>0</v>
      </c>
      <c r="J681" s="7"/>
      <c r="K681" s="29"/>
      <c r="L681" s="30">
        <f t="shared" si="42"/>
        <v>0</v>
      </c>
      <c r="N681" s="15">
        <f t="shared" si="43"/>
        <v>0</v>
      </c>
    </row>
    <row r="682" spans="5:14" x14ac:dyDescent="0.25">
      <c r="E682" s="26"/>
      <c r="F682" s="26">
        <f t="shared" si="40"/>
        <v>0</v>
      </c>
      <c r="H682" s="14"/>
      <c r="I682" s="21">
        <f t="shared" si="41"/>
        <v>0</v>
      </c>
      <c r="J682" s="7"/>
      <c r="K682" s="29"/>
      <c r="L682" s="30">
        <f t="shared" si="42"/>
        <v>0</v>
      </c>
      <c r="N682" s="15">
        <f t="shared" si="43"/>
        <v>0</v>
      </c>
    </row>
    <row r="683" spans="5:14" x14ac:dyDescent="0.25">
      <c r="E683" s="26"/>
      <c r="F683" s="26">
        <f t="shared" si="40"/>
        <v>0</v>
      </c>
      <c r="H683" s="14"/>
      <c r="I683" s="21">
        <f t="shared" si="41"/>
        <v>0</v>
      </c>
      <c r="J683" s="7"/>
      <c r="K683" s="29"/>
      <c r="L683" s="30">
        <f t="shared" si="42"/>
        <v>0</v>
      </c>
      <c r="N683" s="15">
        <f t="shared" si="43"/>
        <v>0</v>
      </c>
    </row>
  </sheetData>
  <sortState ref="A41:P103">
    <sortCondition descending="1" ref="E41:E103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2-161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4-487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4-855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1-683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2-437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2-253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2-638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primary!A19</f>
        <v>4-522</v>
      </c>
      <c r="B17" s="1" t="str">
        <f>primary!B19</f>
        <v>Fraxinus americana</v>
      </c>
      <c r="C17" s="1">
        <f>primary!C19</f>
        <v>36.147728999999998</v>
      </c>
      <c r="D17" s="1">
        <f>primary!D19</f>
        <v>-86.802057000000005</v>
      </c>
      <c r="E17" s="1" t="str">
        <f>primary!E19</f>
        <v>111</v>
      </c>
      <c r="F17" s="14">
        <f>primary!H19</f>
        <v>28</v>
      </c>
      <c r="G17" s="1">
        <f>primary!K19</f>
        <v>24.5</v>
      </c>
      <c r="H17" s="22">
        <f>primary!N19</f>
        <v>249.25408169291339</v>
      </c>
      <c r="I17" s="1" t="str">
        <f>primary!O19</f>
        <v>west of Furman, north of Benson</v>
      </c>
      <c r="J17" s="1" t="str">
        <f>primary!P19</f>
        <v>http://bioimages.vanderbilt.edu/vanderbilt/3-108</v>
      </c>
    </row>
    <row r="18" spans="1:10" x14ac:dyDescent="0.25">
      <c r="A18" s="1" t="str">
        <f>primary!A20</f>
        <v>3-62</v>
      </c>
      <c r="B18" s="1" t="str">
        <f>primary!B20</f>
        <v>Fraxinus americana</v>
      </c>
      <c r="C18" s="1">
        <f>primary!C20</f>
        <v>36.148788000000003</v>
      </c>
      <c r="D18" s="1">
        <f>primary!D20</f>
        <v>-86.803242999999995</v>
      </c>
      <c r="E18" s="1" t="str">
        <f>primary!E20</f>
        <v>90</v>
      </c>
      <c r="F18" s="14">
        <f>primary!H20</f>
        <v>35.35507467235599</v>
      </c>
      <c r="G18" s="1">
        <f>primary!K20</f>
        <v>25.76</v>
      </c>
      <c r="H18" s="22">
        <f>primary!N20</f>
        <v>248.4458211023622</v>
      </c>
      <c r="I18" s="1" t="str">
        <f>primary!O20</f>
        <v>east of Barnard Hall</v>
      </c>
      <c r="J18" s="1" t="str">
        <f>primary!P20</f>
        <v>none</v>
      </c>
    </row>
    <row r="19" spans="1:10" x14ac:dyDescent="0.25">
      <c r="A19" s="1" t="str">
        <f>primary!A21</f>
        <v>9-4</v>
      </c>
      <c r="B19" s="1" t="str">
        <f>primary!B21</f>
        <v>Celtis laevigata</v>
      </c>
      <c r="C19" s="1">
        <f>primary!C21</f>
        <v>36.144267999999997</v>
      </c>
      <c r="D19" s="1">
        <f>primary!D21</f>
        <v>-86.804064999999994</v>
      </c>
      <c r="E19" s="1" t="str">
        <f>primary!E21</f>
        <v>131</v>
      </c>
      <c r="F19" s="14">
        <f>primary!H21</f>
        <v>20</v>
      </c>
      <c r="G19" s="1">
        <f>primary!K21</f>
        <v>22.5</v>
      </c>
      <c r="H19" s="22">
        <f>primary!N21</f>
        <v>246.10251082677163</v>
      </c>
      <c r="I19" s="1" t="str">
        <f>primary!O21</f>
        <v>south of Community Partnership House</v>
      </c>
      <c r="J19" s="1" t="str">
        <f>primary!P21</f>
        <v>http://bioimages.vanderbilt.edu/vanderbilt/10-185</v>
      </c>
    </row>
    <row r="20" spans="1:10" x14ac:dyDescent="0.25">
      <c r="A20" s="1" t="str">
        <f>primary!A22</f>
        <v>1-730</v>
      </c>
      <c r="B20" s="1" t="str">
        <f>primary!B22</f>
        <v>Magnolia grandiflora</v>
      </c>
      <c r="C20" s="1" t="str">
        <f>primary!C22</f>
        <v>36.148494</v>
      </c>
      <c r="D20" s="1" t="str">
        <f>primary!D22</f>
        <v>-86.802021</v>
      </c>
      <c r="E20" s="1">
        <f>primary!E22</f>
        <v>127</v>
      </c>
      <c r="F20" s="14">
        <f>primary!H22</f>
        <v>22.52</v>
      </c>
      <c r="G20" s="1">
        <f>primary!K22</f>
        <v>13.89</v>
      </c>
      <c r="H20" s="22">
        <f>primary!N22</f>
        <v>242.36089250000001</v>
      </c>
      <c r="I20" s="1" t="str">
        <f>primary!O22</f>
        <v>east of the drive near Kirkland Hall</v>
      </c>
      <c r="J20" s="1" t="str">
        <f>primary!P22</f>
        <v>http://bioimages.vanderbilt.edu/vanderbilt/1-187</v>
      </c>
    </row>
    <row r="21" spans="1:10" x14ac:dyDescent="0.25">
      <c r="A21" s="1" t="str">
        <f>primary!A23</f>
        <v>2-209</v>
      </c>
      <c r="B21" s="1" t="str">
        <f>primary!B23</f>
        <v>Populus deltoides</v>
      </c>
      <c r="C21" s="1">
        <f>primary!C23</f>
        <v>36.146698000000001</v>
      </c>
      <c r="D21" s="1">
        <f>primary!D23</f>
        <v>-86.805678</v>
      </c>
      <c r="E21" s="1" t="str">
        <f>primary!E23</f>
        <v>110</v>
      </c>
      <c r="F21" s="14">
        <f>primary!H23</f>
        <v>27</v>
      </c>
      <c r="G21" s="1">
        <f>primary!K23</f>
        <v>20</v>
      </c>
      <c r="H21" s="22">
        <f>primary!N23</f>
        <v>241.04511023622049</v>
      </c>
      <c r="I21" s="1" t="str">
        <f>primary!O23</f>
        <v>Kensington and 24th Ave. S.</v>
      </c>
      <c r="J21" s="1" t="str">
        <f>primary!P23</f>
        <v>http://bioimages.vanderbilt.edu/vanderbilt/8-103</v>
      </c>
    </row>
    <row r="22" spans="1:10" x14ac:dyDescent="0.25">
      <c r="A22" s="1" t="str">
        <f>primary!A24</f>
        <v>3-52</v>
      </c>
      <c r="B22" s="1" t="str">
        <f>primary!B24</f>
        <v>Tilia americana</v>
      </c>
      <c r="C22" s="1">
        <f>primary!C24</f>
        <v>36.144891999999999</v>
      </c>
      <c r="D22" s="1">
        <f>primary!D24</f>
        <v>-86.797360999999995</v>
      </c>
      <c r="E22" s="1" t="str">
        <f>primary!E24</f>
        <v>124.5</v>
      </c>
      <c r="F22" s="14">
        <f>primary!H24</f>
        <v>21</v>
      </c>
      <c r="G22" s="1">
        <f>primary!K24</f>
        <v>19.25</v>
      </c>
      <c r="H22" s="22">
        <f>primary!N24</f>
        <v>238.67819635826768</v>
      </c>
      <c r="I22" s="1" t="str">
        <f>primary!O24</f>
        <v>in front of 1110 19th Ave. S.</v>
      </c>
      <c r="J22" s="1" t="str">
        <f>primary!P24</f>
        <v>http://bioimages.vanderbilt.edu/vanderbilt/13-427</v>
      </c>
    </row>
    <row r="23" spans="1:10" x14ac:dyDescent="0.25">
      <c r="A23" s="1" t="str">
        <f>primary!A25</f>
        <v>4-702</v>
      </c>
      <c r="B23" s="1" t="str">
        <f>primary!B25</f>
        <v>Magnolia grandiflora</v>
      </c>
      <c r="C23" s="1">
        <f>primary!C25</f>
        <v>36.142924000000001</v>
      </c>
      <c r="D23" s="1">
        <f>primary!D25</f>
        <v>-86.798512000000002</v>
      </c>
      <c r="E23" s="1" t="str">
        <f>primary!E25</f>
        <v>122.5</v>
      </c>
      <c r="F23" s="14">
        <f>primary!H25</f>
        <v>22.5</v>
      </c>
      <c r="G23" s="1">
        <f>primary!K25</f>
        <v>15</v>
      </c>
      <c r="H23" s="22">
        <f>primary!N25</f>
        <v>237.63994094488189</v>
      </c>
      <c r="I23" s="1" t="str">
        <f>primary!O25</f>
        <v>center magnolia in Magnolia Lawn along Magnolia Circle</v>
      </c>
      <c r="J23" s="1" t="str">
        <f>primary!P25</f>
        <v>http://bioimages.vanderbilt.edu/vanderbilt/12-191</v>
      </c>
    </row>
    <row r="24" spans="1:10" x14ac:dyDescent="0.25">
      <c r="A24" s="1" t="str">
        <f>primary!A26</f>
        <v>1-429</v>
      </c>
      <c r="B24" s="1" t="str">
        <f>primary!B26</f>
        <v>Quercus nigra</v>
      </c>
      <c r="C24" s="1">
        <f>primary!C26</f>
        <v>36.147565999999998</v>
      </c>
      <c r="D24" s="1">
        <f>primary!D26</f>
        <v>-86.802029000000005</v>
      </c>
      <c r="E24" s="1" t="str">
        <f>primary!E26</f>
        <v>120</v>
      </c>
      <c r="F24" s="14">
        <f>primary!H26</f>
        <v>20.5</v>
      </c>
      <c r="G24" s="1">
        <f>primary!K26</f>
        <v>21.75</v>
      </c>
      <c r="H24" s="22">
        <f>primary!N26</f>
        <v>233.52251230314963</v>
      </c>
      <c r="I24" s="1" t="str">
        <f>primary!O26</f>
        <v>north of Benson Hall</v>
      </c>
      <c r="J24" s="1" t="str">
        <f>primary!P26</f>
        <v>http://bioimages.vanderbilt.edu/vanderbilt/3-164</v>
      </c>
    </row>
    <row r="25" spans="1:10" x14ac:dyDescent="0.25">
      <c r="A25" s="1" t="str">
        <f>primary!A27</f>
        <v>2-411</v>
      </c>
      <c r="B25" s="1" t="str">
        <f>primary!B27</f>
        <v>Platanus occidentalis</v>
      </c>
      <c r="C25" s="1" t="str">
        <f>primary!C27</f>
        <v>36.146281</v>
      </c>
      <c r="D25" s="1" t="str">
        <f>primary!D27</f>
        <v>-86.804103</v>
      </c>
      <c r="E25" s="1" t="str">
        <f>primary!E27</f>
        <v>103</v>
      </c>
      <c r="F25" s="14">
        <f>primary!H27</f>
        <v>25</v>
      </c>
      <c r="G25" s="1">
        <f>primary!K27</f>
        <v>27.5</v>
      </c>
      <c r="H25" s="22">
        <f>primary!N27</f>
        <v>231.97706003937009</v>
      </c>
      <c r="I25" s="1" t="str">
        <f>primary!O27</f>
        <v>south of Cole Hall</v>
      </c>
      <c r="J25" s="1" t="str">
        <f>primary!P27</f>
        <v>http://bioimages.vanderbilt.edu/vanderbilt/7-205</v>
      </c>
    </row>
    <row r="26" spans="1:10" x14ac:dyDescent="0.25">
      <c r="A26" s="1" t="str">
        <f>primary!A28</f>
        <v>2-528</v>
      </c>
      <c r="B26" s="1" t="str">
        <f>primary!B28</f>
        <v>Platanus occidentalis</v>
      </c>
      <c r="C26" s="1">
        <f>primary!C28</f>
        <v>36.145141000000002</v>
      </c>
      <c r="D26" s="1">
        <f>primary!D28</f>
        <v>-86.802242000000007</v>
      </c>
      <c r="E26" s="1" t="str">
        <f>primary!E28</f>
        <v>94</v>
      </c>
      <c r="F26" s="14">
        <f>primary!H28</f>
        <v>27</v>
      </c>
      <c r="G26" s="1">
        <f>primary!K28</f>
        <v>29</v>
      </c>
      <c r="H26" s="22">
        <f>primary!N28</f>
        <v>228.63781692913383</v>
      </c>
      <c r="I26" s="1" t="str">
        <f>primary!O28</f>
        <v>Recognize by white bark, largest tree in Stevenson Courtyard</v>
      </c>
      <c r="J26" s="1" t="str">
        <f>primary!P28</f>
        <v>http://bioimages.vanderbilt.edu/vanderbilt/11-283</v>
      </c>
    </row>
    <row r="27" spans="1:10" x14ac:dyDescent="0.25">
      <c r="A27" s="1" t="str">
        <f>primary!A29</f>
        <v>2-861</v>
      </c>
      <c r="B27" s="1" t="str">
        <f>primary!B29</f>
        <v>Magnolia grandiflora</v>
      </c>
      <c r="C27" s="1">
        <f>primary!C29</f>
        <v>36.143253999999999</v>
      </c>
      <c r="D27" s="1">
        <f>primary!D29</f>
        <v>-86.798888000000005</v>
      </c>
      <c r="E27" s="1" t="str">
        <f>primary!E29</f>
        <v>120</v>
      </c>
      <c r="F27" s="14">
        <f>primary!H29</f>
        <v>20</v>
      </c>
      <c r="G27" s="1">
        <f>primary!K29</f>
        <v>17.5</v>
      </c>
      <c r="H27" s="22">
        <f>primary!N29</f>
        <v>228.39594980314962</v>
      </c>
      <c r="I27" s="1" t="str">
        <f>primary!O29</f>
        <v>Magnolia Lawn, east of Kennedy Center</v>
      </c>
      <c r="J27" s="1" t="str">
        <f>primary!P29</f>
        <v>http://bioimages.vanderbilt.edu/vanderbilt/12-178</v>
      </c>
    </row>
    <row r="28" spans="1:10" x14ac:dyDescent="0.25">
      <c r="A28" s="1" t="str">
        <f>primary!A30</f>
        <v>2-185</v>
      </c>
      <c r="B28" s="1" t="str">
        <f>primary!B30</f>
        <v>Liriodendron tulipifera</v>
      </c>
      <c r="C28" s="1" t="str">
        <f>primary!C30</f>
        <v>36.147728</v>
      </c>
      <c r="D28" s="1" t="str">
        <f>primary!D30</f>
        <v>-86.800839</v>
      </c>
      <c r="E28" s="1">
        <f>primary!E30</f>
        <v>78.424999999999997</v>
      </c>
      <c r="F28" s="14">
        <f>primary!H30</f>
        <v>35.466000000000001</v>
      </c>
      <c r="G28" s="1">
        <f>primary!K30</f>
        <v>17.983000000000001</v>
      </c>
      <c r="H28" s="22">
        <f>primary!N30</f>
        <v>228.11418511614173</v>
      </c>
      <c r="I28" s="1" t="str">
        <f>primary!O30</f>
        <v>Between the Law building and Furman Hall</v>
      </c>
      <c r="J28" s="1" t="str">
        <f>primary!P30</f>
        <v>http://bioimages.vanderbilt.edu/vanderbilt/4-189</v>
      </c>
    </row>
    <row r="29" spans="1:10" x14ac:dyDescent="0.25">
      <c r="A29" s="1" t="str">
        <f>primary!A31</f>
        <v>2-319</v>
      </c>
      <c r="B29" s="1" t="str">
        <f>primary!B31</f>
        <v>Maclura pomifera</v>
      </c>
      <c r="C29" s="1">
        <f>primary!C31</f>
        <v>36.147170000000003</v>
      </c>
      <c r="D29" s="1">
        <f>primary!D31</f>
        <v>-86.801055000000005</v>
      </c>
      <c r="E29" s="1" t="str">
        <f>primary!E31</f>
        <v>124</v>
      </c>
      <c r="F29" s="14">
        <f>primary!H31</f>
        <v>17</v>
      </c>
      <c r="G29" s="1">
        <f>primary!K31</f>
        <v>20.75</v>
      </c>
      <c r="H29" s="22">
        <f>primary!N31</f>
        <v>226.16614812992125</v>
      </c>
      <c r="I29" s="1" t="str">
        <f>primary!O31</f>
        <v>east of Calhoun Hall</v>
      </c>
      <c r="J29" s="1" t="str">
        <f>primary!P31</f>
        <v>http://bioimages.vanderbilt.edu/vanderbilt/4-162</v>
      </c>
    </row>
    <row r="30" spans="1:10" x14ac:dyDescent="0.25">
      <c r="A30" s="1" t="str">
        <f>primary!A32</f>
        <v>2-402</v>
      </c>
      <c r="B30" s="1" t="str">
        <f>primary!B32</f>
        <v>Liriodendron tulipifera</v>
      </c>
      <c r="C30" s="1">
        <f>primary!C32</f>
        <v>36.147970000000001</v>
      </c>
      <c r="D30" s="1">
        <f>primary!D32</f>
        <v>-86.802019000000001</v>
      </c>
      <c r="E30" s="1" t="str">
        <f>primary!E32</f>
        <v>104</v>
      </c>
      <c r="F30" s="14">
        <f>primary!H32</f>
        <v>23.67</v>
      </c>
      <c r="G30" s="1">
        <f>primary!K32</f>
        <v>17.07</v>
      </c>
      <c r="H30" s="22">
        <f>primary!N32</f>
        <v>220.29496899606298</v>
      </c>
      <c r="I30" s="1" t="str">
        <f>primary!O32</f>
        <v>Between Kirkland and Furman Halls</v>
      </c>
      <c r="J30" s="1" t="str">
        <f>primary!P32</f>
        <v>http://bioimages.vanderbilt.edu/vanderbilt/3-4</v>
      </c>
    </row>
    <row r="31" spans="1:10" x14ac:dyDescent="0.25">
      <c r="A31" s="1" t="str">
        <f>primary!A33</f>
        <v>n/a</v>
      </c>
      <c r="B31" s="1" t="str">
        <f>primary!B33</f>
        <v>Ulmus serotina</v>
      </c>
      <c r="C31" s="1">
        <f>primary!C33</f>
        <v>36.146864000000001</v>
      </c>
      <c r="D31" s="1">
        <f>primary!D33</f>
        <v>-86.801839000000001</v>
      </c>
      <c r="E31" s="1" t="str">
        <f>primary!E33</f>
        <v>83</v>
      </c>
      <c r="F31" s="14">
        <f>primary!H33</f>
        <v>28.649801889667781</v>
      </c>
      <c r="G31" s="1">
        <f>primary!K33</f>
        <v>20.5</v>
      </c>
      <c r="H31" s="22">
        <f>primary!N33</f>
        <v>213.47338090551179</v>
      </c>
      <c r="I31" s="1" t="str">
        <f>primary!O33</f>
        <v>Between Benson Hall and Garland Hall</v>
      </c>
      <c r="J31" s="1" t="str">
        <f>primary!P33</f>
        <v>http://bioimages.vanderbilt.edu/vanderbilt/7-340</v>
      </c>
    </row>
    <row r="32" spans="1:10" x14ac:dyDescent="0.25">
      <c r="A32" s="1" t="str">
        <f>primary!A34</f>
        <v>2-854</v>
      </c>
      <c r="B32" s="1" t="str">
        <f>primary!B34</f>
        <v>Magnolia grandiflora</v>
      </c>
      <c r="C32" s="1">
        <f>primary!C34</f>
        <v>36.148797999999999</v>
      </c>
      <c r="D32" s="1">
        <f>primary!D34</f>
        <v>-86.801866000000004</v>
      </c>
      <c r="E32" s="1">
        <f>primary!E34</f>
        <v>107.53</v>
      </c>
      <c r="F32" s="14">
        <f>primary!H34</f>
        <v>20.420000000000002</v>
      </c>
      <c r="G32" s="1">
        <f>primary!K34</f>
        <v>14.87</v>
      </c>
      <c r="H32" s="22">
        <f>primary!N34</f>
        <v>212.19323698818897</v>
      </c>
      <c r="I32" s="1" t="str">
        <f>primary!O34</f>
        <v>between Kissam Doms and Curry Field</v>
      </c>
      <c r="J32" s="1" t="str">
        <f>primary!P34</f>
        <v>none</v>
      </c>
    </row>
    <row r="33" spans="1:10" x14ac:dyDescent="0.25">
      <c r="A33" s="1" t="str">
        <f>primary!A35</f>
        <v>1-625</v>
      </c>
      <c r="B33" s="1" t="str">
        <f>primary!B35</f>
        <v>Fraxinus americana</v>
      </c>
      <c r="C33" s="1">
        <f>primary!C35</f>
        <v>36.148634000000001</v>
      </c>
      <c r="D33" s="1">
        <f>primary!D35</f>
        <v>-86.801985999999999</v>
      </c>
      <c r="E33" s="1" t="str">
        <f>primary!E35</f>
        <v>101</v>
      </c>
      <c r="F33" s="14">
        <f>primary!H35</f>
        <v>19.5</v>
      </c>
      <c r="G33" s="1">
        <f>primary!K35</f>
        <v>18</v>
      </c>
      <c r="H33" s="22">
        <f>primary!N35</f>
        <v>203.66549212598426</v>
      </c>
      <c r="I33" s="1" t="str">
        <f>primary!O35</f>
        <v>beteen Kirkland and Curry Field</v>
      </c>
      <c r="J33" s="1" t="str">
        <f>primary!P35</f>
        <v>http://bioimages.vanderbilt.edu/vanderbilt/1-183</v>
      </c>
    </row>
    <row r="34" spans="1:10" x14ac:dyDescent="0.25">
      <c r="A34" s="1" t="str">
        <f>primary!A36</f>
        <v>2-182</v>
      </c>
      <c r="B34" s="1" t="str">
        <f>primary!B36</f>
        <v>Ginkgo biloba</v>
      </c>
      <c r="C34" s="1">
        <f>primary!C36</f>
        <v>36.148558999999999</v>
      </c>
      <c r="D34" s="1">
        <f>primary!D36</f>
        <v>-86.803090999999995</v>
      </c>
      <c r="E34" s="1" t="str">
        <f>primary!E36</f>
        <v>100</v>
      </c>
      <c r="F34" s="14">
        <f>primary!H36</f>
        <v>18</v>
      </c>
      <c r="G34" s="1">
        <f>primary!K36</f>
        <v>23.5</v>
      </c>
      <c r="H34" s="22">
        <f>primary!N36</f>
        <v>202.01852066929132</v>
      </c>
      <c r="I34" s="1" t="str">
        <f>primary!O36</f>
        <v>between Kirkland and Barnard Halls; "Galloway's ginkgo"</v>
      </c>
      <c r="J34" s="1" t="str">
        <f>primary!P36</f>
        <v>http://bioimages.vanderbilt.edu/vanderbilt/2-101</v>
      </c>
    </row>
    <row r="35" spans="1:10" x14ac:dyDescent="0.25">
      <c r="A35" s="1" t="str">
        <f>primary!A37</f>
        <v>2-247</v>
      </c>
      <c r="B35" s="1" t="str">
        <f>primary!B37</f>
        <v>Quercus alba</v>
      </c>
      <c r="C35" s="1">
        <f>primary!C37</f>
        <v>36.148681000000003</v>
      </c>
      <c r="D35" s="1">
        <f>primary!D37</f>
        <v>-86.802809999999994</v>
      </c>
      <c r="E35" s="1" t="str">
        <f>primary!E37</f>
        <v>95</v>
      </c>
      <c r="F35" s="14">
        <f>primary!H37</f>
        <v>19.597683633038706</v>
      </c>
      <c r="G35" s="1">
        <f>primary!K37</f>
        <v>23</v>
      </c>
      <c r="H35" s="22">
        <f>primary!N37</f>
        <v>200.66616338582676</v>
      </c>
      <c r="I35" s="1" t="str">
        <f>primary!O37</f>
        <v>between Kirkland and West End Ave.</v>
      </c>
      <c r="J35" s="1" t="str">
        <f>primary!P37</f>
        <v>none</v>
      </c>
    </row>
    <row r="36" spans="1:10" x14ac:dyDescent="0.25">
      <c r="A36" s="1" t="str">
        <f>primary!A38</f>
        <v>4-943</v>
      </c>
      <c r="B36" s="1" t="str">
        <f>primary!B38</f>
        <v>Fraxinus americana</v>
      </c>
      <c r="C36" s="1">
        <f>primary!C38</f>
        <v>36.148788000000003</v>
      </c>
      <c r="D36" s="1">
        <f>primary!D38</f>
        <v>-86.803242999999995</v>
      </c>
      <c r="E36" s="1">
        <f>primary!E38</f>
        <v>95.5</v>
      </c>
      <c r="F36" s="14">
        <f>primary!H38</f>
        <v>16.78</v>
      </c>
      <c r="G36" s="1">
        <f>primary!K38</f>
        <v>21.25</v>
      </c>
      <c r="H36" s="22">
        <f>primary!N38</f>
        <v>190.60432911417325</v>
      </c>
      <c r="I36" s="1" t="str">
        <f>primary!O38</f>
        <v>next to the a/c unit, behind Barnard Hall; surrounded by shrubs and mosquitoes</v>
      </c>
      <c r="J36" s="1" t="str">
        <f>primary!P38</f>
        <v>http://bioimages.vanderbilt.edu/vanderbilt/2-95</v>
      </c>
    </row>
    <row r="37" spans="1:10" x14ac:dyDescent="0.25">
      <c r="A37" s="1" t="str">
        <f>primary!A39</f>
        <v>2-663</v>
      </c>
      <c r="B37" s="1" t="str">
        <f>primary!B39</f>
        <v>Magnolia grandiflora</v>
      </c>
      <c r="C37" s="1">
        <f>primary!C39</f>
        <v>36.148434000000002</v>
      </c>
      <c r="D37" s="1">
        <f>primary!D39</f>
        <v>-86.802249000000003</v>
      </c>
      <c r="E37" s="1">
        <f>primary!E39</f>
        <v>58.31</v>
      </c>
      <c r="F37" s="14">
        <f>primary!H39</f>
        <v>19.327400000000001</v>
      </c>
      <c r="G37" s="1">
        <f>primary!K39</f>
        <v>18.28</v>
      </c>
      <c r="H37" s="22">
        <f>primary!N39</f>
        <v>150.52788628976379</v>
      </c>
      <c r="I37" s="1" t="str">
        <f>primary!O39</f>
        <v>east of Kirkland Hall; southwest of Kissam Quad; in between two other trees</v>
      </c>
      <c r="J37" s="1" t="str">
        <f>primary!P39</f>
        <v>http://bioimages.vanderbilt.edu/vanderbilt/2-35</v>
      </c>
    </row>
    <row r="38" spans="1:10" x14ac:dyDescent="0.25">
      <c r="A38" s="1" t="str">
        <f>primary!A40</f>
        <v>3-419</v>
      </c>
      <c r="B38" s="1" t="str">
        <f>primary!B40</f>
        <v>Acer saccharum</v>
      </c>
      <c r="C38" s="1">
        <f>primary!C40</f>
        <v>36.147074000000003</v>
      </c>
      <c r="D38" s="1">
        <f>primary!D40</f>
        <v>-86.801820000000006</v>
      </c>
      <c r="E38" s="1">
        <f>primary!E40</f>
        <v>69.53</v>
      </c>
      <c r="F38" s="14">
        <f>primary!H40</f>
        <v>15.6058</v>
      </c>
      <c r="G38" s="1">
        <f>primary!K40</f>
        <v>15.54</v>
      </c>
      <c r="H38" s="22">
        <f>primary!N40</f>
        <v>149.94724893385825</v>
      </c>
      <c r="I38" s="1" t="str">
        <f>primary!O40</f>
        <v>next to the left side of Benson Hall from the front</v>
      </c>
      <c r="J38" s="1" t="str">
        <f>primary!P40</f>
        <v>none</v>
      </c>
    </row>
    <row r="39" spans="1:10" x14ac:dyDescent="0.25">
      <c r="A39" s="1" t="str">
        <f>primary!A41</f>
        <v>1-672</v>
      </c>
      <c r="B39" s="1" t="str">
        <f>primary!B41</f>
        <v>Magnolia grandiflora</v>
      </c>
      <c r="C39" s="1">
        <f>primary!C41</f>
        <v>36.146718</v>
      </c>
      <c r="D39" s="1">
        <f>primary!D41</f>
        <v>-86.802537000000001</v>
      </c>
      <c r="E39" s="1" t="str">
        <f>primary!E41</f>
        <v>118</v>
      </c>
      <c r="F39" s="14">
        <f>primary!H41</f>
        <v>0</v>
      </c>
      <c r="G39" s="1">
        <f>primary!K41</f>
        <v>0</v>
      </c>
      <c r="H39" s="22">
        <f>primary!N41</f>
        <v>0</v>
      </c>
      <c r="I39" s="1" t="str">
        <f>primary!O41</f>
        <v>between Rand and Old Central; note: also has another 59 cm dbh stem</v>
      </c>
      <c r="J39" s="1" t="str">
        <f>primary!P41</f>
        <v>http://bioimages.vanderbilt.edu/vanderbilt/7-309</v>
      </c>
    </row>
    <row r="40" spans="1:10" x14ac:dyDescent="0.25">
      <c r="A40" s="1" t="str">
        <f>primary!A42</f>
        <v>1-298</v>
      </c>
      <c r="B40" s="1" t="str">
        <f>primary!B42</f>
        <v>Liriodendron tulipifera</v>
      </c>
      <c r="C40" s="1">
        <f>primary!C42</f>
        <v>36.148034000000003</v>
      </c>
      <c r="D40" s="1">
        <f>primary!D42</f>
        <v>-86.801743999999999</v>
      </c>
      <c r="E40" s="1" t="str">
        <f>primary!E42</f>
        <v>118</v>
      </c>
      <c r="F40" s="14">
        <f>primary!H42</f>
        <v>0</v>
      </c>
      <c r="G40" s="1">
        <f>primary!K42</f>
        <v>0</v>
      </c>
      <c r="H40" s="22">
        <f>primary!N42</f>
        <v>0</v>
      </c>
      <c r="I40" s="1" t="str">
        <f>primary!O42</f>
        <v>northwest corner of Furman Hall</v>
      </c>
      <c r="J40" s="1" t="str">
        <f>primary!P42</f>
        <v>http://bioimages.vanderbilt.edu/vanderbilt/1-134</v>
      </c>
    </row>
    <row r="41" spans="1:10" x14ac:dyDescent="0.25">
      <c r="A41" s="1" t="str">
        <f>primary!A43</f>
        <v>2-780</v>
      </c>
      <c r="B41" s="1" t="str">
        <f>primary!B43</f>
        <v>Quercus rubra</v>
      </c>
      <c r="C41" s="1">
        <f>primary!C43</f>
        <v>36.144139000000003</v>
      </c>
      <c r="D41" s="1">
        <f>primary!D43</f>
        <v>-86.798651000000007</v>
      </c>
      <c r="E41" s="1" t="str">
        <f>primary!E43</f>
        <v>115.5</v>
      </c>
      <c r="F41" s="14">
        <f>primary!H43</f>
        <v>0</v>
      </c>
      <c r="G41" s="1">
        <f>primary!K43</f>
        <v>0</v>
      </c>
      <c r="H41" s="22">
        <f>primary!N43</f>
        <v>0</v>
      </c>
      <c r="I41" s="1" t="str">
        <f>primary!O43</f>
        <v>In front of University School of Nashville (formerly Peabody Demonstration School)</v>
      </c>
      <c r="J41" s="1" t="str">
        <f>primary!P43</f>
        <v>http://bioimages.vanderbilt.edu/ind-baskauf/90696</v>
      </c>
    </row>
    <row r="42" spans="1:10" x14ac:dyDescent="0.25">
      <c r="A42" s="1" t="str">
        <f>primary!A44</f>
        <v>3-327</v>
      </c>
      <c r="B42" s="1" t="str">
        <f>primary!B44</f>
        <v>Quercus velutina</v>
      </c>
      <c r="C42" s="1">
        <f>primary!C44</f>
        <v>36.146543999999999</v>
      </c>
      <c r="D42" s="1">
        <f>primary!D44</f>
        <v>-86.802206999999996</v>
      </c>
      <c r="E42" s="1" t="str">
        <f>primary!E44</f>
        <v>115</v>
      </c>
      <c r="F42" s="14">
        <f>primary!H44</f>
        <v>0</v>
      </c>
      <c r="G42" s="1">
        <f>primary!K44</f>
        <v>0</v>
      </c>
      <c r="H42" s="22">
        <f>primary!N44</f>
        <v>0</v>
      </c>
      <c r="I42" s="1" t="str">
        <f>primary!O44</f>
        <v>north of Bicentennial Oak and east of Rand</v>
      </c>
      <c r="J42" s="1" t="str">
        <f>primary!P44</f>
        <v>http://bioimages.vanderbilt.edu/vanderbilt/7-313</v>
      </c>
    </row>
    <row r="43" spans="1:10" x14ac:dyDescent="0.25">
      <c r="A43" s="1" t="str">
        <f>primary!A45</f>
        <v>2-499</v>
      </c>
      <c r="B43" s="1" t="str">
        <f>primary!B45</f>
        <v>Quercus palustris</v>
      </c>
      <c r="C43" s="1">
        <f>primary!C45</f>
        <v>36.143636999999998</v>
      </c>
      <c r="D43" s="1">
        <f>primary!D45</f>
        <v>-86.798165999999995</v>
      </c>
      <c r="E43" s="1" t="str">
        <f>primary!E45</f>
        <v>113</v>
      </c>
      <c r="F43" s="14">
        <f>primary!H45</f>
        <v>0</v>
      </c>
      <c r="G43" s="1">
        <f>primary!K45</f>
        <v>0</v>
      </c>
      <c r="H43" s="22">
        <f>primary!N45</f>
        <v>0</v>
      </c>
      <c r="I43" s="1" t="str">
        <f>primary!O45</f>
        <v>tallest tree in northeast Magnolia Lawn</v>
      </c>
      <c r="J43" s="1" t="str">
        <f>primary!P45</f>
        <v>http://bioimages.vanderbilt.edu/vanderbilt/12-215</v>
      </c>
    </row>
    <row r="44" spans="1:10" x14ac:dyDescent="0.25">
      <c r="A44" s="1" t="str">
        <f>primary!A46</f>
        <v>1-68</v>
      </c>
      <c r="B44" s="1" t="str">
        <f>primary!B46</f>
        <v>Catalpa speciosa</v>
      </c>
      <c r="C44" s="1">
        <f>primary!C46</f>
        <v>36.146563999999998</v>
      </c>
      <c r="D44" s="1">
        <f>primary!D46</f>
        <v>-86.801297000000005</v>
      </c>
      <c r="E44" s="1" t="str">
        <f>primary!E46</f>
        <v>111</v>
      </c>
      <c r="F44" s="14">
        <f>primary!H46</f>
        <v>0</v>
      </c>
      <c r="G44" s="1">
        <f>primary!K46</f>
        <v>0</v>
      </c>
      <c r="H44" s="22">
        <f>primary!N46</f>
        <v>0</v>
      </c>
      <c r="I44" s="1" t="str">
        <f>primary!O46</f>
        <v>Between the Divinity School and Garland Hall</v>
      </c>
      <c r="J44" s="1" t="str">
        <f>primary!P46</f>
        <v>http://bioimages.vanderbilt.edu/vanderbilt/6-159</v>
      </c>
    </row>
    <row r="45" spans="1:10" x14ac:dyDescent="0.25">
      <c r="A45" s="1" t="str">
        <f>primary!A47</f>
        <v>4-161</v>
      </c>
      <c r="B45" s="1" t="str">
        <f>primary!B47</f>
        <v>Magnolia grandiflora</v>
      </c>
      <c r="C45" s="1">
        <f>primary!C47</f>
        <v>36.145913999999998</v>
      </c>
      <c r="D45" s="1">
        <f>primary!D47</f>
        <v>-86.801046999999997</v>
      </c>
      <c r="E45" s="1" t="str">
        <f>primary!E47</f>
        <v>110</v>
      </c>
      <c r="F45" s="14">
        <f>primary!H47</f>
        <v>0</v>
      </c>
      <c r="G45" s="1">
        <f>primary!K47</f>
        <v>0</v>
      </c>
      <c r="H45" s="22">
        <f>primary!N47</f>
        <v>0</v>
      </c>
      <c r="I45" s="1" t="str">
        <f>primary!O47</f>
        <v>in front of central library veering north</v>
      </c>
      <c r="J45" s="1" t="str">
        <f>primary!P47</f>
        <v>http://bioimages.vanderbilt.edu/vanderbilt/6-143</v>
      </c>
    </row>
    <row r="46" spans="1:10" x14ac:dyDescent="0.25">
      <c r="A46" s="1" t="str">
        <f>primary!A48</f>
        <v>1-415</v>
      </c>
      <c r="B46" s="1" t="str">
        <f>primary!B48</f>
        <v>Magnolia grandiflora</v>
      </c>
      <c r="C46" s="1">
        <f>primary!C48</f>
        <v>36.145836000000003</v>
      </c>
      <c r="D46" s="1">
        <f>primary!D48</f>
        <v>-86.802235999999994</v>
      </c>
      <c r="E46" s="1" t="str">
        <f>primary!E48</f>
        <v>109</v>
      </c>
      <c r="F46" s="14">
        <f>primary!H48</f>
        <v>0</v>
      </c>
      <c r="G46" s="1">
        <f>primary!K48</f>
        <v>0</v>
      </c>
      <c r="H46" s="22">
        <f>primary!N48</f>
        <v>0</v>
      </c>
      <c r="I46" s="1" t="str">
        <f>primary!O48</f>
        <v>front Buttrick, s. of entry walk</v>
      </c>
      <c r="J46" s="1" t="str">
        <f>primary!P48</f>
        <v>http://bioimages.vanderbilt.edu/vanderbilt/7-23</v>
      </c>
    </row>
    <row r="47" spans="1:10" x14ac:dyDescent="0.25">
      <c r="A47" s="1" t="str">
        <f>primary!A49</f>
        <v>1-739</v>
      </c>
      <c r="B47" s="1" t="str">
        <f>primary!B49</f>
        <v>Magnolia grandiflora</v>
      </c>
      <c r="C47" s="1">
        <f>primary!C49</f>
        <v>36.146968000000001</v>
      </c>
      <c r="D47" s="1">
        <f>primary!D49</f>
        <v>-86.801186000000001</v>
      </c>
      <c r="E47" s="1" t="str">
        <f>primary!E49</f>
        <v>109</v>
      </c>
      <c r="F47" s="14">
        <f>primary!H49</f>
        <v>0</v>
      </c>
      <c r="G47" s="1">
        <f>primary!K49</f>
        <v>0</v>
      </c>
      <c r="H47" s="22">
        <f>primary!N49</f>
        <v>0</v>
      </c>
      <c r="I47" s="1" t="str">
        <f>primary!O49</f>
        <v>northeast of Bishop McTyeire's tomb; trunk splits just above measured height</v>
      </c>
      <c r="J47" s="1" t="str">
        <f>primary!P49</f>
        <v>http://bioimages.vanderbilt.edu/vanderbilt/4-155</v>
      </c>
    </row>
    <row r="48" spans="1:10" x14ac:dyDescent="0.25">
      <c r="A48" s="1" t="str">
        <f>primary!A50</f>
        <v>3-138</v>
      </c>
      <c r="B48" s="1" t="str">
        <f>primary!B50</f>
        <v>Quercus rubra</v>
      </c>
      <c r="C48" s="1">
        <f>primary!C50</f>
        <v>36.147948999999997</v>
      </c>
      <c r="D48" s="1">
        <f>primary!D50</f>
        <v>-86.804061000000004</v>
      </c>
      <c r="E48" s="1" t="str">
        <f>primary!E50</f>
        <v>106</v>
      </c>
      <c r="F48" s="14">
        <f>primary!H50</f>
        <v>0</v>
      </c>
      <c r="G48" s="1">
        <f>primary!K50</f>
        <v>0</v>
      </c>
      <c r="H48" s="22">
        <f>primary!N50</f>
        <v>0</v>
      </c>
      <c r="I48" s="1" t="str">
        <f>primary!O50</f>
        <v>north end of Alumni Lawn</v>
      </c>
      <c r="J48" s="1" t="str">
        <f>primary!P50</f>
        <v>http://bioimages.vanderbilt.edu/vanderbilt/5-76</v>
      </c>
    </row>
    <row r="49" spans="1:10" x14ac:dyDescent="0.25">
      <c r="A49" s="1" t="str">
        <f>primary!A51</f>
        <v>4-891</v>
      </c>
      <c r="B49" s="1" t="str">
        <f>primary!B51</f>
        <v>Quercus phellos</v>
      </c>
      <c r="C49" s="1">
        <f>primary!C51</f>
        <v>36.143518999999998</v>
      </c>
      <c r="D49" s="1">
        <f>primary!D51</f>
        <v>-86.799206999999996</v>
      </c>
      <c r="E49" s="1" t="str">
        <f>primary!E51</f>
        <v>106</v>
      </c>
      <c r="F49" s="14">
        <f>primary!H51</f>
        <v>0</v>
      </c>
      <c r="G49" s="1">
        <f>primary!K51</f>
        <v>0</v>
      </c>
      <c r="H49" s="22">
        <f>primary!N51</f>
        <v>0</v>
      </c>
      <c r="I49" s="1" t="str">
        <f>primary!O51</f>
        <v>by entrance to Susan Gray playground</v>
      </c>
      <c r="J49" s="1" t="str">
        <f>primary!P51</f>
        <v>http://bioimages.vanderbilt.edu/vanderbilt/12-133</v>
      </c>
    </row>
    <row r="50" spans="1:10" x14ac:dyDescent="0.25">
      <c r="A50" s="1" t="str">
        <f>primary!A52</f>
        <v>1-64</v>
      </c>
      <c r="B50" s="1" t="str">
        <f>primary!B52</f>
        <v>Quercus rubra</v>
      </c>
      <c r="C50" s="1">
        <f>primary!C52</f>
        <v>36.143653999999998</v>
      </c>
      <c r="D50" s="1">
        <f>primary!D52</f>
        <v>-86.799683000000002</v>
      </c>
      <c r="E50" s="1" t="str">
        <f>primary!E52</f>
        <v>105</v>
      </c>
      <c r="F50" s="14">
        <f>primary!H52</f>
        <v>0</v>
      </c>
      <c r="G50" s="1">
        <f>primary!K52</f>
        <v>0</v>
      </c>
      <c r="H50" s="22">
        <f>primary!N52</f>
        <v>0</v>
      </c>
      <c r="I50" s="1" t="str">
        <f>primary!O52</f>
        <v>between 21st Ave.S. and Susan Gray playground</v>
      </c>
      <c r="J50" s="1" t="str">
        <f>primary!P52</f>
        <v>http://bioimages.vanderbilt.edu/vanderbilt/12-112</v>
      </c>
    </row>
    <row r="51" spans="1:10" x14ac:dyDescent="0.25">
      <c r="A51" s="1" t="str">
        <f>primary!A53</f>
        <v>2-494</v>
      </c>
      <c r="B51" s="1" t="str">
        <f>primary!B53</f>
        <v>Quercus shumardii</v>
      </c>
      <c r="C51" s="1" t="str">
        <f>primary!C53</f>
        <v>36.1465</v>
      </c>
      <c r="D51" s="1" t="str">
        <f>primary!D53</f>
        <v>-86.804112</v>
      </c>
      <c r="E51" s="1" t="str">
        <f>primary!E53</f>
        <v>104</v>
      </c>
      <c r="F51" s="14">
        <f>primary!H53</f>
        <v>0</v>
      </c>
      <c r="G51" s="1">
        <f>primary!K53</f>
        <v>0</v>
      </c>
      <c r="H51" s="22">
        <f>primary!N53</f>
        <v>0</v>
      </c>
      <c r="I51" s="1" t="str">
        <f>primary!O53</f>
        <v>Big Al's twin on the other side of the sidewalk in front of Cole Hall</v>
      </c>
      <c r="J51" s="1" t="str">
        <f>primary!P53</f>
        <v>http://bioimages.vanderbilt.edu/vanderbilt/7-225</v>
      </c>
    </row>
    <row r="52" spans="1:10" x14ac:dyDescent="0.25">
      <c r="A52" s="1" t="str">
        <f>primary!A54</f>
        <v>3-140</v>
      </c>
      <c r="B52" s="1" t="str">
        <f>primary!B54</f>
        <v>Quercus nigra</v>
      </c>
      <c r="C52" s="1">
        <f>primary!C54</f>
        <v>36.147402</v>
      </c>
      <c r="D52" s="1">
        <f>primary!D54</f>
        <v>-86.801837000000006</v>
      </c>
      <c r="E52" s="1" t="str">
        <f>primary!E54</f>
        <v>101</v>
      </c>
      <c r="F52" s="14">
        <f>primary!H54</f>
        <v>0</v>
      </c>
      <c r="G52" s="1">
        <f>primary!K54</f>
        <v>0</v>
      </c>
      <c r="H52" s="22">
        <f>primary!N54</f>
        <v>0</v>
      </c>
      <c r="I52" s="1" t="str">
        <f>primary!O54</f>
        <v>Between Benson and Furman Halls</v>
      </c>
      <c r="J52" s="1" t="str">
        <f>primary!P54</f>
        <v>http://bioimages.vanderbilt.edu/vanderbilt/3-161</v>
      </c>
    </row>
    <row r="53" spans="1:10" x14ac:dyDescent="0.25">
      <c r="A53" s="1" t="str">
        <f>primary!A55</f>
        <v>4-365</v>
      </c>
      <c r="B53" s="1" t="str">
        <f>primary!B55</f>
        <v>Quercus alba</v>
      </c>
      <c r="C53" s="1">
        <f>primary!C55</f>
        <v>36.142541999999999</v>
      </c>
      <c r="D53" s="1">
        <f>primary!D55</f>
        <v>-86.798874999999995</v>
      </c>
      <c r="E53" s="1" t="str">
        <f>primary!E55</f>
        <v>100.5</v>
      </c>
      <c r="F53" s="14">
        <f>primary!H55</f>
        <v>0</v>
      </c>
      <c r="G53" s="1">
        <f>primary!K55</f>
        <v>0</v>
      </c>
      <c r="H53" s="22">
        <f>primary!N55</f>
        <v>0</v>
      </c>
      <c r="I53" s="1" t="str">
        <f>primary!O55</f>
        <v>Peabody Esplanade by library</v>
      </c>
      <c r="J53" s="1" t="str">
        <f>primary!P55</f>
        <v>http://bioimages.vanderbilt.edu/vanderbilt/15-134</v>
      </c>
    </row>
    <row r="54" spans="1:10" x14ac:dyDescent="0.25">
      <c r="A54" s="1" t="str">
        <f>primary!A56</f>
        <v>3-194</v>
      </c>
      <c r="B54" s="1" t="str">
        <f>primary!B56</f>
        <v>Ulmus americana</v>
      </c>
      <c r="C54" s="1">
        <f>primary!C56</f>
        <v>36.144624</v>
      </c>
      <c r="D54" s="1">
        <f>primary!D56</f>
        <v>-86.804118000000003</v>
      </c>
      <c r="E54" s="1" t="str">
        <f>primary!E56</f>
        <v>100</v>
      </c>
      <c r="F54" s="14">
        <f>primary!H56</f>
        <v>0</v>
      </c>
      <c r="G54" s="1">
        <f>primary!K56</f>
        <v>0</v>
      </c>
      <c r="H54" s="22">
        <f>primary!N56</f>
        <v>0</v>
      </c>
      <c r="I54" s="1" t="str">
        <f>primary!O56</f>
        <v>Between Community Partnership House and power plant</v>
      </c>
      <c r="J54" s="1" t="str">
        <f>primary!P56</f>
        <v>http://bioimages.vanderbilt.edu/vanderbilt/10-158</v>
      </c>
    </row>
    <row r="55" spans="1:10" x14ac:dyDescent="0.25">
      <c r="A55" s="1" t="str">
        <f>primary!A57</f>
        <v>2-341</v>
      </c>
      <c r="B55" s="1" t="str">
        <f>primary!B57</f>
        <v>Tilia americana</v>
      </c>
      <c r="C55" s="1">
        <f>primary!C57</f>
        <v>36.143405000000001</v>
      </c>
      <c r="D55" s="1">
        <f>primary!D57</f>
        <v>-86.798804000000004</v>
      </c>
      <c r="E55" s="1" t="str">
        <f>primary!E57</f>
        <v>99.5</v>
      </c>
      <c r="F55" s="14">
        <f>primary!H57</f>
        <v>0</v>
      </c>
      <c r="G55" s="1">
        <f>primary!K57</f>
        <v>0</v>
      </c>
      <c r="H55" s="22">
        <f>primary!N57</f>
        <v>0</v>
      </c>
      <c r="I55" s="1" t="str">
        <f>primary!O57</f>
        <v>Magnolia Lawn, east of Susan Gray School playground</v>
      </c>
      <c r="J55" s="1" t="str">
        <f>primary!P57</f>
        <v>none</v>
      </c>
    </row>
    <row r="56" spans="1:10" x14ac:dyDescent="0.25">
      <c r="A56" s="1" t="str">
        <f>primary!A58</f>
        <v>x</v>
      </c>
      <c r="B56" s="1" t="str">
        <f>primary!B58</f>
        <v>Quercus palustris</v>
      </c>
      <c r="C56" s="1">
        <f>primary!C58</f>
        <v>36.141818999999998</v>
      </c>
      <c r="D56" s="1">
        <f>primary!D58</f>
        <v>-86.799561999999995</v>
      </c>
      <c r="E56" s="1" t="str">
        <f>primary!E58</f>
        <v>99.5</v>
      </c>
      <c r="F56" s="14">
        <f>primary!H58</f>
        <v>0</v>
      </c>
      <c r="G56" s="1">
        <f>primary!K58</f>
        <v>0</v>
      </c>
      <c r="H56" s="22">
        <f>primary!N58</f>
        <v>0</v>
      </c>
      <c r="I56" s="1" t="str">
        <f>primary!O58</f>
        <v>southwest of the Peabody Administration Building</v>
      </c>
      <c r="J56" s="1" t="str">
        <f>primary!P58</f>
        <v>none</v>
      </c>
    </row>
    <row r="57" spans="1:10" x14ac:dyDescent="0.25">
      <c r="A57" s="1" t="str">
        <f>primary!A59</f>
        <v>2-108</v>
      </c>
      <c r="B57" s="1" t="str">
        <f>primary!B59</f>
        <v>Celtis occidentalis</v>
      </c>
      <c r="C57" s="1">
        <f>primary!C59</f>
        <v>36.146830999999999</v>
      </c>
      <c r="D57" s="1">
        <f>primary!D59</f>
        <v>-86.806738999999993</v>
      </c>
      <c r="E57" s="1" t="str">
        <f>primary!E59</f>
        <v>99</v>
      </c>
      <c r="F57" s="14">
        <f>primary!H59</f>
        <v>0</v>
      </c>
      <c r="G57" s="1">
        <f>primary!K59</f>
        <v>0</v>
      </c>
      <c r="H57" s="22">
        <f>primary!N59</f>
        <v>0</v>
      </c>
      <c r="I57" s="1" t="str">
        <f>primary!O59</f>
        <v>north of Pi Beta Phi house</v>
      </c>
      <c r="J57" s="1" t="str">
        <f>primary!P59</f>
        <v>none</v>
      </c>
    </row>
    <row r="58" spans="1:10" x14ac:dyDescent="0.25">
      <c r="A58" s="1" t="str">
        <f>primary!A60</f>
        <v>2-759</v>
      </c>
      <c r="B58" s="1" t="str">
        <f>primary!B60</f>
        <v>Carya illinoinensis</v>
      </c>
      <c r="C58" s="1">
        <f>primary!C60</f>
        <v>36.143763</v>
      </c>
      <c r="D58" s="1">
        <f>primary!D60</f>
        <v>-86.802875</v>
      </c>
      <c r="E58" s="1" t="str">
        <f>primary!E60</f>
        <v>98</v>
      </c>
      <c r="F58" s="14">
        <f>primary!H60</f>
        <v>0</v>
      </c>
      <c r="G58" s="1">
        <f>primary!K60</f>
        <v>0</v>
      </c>
      <c r="H58" s="22">
        <f>primary!N60</f>
        <v>0</v>
      </c>
      <c r="I58" s="1" t="str">
        <f>primary!O60</f>
        <v>between McTyeire and the Round Wing</v>
      </c>
      <c r="J58" s="1" t="str">
        <f>primary!P60</f>
        <v>http://bioimages.vanderbilt.edu/vanderbilt/11-208</v>
      </c>
    </row>
    <row r="59" spans="1:10" x14ac:dyDescent="0.25">
      <c r="A59" s="1" t="str">
        <f>primary!A61</f>
        <v>1-727</v>
      </c>
      <c r="B59" s="1" t="str">
        <f>primary!B61</f>
        <v>Celtis occidentalis</v>
      </c>
      <c r="C59" s="1">
        <f>primary!C61</f>
        <v>36.143121000000001</v>
      </c>
      <c r="D59" s="1">
        <f>primary!D61</f>
        <v>-86.798821000000004</v>
      </c>
      <c r="E59" s="1" t="str">
        <f>primary!E61</f>
        <v>98</v>
      </c>
      <c r="F59" s="14">
        <f>primary!H61</f>
        <v>0</v>
      </c>
      <c r="G59" s="1">
        <f>primary!K61</f>
        <v>0</v>
      </c>
      <c r="H59" s="22">
        <f>primary!N61</f>
        <v>0</v>
      </c>
      <c r="I59" s="1" t="str">
        <f>primary!O61</f>
        <v>east of Kennedy Center</v>
      </c>
      <c r="J59" s="1" t="str">
        <f>primary!P61</f>
        <v>none</v>
      </c>
    </row>
    <row r="60" spans="1:10" x14ac:dyDescent="0.25">
      <c r="A60" s="1" t="str">
        <f>primary!A62</f>
        <v>1-426</v>
      </c>
      <c r="B60" s="1" t="str">
        <f>primary!B62</f>
        <v>Platanus occidentalis</v>
      </c>
      <c r="C60" s="1">
        <f>primary!C62</f>
        <v>36.147820000000003</v>
      </c>
      <c r="D60" s="1">
        <f>primary!D62</f>
        <v>-86.799510999999995</v>
      </c>
      <c r="E60" s="1" t="str">
        <f>primary!E62</f>
        <v>98</v>
      </c>
      <c r="F60" s="14">
        <f>primary!H62</f>
        <v>0</v>
      </c>
      <c r="G60" s="1">
        <f>primary!K62</f>
        <v>0</v>
      </c>
      <c r="H60" s="22">
        <f>primary!N62</f>
        <v>0</v>
      </c>
      <c r="I60" s="1" t="str">
        <f>primary!O62</f>
        <v>Between the Law School and 21st Ave.</v>
      </c>
      <c r="J60" s="1" t="str">
        <f>primary!P62</f>
        <v>none</v>
      </c>
    </row>
    <row r="61" spans="1:10" x14ac:dyDescent="0.25">
      <c r="A61" s="1" t="str">
        <f>primary!A63</f>
        <v>4-620</v>
      </c>
      <c r="B61" s="1" t="str">
        <f>primary!B63</f>
        <v>Quercus muhlenbergii</v>
      </c>
      <c r="C61" s="1">
        <f>primary!C63</f>
        <v>36.146026999999997</v>
      </c>
      <c r="D61" s="1">
        <f>primary!D63</f>
        <v>-86.802841999999998</v>
      </c>
      <c r="E61" s="1" t="str">
        <f>primary!E63</f>
        <v>97</v>
      </c>
      <c r="F61" s="14">
        <f>primary!H63</f>
        <v>0</v>
      </c>
      <c r="G61" s="1">
        <f>primary!K63</f>
        <v>0</v>
      </c>
      <c r="H61" s="22">
        <f>primary!N63</f>
        <v>0</v>
      </c>
      <c r="I61" s="1" t="str">
        <f>primary!O63</f>
        <v>By Station B post office entrance</v>
      </c>
      <c r="J61" s="1" t="str">
        <f>primary!P63</f>
        <v>http://bioimages.vanderbilt.edu/vanderbilt/7-282</v>
      </c>
    </row>
    <row r="62" spans="1:10" x14ac:dyDescent="0.25">
      <c r="A62" s="1" t="str">
        <f>primary!A64</f>
        <v>1-483</v>
      </c>
      <c r="B62" s="1" t="str">
        <f>primary!B64</f>
        <v>Celtis occidentalis</v>
      </c>
      <c r="C62" s="1">
        <f>primary!C64</f>
        <v>36.145507000000002</v>
      </c>
      <c r="D62" s="1">
        <f>primary!D64</f>
        <v>-86.805170000000004</v>
      </c>
      <c r="E62" s="1" t="str">
        <f>primary!E64</f>
        <v>96</v>
      </c>
      <c r="F62" s="14">
        <f>primary!H64</f>
        <v>0</v>
      </c>
      <c r="G62" s="1">
        <f>primary!K64</f>
        <v>0</v>
      </c>
      <c r="H62" s="22">
        <f>primary!N64</f>
        <v>0</v>
      </c>
      <c r="I62" s="1" t="str">
        <f>primary!O64</f>
        <v>between Branscomb Quad and Vanderbilt Place</v>
      </c>
      <c r="J62" s="1" t="str">
        <f>primary!P64</f>
        <v>none</v>
      </c>
    </row>
    <row r="63" spans="1:10" x14ac:dyDescent="0.25">
      <c r="A63" s="1" t="str">
        <f>primary!A65</f>
        <v>2-1013</v>
      </c>
      <c r="B63" s="1" t="str">
        <f>primary!B65</f>
        <v>Quercus palustris</v>
      </c>
      <c r="C63" s="1">
        <f>primary!C65</f>
        <v>36.145279000000002</v>
      </c>
      <c r="D63" s="1">
        <f>primary!D65</f>
        <v>-86.802920999999998</v>
      </c>
      <c r="E63" s="1" t="str">
        <f>primary!E65</f>
        <v>96</v>
      </c>
      <c r="F63" s="14">
        <f>primary!H65</f>
        <v>0</v>
      </c>
      <c r="G63" s="1">
        <f>primary!K65</f>
        <v>0</v>
      </c>
      <c r="H63" s="22">
        <f>primary!N65</f>
        <v>0</v>
      </c>
      <c r="I63" s="1" t="str">
        <f>primary!O65</f>
        <v>by the Vaughn home</v>
      </c>
      <c r="J63" s="1" t="str">
        <f>primary!P65</f>
        <v>none</v>
      </c>
    </row>
    <row r="64" spans="1:10" x14ac:dyDescent="0.25">
      <c r="A64" s="1" t="str">
        <f>primary!A66</f>
        <v>3-196</v>
      </c>
      <c r="B64" s="1" t="str">
        <f>primary!B66</f>
        <v>Quercus palustris</v>
      </c>
      <c r="C64" s="1">
        <f>primary!C66</f>
        <v>36.146515000000001</v>
      </c>
      <c r="D64" s="1">
        <f>primary!D66</f>
        <v>-86.801902999999996</v>
      </c>
      <c r="E64" s="1" t="str">
        <f>primary!E66</f>
        <v>96</v>
      </c>
      <c r="F64" s="14">
        <f>primary!H66</f>
        <v>0</v>
      </c>
      <c r="G64" s="1">
        <f>primary!K66</f>
        <v>0</v>
      </c>
      <c r="H64" s="22">
        <f>primary!N66</f>
        <v>0</v>
      </c>
      <c r="I64" s="1" t="str">
        <f>primary!O66</f>
        <v>between Garland and Rand Halls</v>
      </c>
      <c r="J64" s="1" t="str">
        <f>primary!P66</f>
        <v>none</v>
      </c>
    </row>
    <row r="65" spans="1:10" x14ac:dyDescent="0.25">
      <c r="A65" s="1" t="str">
        <f>primary!A67</f>
        <v>5-1074</v>
      </c>
      <c r="B65" s="1" t="str">
        <f>primary!B67</f>
        <v>Celtis occidentalis</v>
      </c>
      <c r="C65" s="1">
        <f>primary!C67</f>
        <v>36.143878999999998</v>
      </c>
      <c r="D65" s="1">
        <f>primary!D67</f>
        <v>-86.799771000000007</v>
      </c>
      <c r="E65" s="1" t="str">
        <f>primary!E67</f>
        <v>96</v>
      </c>
      <c r="F65" s="14">
        <f>primary!H67</f>
        <v>0</v>
      </c>
      <c r="G65" s="1">
        <f>primary!K67</f>
        <v>0</v>
      </c>
      <c r="H65" s="22">
        <f>primary!N67</f>
        <v>0</v>
      </c>
      <c r="I65" s="1" t="str">
        <f>primary!O67</f>
        <v>south of the pedestrian bridge along 21st Ave.S.</v>
      </c>
      <c r="J65" s="1" t="str">
        <f>primary!P67</f>
        <v>none</v>
      </c>
    </row>
    <row r="66" spans="1:10" x14ac:dyDescent="0.25">
      <c r="A66" s="1" t="str">
        <f>primary!A68</f>
        <v>2-638</v>
      </c>
      <c r="B66" s="1" t="str">
        <f>primary!B68</f>
        <v>Quercus macrocarpa</v>
      </c>
      <c r="C66" s="1">
        <f>primary!C68</f>
        <v>36.145460999999997</v>
      </c>
      <c r="D66" s="1">
        <f>primary!D68</f>
        <v>-86.801195000000007</v>
      </c>
      <c r="E66" s="1" t="str">
        <f>primary!E68</f>
        <v>95</v>
      </c>
      <c r="F66" s="14">
        <f>primary!H68</f>
        <v>0</v>
      </c>
      <c r="G66" s="1">
        <f>primary!K68</f>
        <v>0</v>
      </c>
      <c r="H66" s="22">
        <f>primary!N68</f>
        <v>0</v>
      </c>
      <c r="I66" s="1" t="str">
        <f>primary!O68</f>
        <v>north of math bldg retaining wall</v>
      </c>
      <c r="J66" s="1" t="str">
        <f>primary!P68</f>
        <v>http://bioimages.vanderbilt.edu/vanderbilt/6-135</v>
      </c>
    </row>
    <row r="67" spans="1:10" x14ac:dyDescent="0.25">
      <c r="A67" s="1" t="str">
        <f>primary!A69</f>
        <v>2-879</v>
      </c>
      <c r="B67" s="1" t="str">
        <f>primary!B69</f>
        <v>Magnolia grandiflora</v>
      </c>
      <c r="C67" s="1">
        <f>primary!C69</f>
        <v>36.142912000000003</v>
      </c>
      <c r="D67" s="1">
        <f>primary!D69</f>
        <v>-86.798676</v>
      </c>
      <c r="E67" s="1" t="str">
        <f>primary!E69</f>
        <v>94.5</v>
      </c>
      <c r="F67" s="14">
        <f>primary!H69</f>
        <v>0</v>
      </c>
      <c r="G67" s="1">
        <f>primary!K69</f>
        <v>0</v>
      </c>
      <c r="H67" s="22">
        <f>primary!N69</f>
        <v>0</v>
      </c>
      <c r="I67" s="1" t="str">
        <f>primary!O69</f>
        <v>western magnolia in Magnolia Lawn along Magnolia Circle</v>
      </c>
      <c r="J67" s="1" t="str">
        <f>primary!P69</f>
        <v>none</v>
      </c>
    </row>
    <row r="68" spans="1:10" x14ac:dyDescent="0.25">
      <c r="A68" s="1" t="str">
        <f>primary!A70</f>
        <v>4-512</v>
      </c>
      <c r="B68" s="1" t="str">
        <f>primary!B70</f>
        <v>Ulmus americana</v>
      </c>
      <c r="C68" s="1">
        <f>primary!C70</f>
        <v>36.142814999999999</v>
      </c>
      <c r="D68" s="1">
        <f>primary!D70</f>
        <v>-86.797725999999997</v>
      </c>
      <c r="E68" s="1" t="str">
        <f>primary!E70</f>
        <v>94</v>
      </c>
      <c r="F68" s="14">
        <f>primary!H70</f>
        <v>0</v>
      </c>
      <c r="G68" s="1">
        <f>primary!K70</f>
        <v>0</v>
      </c>
      <c r="H68" s="22">
        <f>primary!N70</f>
        <v>0</v>
      </c>
      <c r="I68" s="1" t="str">
        <f>primary!O70</f>
        <v>north of Mayborn Building, Peabody</v>
      </c>
      <c r="J68" s="1" t="str">
        <f>primary!P70</f>
        <v>none</v>
      </c>
    </row>
    <row r="69" spans="1:10" x14ac:dyDescent="0.25">
      <c r="A69" s="1" t="str">
        <f>primary!A71</f>
        <v>1-314</v>
      </c>
      <c r="B69" s="1" t="str">
        <f>primary!B71</f>
        <v>Magnolia grandiflora</v>
      </c>
      <c r="C69" s="1">
        <f>primary!C71</f>
        <v>36.145916999999997</v>
      </c>
      <c r="D69" s="1">
        <f>primary!D71</f>
        <v>-86.802161999999996</v>
      </c>
      <c r="E69" s="1" t="str">
        <f>primary!E71</f>
        <v>94</v>
      </c>
      <c r="F69" s="14">
        <f>primary!H71</f>
        <v>0</v>
      </c>
      <c r="G69" s="1">
        <f>primary!K71</f>
        <v>0</v>
      </c>
      <c r="H69" s="22">
        <f>primary!N71</f>
        <v>0</v>
      </c>
      <c r="I69" s="1" t="str">
        <f>primary!O71</f>
        <v>front Buttrick, just n. of entry walk</v>
      </c>
      <c r="J69" s="1" t="str">
        <f>primary!P71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36.143839999999997</v>
      </c>
      <c r="D70" s="1">
        <f>primary!D72</f>
        <v>-86.799430999999998</v>
      </c>
      <c r="E70" s="1" t="str">
        <f>primary!E72</f>
        <v>93</v>
      </c>
      <c r="F70" s="14">
        <f>primary!H72</f>
        <v>0</v>
      </c>
      <c r="G70" s="1">
        <f>primary!K72</f>
        <v>0</v>
      </c>
      <c r="H70" s="22">
        <f>primary!N72</f>
        <v>0</v>
      </c>
      <c r="I70" s="1" t="str">
        <f>primary!O72</f>
        <v>Susan Gray playground</v>
      </c>
      <c r="J70" s="1" t="str">
        <f>primary!P72</f>
        <v>none</v>
      </c>
    </row>
    <row r="71" spans="1:10" x14ac:dyDescent="0.25">
      <c r="A71" s="1" t="str">
        <f>primary!A73</f>
        <v>2-204</v>
      </c>
      <c r="B71" s="1" t="str">
        <f>primary!B73</f>
        <v>Tilia americana</v>
      </c>
      <c r="C71" s="1">
        <f>primary!C73</f>
        <v>36.146383999999998</v>
      </c>
      <c r="D71" s="1">
        <f>primary!D73</f>
        <v>-86.800358000000003</v>
      </c>
      <c r="E71" s="1" t="str">
        <f>primary!E73</f>
        <v>91</v>
      </c>
      <c r="F71" s="14">
        <f>primary!H73</f>
        <v>0</v>
      </c>
      <c r="G71" s="1">
        <f>primary!K73</f>
        <v>0</v>
      </c>
      <c r="H71" s="22">
        <f>primary!N73</f>
        <v>0</v>
      </c>
      <c r="I71" s="1" t="str">
        <f>primary!O73</f>
        <v>east of Benton Chapel</v>
      </c>
      <c r="J71" s="1" t="str">
        <f>primary!P73</f>
        <v>none</v>
      </c>
    </row>
    <row r="72" spans="1:10" x14ac:dyDescent="0.25">
      <c r="A72" s="1" t="str">
        <f>primary!A74</f>
        <v>2-959</v>
      </c>
      <c r="B72" s="1" t="str">
        <f>primary!B74</f>
        <v>Quercus shumardii</v>
      </c>
      <c r="C72" s="1" t="str">
        <f>primary!C74</f>
        <v>36.146593</v>
      </c>
      <c r="D72" s="1" t="str">
        <f>primary!D74</f>
        <v>-86.804201</v>
      </c>
      <c r="E72" s="1" t="str">
        <f>primary!E74</f>
        <v>90</v>
      </c>
      <c r="F72" s="14">
        <f>primary!H74</f>
        <v>0</v>
      </c>
      <c r="G72" s="1">
        <f>primary!K74</f>
        <v>0</v>
      </c>
      <c r="H72" s="22">
        <f>primary!N74</f>
        <v>0</v>
      </c>
      <c r="I72" s="1" t="str">
        <f>primary!O74</f>
        <v>"Big Al", in front of Cole Hall</v>
      </c>
      <c r="J72" s="1" t="str">
        <f>primary!P74</f>
        <v>http://bioimages.vanderbilt.edu/vanderbilt/7-223</v>
      </c>
    </row>
    <row r="73" spans="1:10" x14ac:dyDescent="0.25">
      <c r="A73" s="1" t="str">
        <f>primary!A75</f>
        <v>2-462</v>
      </c>
      <c r="B73" s="1" t="str">
        <f>primary!B75</f>
        <v>Maclura pomifera</v>
      </c>
      <c r="C73" s="1">
        <f>primary!C75</f>
        <v>36.143214</v>
      </c>
      <c r="D73" s="1">
        <f>primary!D75</f>
        <v>-86.806319999999999</v>
      </c>
      <c r="E73" s="1" t="str">
        <f>primary!E75</f>
        <v>90</v>
      </c>
      <c r="F73" s="14">
        <f>primary!H75</f>
        <v>0</v>
      </c>
      <c r="G73" s="1">
        <f>primary!K75</f>
        <v>0</v>
      </c>
      <c r="H73" s="22">
        <f>primary!N75</f>
        <v>0</v>
      </c>
      <c r="I73" s="1" t="str">
        <f>primary!O75</f>
        <v>Between Olin Hall and 25th Ave. S.</v>
      </c>
      <c r="J73" s="1" t="str">
        <f>primary!P75</f>
        <v>none</v>
      </c>
    </row>
    <row r="74" spans="1:10" x14ac:dyDescent="0.25">
      <c r="A74" s="1" t="str">
        <f>primary!A76</f>
        <v>1-46</v>
      </c>
      <c r="B74" s="1" t="str">
        <f>primary!B76</f>
        <v>Quercus nigra</v>
      </c>
      <c r="C74" s="1">
        <f>primary!C76</f>
        <v>36.148166000000003</v>
      </c>
      <c r="D74" s="1">
        <f>primary!D76</f>
        <v>-86.79974</v>
      </c>
      <c r="E74" s="1" t="str">
        <f>primary!E76</f>
        <v>90</v>
      </c>
      <c r="F74" s="14">
        <f>primary!H76</f>
        <v>0</v>
      </c>
      <c r="G74" s="1">
        <f>primary!K76</f>
        <v>0</v>
      </c>
      <c r="H74" s="22">
        <f>primary!N76</f>
        <v>0</v>
      </c>
      <c r="I74" s="1" t="str">
        <f>primary!O76</f>
        <v>east of Law School near the north gatepost</v>
      </c>
      <c r="J74" s="1" t="str">
        <f>primary!P76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36.144305000000003</v>
      </c>
      <c r="D75" s="1">
        <f>primary!D77</f>
        <v>-86.802684999999997</v>
      </c>
      <c r="E75" s="1" t="str">
        <f>primary!E77</f>
        <v>90</v>
      </c>
      <c r="F75" s="14">
        <f>primary!H77</f>
        <v>0</v>
      </c>
      <c r="G75" s="1">
        <f>primary!K77</f>
        <v>0</v>
      </c>
      <c r="H75" s="22">
        <f>primary!N77</f>
        <v>0</v>
      </c>
      <c r="I75" s="1" t="str">
        <f>primary!O77</f>
        <v>northeast of Old Number 7</v>
      </c>
      <c r="J75" s="1" t="str">
        <f>primary!P77</f>
        <v>none</v>
      </c>
    </row>
    <row r="76" spans="1:10" x14ac:dyDescent="0.25">
      <c r="A76" s="1" t="str">
        <f>primary!A78</f>
        <v>1-530</v>
      </c>
      <c r="B76" s="1" t="str">
        <f>primary!B78</f>
        <v>Morus rubra</v>
      </c>
      <c r="C76" s="1">
        <f>primary!C78</f>
        <v>36.143422000000001</v>
      </c>
      <c r="D76" s="1">
        <f>primary!D78</f>
        <v>-86.797563999999994</v>
      </c>
      <c r="E76" s="1" t="str">
        <f>primary!E78</f>
        <v>89.5</v>
      </c>
      <c r="F76" s="14">
        <f>primary!H78</f>
        <v>0</v>
      </c>
      <c r="G76" s="1">
        <f>primary!K78</f>
        <v>0</v>
      </c>
      <c r="H76" s="22">
        <f>primary!N78</f>
        <v>0</v>
      </c>
      <c r="I76" s="1" t="str">
        <f>primary!O78</f>
        <v>north of Home Economics Bldg</v>
      </c>
      <c r="J76" s="1" t="str">
        <f>primary!P78</f>
        <v>none</v>
      </c>
    </row>
    <row r="77" spans="1:10" x14ac:dyDescent="0.25">
      <c r="A77" s="1" t="str">
        <f>primary!A79</f>
        <v>2-482</v>
      </c>
      <c r="B77" s="1" t="str">
        <f>primary!B79</f>
        <v>Quercus palustris</v>
      </c>
      <c r="C77" s="1">
        <f>primary!C79</f>
        <v>36.143245999999998</v>
      </c>
      <c r="D77" s="1">
        <f>primary!D79</f>
        <v>-86.798028000000002</v>
      </c>
      <c r="E77" s="1" t="str">
        <f>primary!E79</f>
        <v>88</v>
      </c>
      <c r="F77" s="14">
        <f>primary!H79</f>
        <v>0</v>
      </c>
      <c r="G77" s="1">
        <f>primary!K79</f>
        <v>0</v>
      </c>
      <c r="H77" s="22">
        <f>primary!N79</f>
        <v>0</v>
      </c>
      <c r="I77" s="1" t="str">
        <f>primary!O79</f>
        <v>east side Magnolia Lawn</v>
      </c>
      <c r="J77" s="1" t="str">
        <f>primary!P79</f>
        <v>none</v>
      </c>
    </row>
    <row r="78" spans="1:10" x14ac:dyDescent="0.25">
      <c r="A78" s="1" t="str">
        <f>primary!A80</f>
        <v>1-1278</v>
      </c>
      <c r="B78" s="1" t="str">
        <f>primary!B80</f>
        <v>Ulmus americana</v>
      </c>
      <c r="C78" s="1">
        <f>primary!C80</f>
        <v>36.146858999999999</v>
      </c>
      <c r="D78" s="1">
        <f>primary!D80</f>
        <v>-86.800766999999993</v>
      </c>
      <c r="E78" s="1" t="str">
        <f>primary!E80</f>
        <v>87</v>
      </c>
      <c r="F78" s="14">
        <f>primary!H80</f>
        <v>0</v>
      </c>
      <c r="G78" s="1">
        <f>primary!K80</f>
        <v>0</v>
      </c>
      <c r="H78" s="22">
        <f>primary!N80</f>
        <v>0</v>
      </c>
      <c r="I78" s="1" t="str">
        <f>primary!O80</f>
        <v>between Divinity School and Owen GSM</v>
      </c>
      <c r="J78" s="1" t="str">
        <f>primary!P80</f>
        <v>none</v>
      </c>
    </row>
    <row r="79" spans="1:10" x14ac:dyDescent="0.25">
      <c r="A79" s="1" t="str">
        <f>primary!A81</f>
        <v>1-233</v>
      </c>
      <c r="B79" s="1" t="str">
        <f>primary!B81</f>
        <v>Magnolia grandiflora</v>
      </c>
      <c r="C79" s="1">
        <f>primary!C81</f>
        <v>36.145654</v>
      </c>
      <c r="D79" s="1">
        <f>primary!D81</f>
        <v>-86.801035999999996</v>
      </c>
      <c r="E79" s="1" t="str">
        <f>primary!E81</f>
        <v>87</v>
      </c>
      <c r="F79" s="14">
        <f>primary!H81</f>
        <v>0</v>
      </c>
      <c r="G79" s="1">
        <f>primary!K81</f>
        <v>0</v>
      </c>
      <c r="H79" s="22">
        <f>primary!N81</f>
        <v>0</v>
      </c>
      <c r="I79" s="1" t="str">
        <f>primary!O81</f>
        <v>in front of central library veering south</v>
      </c>
      <c r="J79" s="1" t="str">
        <f>primary!P81</f>
        <v>none</v>
      </c>
    </row>
    <row r="80" spans="1:10" x14ac:dyDescent="0.25">
      <c r="A80" s="1" t="str">
        <f>primary!A82</f>
        <v>1-126</v>
      </c>
      <c r="B80" s="1" t="str">
        <f>primary!B82</f>
        <v>Quercus alba</v>
      </c>
      <c r="C80" s="1" t="str">
        <f>primary!C82</f>
        <v>36.147869</v>
      </c>
      <c r="D80" s="1" t="str">
        <f>primary!D82</f>
        <v>-86.802553</v>
      </c>
      <c r="E80" s="1" t="str">
        <f>primary!E82</f>
        <v>87</v>
      </c>
      <c r="F80" s="14">
        <f>primary!H82</f>
        <v>0</v>
      </c>
      <c r="G80" s="1">
        <f>primary!K82</f>
        <v>0</v>
      </c>
      <c r="H80" s="22">
        <f>primary!N82</f>
        <v>0</v>
      </c>
      <c r="I80" s="1" t="str">
        <f>primary!O82</f>
        <v>south of Kirkland Hall</v>
      </c>
      <c r="J80" s="1" t="str">
        <f>primary!P82</f>
        <v>none</v>
      </c>
    </row>
    <row r="81" spans="1:10" x14ac:dyDescent="0.25">
      <c r="A81" s="1" t="str">
        <f>primary!A83</f>
        <v>4-1167</v>
      </c>
      <c r="B81" s="1" t="str">
        <f>primary!B83</f>
        <v>Quercus rubra</v>
      </c>
      <c r="C81" s="1">
        <f>primary!C83</f>
        <v>36.142975</v>
      </c>
      <c r="D81" s="1">
        <f>primary!D83</f>
        <v>-86.799812000000003</v>
      </c>
      <c r="E81" s="1" t="str">
        <f>primary!E83</f>
        <v>86</v>
      </c>
      <c r="F81" s="14">
        <f>primary!H83</f>
        <v>0</v>
      </c>
      <c r="G81" s="1">
        <f>primary!K83</f>
        <v>0</v>
      </c>
      <c r="H81" s="22">
        <f>primary!N83</f>
        <v>0</v>
      </c>
      <c r="I81" s="1" t="str">
        <f>primary!O83</f>
        <v>south Susan Gray playground</v>
      </c>
      <c r="J81" s="1" t="str">
        <f>primary!P83</f>
        <v>none</v>
      </c>
    </row>
    <row r="82" spans="1:10" x14ac:dyDescent="0.25">
      <c r="A82" s="1" t="str">
        <f>primary!A84</f>
        <v>2-805</v>
      </c>
      <c r="B82" s="1" t="str">
        <f>primary!B84</f>
        <v>Magnolia grandiflora</v>
      </c>
      <c r="C82" s="1">
        <f>primary!C84</f>
        <v>36.142820999999998</v>
      </c>
      <c r="D82" s="1">
        <f>primary!D84</f>
        <v>-86.798294999999996</v>
      </c>
      <c r="E82" s="1" t="str">
        <f>primary!E84</f>
        <v>86</v>
      </c>
      <c r="F82" s="14">
        <f>primary!H84</f>
        <v>0</v>
      </c>
      <c r="G82" s="1">
        <f>primary!K84</f>
        <v>0</v>
      </c>
      <c r="H82" s="22">
        <f>primary!N84</f>
        <v>0</v>
      </c>
      <c r="I82" s="1" t="str">
        <f>primary!O84</f>
        <v>southeastern magnolia in Magnolia Lawn along Magnolia Circle</v>
      </c>
      <c r="J82" s="1" t="str">
        <f>primary!P84</f>
        <v>none</v>
      </c>
    </row>
    <row r="83" spans="1:10" x14ac:dyDescent="0.25">
      <c r="A83" s="1" t="str">
        <f>primary!A85</f>
        <v>1-953</v>
      </c>
      <c r="B83" s="1" t="str">
        <f>primary!B85</f>
        <v>Quercus phellos</v>
      </c>
      <c r="C83" s="1">
        <f>primary!C85</f>
        <v>36.140455000000003</v>
      </c>
      <c r="D83" s="1">
        <f>primary!D85</f>
        <v>-86.798716999999996</v>
      </c>
      <c r="E83" s="1" t="str">
        <f>primary!E85</f>
        <v>85</v>
      </c>
      <c r="F83" s="14">
        <f>primary!H85</f>
        <v>0</v>
      </c>
      <c r="G83" s="1">
        <f>primary!K85</f>
        <v>0</v>
      </c>
      <c r="H83" s="22">
        <f>primary!N85</f>
        <v>0</v>
      </c>
      <c r="I83" s="1" t="str">
        <f>primary!O85</f>
        <v>north of Wyatt Center on east side of Esplanade</v>
      </c>
      <c r="J83" s="1" t="str">
        <f>primary!P85</f>
        <v>none</v>
      </c>
    </row>
    <row r="84" spans="1:10" x14ac:dyDescent="0.25">
      <c r="A84" s="1" t="str">
        <f>primary!A86</f>
        <v>2-233</v>
      </c>
      <c r="B84" s="1" t="str">
        <f>primary!B86</f>
        <v>Magnolia grandiflora</v>
      </c>
      <c r="C84" s="1">
        <f>primary!C86</f>
        <v>36.146942000000003</v>
      </c>
      <c r="D84" s="1">
        <f>primary!D86</f>
        <v>-86.801242999999999</v>
      </c>
      <c r="E84" s="1" t="str">
        <f>primary!E86</f>
        <v>85</v>
      </c>
      <c r="F84" s="14">
        <f>primary!H86</f>
        <v>0</v>
      </c>
      <c r="G84" s="1">
        <f>primary!K86</f>
        <v>0</v>
      </c>
      <c r="H84" s="22">
        <f>primary!N86</f>
        <v>0</v>
      </c>
      <c r="I84" s="1" t="str">
        <f>primary!O86</f>
        <v>northwest of Bishop McTyeire's tomb; trunk splits just above measured height</v>
      </c>
      <c r="J84" s="1" t="str">
        <f>primary!P86</f>
        <v>none</v>
      </c>
    </row>
    <row r="85" spans="1:10" x14ac:dyDescent="0.25">
      <c r="A85" s="1" t="str">
        <f>primary!A87</f>
        <v>4-208</v>
      </c>
      <c r="B85" s="1" t="str">
        <f>primary!B87</f>
        <v>Ulmus pumila</v>
      </c>
      <c r="C85" s="1">
        <f>primary!C87</f>
        <v>36.141778000000002</v>
      </c>
      <c r="D85" s="1">
        <f>primary!D87</f>
        <v>-86.799700000000001</v>
      </c>
      <c r="E85" s="1" t="str">
        <f>primary!E87</f>
        <v>83</v>
      </c>
      <c r="F85" s="14">
        <f>primary!H87</f>
        <v>0</v>
      </c>
      <c r="G85" s="1">
        <f>primary!K87</f>
        <v>0</v>
      </c>
      <c r="H85" s="22">
        <f>primary!N87</f>
        <v>0</v>
      </c>
      <c r="I85" s="1" t="str">
        <f>primary!O87</f>
        <v>south of south entrance to semicircular drive in front of Peabody Admin bldg.</v>
      </c>
      <c r="J85" s="1" t="str">
        <f>primary!P87</f>
        <v>http://bioimages.vanderbilt.edu/vanderbilt/12-54</v>
      </c>
    </row>
    <row r="86" spans="1:10" x14ac:dyDescent="0.25">
      <c r="A86" s="1" t="str">
        <f>primary!A88</f>
        <v>3-99</v>
      </c>
      <c r="B86" s="1" t="str">
        <f>primary!B88</f>
        <v>Ulmus americana</v>
      </c>
      <c r="C86" s="1">
        <f>primary!C88</f>
        <v>36.143248999999997</v>
      </c>
      <c r="D86" s="1">
        <f>primary!D88</f>
        <v>-86.797910999999999</v>
      </c>
      <c r="E86" s="1" t="str">
        <f>primary!E88</f>
        <v>83</v>
      </c>
      <c r="F86" s="14">
        <f>primary!H88</f>
        <v>0</v>
      </c>
      <c r="G86" s="1">
        <f>primary!K88</f>
        <v>0</v>
      </c>
      <c r="H86" s="22">
        <f>primary!N88</f>
        <v>0</v>
      </c>
      <c r="I86" s="1" t="str">
        <f>primary!O88</f>
        <v>east side Magnolia Lawn</v>
      </c>
      <c r="J86" s="1" t="str">
        <f>primary!P88</f>
        <v>none</v>
      </c>
    </row>
    <row r="87" spans="1:10" x14ac:dyDescent="0.25">
      <c r="A87" s="1" t="str">
        <f>primary!A89</f>
        <v>4-616</v>
      </c>
      <c r="B87" s="1" t="str">
        <f>primary!B89</f>
        <v>Liriodendron tulipifera</v>
      </c>
      <c r="C87" s="1">
        <f>primary!C89</f>
        <v>36.143545000000003</v>
      </c>
      <c r="D87" s="1">
        <f>primary!D89</f>
        <v>-86.797843</v>
      </c>
      <c r="E87" s="1" t="str">
        <f>primary!E89</f>
        <v>83</v>
      </c>
      <c r="F87" s="14">
        <f>primary!H89</f>
        <v>0</v>
      </c>
      <c r="G87" s="1">
        <f>primary!K89</f>
        <v>0</v>
      </c>
      <c r="H87" s="22">
        <f>primary!N89</f>
        <v>0</v>
      </c>
      <c r="I87" s="1" t="str">
        <f>primary!O89</f>
        <v>east side Magnolia Lawn.  note: this is the one mentioned in the Peabody online tree tour.</v>
      </c>
      <c r="J87" s="1" t="str">
        <f>primary!P89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36.144216</v>
      </c>
      <c r="D88" s="1">
        <f>primary!D90</f>
        <v>-86.802559000000002</v>
      </c>
      <c r="E88" s="1" t="str">
        <f>primary!E90</f>
        <v>83</v>
      </c>
      <c r="F88" s="14">
        <f>primary!H90</f>
        <v>0</v>
      </c>
      <c r="G88" s="1">
        <f>primary!K90</f>
        <v>0</v>
      </c>
      <c r="H88" s="22">
        <f>primary!N90</f>
        <v>0</v>
      </c>
      <c r="I88" s="1" t="str">
        <f>primary!O90</f>
        <v>between Old Number 7 and the physics building</v>
      </c>
      <c r="J88" s="1" t="str">
        <f>primary!P90</f>
        <v>none</v>
      </c>
    </row>
    <row r="89" spans="1:10" x14ac:dyDescent="0.25">
      <c r="A89" s="1" t="str">
        <f>primary!A91</f>
        <v>1-454</v>
      </c>
      <c r="B89" s="1" t="str">
        <f>primary!B91</f>
        <v>Platanus occidentalis</v>
      </c>
      <c r="C89" s="1">
        <f>primary!C91</f>
        <v>36.147499000000003</v>
      </c>
      <c r="D89" s="1">
        <f>primary!D91</f>
        <v>-86.799499999999995</v>
      </c>
      <c r="E89" s="1" t="str">
        <f>primary!E91</f>
        <v>82</v>
      </c>
      <c r="F89" s="14">
        <f>primary!H91</f>
        <v>0</v>
      </c>
      <c r="G89" s="1">
        <f>primary!K91</f>
        <v>0</v>
      </c>
      <c r="H89" s="22">
        <f>primary!N91</f>
        <v>0</v>
      </c>
      <c r="I89" s="1" t="str">
        <f>primary!O91</f>
        <v>east of the entrance off 21st Ave.S. across from Grand Avenue</v>
      </c>
      <c r="J89" s="1" t="str">
        <f>primary!P91</f>
        <v>none</v>
      </c>
    </row>
    <row r="90" spans="1:10" x14ac:dyDescent="0.25">
      <c r="A90" s="1" t="str">
        <f>primary!A92</f>
        <v>2-845</v>
      </c>
      <c r="B90" s="1" t="str">
        <f>primary!B92</f>
        <v>Quercus rubra</v>
      </c>
      <c r="C90" s="1">
        <f>primary!C92</f>
        <v>36.143656999999997</v>
      </c>
      <c r="D90" s="1">
        <f>primary!D92</f>
        <v>-86.798911000000004</v>
      </c>
      <c r="E90" s="1" t="str">
        <f>primary!E92</f>
        <v>81.5</v>
      </c>
      <c r="F90" s="14">
        <f>primary!H92</f>
        <v>0</v>
      </c>
      <c r="G90" s="1">
        <f>primary!K92</f>
        <v>0</v>
      </c>
      <c r="H90" s="22">
        <f>primary!N92</f>
        <v>0</v>
      </c>
      <c r="I90" s="1" t="str">
        <f>primary!O92</f>
        <v>northwest corner of Magnolia Lawn across from Susan Gray playground</v>
      </c>
      <c r="J90" s="1" t="str">
        <f>primary!P92</f>
        <v>none</v>
      </c>
    </row>
    <row r="91" spans="1:10" x14ac:dyDescent="0.25">
      <c r="A91" s="1" t="str">
        <f>primary!A93</f>
        <v>4-474</v>
      </c>
      <c r="B91" s="1" t="str">
        <f>primary!B93</f>
        <v>Ulmus americana</v>
      </c>
      <c r="C91" s="1">
        <f>primary!C93</f>
        <v>36.146897000000003</v>
      </c>
      <c r="D91" s="1">
        <f>primary!D93</f>
        <v>-86.800965000000005</v>
      </c>
      <c r="E91" s="1" t="str">
        <f>primary!E93</f>
        <v>79</v>
      </c>
      <c r="F91" s="14">
        <f>primary!H93</f>
        <v>0</v>
      </c>
      <c r="G91" s="1">
        <f>primary!K93</f>
        <v>0</v>
      </c>
      <c r="H91" s="22">
        <f>primary!N93</f>
        <v>0</v>
      </c>
      <c r="I91" s="1" t="str">
        <f>primary!O93</f>
        <v>north of Divinity School</v>
      </c>
      <c r="J91" s="1" t="str">
        <f>primary!P93</f>
        <v>none</v>
      </c>
    </row>
    <row r="92" spans="1:10" x14ac:dyDescent="0.25">
      <c r="A92" s="1" t="str">
        <f>primary!A94</f>
        <v>1-81</v>
      </c>
      <c r="B92" s="1" t="str">
        <f>primary!B94</f>
        <v>Sophora japonica</v>
      </c>
      <c r="C92" s="1">
        <f>primary!C94</f>
        <v>36.145698000000003</v>
      </c>
      <c r="D92" s="1">
        <f>primary!D94</f>
        <v>-86.802318</v>
      </c>
      <c r="E92" s="1" t="str">
        <f>primary!E94</f>
        <v>75.5</v>
      </c>
      <c r="F92" s="14">
        <f>primary!H94</f>
        <v>0</v>
      </c>
      <c r="G92" s="1">
        <f>primary!K94</f>
        <v>0</v>
      </c>
      <c r="H92" s="22">
        <f>primary!N94</f>
        <v>0</v>
      </c>
      <c r="I92" s="1" t="str">
        <f>primary!O94</f>
        <v>east of Buttrick Hall; former state champion</v>
      </c>
      <c r="J92" s="1" t="str">
        <f>primary!P94</f>
        <v>http://bioimages.vanderbilt.edu/vanderbilt/7-29</v>
      </c>
    </row>
    <row r="93" spans="1:10" x14ac:dyDescent="0.25">
      <c r="A93" s="1" t="str">
        <f>primary!A95</f>
        <v>3-48</v>
      </c>
      <c r="B93" s="1" t="str">
        <f>primary!B95</f>
        <v>Fraxinus pennsylvanica</v>
      </c>
      <c r="C93" s="1">
        <f>primary!C95</f>
        <v>36.145786999999999</v>
      </c>
      <c r="D93" s="1">
        <f>primary!D95</f>
        <v>-86.806960000000004</v>
      </c>
      <c r="E93" s="1" t="str">
        <f>primary!E95</f>
        <v>74</v>
      </c>
      <c r="F93" s="14">
        <f>primary!H95</f>
        <v>0</v>
      </c>
      <c r="G93" s="1">
        <f>primary!K95</f>
        <v>0</v>
      </c>
      <c r="H93" s="22">
        <f>primary!N95</f>
        <v>0</v>
      </c>
      <c r="I93" s="1" t="str">
        <f>primary!O95</f>
        <v>Between Phi Delta Theta and Zeta Beta Tau houses</v>
      </c>
      <c r="J93" s="1" t="str">
        <f>primary!P95</f>
        <v>http://bioimages.vanderbilt.edu/vanderbilt/9-89</v>
      </c>
    </row>
    <row r="94" spans="1:10" x14ac:dyDescent="0.25">
      <c r="A94" s="1" t="str">
        <f>primary!A96</f>
        <v>2-70</v>
      </c>
      <c r="B94" s="1" t="str">
        <f>primary!B96</f>
        <v>Juglans nigra</v>
      </c>
      <c r="C94" s="1">
        <f>primary!C96</f>
        <v>36.143526999999999</v>
      </c>
      <c r="D94" s="1">
        <f>primary!D96</f>
        <v>-86.802790999999999</v>
      </c>
      <c r="E94" s="1" t="str">
        <f>primary!E96</f>
        <v>72</v>
      </c>
      <c r="F94" s="14">
        <f>primary!H96</f>
        <v>0</v>
      </c>
      <c r="G94" s="1">
        <f>primary!K96</f>
        <v>0</v>
      </c>
      <c r="H94" s="22">
        <f>primary!N96</f>
        <v>0</v>
      </c>
      <c r="I94" s="1" t="str">
        <f>primary!O96</f>
        <v>between McTyeire and the Round Wing</v>
      </c>
      <c r="J94" s="1" t="str">
        <f>primary!P96</f>
        <v>http://bioimages.vanderbilt.edu/vanderbilt/11-221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2014-09-10T21:54:08Z</dcterms:modified>
</cp:coreProperties>
</file>