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eadob\Desktop\GAP - Program\3_AC_Data_Science_DS\HWKs\HW6-Pivot_Table\"/>
    </mc:Choice>
  </mc:AlternateContent>
  <xr:revisionPtr revIDLastSave="0" documentId="13_ncr:1_{DAE7032B-42B0-48BB-B783-3946F71D4A23}" xr6:coauthVersionLast="45" xr6:coauthVersionMax="45" xr10:uidLastSave="{00000000-0000-0000-0000-000000000000}"/>
  <bookViews>
    <workbookView xWindow="-108" yWindow="-108" windowWidth="23256" windowHeight="13176" activeTab="2" xr2:uid="{00000000-000D-0000-FFFF-FFFF00000000}"/>
  </bookViews>
  <sheets>
    <sheet name="Recreation Visitation By State " sheetId="1" r:id="rId1"/>
    <sheet name="Combined_data" sheetId="3" r:id="rId2"/>
    <sheet name="Manual" sheetId="2" r:id="rId3"/>
    <sheet name="Pivote_table" sheetId="4" r:id="rId4"/>
  </sheets>
  <definedNames>
    <definedName name="_xlchart.v1.0" hidden="1">Manual!$B$66</definedName>
    <definedName name="_xlchart.v1.1" hidden="1">Manual!$B$67</definedName>
    <definedName name="_xlchart.v1.2" hidden="1">Manual!$B$68</definedName>
    <definedName name="_xlchart.v1.3" hidden="1">Manual!$C$65:$N$65</definedName>
    <definedName name="_xlchart.v1.4" hidden="1">Manual!$C$66:$N$66</definedName>
    <definedName name="_xlchart.v1.5" hidden="1">Manual!$C$67:$N$67</definedName>
    <definedName name="_xlchart.v1.6" hidden="1">Manual!$C$68:$N$68</definedName>
    <definedName name="ExternalData_1" localSheetId="1" hidden="1">Combined_data!$A$1:$O$380</definedName>
  </definedNames>
  <calcPr calcId="191029"/>
  <pivotCaches>
    <pivotCache cacheId="4" r:id="rId5"/>
    <pivotCache cacheId="2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N3" i="3"/>
  <c r="M45" i="3"/>
  <c r="M68" i="2" s="1"/>
  <c r="N45" i="3"/>
  <c r="N87" i="3"/>
  <c r="K129" i="3"/>
  <c r="L129" i="3"/>
  <c r="M129" i="3"/>
  <c r="N129" i="3"/>
  <c r="M171" i="3"/>
  <c r="N171" i="3"/>
  <c r="L213" i="3"/>
  <c r="L67" i="2" s="1"/>
  <c r="M213" i="3"/>
  <c r="M67" i="2" s="1"/>
  <c r="N213" i="3"/>
  <c r="N67" i="2" s="1"/>
  <c r="N255" i="3"/>
  <c r="L297" i="3"/>
  <c r="M297" i="3"/>
  <c r="N297" i="3"/>
  <c r="M339" i="3"/>
  <c r="N339" i="3"/>
  <c r="D68" i="2"/>
  <c r="E68" i="2"/>
  <c r="F68" i="2"/>
  <c r="G68" i="2"/>
  <c r="H68" i="2"/>
  <c r="I68" i="2"/>
  <c r="J68" i="2"/>
  <c r="K68" i="2"/>
  <c r="L68" i="2"/>
  <c r="N68" i="2"/>
  <c r="C68" i="2"/>
  <c r="D67" i="2"/>
  <c r="E67" i="2"/>
  <c r="F67" i="2"/>
  <c r="G67" i="2"/>
  <c r="H67" i="2"/>
  <c r="I67" i="2"/>
  <c r="J67" i="2"/>
  <c r="K67" i="2"/>
  <c r="C67" i="2"/>
  <c r="D66" i="2"/>
  <c r="E66" i="2"/>
  <c r="F66" i="2"/>
  <c r="G66" i="2"/>
  <c r="H66" i="2"/>
  <c r="I66" i="2"/>
  <c r="J66" i="2"/>
  <c r="K66" i="2"/>
  <c r="L66" i="2"/>
  <c r="M66" i="2"/>
  <c r="N66" i="2"/>
  <c r="C66" i="2"/>
  <c r="O68" i="2" l="1"/>
  <c r="O67" i="2"/>
  <c r="O66" i="2"/>
  <c r="B68" i="2"/>
  <c r="B67" i="2"/>
  <c r="B66" i="2"/>
  <c r="D8" i="2"/>
  <c r="D14" i="2"/>
  <c r="D7" i="2"/>
  <c r="B8" i="2"/>
  <c r="C7" i="2" s="1"/>
  <c r="B9" i="2"/>
  <c r="C9" i="2" s="1"/>
  <c r="B10" i="2"/>
  <c r="C10" i="2" s="1"/>
  <c r="B11" i="2"/>
  <c r="C11" i="2" s="1"/>
  <c r="B12" i="2"/>
  <c r="D12" i="2" s="1"/>
  <c r="B13" i="2"/>
  <c r="C13" i="2" s="1"/>
  <c r="B14" i="2"/>
  <c r="C14" i="2" s="1"/>
  <c r="B15" i="2"/>
  <c r="C15" i="2" s="1"/>
  <c r="B7" i="2"/>
  <c r="A8" i="2"/>
  <c r="A9" i="2"/>
  <c r="A10" i="2"/>
  <c r="A11" i="2"/>
  <c r="A12" i="2"/>
  <c r="A13" i="2"/>
  <c r="A14" i="2"/>
  <c r="A15" i="2"/>
  <c r="A7" i="2"/>
  <c r="C8" i="2" l="1"/>
  <c r="D13" i="2"/>
  <c r="D15" i="2"/>
  <c r="D11" i="2"/>
  <c r="D10" i="2"/>
  <c r="C12" i="2"/>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FCCDA-4EC7-4CFF-87CE-368C1158198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CE54A16-0BD9-430B-96FA-464556139C15}" keepAlive="1" name="Query - Q2" description="Connection to the 'Q2' query in the workbook." type="5" refreshedVersion="6" background="1" saveData="1">
    <dbPr connection="Provider=Microsoft.Mashup.OleDb.1;Data Source=$Workbook$;Location=Q2;Extended Properties=&quot;&quot;" command="SELECT * FROM [Q2]"/>
  </connection>
  <connection id="3" xr16:uid="{1F090BBA-1709-4CE3-86CE-0FF78DA3554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773D881-B9C6-49E6-9883-260A174CEC5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97007D7-E305-490B-A67D-E7E9A90DB4E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<sst xmlns="http://schemas.openxmlformats.org/spreadsheetml/2006/main" count="499" uniqueCount="91">
  <si>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</si>
  <si>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</si>
  <si>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</si>
  <si>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</si>
  <si>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</si>
  <si>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</si>
  <si>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</si>
  <si>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North Carolina</t>
  </si>
  <si>
    <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</si>
  <si>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</si>
  <si>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</si>
  <si>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</si>
  <si>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</si>
  <si>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</si>
  <si>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</si>
  <si>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</si>
  <si>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</si>
  <si>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</si>
  <si>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</si>
  <si>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Total</t>
  </si>
  <si>
    <t>Grand Total</t>
  </si>
  <si>
    <t>Question 1</t>
  </si>
  <si>
    <t>NC</t>
  </si>
  <si>
    <t>State:</t>
  </si>
  <si>
    <t>PARKS</t>
  </si>
  <si>
    <t>Question 2</t>
  </si>
  <si>
    <t># of Visitors</t>
  </si>
  <si>
    <t>Question 3</t>
  </si>
  <si>
    <t>Percentage</t>
  </si>
  <si>
    <t>Question 4</t>
  </si>
  <si>
    <t>Rank</t>
  </si>
  <si>
    <t>JAN</t>
  </si>
  <si>
    <t>FEB</t>
  </si>
  <si>
    <t>MAR</t>
  </si>
  <si>
    <t>APR</t>
  </si>
  <si>
    <t>MAY</t>
  </si>
  <si>
    <t>JUN</t>
  </si>
  <si>
    <t>JUL</t>
  </si>
  <si>
    <t>AUG</t>
  </si>
  <si>
    <t>SEP</t>
  </si>
  <si>
    <t>OCT</t>
  </si>
  <si>
    <t>NOV</t>
  </si>
  <si>
    <t>DEC</t>
  </si>
  <si>
    <t>Source.Name</t>
  </si>
  <si>
    <t>Column1</t>
  </si>
  <si>
    <t>Column3</t>
  </si>
  <si>
    <t>Column4</t>
  </si>
  <si>
    <t>Column5</t>
  </si>
  <si>
    <t>Column6</t>
  </si>
  <si>
    <t>Column7</t>
  </si>
  <si>
    <t>Column8</t>
  </si>
  <si>
    <t>Column9</t>
  </si>
  <si>
    <t>Column10</t>
  </si>
  <si>
    <t>Column11</t>
  </si>
  <si>
    <t>Column12</t>
  </si>
  <si>
    <t>Column13</t>
  </si>
  <si>
    <t>Column14</t>
  </si>
  <si>
    <t>Column15</t>
  </si>
  <si>
    <t>Blue Ridge PKWY.xlsx</t>
  </si>
  <si>
    <t>Year</t>
  </si>
  <si>
    <t>Cape Hatteras NS.xlsx</t>
  </si>
  <si>
    <t>Cape Lookout NS.xlsx</t>
  </si>
  <si>
    <t>Carl Sandburg Home NHS.xlsx</t>
  </si>
  <si>
    <t>Fort Raleigh NHS.xlsx</t>
  </si>
  <si>
    <t>Great Smoky Mountains NP.xlsx</t>
  </si>
  <si>
    <t>Guilford Courthouse NMP.xlsx</t>
  </si>
  <si>
    <t>Moores Creek NB.xlsx</t>
  </si>
  <si>
    <t>Wright Brothers NMEM.xlsx</t>
  </si>
  <si>
    <t>Most visted month</t>
  </si>
  <si>
    <t>Question 5</t>
  </si>
  <si>
    <t>For question 3, pie chart is the most appropriate since it better communicates proportions between quantities.</t>
  </si>
  <si>
    <t>For question 4, the line graph is the best to communicate the trend of visitation to those parks.</t>
  </si>
  <si>
    <t>For question 2, bar chart is the appropriate chart because it communicates magnitudes quite intuitively that helps locate minima and maxima.</t>
  </si>
  <si>
    <t>Park Name</t>
  </si>
  <si>
    <t>Row Labels</t>
  </si>
  <si>
    <t>Column Labels</t>
  </si>
  <si>
    <t>Sum of Recreation Visitors</t>
  </si>
  <si>
    <t>Visitors %</t>
  </si>
  <si>
    <t>_FEB</t>
  </si>
  <si>
    <t>_MAR</t>
  </si>
  <si>
    <t>_APR</t>
  </si>
  <si>
    <t>_MAY</t>
  </si>
  <si>
    <t>_JUN</t>
  </si>
  <si>
    <t>_JUL</t>
  </si>
  <si>
    <t>_AUG</t>
  </si>
  <si>
    <t>_SEP</t>
  </si>
  <si>
    <t>_OCT</t>
  </si>
  <si>
    <t>_NOV</t>
  </si>
  <si>
    <t>_DEC</t>
  </si>
  <si>
    <t>Values</t>
  </si>
  <si>
    <t>_JAN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</si>
</sst>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0.0%"/>
  </numFmts>
  <fonts count="11" x14ac:knownFonts="1">
    <font>
      <sz val="11"/>
      <color rgb="FF000000"/>
      <name val="Calibri"/>
      <family val="2"/>
      <scheme val="minor"/>
    </font>
    <font>
      <sz val="11"/>
      <name val="Calibri"/>
    </font>
    <font>
      <b/>
      <sz val="14"/>
      <color rgb="FF000000"/>
      <name val="Arial"/>
    </font>
    <font>
      <sz val="10"/>
      <color rgb="FF000000"/>
      <name val="Arial"/>
    </font>
    <font>
      <sz val="8"/>
      <color rgb="FF000000"/>
      <name val="Arial"/>
    </font>
    <font>
      <b/>
      <sz val="10"/>
      <color rgb="FF854136"/>
      <name val="Arial"/>
    </font>
    <font>
      <sz val="10"/>
      <color rgb="FF854136"/>
      <name val="Arial"/>
    </font>
    <font>
      <b/>
      <sz val="10"/>
      <color rgb="FF000000"/>
      <name val="Arial"/>
    </font>
    <font>
      <sz val="11"/>
      <color rgb="FF000000"/>
      <name val="Calibri"/>
      <family val="2"/>
      <scheme val="minor"/>
    </font>
    <font>
      <b/>
      <sz val="11"/>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s>
  <cellStyleXfs count="2">
    <xf numFmtId="0" fontId="0" fillId="0" borderId="0"/>
    <xf numFmtId="9" fontId="8" fillId="0" borderId="0" applyFont="0" applyFill="0" applyBorder="0" applyAlignment="0" applyProtection="0"/>
  </cellStyleXfs>
  <cellXfs count="35">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applyFill="1" applyBorder="1"/>
    <xf numFmtId="0" fontId="9" fillId="0" borderId="0" xfId="0" applyFont="1" applyFill="1" applyBorder="1"/>
    <xf numFmtId="0" fontId="10" fillId="0" borderId="0" xfId="0" applyFont="1" applyFill="1" applyBorder="1"/>
    <xf numFmtId="1" fontId="1" fillId="0" borderId="0" xfId="0" applyNumberFormat="1" applyFont="1" applyFill="1" applyBorder="1"/>
    <xf numFmtId="166" fontId="1" fillId="0" borderId="0" xfId="1" applyNumberFormat="1" applyFont="1" applyFill="1" applyBorder="1"/>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1" fillId="0" borderId="0" xfId="0" applyNumberFormat="1" applyFont="1" applyFill="1" applyBorder="1"/>
    <xf numFmtId="0" fontId="9" fillId="2" borderId="0" xfId="0" applyFont="1" applyFill="1" applyBorder="1" applyAlignment="1">
      <alignment horizontal="center"/>
    </xf>
    <xf numFmtId="0" fontId="10" fillId="0" borderId="0" xfId="0" applyNumberFormat="1" applyFont="1" applyFill="1" applyBorder="1"/>
    <xf numFmtId="0" fontId="1" fillId="0" borderId="0" xfId="0" pivotButton="1" applyFont="1" applyFill="1" applyBorder="1"/>
    <xf numFmtId="0" fontId="1" fillId="0" borderId="0" xfId="0" applyFont="1" applyFill="1" applyBorder="1" applyAlignment="1">
      <alignment horizontal="left"/>
    </xf>
    <xf numFmtId="10" fontId="1" fillId="0" borderId="0" xfId="0" applyNumberFormat="1" applyFont="1" applyFill="1" applyBorder="1"/>
  </cellXfs>
  <cellStyles count="2">
    <cellStyle name="Normal" xfId="0" builtinId="0"/>
    <cellStyle name="Percent" xfId="1" builtinId="5"/>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Number of Visitors to Each Park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Manual!$A$7:$A$15</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Manual!$B$7:$B$15</c:f>
              <c:numCache>
                <c:formatCode>0</c:formatCode>
                <c:ptCount val="9"/>
                <c:pt idx="0">
                  <c:v>9408858.3599999994</c:v>
                </c:pt>
                <c:pt idx="1">
                  <c:v>2411711</c:v>
                </c:pt>
                <c:pt idx="2">
                  <c:v>458000</c:v>
                </c:pt>
                <c:pt idx="3">
                  <c:v>80696</c:v>
                </c:pt>
                <c:pt idx="4">
                  <c:v>292367</c:v>
                </c:pt>
                <c:pt idx="5">
                  <c:v>4977625.84</c:v>
                </c:pt>
                <c:pt idx="6">
                  <c:v>321796</c:v>
                </c:pt>
                <c:pt idx="7">
                  <c:v>83889</c:v>
                </c:pt>
                <c:pt idx="8">
                  <c:v>458776</c:v>
                </c:pt>
              </c:numCache>
            </c:numRef>
          </c:val>
          <c:extLst>
            <c:ext xmlns:c16="http://schemas.microsoft.com/office/drawing/2014/chart" uri="{C3380CC4-5D6E-409C-BE32-E72D297353CC}">
              <c16:uniqueId val="{00000000-F434-47FF-90D9-44269522D2C5}"/>
            </c:ext>
          </c:extLst>
        </c:ser>
        <c:dLbls>
          <c:dLblPos val="outEnd"/>
          <c:showLegendKey val="0"/>
          <c:showVal val="1"/>
          <c:showCatName val="0"/>
          <c:showSerName val="0"/>
          <c:showPercent val="0"/>
          <c:showBubbleSize val="0"/>
        </c:dLbls>
        <c:gapWidth val="219"/>
        <c:overlap val="-27"/>
        <c:axId val="217971968"/>
        <c:axId val="278653248"/>
      </c:barChart>
      <c:catAx>
        <c:axId val="2179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53248"/>
        <c:crosses val="autoZero"/>
        <c:auto val="1"/>
        <c:lblAlgn val="ctr"/>
        <c:lblOffset val="100"/>
        <c:noMultiLvlLbl val="0"/>
      </c:catAx>
      <c:valAx>
        <c:axId val="27865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97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a:t>Proportions of Visitation by Park</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37478537306835"/>
          <c:y val="0.29953492569476281"/>
          <c:w val="0.65390363967170939"/>
          <c:h val="0.58550661521442837"/>
        </c:manualLayout>
      </c:layout>
      <c:pie3DChart>
        <c:varyColors val="1"/>
        <c:ser>
          <c:idx val="0"/>
          <c:order val="0"/>
          <c:explosion val="30"/>
          <c:dPt>
            <c:idx val="0"/>
            <c:bubble3D val="0"/>
            <c:explosion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5D9-4160-9C1A-6CEC76FBEAF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5D9-4160-9C1A-6CEC76FBEAF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C5D9-4160-9C1A-6CEC76FBEAF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5D9-4160-9C1A-6CEC76FBEAF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C5D9-4160-9C1A-6CEC76FBEAF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5D9-4160-9C1A-6CEC76FBEAF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C5D9-4160-9C1A-6CEC76FBEAF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5D9-4160-9C1A-6CEC76FBEAF4}"/>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5D9-4160-9C1A-6CEC76FBEAF4}"/>
              </c:ext>
            </c:extLst>
          </c:dPt>
          <c:dLbls>
            <c:dLbl>
              <c:idx val="0"/>
              <c:layout>
                <c:manualLayout>
                  <c:x val="4.503228018377009E-2"/>
                  <c:y val="-9.9138342770922844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D9-4160-9C1A-6CEC76FBEAF4}"/>
                </c:ext>
              </c:extLst>
            </c:dLbl>
            <c:dLbl>
              <c:idx val="1"/>
              <c:layout>
                <c:manualLayout>
                  <c:x val="0.14151080168710281"/>
                  <c:y val="0.12844373302802367"/>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D9-4160-9C1A-6CEC76FBEAF4}"/>
                </c:ext>
              </c:extLst>
            </c:dLbl>
            <c:dLbl>
              <c:idx val="2"/>
              <c:layout>
                <c:manualLayout>
                  <c:x val="6.7669586554368902E-2"/>
                  <c:y val="0.1672505922815166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D9-4160-9C1A-6CEC76FBEAF4}"/>
                </c:ext>
              </c:extLst>
            </c:dLbl>
            <c:dLbl>
              <c:idx val="3"/>
              <c:layout>
                <c:manualLayout>
                  <c:x val="-7.1385361569377779E-3"/>
                  <c:y val="4.7969789312771127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D9-4160-9C1A-6CEC76FBEAF4}"/>
                </c:ext>
              </c:extLst>
            </c:dLbl>
            <c:dLbl>
              <c:idx val="4"/>
              <c:layout>
                <c:manualLayout>
                  <c:x val="-8.56036018930912E-2"/>
                  <c:y val="-0.11197584567044273"/>
                </c:manualLayout>
              </c:layout>
              <c:spPr>
                <a:noFill/>
                <a:ln>
                  <a:noFill/>
                </a:ln>
                <a:effectLst/>
              </c:spPr>
              <c:txPr>
                <a:bodyPr rot="0" spcFirstLastPara="1" vertOverflow="ellipsis" vert="horz" wrap="square" lIns="38100" tIns="19050" rIns="38100" bIns="19050" anchor="ctr" anchorCtr="0">
                  <a:noAutofit/>
                </a:bodyPr>
                <a:lstStyle/>
                <a:p>
                  <a:pPr algn="l">
                    <a:defRPr sz="8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255505232131359"/>
                      <c:h val="8.325121760682716E-2"/>
                    </c:manualLayout>
                  </c15:layout>
                </c:ext>
                <c:ext xmlns:c16="http://schemas.microsoft.com/office/drawing/2014/chart" uri="{C3380CC4-5D6E-409C-BE32-E72D297353CC}">
                  <c16:uniqueId val="{0000000A-C5D9-4160-9C1A-6CEC76FBEAF4}"/>
                </c:ext>
              </c:extLst>
            </c:dLbl>
            <c:dLbl>
              <c:idx val="5"/>
              <c:layout>
                <c:manualLayout>
                  <c:x val="-3.6289596269287773E-2"/>
                  <c:y val="-5.6291583905256889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5D9-4160-9C1A-6CEC76FBEAF4}"/>
                </c:ext>
              </c:extLst>
            </c:dLbl>
            <c:dLbl>
              <c:idx val="6"/>
              <c:layout>
                <c:manualLayout>
                  <c:x val="-0.11062286077428632"/>
                  <c:y val="-6.8724026438681196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5D9-4160-9C1A-6CEC76FBEAF4}"/>
                </c:ext>
              </c:extLst>
            </c:dLbl>
            <c:dLbl>
              <c:idx val="7"/>
              <c:layout>
                <c:manualLayout>
                  <c:x val="7.6695139694459499E-2"/>
                  <c:y val="-0.12815841696071845"/>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2">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D9-4160-9C1A-6CEC76FBEAF4}"/>
                </c:ext>
              </c:extLst>
            </c:dLbl>
            <c:dLbl>
              <c:idx val="8"/>
              <c:layout>
                <c:manualLayout>
                  <c:x val="0.18010439622046487"/>
                  <c:y val="-9.4164329293026913E-2"/>
                </c:manualLayout>
              </c:layout>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3">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D9-4160-9C1A-6CEC76FBEAF4}"/>
                </c:ext>
              </c:extLst>
            </c:dLbl>
            <c:spPr>
              <a:noFill/>
              <a:ln>
                <a:noFill/>
              </a:ln>
              <a:effectLst/>
            </c:spPr>
            <c:txPr>
              <a:bodyPr rot="0" spcFirstLastPara="1" vertOverflow="ellipsis" vert="horz" wrap="square" lIns="38100" tIns="19050" rIns="38100" bIns="19050" anchor="ctr" anchorCtr="0">
                <a:spAutoFit/>
              </a:bodyPr>
              <a:lstStyle/>
              <a:p>
                <a:pPr algn="l">
                  <a:defRPr sz="8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Manual!$A$7:$A$15</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Manual!$C$7:$C$15</c:f>
              <c:numCache>
                <c:formatCode>0.0%</c:formatCode>
                <c:ptCount val="9"/>
                <c:pt idx="0">
                  <c:v>0.50875966365921677</c:v>
                </c:pt>
                <c:pt idx="1">
                  <c:v>0.13040703029599368</c:v>
                </c:pt>
                <c:pt idx="2">
                  <c:v>2.476516459707034E-2</c:v>
                </c:pt>
                <c:pt idx="3">
                  <c:v>4.3634273413213718E-3</c:v>
                </c:pt>
                <c:pt idx="4">
                  <c:v>1.580898881605167E-2</c:v>
                </c:pt>
                <c:pt idx="5">
                  <c:v>0.26915223412714084</c:v>
                </c:pt>
                <c:pt idx="6">
                  <c:v>1.7400285822442896E-2</c:v>
                </c:pt>
                <c:pt idx="7">
                  <c:v>4.5360805521476718E-3</c:v>
                </c:pt>
                <c:pt idx="8">
                  <c:v>2.4807124788614722E-2</c:v>
                </c:pt>
              </c:numCache>
            </c:numRef>
          </c:val>
          <c:extLst>
            <c:ext xmlns:c16="http://schemas.microsoft.com/office/drawing/2014/chart" uri="{C3380CC4-5D6E-409C-BE32-E72D297353CC}">
              <c16:uniqueId val="{00000000-C5D9-4160-9C1A-6CEC76FBEAF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Three</a:t>
            </a:r>
            <a:r>
              <a:rPr lang="en-US" baseline="0"/>
              <a:t> Parks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Manual!$B$66</c:f>
              <c:strCache>
                <c:ptCount val="1"/>
                <c:pt idx="0">
                  <c:v>Blue Ridge PKWY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Manual!$C$65:$N$65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Manual!$C$66:$N$66</c:f>
              <c:numCache>
                <c:formatCode>General</c:formatCode>
                <c:ptCount val="12"/>
                <c:pt idx="0">
                  <c:v>493744</c:v>
                </c:pt>
                <c:pt idx="1">
                  <c:v>574174</c:v>
                </c:pt>
                <c:pt idx="2">
                  <c:v>763211</c:v>
                </c:pt>
                <c:pt idx="3">
                  <c:v>860826</c:v>
                </c:pt>
                <c:pt idx="4">
                  <c:v>1209816</c:v>
                </c:pt>
                <c:pt idx="5">
                  <c:v>1647656</c:v>
                </c:pt>
                <c:pt idx="6">
                  <c:v>1457864</c:v>
                </c:pt>
                <c:pt idx="7">
                  <c:v>1520740</c:v>
                </c:pt>
                <c:pt idx="8">
                  <c:v>1782029</c:v>
                </c:pt>
                <c:pt idx="9">
                  <c:v>1958690</c:v>
                </c:pt>
                <c:pt idx="10">
                  <c:v>0</c:v>
                </c:pt>
                <c:pt idx="11">
                  <c:v>0</c:v>
                </c:pt>
              </c:numCache>
            </c:numRef>
          </c:val>
          <c:smooth val="0"/>
          <c:extLst>
            <c:ext xmlns:c16="http://schemas.microsoft.com/office/drawing/2014/chart" uri="{C3380CC4-5D6E-409C-BE32-E72D297353CC}">
              <c16:uniqueId val="{00000000-7F89-4014-B2E3-0120DC2AD928}"/>
            </c:ext>
          </c:extLst>
        </c:ser>
        <c:ser>
          <c:idx val="1"/>
          <c:order val="1"/>
          <c:tx>
            <c:strRef>
              <c:f>Manual!$B$67</c:f>
              <c:strCache>
                <c:ptCount val="1"/>
                <c:pt idx="0">
                  <c:v>Great Smoky Mountains NP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Manual!$C$65:$N$65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Manual!$C$67:$N$67</c:f>
              <c:numCache>
                <c:formatCode>General</c:formatCode>
                <c:ptCount val="12"/>
                <c:pt idx="0">
                  <c:v>438509</c:v>
                </c:pt>
                <c:pt idx="1">
                  <c:v>426839</c:v>
                </c:pt>
                <c:pt idx="2">
                  <c:v>487535</c:v>
                </c:pt>
                <c:pt idx="3">
                  <c:v>99371</c:v>
                </c:pt>
                <c:pt idx="4">
                  <c:v>828792</c:v>
                </c:pt>
                <c:pt idx="5">
                  <c:v>1535660</c:v>
                </c:pt>
                <c:pt idx="6">
                  <c:v>1726187</c:v>
                </c:pt>
                <c:pt idx="7">
                  <c:v>1544254</c:v>
                </c:pt>
                <c:pt idx="8">
                  <c:v>1400171</c:v>
                </c:pt>
                <c:pt idx="9">
                  <c:v>0</c:v>
                </c:pt>
                <c:pt idx="10">
                  <c:v>0</c:v>
                </c:pt>
                <c:pt idx="11">
                  <c:v>0</c:v>
                </c:pt>
              </c:numCache>
            </c:numRef>
          </c:val>
          <c:smooth val="0"/>
          <c:extLst>
            <c:ext xmlns:c16="http://schemas.microsoft.com/office/drawing/2014/chart" uri="{C3380CC4-5D6E-409C-BE32-E72D297353CC}">
              <c16:uniqueId val="{00000001-7F89-4014-B2E3-0120DC2AD928}"/>
            </c:ext>
          </c:extLst>
        </c:ser>
        <c:ser>
          <c:idx val="2"/>
          <c:order val="2"/>
          <c:tx>
            <c:strRef>
              <c:f>Manual!$B$68</c:f>
              <c:strCache>
                <c:ptCount val="1"/>
                <c:pt idx="0">
                  <c:v>Cape Hatteras 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Manual!$C$65:$N$65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Manual!$C$68:$N$68</c:f>
              <c:numCache>
                <c:formatCode>General</c:formatCode>
                <c:ptCount val="12"/>
                <c:pt idx="0">
                  <c:v>81916</c:v>
                </c:pt>
                <c:pt idx="1">
                  <c:v>76105</c:v>
                </c:pt>
                <c:pt idx="2">
                  <c:v>109749</c:v>
                </c:pt>
                <c:pt idx="3">
                  <c:v>69422</c:v>
                </c:pt>
                <c:pt idx="4">
                  <c:v>208837</c:v>
                </c:pt>
                <c:pt idx="5">
                  <c:v>399364</c:v>
                </c:pt>
                <c:pt idx="6">
                  <c:v>451849</c:v>
                </c:pt>
                <c:pt idx="7">
                  <c:v>387379</c:v>
                </c:pt>
                <c:pt idx="8">
                  <c:v>345294</c:v>
                </c:pt>
                <c:pt idx="9">
                  <c:v>259618</c:v>
                </c:pt>
                <c:pt idx="10">
                  <c:v>0</c:v>
                </c:pt>
                <c:pt idx="11">
                  <c:v>0</c:v>
                </c:pt>
              </c:numCache>
            </c:numRef>
          </c:val>
          <c:smooth val="0"/>
          <c:extLst>
            <c:ext xmlns:c16="http://schemas.microsoft.com/office/drawing/2014/chart" uri="{C3380CC4-5D6E-409C-BE32-E72D297353CC}">
              <c16:uniqueId val="{00000002-7F89-4014-B2E3-0120DC2AD928}"/>
            </c:ext>
          </c:extLst>
        </c:ser>
        <c:dLbls>
          <c:showLegendKey val="0"/>
          <c:showVal val="0"/>
          <c:showCatName val="0"/>
          <c:showSerName val="0"/>
          <c:showPercent val="0"/>
          <c:showBubbleSize val="0"/>
        </c:dLbls>
        <c:marker val="1"/>
        <c:smooth val="0"/>
        <c:axId val="597341583"/>
        <c:axId val="842433119"/>
      </c:lineChart>
      <c:catAx>
        <c:axId val="59734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33119"/>
        <c:crosses val="autoZero"/>
        <c:auto val="1"/>
        <c:lblAlgn val="ctr"/>
        <c:lblOffset val="100"/>
        <c:noMultiLvlLbl val="0"/>
      </c:catAx>
      <c:valAx>
        <c:axId val="84243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4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[NC_Recreation Visitation By State(2016).xlsx]Pivote_table!PivotTable1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schemeClr>
          </a:solidFill>
          <a:ln w="25400">
            <a:solidFill>
              <a:schemeClr val="lt1"/>
            </a:solidFill>
          </a:ln>
          <a:effectLst/>
          <a:sp3d contourW="25400">
            <a:contourClr>
              <a:schemeClr val="lt1"/>
            </a:contourClr>
          </a:sp3d>
        </c:spPr>
        <c:dLbl>
          <c:idx val="0"/>
          <c:layout>
            <c:manualLayout>
              <c:x val="0.19309589705755667"/>
              <c:y val="-3.5405152273031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schemeClr>
          </a:solidFill>
          <a:ln w="25400">
            <a:solidFill>
              <a:schemeClr val="lt1"/>
            </a:solidFill>
          </a:ln>
          <a:effectLst/>
          <a:sp3d contourW="25400">
            <a:contourClr>
              <a:schemeClr val="lt1"/>
            </a:contourClr>
          </a:sp3d>
        </c:spPr>
        <c:dLbl>
          <c:idx val="0"/>
          <c:layout>
            <c:manualLayout>
              <c:x val="5.3604380175410943E-2"/>
              <c:y val="-8.550228800524951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w="25400">
            <a:solidFill>
              <a:schemeClr val="lt1"/>
            </a:solidFill>
          </a:ln>
          <a:effectLst/>
          <a:sp3d contourW="25400">
            <a:contourClr>
              <a:schemeClr val="lt1"/>
            </a:contourClr>
          </a:sp3d>
        </c:spPr>
        <c:dLbl>
          <c:idx val="0"/>
          <c:layout>
            <c:manualLayout>
              <c:x val="-4.2393403422906581E-2"/>
              <c:y val="-0.17996129632460681"/>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dLbl>
          <c:idx val="0"/>
          <c:layout>
            <c:manualLayout>
              <c:x val="-4.000137415199586E-2"/>
              <c:y val="-7.0709892883349676E-3"/>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857129797885387"/>
                  <c:h val="0.1146748883736097"/>
                </c:manualLayout>
              </c15:layout>
            </c:ext>
          </c:extLst>
        </c:dLbl>
      </c:pivotFmt>
      <c:pivotFmt>
        <c:idx val="6"/>
        <c:spPr>
          <a:solidFill>
            <a:schemeClr val="accent3"/>
          </a:solidFill>
          <a:ln w="25400">
            <a:solidFill>
              <a:schemeClr val="lt1"/>
            </a:solidFill>
          </a:ln>
          <a:effectLst/>
          <a:sp3d contourW="25400">
            <a:contourClr>
              <a:schemeClr val="lt1"/>
            </a:contourClr>
          </a:sp3d>
        </c:spPr>
        <c:dLbl>
          <c:idx val="0"/>
          <c:layout>
            <c:manualLayout>
              <c:x val="1.7523367908833659E-2"/>
              <c:y val="0.1101407997437494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06708227534454"/>
          <c:y val="0.34868175803751428"/>
          <c:w val="0.62011954028067429"/>
          <c:h val="0.62173043936880223"/>
        </c:manualLayout>
      </c:layout>
      <c:pie3DChart>
        <c:varyColors val="1"/>
        <c:ser>
          <c:idx val="0"/>
          <c:order val="0"/>
          <c:tx>
            <c:strRef>
              <c:f>Pivote_table!$B$3</c:f>
              <c:strCache>
                <c:ptCount val="1"/>
                <c:pt idx="0">
                  <c:v>Sum of Recreation Visitors</c:v>
                </c:pt>
              </c:strCache>
            </c:strRef>
          </c:tx>
          <c:explosion val="23"/>
          <c:dPt>
            <c:idx val="0"/>
            <c:bubble3D val="0"/>
            <c:explosion val="6"/>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45-4FA2-9EC5-8EBC9908E1BD}"/>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8-D745-4FA2-9EC5-8EBC9908E1B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45-4FA2-9EC5-8EBC9908E1B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6-D745-4FA2-9EC5-8EBC9908E1BD}"/>
              </c:ext>
            </c:extLst>
          </c:dPt>
          <c:dPt>
            <c:idx val="5"/>
            <c:bubble3D val="0"/>
            <c:explosion val="29"/>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A-D745-4FA2-9EC5-8EBC9908E1BD}"/>
              </c:ext>
            </c:extLst>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45-4FA2-9EC5-8EBC9908E1B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D745-4FA2-9EC5-8EBC9908E1BD}"/>
              </c:ext>
            </c:extLst>
          </c:dPt>
          <c:dLbls>
            <c:dLbl>
              <c:idx val="2"/>
              <c:layout>
                <c:manualLayout>
                  <c:x val="1.7523367908833659E-2"/>
                  <c:y val="0.1101407997437494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745-4FA2-9EC5-8EBC9908E1BD}"/>
                </c:ext>
              </c:extLst>
            </c:dLbl>
            <c:dLbl>
              <c:idx val="3"/>
              <c:layout>
                <c:manualLayout>
                  <c:x val="-4.000137415199586E-2"/>
                  <c:y val="-7.0709892883349676E-3"/>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857129797885387"/>
                      <c:h val="0.1146748883736097"/>
                    </c:manualLayout>
                  </c15:layout>
                </c:ext>
                <c:ext xmlns:c16="http://schemas.microsoft.com/office/drawing/2014/chart" uri="{C3380CC4-5D6E-409C-BE32-E72D297353CC}">
                  <c16:uniqueId val="{00000007-D745-4FA2-9EC5-8EBC9908E1BD}"/>
                </c:ext>
              </c:extLst>
            </c:dLbl>
            <c:dLbl>
              <c:idx val="4"/>
              <c:layout>
                <c:manualLayout>
                  <c:x val="-4.2393403422906581E-2"/>
                  <c:y val="-0.179961296324606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745-4FA2-9EC5-8EBC9908E1BD}"/>
                </c:ext>
              </c:extLst>
            </c:dLbl>
            <c:dLbl>
              <c:idx val="7"/>
              <c:layout>
                <c:manualLayout>
                  <c:x val="5.3604380175410943E-2"/>
                  <c:y val="-8.55022880052495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45-4FA2-9EC5-8EBC9908E1BD}"/>
                </c:ext>
              </c:extLst>
            </c:dLbl>
            <c:dLbl>
              <c:idx val="8"/>
              <c:layout>
                <c:manualLayout>
                  <c:x val="0.19309589705755667"/>
                  <c:y val="-3.5405152273031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745-4FA2-9EC5-8EBC9908E1B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Pivote_table!$A$4:$A$13</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Pivote_table!$B$4:$B$13</c:f>
              <c:numCache>
                <c:formatCode>General</c:formatCode>
                <c:ptCount val="9"/>
                <c:pt idx="0">
                  <c:v>9408858.3599999994</c:v>
                </c:pt>
                <c:pt idx="1">
                  <c:v>2411711</c:v>
                </c:pt>
                <c:pt idx="2">
                  <c:v>458000</c:v>
                </c:pt>
                <c:pt idx="3">
                  <c:v>80696</c:v>
                </c:pt>
                <c:pt idx="4">
                  <c:v>292367</c:v>
                </c:pt>
                <c:pt idx="5">
                  <c:v>4977625.84</c:v>
                </c:pt>
                <c:pt idx="6">
                  <c:v>321796</c:v>
                </c:pt>
                <c:pt idx="7">
                  <c:v>83889</c:v>
                </c:pt>
                <c:pt idx="8">
                  <c:v>458776</c:v>
                </c:pt>
              </c:numCache>
            </c:numRef>
          </c:val>
          <c:extLst>
            <c:ext xmlns:c16="http://schemas.microsoft.com/office/drawing/2014/chart" uri="{C3380CC4-5D6E-409C-BE32-E72D297353CC}">
              <c16:uniqueId val="{00000000-D745-4FA2-9EC5-8EBC9908E1BD}"/>
            </c:ext>
          </c:extLst>
        </c:ser>
        <c:ser>
          <c:idx val="1"/>
          <c:order val="1"/>
          <c:tx>
            <c:strRef>
              <c:f>Pivote_table!$C$3</c:f>
              <c:strCache>
                <c:ptCount val="1"/>
                <c:pt idx="0">
                  <c:v>Visitors %</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Pivote_table!$A$4:$A$13</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Pivote_table!$C$4:$C$13</c:f>
              <c:numCache>
                <c:formatCode>0.00%</c:formatCode>
                <c:ptCount val="9"/>
                <c:pt idx="0">
                  <c:v>0.50875966365921677</c:v>
                </c:pt>
                <c:pt idx="1">
                  <c:v>0.13040703029599368</c:v>
                </c:pt>
                <c:pt idx="2">
                  <c:v>2.476516459707034E-2</c:v>
                </c:pt>
                <c:pt idx="3">
                  <c:v>4.3634273413213718E-3</c:v>
                </c:pt>
                <c:pt idx="4">
                  <c:v>1.580898881605167E-2</c:v>
                </c:pt>
                <c:pt idx="5">
                  <c:v>0.26915223412714084</c:v>
                </c:pt>
                <c:pt idx="6">
                  <c:v>1.7400285822442896E-2</c:v>
                </c:pt>
                <c:pt idx="7">
                  <c:v>4.5360805521476718E-3</c:v>
                </c:pt>
                <c:pt idx="8">
                  <c:v>2.4807124788614722E-2</c:v>
                </c:pt>
              </c:numCache>
            </c:numRef>
          </c:val>
          <c:extLst>
            <c:ext xmlns:c16="http://schemas.microsoft.com/office/drawing/2014/chart" uri="{C3380CC4-5D6E-409C-BE32-E72D297353CC}">
              <c16:uniqueId val="{00000001-D745-4FA2-9EC5-8EBC9908E1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[NC_Recreation Visitation By State(2016).xlsx]Pivote_table!PivotTable1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Pivote_table!$B$3</c:f>
              <c:strCache>
                <c:ptCount val="1"/>
                <c:pt idx="0">
                  <c:v>Sum of Recreation Visitors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Pivote_table!$A$4:$A$13</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Pivote_table!$B$4:$B$13</c:f>
              <c:numCache>
                <c:formatCode>General</c:formatCode>
                <c:ptCount val="9"/>
                <c:pt idx="0">
                  <c:v>9408858.3599999994</c:v>
                </c:pt>
                <c:pt idx="1">
                  <c:v>2411711</c:v>
                </c:pt>
                <c:pt idx="2">
                  <c:v>458000</c:v>
                </c:pt>
                <c:pt idx="3">
                  <c:v>80696</c:v>
                </c:pt>
                <c:pt idx="4">
                  <c:v>292367</c:v>
                </c:pt>
                <c:pt idx="5">
                  <c:v>4977625.84</c:v>
                </c:pt>
                <c:pt idx="6">
                  <c:v>321796</c:v>
                </c:pt>
                <c:pt idx="7">
                  <c:v>83889</c:v>
                </c:pt>
                <c:pt idx="8">
                  <c:v>458776</c:v>
                </c:pt>
              </c:numCache>
            </c:numRef>
          </c:val>
          <c:extLst>
            <c:ext xmlns:c16="http://schemas.microsoft.com/office/drawing/2014/chart" uri="{C3380CC4-5D6E-409C-BE32-E72D297353CC}">
              <c16:uniqueId val="{00000000-2BD3-4C31-9E77-586517A5B1F2}"/>
            </c:ext>
          </c:extLst>
        </c:ser>
        <c:ser>
          <c:idx val="1"/>
          <c:order val="1"/>
          <c:tx>
            <c:strRef>
              <c:f>Pivote_table!$C$3</c:f>
              <c:strCache>
                <c:ptCount val="1"/>
                <c:pt idx="0">
                  <c:v>Visitors %</c:v>
                </c:pt>
              </c:strCache>
            </c:strRef>
          </c:tx>
          <c:spPr>
            <a:solidFill>
              <a:schemeClr val="accent2"/>
            </a:solidFill>
            <a:ln>
              <a:noFill/>
            </a:ln>
            <a:effectLst/>
          </c:spPr>
          <c:invertIfNegative val="0"/>
          <c:cat>
            <c:strRef>
              <c:f>Pivote_table!$A$4:$A$13</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Pivote_table!$C$4:$C$13</c:f>
              <c:numCache>
                <c:formatCode>0.00%</c:formatCode>
                <c:ptCount val="9"/>
                <c:pt idx="0">
                  <c:v>0.50875966365921677</c:v>
                </c:pt>
                <c:pt idx="1">
                  <c:v>0.13040703029599368</c:v>
                </c:pt>
                <c:pt idx="2">
                  <c:v>2.476516459707034E-2</c:v>
                </c:pt>
                <c:pt idx="3">
                  <c:v>4.3634273413213718E-3</c:v>
                </c:pt>
                <c:pt idx="4">
                  <c:v>1.580898881605167E-2</c:v>
                </c:pt>
                <c:pt idx="5">
                  <c:v>0.26915223412714084</c:v>
                </c:pt>
                <c:pt idx="6">
                  <c:v>1.7400285822442896E-2</c:v>
                </c:pt>
                <c:pt idx="7">
                  <c:v>4.5360805521476718E-3</c:v>
                </c:pt>
                <c:pt idx="8">
                  <c:v>2.4807124788614722E-2</c:v>
                </c:pt>
              </c:numCache>
            </c:numRef>
          </c:val>
          <c:extLst>
            <c:ext xmlns:c16="http://schemas.microsoft.com/office/drawing/2014/chart" uri="{C3380CC4-5D6E-409C-BE32-E72D297353CC}">
              <c16:uniqueId val="{00000001-2BD3-4C31-9E77-586517A5B1F2}"/>
            </c:ext>
          </c:extLst>
        </c:ser>
        <c:dLbls>
          <c:showLegendKey val="0"/>
          <c:showVal val="0"/>
          <c:showCatName val="0"/>
          <c:showSerName val="0"/>
          <c:showPercent val="0"/>
          <c:showBubbleSize val="0"/>
        </c:dLbls>
        <c:gapWidth val="219"/>
        <c:overlap val="-27"/>
        <c:axId val="1774296703"/>
        <c:axId val="598270543"/>
      </c:barChart>
      <c:catAx>
        <c:axId val="17742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70543"/>
        <c:crosses val="autoZero"/>
        <c:auto val="1"/>
        <c:lblAlgn val="ctr"/>
        <c:lblOffset val="100"/>
        <c:noMultiLvlLbl val="0"/>
      </c:catAx>
      <c:valAx>
        <c:axId val="59827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[NC_Recreation Visitation By State(2016).xlsx]Pivote_table!PivotTable2</c:name>
    <c:fmtId val="1"/>
  </c:pivotSource>
  <c:chart>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Pivote_table!$B$69:$B$70</c:f>
              <c:strCache>
                <c:ptCount val="1"/>
                <c:pt idx="0">
                  <c:v>Blue Ridge PKWY.xlsx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Pivote_table!$A$71:$A$82</c:f>
              <c:strCache>
                <c:ptCount val="12"/>
                <c:pt idx="0">
                  <c:v>_JAN</c:v>
                </c:pt>
                <c:pt idx="1">
                  <c:v>_FEB</c:v>
                </c:pt>
                <c:pt idx="2">
                  <c:v>_MAR</c:v>
                </c:pt>
                <c:pt idx="3">
                  <c:v>_APR</c:v>
                </c:pt>
                <c:pt idx="4">
                  <c:v>_MAY</c:v>
                </c:pt>
                <c:pt idx="5">
                  <c:v>_JUN</c:v>
                </c:pt>
                <c:pt idx="6">
                  <c:v>_JUL</c:v>
                </c:pt>
                <c:pt idx="7">
                  <c:v>_AUG</c:v>
                </c:pt>
                <c:pt idx="8">
                  <c:v>_SEP</c:v>
                </c:pt>
                <c:pt idx="9">
                  <c:v>_OCT</c:v>
                </c:pt>
                <c:pt idx="10">
                  <c:v>_NOV</c:v>
                </c:pt>
                <c:pt idx="11">
                  <c:v>_DEC</c:v>
                </c:pt>
              </c:strCache>
            </c:strRef>
          </c:cat>
          <c:val>
            <c:numRef>
              <c:f>Pivote_table!$B$71:$B$82</c:f>
              <c:numCache>
                <c:formatCode>General</c:formatCode>
                <c:ptCount val="12"/>
                <c:pt idx="0">
                  <c:v>493744</c:v>
                </c:pt>
                <c:pt idx="1">
                  <c:v>574174</c:v>
                </c:pt>
                <c:pt idx="2">
                  <c:v>763211</c:v>
                </c:pt>
                <c:pt idx="3">
                  <c:v>860826</c:v>
                </c:pt>
                <c:pt idx="4">
                  <c:v>1209816</c:v>
                </c:pt>
                <c:pt idx="5">
                  <c:v>1647656</c:v>
                </c:pt>
                <c:pt idx="6">
                  <c:v>1457864</c:v>
                </c:pt>
                <c:pt idx="7">
                  <c:v>1520740</c:v>
                </c:pt>
                <c:pt idx="8">
                  <c:v>1782029</c:v>
                </c:pt>
                <c:pt idx="9">
                  <c:v>1958690</c:v>
                </c:pt>
                <c:pt idx="10">
                  <c:v>0</c:v>
                </c:pt>
                <c:pt idx="11">
                  <c:v>0</c:v>
                </c:pt>
              </c:numCache>
            </c:numRef>
          </c:val>
          <c:smooth val="0"/>
          <c:extLst>
            <c:ext xmlns:c16="http://schemas.microsoft.com/office/drawing/2014/chart" uri="{C3380CC4-5D6E-409C-BE32-E72D297353CC}">
              <c16:uniqueId val="{00000000-E01C-4BA9-833B-3E859BB82301}"/>
            </c:ext>
          </c:extLst>
        </c:ser>
        <c:ser>
          <c:idx val="1"/>
          <c:order val="1"/>
          <c:tx>
            <c:strRef>
              <c:f>Pivote_table!$C$69:$C$70</c:f>
              <c:strCache>
                <c:ptCount val="1"/>
                <c:pt idx="0">
                  <c:v>Cape Hatteras NS.xlsx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Pivote_table!$A$71:$A$82</c:f>
              <c:strCache>
                <c:ptCount val="12"/>
                <c:pt idx="0">
                  <c:v>_JAN</c:v>
                </c:pt>
                <c:pt idx="1">
                  <c:v>_FEB</c:v>
                </c:pt>
                <c:pt idx="2">
                  <c:v>_MAR</c:v>
                </c:pt>
                <c:pt idx="3">
                  <c:v>_APR</c:v>
                </c:pt>
                <c:pt idx="4">
                  <c:v>_MAY</c:v>
                </c:pt>
                <c:pt idx="5">
                  <c:v>_JUN</c:v>
                </c:pt>
                <c:pt idx="6">
                  <c:v>_JUL</c:v>
                </c:pt>
                <c:pt idx="7">
                  <c:v>_AUG</c:v>
                </c:pt>
                <c:pt idx="8">
                  <c:v>_SEP</c:v>
                </c:pt>
                <c:pt idx="9">
                  <c:v>_OCT</c:v>
                </c:pt>
                <c:pt idx="10">
                  <c:v>_NOV</c:v>
                </c:pt>
                <c:pt idx="11">
                  <c:v>_DEC</c:v>
                </c:pt>
              </c:strCache>
            </c:strRef>
          </c:cat>
          <c:val>
            <c:numRef>
              <c:f>Pivote_table!$C$71:$C$82</c:f>
              <c:numCache>
                <c:formatCode>General</c:formatCode>
                <c:ptCount val="12"/>
                <c:pt idx="0">
                  <c:v>81916</c:v>
                </c:pt>
                <c:pt idx="1">
                  <c:v>76105</c:v>
                </c:pt>
                <c:pt idx="2">
                  <c:v>109749</c:v>
                </c:pt>
                <c:pt idx="3">
                  <c:v>69422</c:v>
                </c:pt>
                <c:pt idx="4">
                  <c:v>208837</c:v>
                </c:pt>
                <c:pt idx="5">
                  <c:v>399364</c:v>
                </c:pt>
                <c:pt idx="6">
                  <c:v>451849</c:v>
                </c:pt>
                <c:pt idx="7">
                  <c:v>387379</c:v>
                </c:pt>
                <c:pt idx="8">
                  <c:v>345294</c:v>
                </c:pt>
                <c:pt idx="9">
                  <c:v>259618</c:v>
                </c:pt>
                <c:pt idx="10">
                  <c:v>0</c:v>
                </c:pt>
                <c:pt idx="11">
                  <c:v>0</c:v>
                </c:pt>
              </c:numCache>
            </c:numRef>
          </c:val>
          <c:smooth val="0"/>
          <c:extLst>
            <c:ext xmlns:c16="http://schemas.microsoft.com/office/drawing/2014/chart" uri="{C3380CC4-5D6E-409C-BE32-E72D297353CC}">
              <c16:uniqueId val="{00000001-E01C-4BA9-833B-3E859BB82301}"/>
            </c:ext>
          </c:extLst>
        </c:ser>
        <c:ser>
          <c:idx val="2"/>
          <c:order val="2"/>
          <c:tx>
            <c:strRef>
              <c:f>Pivote_table!$D$69:$D$70</c:f>
              <c:strCache>
                <c:ptCount val="1"/>
                <c:pt idx="0">
                  <c:v>Great Smoky Mountains NP.xlsx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Pivote_table!$A$71:$A$82</c:f>
              <c:strCache>
                <c:ptCount val="12"/>
                <c:pt idx="0">
                  <c:v>_JAN</c:v>
                </c:pt>
                <c:pt idx="1">
                  <c:v>_FEB</c:v>
                </c:pt>
                <c:pt idx="2">
                  <c:v>_MAR</c:v>
                </c:pt>
                <c:pt idx="3">
                  <c:v>_APR</c:v>
                </c:pt>
                <c:pt idx="4">
                  <c:v>_MAY</c:v>
                </c:pt>
                <c:pt idx="5">
                  <c:v>_JUN</c:v>
                </c:pt>
                <c:pt idx="6">
                  <c:v>_JUL</c:v>
                </c:pt>
                <c:pt idx="7">
                  <c:v>_AUG</c:v>
                </c:pt>
                <c:pt idx="8">
                  <c:v>_SEP</c:v>
                </c:pt>
                <c:pt idx="9">
                  <c:v>_OCT</c:v>
                </c:pt>
                <c:pt idx="10">
                  <c:v>_NOV</c:v>
                </c:pt>
                <c:pt idx="11">
                  <c:v>_DEC</c:v>
                </c:pt>
              </c:strCache>
            </c:strRef>
          </c:cat>
          <c:val>
            <c:numRef>
              <c:f>Pivote_table!$D$71:$D$82</c:f>
              <c:numCache>
                <c:formatCode>General</c:formatCode>
                <c:ptCount val="12"/>
                <c:pt idx="0">
                  <c:v>438509</c:v>
                </c:pt>
                <c:pt idx="1">
                  <c:v>426839</c:v>
                </c:pt>
                <c:pt idx="2">
                  <c:v>487535</c:v>
                </c:pt>
                <c:pt idx="3">
                  <c:v>99371</c:v>
                </c:pt>
                <c:pt idx="4">
                  <c:v>828792</c:v>
                </c:pt>
                <c:pt idx="5">
                  <c:v>1535660</c:v>
                </c:pt>
                <c:pt idx="6">
                  <c:v>1726187</c:v>
                </c:pt>
                <c:pt idx="7">
                  <c:v>1544254</c:v>
                </c:pt>
                <c:pt idx="8">
                  <c:v>1400171</c:v>
                </c:pt>
                <c:pt idx="9">
                  <c:v>0</c:v>
                </c:pt>
                <c:pt idx="10">
                  <c:v>0</c:v>
                </c:pt>
                <c:pt idx="11">
                  <c:v>0</c:v>
                </c:pt>
              </c:numCache>
            </c:numRef>
          </c:val>
          <c:smooth val="0"/>
          <c:extLst>
            <c:ext xmlns:c16="http://schemas.microsoft.com/office/drawing/2014/chart" uri="{C3380CC4-5D6E-409C-BE32-E72D297353CC}">
              <c16:uniqueId val="{00000002-E01C-4BA9-833B-3E859BB82301}"/>
            </c:ext>
          </c:extLst>
        </c:ser>
        <c:dLbls>
          <c:showLegendKey val="0"/>
          <c:showVal val="0"/>
          <c:showCatName val="0"/>
          <c:showSerName val="0"/>
          <c:showPercent val="0"/>
          <c:showBubbleSize val="0"/>
        </c:dLbls>
        <c:marker val="1"/>
        <c:smooth val="0"/>
        <c:axId val="1956237823"/>
        <c:axId val="1963695487"/>
      </c:lineChart>
      <c:catAx>
        <c:axId val="19562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95487"/>
        <c:crosses val="autoZero"/>
        <c:auto val="1"/>
        <c:lblAlgn val="ctr"/>
        <c:lblOffset val="100"/>
        <c:noMultiLvlLbl val="0"/>
      </c:catAx>
      <c:valAx>
        <c:axId val="196369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23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27366</xdr:colOff>
      <xdr:row>18</xdr:row>
      <xdr:rowOff>79728</xdr:rowOff>
    </xdr:from>
    <xdr:to>
      <xdr:col>3</xdr:col>
      <xdr:colOff>397999</xdr:colOff>
      <xdr:row>33</xdr:row>
      <xdr:rowOff>79728</xdr:rowOff>
    </xdr:to>
    <xdr:graphicFrame macro="">
      <xdr:nvGraphicFramePr>
        <xdr:cNvPr id="3" name="Chart 2">
          <a:extLst>
            <a:ext uri="{FF2B5EF4-FFF2-40B4-BE49-F238E27FC236}">
              <a16:creationId xmlns:a16="http://schemas.microsoft.com/office/drawing/2014/main" id="{747DBC1A-BB2F-45BA-97E9-D1A2522E8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40575</xdr:colOff>
      <xdr:row>36</xdr:row>
      <xdr:rowOff>61813</xdr:rowOff>
    </xdr:from>
    <xdr:to>
      <xdr:col>4</xdr:col>
      <xdr:colOff>364695</xdr:colOff>
      <xdr:row>59</xdr:row>
      <xdr:rowOff>180090</xdr:rowOff>
    </xdr:to>
    <xdr:graphicFrame macro="">
      <xdr:nvGraphicFramePr>
        <xdr:cNvPr id="4" name="Chart 3">
          <a:extLst>
            <a:ext uri="{FF2B5EF4-FFF2-40B4-BE49-F238E27FC236}">
              <a16:creationId xmlns:a16="http://schemas.microsoft.com/office/drawing/2014/main" id="{596D3B8E-044F-4FD6-B906-0731BF19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68384</xdr:colOff>
      <xdr:row>69</xdr:row>
      <xdr:rowOff>44936</xdr:rowOff>
    </xdr:from>
    <xdr:to>
      <xdr:col>6</xdr:col>
      <xdr:colOff>0</xdr:colOff>
      <xdr:row>86</xdr:row>
      <xdr:rowOff>146536</xdr:rowOff>
    </xdr:to>
    <xdr:graphicFrame macro="">
      <xdr:nvGraphicFramePr>
        <xdr:cNvPr id="2" name="Chart 1">
          <a:extLst>
            <a:ext uri="{FF2B5EF4-FFF2-40B4-BE49-F238E27FC236}">
              <a16:creationId xmlns:a16="http://schemas.microsoft.com/office/drawing/2014/main" id="{5A4185BC-84CC-42E9-B92F-AF9433A04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25685</xdr:colOff>
      <xdr:row>42</xdr:row>
      <xdr:rowOff>57566</xdr:rowOff>
    </xdr:from>
    <xdr:to>
      <xdr:col>5</xdr:col>
      <xdr:colOff>139262</xdr:colOff>
      <xdr:row>64</xdr:row>
      <xdr:rowOff>85617</xdr:rowOff>
    </xdr:to>
    <xdr:graphicFrame macro="">
      <xdr:nvGraphicFramePr>
        <xdr:cNvPr id="2" name="Chart 1">
          <a:extLst>
            <a:ext uri="{FF2B5EF4-FFF2-40B4-BE49-F238E27FC236}">
              <a16:creationId xmlns:a16="http://schemas.microsoft.com/office/drawing/2014/main" id="{25309C26-D6C6-4E94-8A41-D6D27C117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47089</xdr:colOff>
      <xdr:row>16</xdr:row>
      <xdr:rowOff>92467</xdr:rowOff>
    </xdr:from>
    <xdr:to>
      <xdr:col>5</xdr:col>
      <xdr:colOff>102741</xdr:colOff>
      <xdr:row>39</xdr:row>
      <xdr:rowOff>0</xdr:rowOff>
    </xdr:to>
    <xdr:graphicFrame macro="">
      <xdr:nvGraphicFramePr>
        <xdr:cNvPr id="3" name="Chart 2">
          <a:extLst>
            <a:ext uri="{FF2B5EF4-FFF2-40B4-BE49-F238E27FC236}">
              <a16:creationId xmlns:a16="http://schemas.microsoft.com/office/drawing/2014/main" id="{2509E993-53B7-4E63-9B9B-2A4D412F6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51370</xdr:colOff>
      <xdr:row>82</xdr:row>
      <xdr:rowOff>83905</xdr:rowOff>
    </xdr:from>
    <xdr:to>
      <xdr:col>7</xdr:col>
      <xdr:colOff>530831</xdr:colOff>
      <xdr:row>102</xdr:row>
      <xdr:rowOff>8562</xdr:rowOff>
    </xdr:to>
    <xdr:graphicFrame macro="">
      <xdr:nvGraphicFramePr>
        <xdr:cNvPr id="5" name="Chart 4">
          <a:extLst>
            <a:ext uri="{FF2B5EF4-FFF2-40B4-BE49-F238E27FC236}">
              <a16:creationId xmlns:a16="http://schemas.microsoft.com/office/drawing/2014/main" id="{BB7AD087-D40E-4177-8D12-8F44D2EEF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Dadzie" refreshedDate="44177.008369212963" createdVersion="6" refreshedVersion="6" minRefreshableVersion="3" recordCount="10" xr:uid="{BC4F9EC4-9A63-4AAC-AEAE-5875C15E96BE}">
  <cacheSource type="worksheet">
    <worksheetSource ref="C8:E18" sheet="Recreation Visitation By State "/>
  </cacheSource>
  <cacheFields count="3">
    <cacheField name="Park" numFmtId="0">
      <sharedItems count="10">
        <s v=""/>
        <s v="Blue Ridge PKWY"/>
        <s v="Cape Hatteras NS"/>
        <s v="Cape Lookout NS"/>
        <s v="Carl Sandburg Home NHS"/>
        <s v="Fort Raleigh NHS"/>
        <s v="Great Smoky Mountains NP"/>
        <s v="Guilford Courthouse NMP"/>
        <s v="Moores Creek NB"/>
        <s v="Wright Brothers NMEM"/>
      </sharedItems>
    </cacheField>
    <cacheField name="Recreation Visitors" numFmtId="0">
      <sharedItems containsMixedTypes="1" containsNumber="1" minValue="80696" maxValue="9408858.3599999994" count="10">
        <s v=""/>
        <n v="9408858.3599999994"/>
        <n v="2411711"/>
        <n v="458000"/>
        <n v="80696"/>
        <n v="292367"/>
        <n v="4977625.84"/>
        <n v="321796"/>
        <n v="83889"/>
        <n v="458776"/>
      </sharedItems>
    </cacheField>
    <cacheField name="Percent Change" numFmtId="0">
      <sharedItems containsMixedTypes="1" containsNumber="1" minValue="-6.7319665569687798E-2" maxValue="0.44561145003189601" count="10">
        <s v=""/>
        <n v="8.0357482691506398E-3"/>
        <n v="6.0262855359211498E-2"/>
        <n v="0.143819006875401"/>
        <n v="0.11142329834999901"/>
        <n v="8.5620159718509097E-3"/>
        <n v="5.6018880066732203E-2"/>
        <n v="0.44561145003189601"/>
        <n v="-6.7319665569687798E-2"/>
        <n v="4.9388815693163501E-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Dadzie" refreshedDate="44177.052381018519" createdVersion="6" refreshedVersion="6" minRefreshableVersion="3" recordCount="378" xr:uid="{60A40336-EE26-4ACE-B3DF-4CEECA3E2701}">
  <cacheSource type="worksheet">
    <worksheetSource ref="A2:O380" sheet="Combined_data"/>
  </cacheSource>
  <cacheFields count="15">
    <cacheField name="Park Name" numFmtId="0">
      <sharedItems count="9">
        <s v="Blue Ridge PKWY.xlsx"/>
        <s v="Cape Hatteras NS.xlsx"/>
        <s v="Cape Lookout NS.xlsx"/>
        <s v="Carl Sandburg Home NHS.xlsx"/>
        <s v="Fort Raleigh NHS.xlsx"/>
        <s v="Great Smoky Mountains NP.xlsx"/>
        <s v="Guilford Courthouse NMP.xlsx"/>
        <s v="Moores Creek NB.xlsx"/>
        <s v="Wright Brothers NMEM.xlsx"/>
      </sharedItems>
    </cacheField>
    <cacheField name="Year" numFmtId="0">
      <sharedItems containsSemiMixedTypes="0" containsString="0" containsNumber="1" containsInteger="1" minValue="1979" maxValue="2020" count="42">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JAN" numFmtId="0">
      <sharedItems containsSemiMixedTypes="0" containsString="0" containsNumber="1" containsInteger="1" minValue="126" maxValue="748828"/>
    </cacheField>
    <cacheField name="FEB" numFmtId="0">
      <sharedItems containsSemiMixedTypes="0" containsString="0" containsNumber="1" containsInteger="1" minValue="147" maxValue="1075853"/>
    </cacheField>
    <cacheField name="MAR" numFmtId="0">
      <sharedItems containsSemiMixedTypes="0" containsString="0" containsNumber="1" containsInteger="1" minValue="132" maxValue="1161632"/>
    </cacheField>
    <cacheField name="APR" numFmtId="0">
      <sharedItems containsSemiMixedTypes="0" containsString="0" containsNumber="1" containsInteger="1" minValue="0" maxValue="1594221"/>
    </cacheField>
    <cacheField name="MAY" numFmtId="0">
      <sharedItems containsSemiMixedTypes="0" containsString="0" containsNumber="1" containsInteger="1" minValue="0" maxValue="1931070"/>
    </cacheField>
    <cacheField name="JUN" numFmtId="0">
      <sharedItems containsSemiMixedTypes="0" containsString="0" containsNumber="1" containsInteger="1" minValue="2183" maxValue="2536627"/>
    </cacheField>
    <cacheField name="JUL" numFmtId="0">
      <sharedItems containsSemiMixedTypes="0" containsString="0" containsNumber="1" containsInteger="1" minValue="2757" maxValue="2899584"/>
    </cacheField>
    <cacheField name="AUG" numFmtId="0">
      <sharedItems containsSemiMixedTypes="0" containsString="0" containsNumber="1" containsInteger="1" minValue="2563" maxValue="2751655"/>
    </cacheField>
    <cacheField name="SEP" numFmtId="0">
      <sharedItems containsSemiMixedTypes="0" containsString="0" containsNumber="1" containsInteger="1" minValue="0" maxValue="2827523"/>
    </cacheField>
    <cacheField name="OCT" numFmtId="0">
      <sharedItems containsSemiMixedTypes="0" containsString="0" containsNumber="1" containsInteger="1" minValue="0" maxValue="3181024"/>
    </cacheField>
    <cacheField name="NOV" numFmtId="0">
      <sharedItems containsSemiMixedTypes="0" containsString="0" containsNumber="1" containsInteger="1" minValue="0" maxValue="1716491"/>
    </cacheField>
    <cacheField name="DEC" numFmtId="0">
      <sharedItems containsSemiMixedTypes="0" containsString="0" containsNumber="1" containsInteger="1" minValue="0" maxValue="1067000"/>
    </cacheField>
    <cacheField name="Total" numFmtId="0">
      <sharedItems containsSemiMixedTypes="0" containsString="0" containsNumber="1" containsInteger="1" minValue="21233" maxValue="215387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r>
  <r>
    <x v="1"/>
    <x v="1"/>
    <x v="1"/>
  </r>
  <r>
    <x v="2"/>
    <x v="2"/>
    <x v="2"/>
  </r>
  <r>
    <x v="3"/>
    <x v="3"/>
    <x v="3"/>
  </r>
  <r>
    <x v="4"/>
    <x v="4"/>
    <x v="4"/>
  </r>
  <r>
    <x v="5"/>
    <x v="5"/>
    <x v="5"/>
  </r>
  <r>
    <x v="6"/>
    <x v="6"/>
    <x v="6"/>
  </r>
  <r>
    <x v="7"/>
    <x v="7"/>
    <x v="7"/>
  </r>
  <r>
    <x v="8"/>
    <x v="8"/>
    <x v="8"/>
  </r>
  <r>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8">
  <r>
    <x v="0"/>
    <x v="0"/>
    <n v="493744"/>
    <n v="574174"/>
    <n v="763211"/>
    <n v="860826"/>
    <n v="1209816"/>
    <n v="1647656"/>
    <n v="1457864"/>
    <n v="1520740"/>
    <n v="1782029"/>
    <n v="1958690"/>
    <n v="0"/>
    <n v="0"/>
    <n v="12268750"/>
  </r>
  <r>
    <x v="0"/>
    <x v="1"/>
    <n v="346381"/>
    <n v="472547"/>
    <n v="702102"/>
    <n v="1215176"/>
    <n v="1505593"/>
    <n v="1686773"/>
    <n v="1706627"/>
    <n v="1845584"/>
    <n v="1712713"/>
    <n v="1865647"/>
    <n v="1245446"/>
    <n v="671496"/>
    <n v="14976085"/>
  </r>
  <r>
    <x v="0"/>
    <x v="2"/>
    <n v="366936"/>
    <n v="466447"/>
    <n v="645333"/>
    <n v="1230254"/>
    <n v="1380687"/>
    <n v="1749687"/>
    <n v="1695084"/>
    <n v="1661800"/>
    <n v="1823002"/>
    <n v="1936529"/>
    <n v="1211461"/>
    <n v="523198"/>
    <n v="14690418"/>
  </r>
  <r>
    <x v="0"/>
    <x v="3"/>
    <n v="603275"/>
    <n v="684811"/>
    <n v="749482"/>
    <n v="1208278"/>
    <n v="1593723"/>
    <n v="1773998"/>
    <n v="1853833"/>
    <n v="1909321"/>
    <n v="1873852"/>
    <n v="1816275"/>
    <n v="1418013"/>
    <n v="608904"/>
    <n v="16093765"/>
  </r>
  <r>
    <x v="0"/>
    <x v="4"/>
    <n v="450737"/>
    <n v="433266"/>
    <n v="839602"/>
    <n v="1092182"/>
    <n v="1435847"/>
    <n v="1742474"/>
    <n v="1723742"/>
    <n v="1751852"/>
    <n v="1659155"/>
    <n v="1954950"/>
    <n v="1222924"/>
    <n v="868847"/>
    <n v="15175578"/>
  </r>
  <r>
    <x v="0"/>
    <x v="5"/>
    <n v="529823"/>
    <n v="342861"/>
    <n v="565341"/>
    <n v="1080067"/>
    <n v="1406028"/>
    <n v="1870910"/>
    <n v="1759692"/>
    <n v="1849457"/>
    <n v="1801576"/>
    <n v="1804356"/>
    <n v="1174534"/>
    <n v="869958"/>
    <n v="15054603"/>
  </r>
  <r>
    <x v="0"/>
    <x v="6"/>
    <n v="372916"/>
    <n v="234247"/>
    <n v="485618"/>
    <n v="1080792"/>
    <n v="1380856"/>
    <n v="1607713"/>
    <n v="1614833"/>
    <n v="1728615"/>
    <n v="1679458"/>
    <n v="1914541"/>
    <n v="1252711"/>
    <n v="589449"/>
    <n v="13941749"/>
  </r>
  <r>
    <x v="0"/>
    <x v="7"/>
    <n v="378631"/>
    <n v="352042"/>
    <n v="402981"/>
    <n v="899950"/>
    <n v="1198785"/>
    <n v="1601958"/>
    <n v="1481644"/>
    <n v="1429948"/>
    <n v="1533175"/>
    <n v="1660640"/>
    <n v="1277667"/>
    <n v="659947"/>
    <n v="12877368"/>
  </r>
  <r>
    <x v="0"/>
    <x v="8"/>
    <n v="582016"/>
    <n v="668575"/>
    <n v="816614"/>
    <n v="1139872"/>
    <n v="1532384"/>
    <n v="1593147"/>
    <n v="1781494"/>
    <n v="1857984"/>
    <n v="1693569"/>
    <n v="1629179"/>
    <n v="1243937"/>
    <n v="666288"/>
    <n v="15205059"/>
  </r>
  <r>
    <x v="0"/>
    <x v="9"/>
    <n v="527286"/>
    <n v="565896"/>
    <n v="761342"/>
    <n v="1062761"/>
    <n v="1358905"/>
    <n v="1824204"/>
    <n v="1847645"/>
    <n v="1852706"/>
    <n v="1680679"/>
    <n v="1980459"/>
    <n v="1271845"/>
    <n v="648719"/>
    <n v="15382447"/>
  </r>
  <r>
    <x v="0"/>
    <x v="10"/>
    <n v="70314"/>
    <n v="53873"/>
    <n v="571827"/>
    <n v="1066490"/>
    <n v="1382702"/>
    <n v="1793862"/>
    <n v="1847740"/>
    <n v="1885754"/>
    <n v="1889014"/>
    <n v="2148983"/>
    <n v="1479035"/>
    <n v="327524"/>
    <n v="14517118"/>
  </r>
  <r>
    <x v="0"/>
    <x v="11"/>
    <n v="562762"/>
    <n v="657386"/>
    <n v="732409"/>
    <n v="1163221"/>
    <n v="1482851"/>
    <n v="1846536"/>
    <n v="1920559"/>
    <n v="1912578"/>
    <n v="1734538"/>
    <n v="1949989"/>
    <n v="1468998"/>
    <n v="504489"/>
    <n v="15936316"/>
  </r>
  <r>
    <x v="0"/>
    <x v="12"/>
    <n v="553087"/>
    <n v="731072"/>
    <n v="852921"/>
    <n v="1150314"/>
    <n v="1413113"/>
    <n v="1937646"/>
    <n v="1839065"/>
    <n v="2023946"/>
    <n v="1750134"/>
    <n v="1952360"/>
    <n v="1363425"/>
    <n v="742224"/>
    <n v="16309307"/>
  </r>
  <r>
    <x v="0"/>
    <x v="13"/>
    <n v="748828"/>
    <n v="568539"/>
    <n v="1003557"/>
    <n v="1015570"/>
    <n v="1584329"/>
    <n v="1924517"/>
    <n v="1935353"/>
    <n v="2149933"/>
    <n v="1890132"/>
    <n v="2124057"/>
    <n v="1563469"/>
    <n v="844002"/>
    <n v="17352286"/>
  </r>
  <r>
    <x v="0"/>
    <x v="14"/>
    <n v="722292"/>
    <n v="708968"/>
    <n v="874651"/>
    <n v="1232875"/>
    <n v="1725193"/>
    <n v="1996772"/>
    <n v="2160346"/>
    <n v="2294159"/>
    <n v="2203289"/>
    <n v="2566933"/>
    <n v="1651527"/>
    <n v="816473"/>
    <n v="18953478"/>
  </r>
  <r>
    <x v="0"/>
    <x v="15"/>
    <n v="744418"/>
    <n v="699904"/>
    <n v="749779"/>
    <n v="1079691"/>
    <n v="1693209"/>
    <n v="2204378"/>
    <n v="2581882"/>
    <n v="2116406"/>
    <n v="1923669"/>
    <n v="1876212"/>
    <n v="1604486"/>
    <n v="608533"/>
    <n v="17882567"/>
  </r>
  <r>
    <x v="0"/>
    <x v="16"/>
    <n v="659175"/>
    <n v="698408"/>
    <n v="819472"/>
    <n v="1293711"/>
    <n v="1568045"/>
    <n v="2064168"/>
    <n v="2342753"/>
    <n v="2343624"/>
    <n v="1820150"/>
    <n v="2119417"/>
    <n v="1564906"/>
    <n v="705287"/>
    <n v="17999116"/>
  </r>
  <r>
    <x v="0"/>
    <x v="17"/>
    <n v="682622"/>
    <n v="497725"/>
    <n v="729985"/>
    <n v="1300907"/>
    <n v="1499953"/>
    <n v="2006434"/>
    <n v="2486371"/>
    <n v="2440653"/>
    <n v="2151104"/>
    <n v="2298835"/>
    <n v="1592650"/>
    <n v="656812"/>
    <n v="18344051"/>
  </r>
  <r>
    <x v="0"/>
    <x v="18"/>
    <n v="674825"/>
    <n v="1075853"/>
    <n v="1161632"/>
    <n v="1461550"/>
    <n v="1931070"/>
    <n v="2435664"/>
    <n v="2899584"/>
    <n v="2533756"/>
    <n v="2296754"/>
    <n v="2499581"/>
    <n v="1695908"/>
    <n v="872583"/>
    <n v="21538760"/>
  </r>
  <r>
    <x v="0"/>
    <x v="19"/>
    <n v="523628"/>
    <n v="691110"/>
    <n v="727721"/>
    <n v="1552788"/>
    <n v="1770408"/>
    <n v="2264693"/>
    <n v="2500313"/>
    <n v="2431634"/>
    <n v="2331111"/>
    <n v="2680206"/>
    <n v="1545932"/>
    <n v="950043"/>
    <n v="19969587"/>
  </r>
  <r>
    <x v="0"/>
    <x v="20"/>
    <n v="682368"/>
    <n v="404670"/>
    <n v="995260"/>
    <n v="1383385"/>
    <n v="1631310"/>
    <n v="2307217"/>
    <n v="2360078"/>
    <n v="2303534"/>
    <n v="2215564"/>
    <n v="2559916"/>
    <n v="1593511"/>
    <n v="716268"/>
    <n v="19153081"/>
  </r>
  <r>
    <x v="0"/>
    <x v="21"/>
    <n v="444531"/>
    <n v="779354"/>
    <n v="739987"/>
    <n v="1594221"/>
    <n v="1642530"/>
    <n v="2084485"/>
    <n v="2555563"/>
    <n v="2499892"/>
    <n v="2379976"/>
    <n v="2455205"/>
    <n v="1648482"/>
    <n v="1012616"/>
    <n v="19836842"/>
  </r>
  <r>
    <x v="0"/>
    <x v="22"/>
    <n v="697056"/>
    <n v="291205"/>
    <n v="744849"/>
    <n v="1458429"/>
    <n v="1595355"/>
    <n v="2221335"/>
    <n v="2496349"/>
    <n v="2112265"/>
    <n v="2205164"/>
    <n v="2588106"/>
    <n v="1549385"/>
    <n v="1067000"/>
    <n v="19026498"/>
  </r>
  <r>
    <x v="0"/>
    <x v="23"/>
    <n v="329788"/>
    <n v="481124"/>
    <n v="957140"/>
    <n v="1401893"/>
    <n v="1622915"/>
    <n v="1991189"/>
    <n v="2461034"/>
    <n v="2215758"/>
    <n v="2150859"/>
    <n v="2442667"/>
    <n v="1355285"/>
    <n v="963627"/>
    <n v="18373279"/>
  </r>
  <r>
    <x v="0"/>
    <x v="24"/>
    <n v="105948"/>
    <n v="402279"/>
    <n v="848896"/>
    <n v="1264938"/>
    <n v="1361964"/>
    <n v="2008255"/>
    <n v="2337990"/>
    <n v="2283006"/>
    <n v="2058599"/>
    <n v="2298134"/>
    <n v="1282855"/>
    <n v="916198"/>
    <n v="17169062"/>
  </r>
  <r>
    <x v="0"/>
    <x v="25"/>
    <n v="703565"/>
    <n v="444642"/>
    <n v="922729"/>
    <n v="1332642"/>
    <n v="1481732"/>
    <n v="1904119"/>
    <n v="2322951"/>
    <n v="1929832"/>
    <n v="1917711"/>
    <n v="2119895"/>
    <n v="1377435"/>
    <n v="958266"/>
    <n v="17415519"/>
  </r>
  <r>
    <x v="0"/>
    <x v="26"/>
    <n v="152730"/>
    <n v="348409"/>
    <n v="700509"/>
    <n v="1217631"/>
    <n v="1456092"/>
    <n v="2099568"/>
    <n v="2433345"/>
    <n v="2039855"/>
    <n v="1880135"/>
    <n v="2165180"/>
    <n v="1473372"/>
    <n v="961813"/>
    <n v="16928639"/>
  </r>
  <r>
    <x v="0"/>
    <x v="27"/>
    <n v="738539"/>
    <n v="737868"/>
    <n v="534323"/>
    <n v="1124382"/>
    <n v="1501314"/>
    <n v="2049049"/>
    <n v="2441369"/>
    <n v="2161972"/>
    <n v="2036350"/>
    <n v="2196301"/>
    <n v="1460796"/>
    <n v="907072"/>
    <n v="17889335"/>
  </r>
  <r>
    <x v="0"/>
    <x v="28"/>
    <n v="683154"/>
    <n v="712839"/>
    <n v="816054"/>
    <n v="1101493"/>
    <n v="1454454"/>
    <n v="1921346"/>
    <n v="2313078"/>
    <n v="2090358"/>
    <n v="1883315"/>
    <n v="2130428"/>
    <n v="1431472"/>
    <n v="1023400"/>
    <n v="17561391"/>
  </r>
  <r>
    <x v="0"/>
    <x v="29"/>
    <n v="517247"/>
    <n v="650968"/>
    <n v="797878"/>
    <n v="1137625"/>
    <n v="1341905"/>
    <n v="1951216"/>
    <n v="2087893"/>
    <n v="1749900"/>
    <n v="1998744"/>
    <n v="1896125"/>
    <n v="1418367"/>
    <n v="866426"/>
    <n v="16414294"/>
  </r>
  <r>
    <x v="0"/>
    <x v="30"/>
    <n v="500694"/>
    <n v="658829"/>
    <n v="801700"/>
    <n v="1074391"/>
    <n v="1333917"/>
    <n v="1804821"/>
    <n v="2084002"/>
    <n v="2194220"/>
    <n v="2043977"/>
    <n v="1954883"/>
    <n v="1609418"/>
    <n v="793750"/>
    <n v="16854602"/>
  </r>
  <r>
    <x v="0"/>
    <x v="31"/>
    <n v="748187"/>
    <n v="697424"/>
    <n v="742396"/>
    <n v="1079308"/>
    <n v="1176680"/>
    <n v="1889657"/>
    <n v="2129148"/>
    <n v="2041463"/>
    <n v="1918360"/>
    <n v="2015718"/>
    <n v="1292996"/>
    <n v="444834"/>
    <n v="16176171"/>
  </r>
  <r>
    <x v="0"/>
    <x v="32"/>
    <n v="330951"/>
    <n v="120153"/>
    <n v="1074988"/>
    <n v="1435368"/>
    <n v="1670329"/>
    <n v="2536627"/>
    <n v="2657826"/>
    <n v="2751655"/>
    <n v="2347427"/>
    <n v="2854160"/>
    <n v="1716491"/>
    <n v="507000"/>
    <n v="20002975"/>
  </r>
  <r>
    <x v="0"/>
    <x v="33"/>
    <n v="310269"/>
    <n v="75605"/>
    <n v="784793"/>
    <n v="1096565"/>
    <n v="1507092"/>
    <n v="2197636"/>
    <n v="2613325"/>
    <n v="2656403"/>
    <n v="2178041"/>
    <n v="3181024"/>
    <n v="1605012"/>
    <n v="398862"/>
    <n v="18604627"/>
  </r>
  <r>
    <x v="0"/>
    <x v="34"/>
    <n v="251752"/>
    <n v="82860"/>
    <n v="798009"/>
    <n v="1212316"/>
    <n v="1365867"/>
    <n v="1835088"/>
    <n v="2797084"/>
    <n v="2589826"/>
    <n v="2072314"/>
    <n v="2328271"/>
    <n v="1372651"/>
    <n v="370112"/>
    <n v="17076150"/>
  </r>
  <r>
    <x v="0"/>
    <x v="35"/>
    <n v="232930"/>
    <n v="78813"/>
    <n v="862895"/>
    <n v="1170309"/>
    <n v="1465530"/>
    <n v="2047115"/>
    <n v="2344502"/>
    <n v="2179138"/>
    <n v="2827523"/>
    <n v="2512588"/>
    <n v="1197974"/>
    <n v="274091"/>
    <n v="17193408"/>
  </r>
  <r>
    <x v="0"/>
    <x v="36"/>
    <n v="258843"/>
    <n v="94903"/>
    <n v="720778"/>
    <n v="924998"/>
    <n v="1216912"/>
    <n v="1885240"/>
    <n v="2193144"/>
    <n v="2131998"/>
    <n v="2069362"/>
    <n v="2070131"/>
    <n v="1256845"/>
    <n v="312837"/>
    <n v="15135991"/>
  </r>
  <r>
    <x v="0"/>
    <x v="37"/>
    <n v="252872"/>
    <n v="58386"/>
    <n v="644458"/>
    <n v="835568"/>
    <n v="1206979"/>
    <n v="1966615"/>
    <n v="2375030"/>
    <n v="2327914"/>
    <n v="1913496"/>
    <n v="2144608"/>
    <n v="1125186"/>
    <n v="357343"/>
    <n v="15208455"/>
  </r>
  <r>
    <x v="0"/>
    <x v="38"/>
    <n v="188139"/>
    <n v="75064"/>
    <n v="678507"/>
    <n v="940747"/>
    <n v="1264584"/>
    <n v="1787876"/>
    <n v="2169736"/>
    <n v="2081813"/>
    <n v="1736337"/>
    <n v="2155154"/>
    <n v="1020303"/>
    <n v="261924"/>
    <n v="14360184"/>
  </r>
  <r>
    <x v="0"/>
    <x v="39"/>
    <n v="232317"/>
    <n v="66243"/>
    <n v="630239"/>
    <n v="1015843"/>
    <n v="1146076"/>
    <n v="1601402"/>
    <n v="2031974"/>
    <n v="1913797"/>
    <n v="1619718"/>
    <n v="2338336"/>
    <n v="780940"/>
    <n v="248868"/>
    <n v="13625753"/>
  </r>
  <r>
    <x v="0"/>
    <x v="40"/>
    <n v="188488"/>
    <n v="61174"/>
    <n v="570667"/>
    <n v="1058109"/>
    <n v="1156618"/>
    <n v="1688032"/>
    <n v="2119396"/>
    <n v="1996091"/>
    <n v="1391540"/>
    <n v="2020655"/>
    <n v="884292"/>
    <n v="279952"/>
    <n v="13415014"/>
  </r>
  <r>
    <x v="0"/>
    <x v="41"/>
    <n v="153037"/>
    <n v="46805"/>
    <n v="642186"/>
    <n v="943106"/>
    <n v="1030422"/>
    <n v="1369591"/>
    <n v="1450245"/>
    <n v="1564888"/>
    <n v="1258586"/>
    <n v="2072321"/>
    <n v="849138"/>
    <n v="319894"/>
    <n v="11700219"/>
  </r>
  <r>
    <x v="1"/>
    <x v="0"/>
    <n v="81916"/>
    <n v="76105"/>
    <n v="109749"/>
    <n v="69422"/>
    <n v="208837"/>
    <n v="399364"/>
    <n v="451849"/>
    <n v="387379"/>
    <n v="345294"/>
    <n v="259618"/>
    <n v="0"/>
    <n v="0"/>
    <n v="2389533"/>
  </r>
  <r>
    <x v="1"/>
    <x v="1"/>
    <n v="72767"/>
    <n v="72796"/>
    <n v="135597"/>
    <n v="205590"/>
    <n v="263356"/>
    <n v="384260"/>
    <n v="438846"/>
    <n v="398662"/>
    <n v="242139"/>
    <n v="188710"/>
    <n v="122516"/>
    <n v="81393"/>
    <n v="2606632"/>
  </r>
  <r>
    <x v="1"/>
    <x v="2"/>
    <n v="60934"/>
    <n v="76818"/>
    <n v="179199"/>
    <n v="175377"/>
    <n v="249091"/>
    <n v="389722"/>
    <n v="405038"/>
    <n v="387698"/>
    <n v="250105"/>
    <n v="201269"/>
    <n v="135634"/>
    <n v="80171"/>
    <n v="2591056"/>
  </r>
  <r>
    <x v="1"/>
    <x v="3"/>
    <n v="60060"/>
    <n v="56203"/>
    <n v="121172"/>
    <n v="196460"/>
    <n v="218542"/>
    <n v="359142"/>
    <n v="390609"/>
    <n v="335902"/>
    <n v="277372"/>
    <n v="199300"/>
    <n v="140625"/>
    <n v="78316"/>
    <n v="2433703"/>
  </r>
  <r>
    <x v="1"/>
    <x v="4"/>
    <n v="56772"/>
    <n v="65176"/>
    <n v="127642"/>
    <n v="143142"/>
    <n v="230909"/>
    <n v="350934"/>
    <n v="424324"/>
    <n v="373493"/>
    <n v="295304"/>
    <n v="153221"/>
    <n v="130408"/>
    <n v="60386"/>
    <n v="2411711"/>
  </r>
  <r>
    <x v="1"/>
    <x v="5"/>
    <n v="60565"/>
    <n v="46882"/>
    <n v="104407"/>
    <n v="140338"/>
    <n v="211471"/>
    <n v="334973"/>
    <n v="388146"/>
    <n v="353743"/>
    <n v="298610"/>
    <n v="168031"/>
    <n v="107526"/>
    <n v="59943"/>
    <n v="2274635"/>
  </r>
  <r>
    <x v="1"/>
    <x v="6"/>
    <n v="36720"/>
    <n v="44236"/>
    <n v="103493"/>
    <n v="141218"/>
    <n v="221980"/>
    <n v="338386"/>
    <n v="331056"/>
    <n v="350620"/>
    <n v="257527"/>
    <n v="176535"/>
    <n v="92001"/>
    <n v="59578"/>
    <n v="2153350"/>
  </r>
  <r>
    <x v="1"/>
    <x v="7"/>
    <n v="53342"/>
    <n v="53681"/>
    <n v="104550"/>
    <n v="136472"/>
    <n v="224164"/>
    <n v="351255"/>
    <n v="393710"/>
    <n v="387336"/>
    <n v="269403"/>
    <n v="94729"/>
    <n v="100531"/>
    <n v="45392"/>
    <n v="2214565"/>
  </r>
  <r>
    <x v="1"/>
    <x v="8"/>
    <n v="57820"/>
    <n v="56710"/>
    <n v="113882"/>
    <n v="162088"/>
    <n v="231977"/>
    <n v="367723"/>
    <n v="393385"/>
    <n v="356231"/>
    <n v="275428"/>
    <n v="132583"/>
    <n v="106664"/>
    <n v="47549"/>
    <n v="2302040"/>
  </r>
  <r>
    <x v="1"/>
    <x v="9"/>
    <n v="58486"/>
    <n v="55783"/>
    <n v="99393"/>
    <n v="162861"/>
    <n v="211158"/>
    <n v="327143"/>
    <n v="398993"/>
    <n v="291721"/>
    <n v="89781"/>
    <n v="86364"/>
    <n v="114360"/>
    <n v="64668"/>
    <n v="1960711"/>
  </r>
  <r>
    <x v="1"/>
    <x v="10"/>
    <n v="59196"/>
    <n v="42520"/>
    <n v="103280"/>
    <n v="154798"/>
    <n v="213865"/>
    <n v="335074"/>
    <n v="383232"/>
    <n v="279706"/>
    <n v="267230"/>
    <n v="185728"/>
    <n v="109643"/>
    <n v="59020"/>
    <n v="2193292"/>
  </r>
  <r>
    <x v="1"/>
    <x v="11"/>
    <n v="49599"/>
    <n v="53915"/>
    <n v="91907"/>
    <n v="161682"/>
    <n v="230018"/>
    <n v="316747"/>
    <n v="407754"/>
    <n v="347904"/>
    <n v="277212"/>
    <n v="181287"/>
    <n v="102975"/>
    <n v="61543"/>
    <n v="2282543"/>
  </r>
  <r>
    <x v="1"/>
    <x v="12"/>
    <n v="41423"/>
    <n v="50004"/>
    <n v="107383"/>
    <n v="162441"/>
    <n v="242423"/>
    <n v="280486"/>
    <n v="394111"/>
    <n v="356251"/>
    <n v="201077"/>
    <n v="136023"/>
    <n v="106329"/>
    <n v="68441"/>
    <n v="2146392"/>
  </r>
  <r>
    <x v="1"/>
    <x v="13"/>
    <n v="60662"/>
    <n v="54758"/>
    <n v="162967"/>
    <n v="174544"/>
    <n v="228045"/>
    <n v="353033"/>
    <n v="387676"/>
    <n v="293685"/>
    <n v="227894"/>
    <n v="153610"/>
    <n v="94268"/>
    <n v="46236"/>
    <n v="2237378"/>
  </r>
  <r>
    <x v="1"/>
    <x v="14"/>
    <n v="70523"/>
    <n v="62074"/>
    <n v="115742"/>
    <n v="183169"/>
    <n v="170394"/>
    <n v="317641"/>
    <n v="296407"/>
    <n v="311857"/>
    <n v="221469"/>
    <n v="170790"/>
    <n v="102818"/>
    <n v="102121"/>
    <n v="2125005"/>
  </r>
  <r>
    <x v="1"/>
    <x v="15"/>
    <n v="67552"/>
    <n v="73656"/>
    <n v="106562"/>
    <n v="131047"/>
    <n v="201363"/>
    <n v="343629"/>
    <n v="367888"/>
    <n v="305384"/>
    <n v="268768"/>
    <n v="141545"/>
    <n v="126846"/>
    <n v="126388"/>
    <n v="2260628"/>
  </r>
  <r>
    <x v="1"/>
    <x v="16"/>
    <n v="65934"/>
    <n v="72915"/>
    <n v="106007"/>
    <n v="156937"/>
    <n v="231086"/>
    <n v="315713"/>
    <n v="363617"/>
    <n v="302422"/>
    <n v="207274"/>
    <n v="173808"/>
    <n v="133253"/>
    <n v="79223"/>
    <n v="2208189"/>
  </r>
  <r>
    <x v="1"/>
    <x v="17"/>
    <n v="59172"/>
    <n v="55443"/>
    <n v="140589"/>
    <n v="127210"/>
    <n v="496419"/>
    <n v="350251"/>
    <n v="471620"/>
    <n v="315043"/>
    <n v="125860"/>
    <n v="288705"/>
    <n v="126040"/>
    <n v="104183"/>
    <n v="2660535"/>
  </r>
  <r>
    <x v="1"/>
    <x v="18"/>
    <n v="60738"/>
    <n v="53194"/>
    <n v="140302"/>
    <n v="183766"/>
    <n v="226414"/>
    <n v="410366"/>
    <n v="410966"/>
    <n v="574159"/>
    <n v="466686"/>
    <n v="182665"/>
    <n v="140145"/>
    <n v="74493"/>
    <n v="2923894"/>
  </r>
  <r>
    <x v="1"/>
    <x v="19"/>
    <n v="63858"/>
    <n v="46233"/>
    <n v="107583"/>
    <n v="156786"/>
    <n v="279283"/>
    <n v="384859"/>
    <n v="491199"/>
    <n v="381260"/>
    <n v="276042"/>
    <n v="166082"/>
    <n v="90808"/>
    <n v="148896"/>
    <n v="2592889"/>
  </r>
  <r>
    <x v="1"/>
    <x v="20"/>
    <n v="64579"/>
    <n v="43760"/>
    <n v="141239"/>
    <n v="181838"/>
    <n v="214417"/>
    <n v="349697"/>
    <n v="446232"/>
    <n v="438174"/>
    <n v="334909"/>
    <n v="199548"/>
    <n v="133473"/>
    <n v="99517"/>
    <n v="2647383"/>
  </r>
  <r>
    <x v="1"/>
    <x v="21"/>
    <n v="59623"/>
    <n v="60229"/>
    <n v="127137"/>
    <n v="180939"/>
    <n v="248891"/>
    <n v="393401"/>
    <n v="466661"/>
    <n v="468653"/>
    <n v="232992"/>
    <n v="164863"/>
    <n v="108013"/>
    <n v="123185"/>
    <n v="2634587"/>
  </r>
  <r>
    <x v="1"/>
    <x v="22"/>
    <n v="68867"/>
    <n v="43360"/>
    <n v="133689"/>
    <n v="269024"/>
    <n v="230873"/>
    <n v="388012"/>
    <n v="448793"/>
    <n v="446917"/>
    <n v="289480"/>
    <n v="191832"/>
    <n v="148252"/>
    <n v="78541"/>
    <n v="2737640"/>
  </r>
  <r>
    <x v="1"/>
    <x v="23"/>
    <n v="45848"/>
    <n v="45393"/>
    <n v="108411"/>
    <n v="174116"/>
    <n v="233268"/>
    <n v="372445"/>
    <n v="429819"/>
    <n v="377405"/>
    <n v="300377"/>
    <n v="195126"/>
    <n v="129835"/>
    <n v="103014"/>
    <n v="2515057"/>
  </r>
  <r>
    <x v="1"/>
    <x v="24"/>
    <n v="46288"/>
    <n v="50300"/>
    <n v="102684"/>
    <n v="177398"/>
    <n v="215708"/>
    <n v="358644"/>
    <n v="425220"/>
    <n v="364547"/>
    <n v="276505"/>
    <n v="171805"/>
    <n v="119967"/>
    <n v="46514"/>
    <n v="2355580"/>
  </r>
  <r>
    <x v="1"/>
    <x v="25"/>
    <n v="43590"/>
    <n v="43609"/>
    <n v="97809"/>
    <n v="176831"/>
    <n v="223213"/>
    <n v="334729"/>
    <n v="437390"/>
    <n v="350775"/>
    <n v="279365"/>
    <n v="195224"/>
    <n v="127829"/>
    <n v="74024"/>
    <n v="2384388"/>
  </r>
  <r>
    <x v="1"/>
    <x v="26"/>
    <n v="42976"/>
    <n v="46700"/>
    <n v="95816"/>
    <n v="164498"/>
    <n v="219364"/>
    <n v="322034"/>
    <n v="427587"/>
    <n v="398779"/>
    <n v="290856"/>
    <n v="194499"/>
    <n v="124238"/>
    <n v="56337"/>
    <n v="2383684"/>
  </r>
  <r>
    <x v="1"/>
    <x v="27"/>
    <n v="44397"/>
    <n v="41119"/>
    <n v="80335"/>
    <n v="149175"/>
    <n v="228757"/>
    <n v="309671"/>
    <n v="399868"/>
    <n v="369931"/>
    <n v="274515"/>
    <n v="178834"/>
    <n v="126493"/>
    <n v="56794"/>
    <n v="2259889"/>
  </r>
  <r>
    <x v="1"/>
    <x v="28"/>
    <n v="39844"/>
    <n v="46486"/>
    <n v="86284"/>
    <n v="151938"/>
    <n v="210677"/>
    <n v="273214"/>
    <n v="339448"/>
    <n v="327268"/>
    <n v="231581"/>
    <n v="167042"/>
    <n v="122876"/>
    <n v="50445"/>
    <n v="2047103"/>
  </r>
  <r>
    <x v="1"/>
    <x v="29"/>
    <n v="35765"/>
    <n v="42761"/>
    <n v="100213"/>
    <n v="140796"/>
    <n v="203853"/>
    <n v="277260"/>
    <n v="324390"/>
    <n v="333013"/>
    <n v="234511"/>
    <n v="179954"/>
    <n v="169166"/>
    <n v="57248"/>
    <n v="2098930"/>
  </r>
  <r>
    <x v="1"/>
    <x v="30"/>
    <n v="45437"/>
    <n v="49082"/>
    <n v="95370"/>
    <n v="161602"/>
    <n v="194601"/>
    <n v="284777"/>
    <n v="352665"/>
    <n v="336441"/>
    <n v="254900"/>
    <n v="155381"/>
    <n v="98032"/>
    <n v="44427"/>
    <n v="2072715"/>
  </r>
  <r>
    <x v="1"/>
    <x v="31"/>
    <n v="42965"/>
    <n v="38212"/>
    <n v="108243"/>
    <n v="146010"/>
    <n v="260726"/>
    <n v="268519"/>
    <n v="335454"/>
    <n v="314295"/>
    <n v="225673"/>
    <n v="176263"/>
    <n v="136877"/>
    <n v="44754"/>
    <n v="2097991"/>
  </r>
  <r>
    <x v="1"/>
    <x v="32"/>
    <n v="36799"/>
    <n v="35403"/>
    <n v="70166"/>
    <n v="141759"/>
    <n v="169151"/>
    <n v="249193"/>
    <n v="334597"/>
    <n v="300316"/>
    <n v="231265"/>
    <n v="173990"/>
    <n v="138121"/>
    <n v="48953"/>
    <n v="1929713"/>
  </r>
  <r>
    <x v="1"/>
    <x v="33"/>
    <n v="36404"/>
    <n v="38078"/>
    <n v="67062"/>
    <n v="119346"/>
    <n v="182327"/>
    <n v="223281"/>
    <n v="339083"/>
    <n v="226384"/>
    <n v="130430"/>
    <n v="134090"/>
    <n v="94881"/>
    <n v="37911"/>
    <n v="1629277"/>
  </r>
  <r>
    <x v="1"/>
    <x v="34"/>
    <n v="25864"/>
    <n v="24237"/>
    <n v="52727"/>
    <n v="99134"/>
    <n v="121152"/>
    <n v="229910"/>
    <n v="279035"/>
    <n v="187831"/>
    <n v="170466"/>
    <n v="176336"/>
    <n v="121013"/>
    <n v="48208"/>
    <n v="1535913"/>
  </r>
  <r>
    <x v="1"/>
    <x v="35"/>
    <n v="50561"/>
    <n v="53221"/>
    <n v="86107"/>
    <n v="78468"/>
    <n v="148070"/>
    <n v="147254"/>
    <n v="182122"/>
    <n v="197145"/>
    <n v="104888"/>
    <n v="78463"/>
    <n v="66843"/>
    <n v="31545"/>
    <n v="1224687"/>
  </r>
  <r>
    <x v="1"/>
    <x v="36"/>
    <n v="25543"/>
    <n v="26209"/>
    <n v="23151"/>
    <n v="48931"/>
    <n v="140810"/>
    <n v="152596"/>
    <n v="195642"/>
    <n v="252278"/>
    <n v="157306"/>
    <n v="140803"/>
    <n v="150712"/>
    <n v="82095"/>
    <n v="1396076"/>
  </r>
  <r>
    <x v="1"/>
    <x v="37"/>
    <n v="27644"/>
    <n v="22118"/>
    <n v="39782"/>
    <n v="98075"/>
    <n v="154269"/>
    <n v="273233"/>
    <n v="362051"/>
    <n v="307389"/>
    <n v="149424"/>
    <n v="168265"/>
    <n v="58427"/>
    <n v="24951"/>
    <n v="1685628"/>
  </r>
  <r>
    <x v="1"/>
    <x v="38"/>
    <n v="24608"/>
    <n v="20828"/>
    <n v="35361"/>
    <n v="91965"/>
    <n v="135465"/>
    <n v="269012"/>
    <n v="343550"/>
    <n v="359308"/>
    <n v="199536"/>
    <n v="126034"/>
    <n v="63289"/>
    <n v="29587"/>
    <n v="1698543"/>
  </r>
  <r>
    <x v="1"/>
    <x v="39"/>
    <n v="25507"/>
    <n v="19954"/>
    <n v="33755"/>
    <n v="109039"/>
    <n v="127059"/>
    <n v="266697"/>
    <n v="354201"/>
    <n v="297170"/>
    <n v="184024"/>
    <n v="127207"/>
    <n v="63800"/>
    <n v="26179"/>
    <n v="1634592"/>
  </r>
  <r>
    <x v="1"/>
    <x v="40"/>
    <n v="6997"/>
    <n v="8183"/>
    <n v="22803"/>
    <n v="51523"/>
    <n v="175151"/>
    <n v="257062"/>
    <n v="322854"/>
    <n v="340224"/>
    <n v="128022"/>
    <n v="122323"/>
    <n v="64552"/>
    <n v="10543"/>
    <n v="1510237"/>
  </r>
  <r>
    <x v="1"/>
    <x v="41"/>
    <n v="21675"/>
    <n v="6872"/>
    <n v="38043"/>
    <n v="107552"/>
    <n v="163274"/>
    <n v="286384"/>
    <n v="296702"/>
    <n v="289666"/>
    <n v="150177"/>
    <n v="114083"/>
    <n v="33283"/>
    <n v="9168"/>
    <n v="1516879"/>
  </r>
  <r>
    <x v="2"/>
    <x v="0"/>
    <n v="22178"/>
    <n v="17177"/>
    <n v="24959"/>
    <n v="32331"/>
    <n v="35291"/>
    <n v="41603"/>
    <n v="66903"/>
    <n v="67496"/>
    <n v="60277"/>
    <n v="52359"/>
    <n v="25868"/>
    <n v="0"/>
    <n v="446442"/>
  </r>
  <r>
    <x v="2"/>
    <x v="1"/>
    <n v="21586"/>
    <n v="15944"/>
    <n v="23471"/>
    <n v="65099"/>
    <n v="35635"/>
    <n v="47699"/>
    <n v="54214"/>
    <n v="59624"/>
    <n v="38323"/>
    <n v="41008"/>
    <n v="26383"/>
    <n v="26540"/>
    <n v="455526"/>
  </r>
  <r>
    <x v="2"/>
    <x v="2"/>
    <n v="6833"/>
    <n v="6305"/>
    <n v="14465"/>
    <n v="19470"/>
    <n v="30763"/>
    <n v="46866"/>
    <n v="89420"/>
    <n v="70448"/>
    <n v="40740"/>
    <n v="37921"/>
    <n v="44112"/>
    <n v="1056"/>
    <n v="408399"/>
  </r>
  <r>
    <x v="2"/>
    <x v="3"/>
    <n v="6675"/>
    <n v="9722"/>
    <n v="14577"/>
    <n v="28259"/>
    <n v="31373"/>
    <n v="54720"/>
    <n v="70660"/>
    <n v="58353"/>
    <n v="40203"/>
    <n v="19418"/>
    <n v="57015"/>
    <n v="8382"/>
    <n v="399357"/>
  </r>
  <r>
    <x v="2"/>
    <x v="4"/>
    <n v="7350"/>
    <n v="6317"/>
    <n v="16465"/>
    <n v="31422"/>
    <n v="37590"/>
    <n v="72464"/>
    <n v="94670"/>
    <n v="68183"/>
    <n v="54557"/>
    <n v="24084"/>
    <n v="35004"/>
    <n v="9894"/>
    <n v="458000"/>
  </r>
  <r>
    <x v="2"/>
    <x v="5"/>
    <n v="7608"/>
    <n v="6237"/>
    <n v="12835"/>
    <n v="26746"/>
    <n v="46888"/>
    <n v="59820"/>
    <n v="71241"/>
    <n v="40657"/>
    <n v="49528"/>
    <n v="30868"/>
    <n v="41266"/>
    <n v="6719"/>
    <n v="400413"/>
  </r>
  <r>
    <x v="2"/>
    <x v="6"/>
    <n v="6773"/>
    <n v="6020"/>
    <n v="13167"/>
    <n v="36192"/>
    <n v="46657"/>
    <n v="67608"/>
    <n v="66476"/>
    <n v="72328"/>
    <n v="55505"/>
    <n v="29248"/>
    <n v="23949"/>
    <n v="7004"/>
    <n v="430927"/>
  </r>
  <r>
    <x v="2"/>
    <x v="7"/>
    <n v="14743"/>
    <n v="5611"/>
    <n v="16374"/>
    <n v="39115"/>
    <n v="33007"/>
    <n v="47550"/>
    <n v="61505"/>
    <n v="52037"/>
    <n v="73223"/>
    <n v="37212"/>
    <n v="29117"/>
    <n v="7074"/>
    <n v="416568"/>
  </r>
  <r>
    <x v="2"/>
    <x v="8"/>
    <n v="14718"/>
    <n v="5671"/>
    <n v="16568"/>
    <n v="46927"/>
    <n v="41780"/>
    <n v="50492"/>
    <n v="62456"/>
    <n v="54461"/>
    <n v="72589"/>
    <n v="72785"/>
    <n v="24768"/>
    <n v="17079"/>
    <n v="480294"/>
  </r>
  <r>
    <x v="2"/>
    <x v="9"/>
    <n v="11463"/>
    <n v="2827"/>
    <n v="14024"/>
    <n v="48627"/>
    <n v="55667"/>
    <n v="55949"/>
    <n v="76666"/>
    <n v="71266"/>
    <n v="63304"/>
    <n v="37341"/>
    <n v="53526"/>
    <n v="17456"/>
    <n v="508116"/>
  </r>
  <r>
    <x v="2"/>
    <x v="10"/>
    <n v="2500"/>
    <n v="10661"/>
    <n v="15857"/>
    <n v="47604"/>
    <n v="55707"/>
    <n v="59790"/>
    <n v="95963"/>
    <n v="84147"/>
    <n v="57396"/>
    <n v="18054"/>
    <n v="62809"/>
    <n v="19693"/>
    <n v="530181"/>
  </r>
  <r>
    <x v="2"/>
    <x v="11"/>
    <n v="22414"/>
    <n v="18993"/>
    <n v="22207"/>
    <n v="43761"/>
    <n v="54230"/>
    <n v="113276"/>
    <n v="73640"/>
    <n v="79898"/>
    <n v="49797"/>
    <n v="46145"/>
    <n v="52778"/>
    <n v="24815"/>
    <n v="601954"/>
  </r>
  <r>
    <x v="2"/>
    <x v="12"/>
    <n v="29979"/>
    <n v="3086"/>
    <n v="20525"/>
    <n v="44458"/>
    <n v="46110"/>
    <n v="61636"/>
    <n v="75738"/>
    <n v="50591"/>
    <n v="45233"/>
    <n v="31593"/>
    <n v="52563"/>
    <n v="25387"/>
    <n v="486899"/>
  </r>
  <r>
    <x v="2"/>
    <x v="13"/>
    <n v="28214"/>
    <n v="28494"/>
    <n v="44797"/>
    <n v="90490"/>
    <n v="77160"/>
    <n v="104940"/>
    <n v="122114"/>
    <n v="106892"/>
    <n v="71977"/>
    <n v="81497"/>
    <n v="62415"/>
    <n v="41612"/>
    <n v="860602"/>
  </r>
  <r>
    <x v="2"/>
    <x v="14"/>
    <n v="28131"/>
    <n v="28707"/>
    <n v="42960"/>
    <n v="91044"/>
    <n v="73882"/>
    <n v="90039"/>
    <n v="119763"/>
    <n v="74930"/>
    <n v="72049"/>
    <n v="81196"/>
    <n v="60568"/>
    <n v="39886"/>
    <n v="803155"/>
  </r>
  <r>
    <x v="2"/>
    <x v="15"/>
    <n v="19899"/>
    <n v="25245"/>
    <n v="24116"/>
    <n v="62390"/>
    <n v="63547"/>
    <n v="67595"/>
    <n v="103003"/>
    <n v="88035"/>
    <n v="67305"/>
    <n v="83363"/>
    <n v="59631"/>
    <n v="28728"/>
    <n v="692857"/>
  </r>
  <r>
    <x v="2"/>
    <x v="16"/>
    <n v="19883"/>
    <n v="33414"/>
    <n v="24998"/>
    <n v="30996"/>
    <n v="78493"/>
    <n v="91435"/>
    <n v="111403"/>
    <n v="82722"/>
    <n v="72845"/>
    <n v="86284"/>
    <n v="59058"/>
    <n v="28685"/>
    <n v="720216"/>
  </r>
  <r>
    <x v="2"/>
    <x v="17"/>
    <n v="19847"/>
    <n v="24936"/>
    <n v="22958"/>
    <n v="63186"/>
    <n v="64539"/>
    <n v="88248"/>
    <n v="82076"/>
    <n v="106703"/>
    <n v="61572"/>
    <n v="74635"/>
    <n v="67383"/>
    <n v="28397"/>
    <n v="704480"/>
  </r>
  <r>
    <x v="2"/>
    <x v="18"/>
    <n v="19652"/>
    <n v="23664"/>
    <n v="24133"/>
    <n v="41139"/>
    <n v="62687"/>
    <n v="73384"/>
    <n v="99550"/>
    <n v="90058"/>
    <n v="69982"/>
    <n v="39415"/>
    <n v="58969"/>
    <n v="7704"/>
    <n v="610337"/>
  </r>
  <r>
    <x v="2"/>
    <x v="19"/>
    <n v="21812"/>
    <n v="23882"/>
    <n v="28500"/>
    <n v="33609"/>
    <n v="66513"/>
    <n v="63995"/>
    <n v="100184"/>
    <n v="92232"/>
    <n v="54897"/>
    <n v="59329"/>
    <n v="57825"/>
    <n v="22609"/>
    <n v="625387"/>
  </r>
  <r>
    <x v="2"/>
    <x v="20"/>
    <n v="12391"/>
    <n v="12638"/>
    <n v="9492"/>
    <n v="39343"/>
    <n v="42151"/>
    <n v="58962"/>
    <n v="69875"/>
    <n v="70038"/>
    <n v="51493"/>
    <n v="33697"/>
    <n v="33931"/>
    <n v="12137"/>
    <n v="446148"/>
  </r>
  <r>
    <x v="2"/>
    <x v="21"/>
    <n v="14769"/>
    <n v="7992"/>
    <n v="17424"/>
    <n v="28348"/>
    <n v="51217"/>
    <n v="72121"/>
    <n v="84383"/>
    <n v="88036"/>
    <n v="45330"/>
    <n v="47361"/>
    <n v="52328"/>
    <n v="43934"/>
    <n v="553243"/>
  </r>
  <r>
    <x v="2"/>
    <x v="22"/>
    <n v="6910"/>
    <n v="7389"/>
    <n v="9650"/>
    <n v="27416"/>
    <n v="27438"/>
    <n v="42740"/>
    <n v="53647"/>
    <n v="59231"/>
    <n v="40656"/>
    <n v="33361"/>
    <n v="37455"/>
    <n v="11550"/>
    <n v="357443"/>
  </r>
  <r>
    <x v="2"/>
    <x v="23"/>
    <n v="25102"/>
    <n v="28059"/>
    <n v="32314"/>
    <n v="54180"/>
    <n v="24593"/>
    <n v="32966"/>
    <n v="38800"/>
    <n v="48138"/>
    <n v="31410"/>
    <n v="23307"/>
    <n v="27604"/>
    <n v="8420"/>
    <n v="374893"/>
  </r>
  <r>
    <x v="2"/>
    <x v="24"/>
    <n v="13291"/>
    <n v="7539"/>
    <n v="8840"/>
    <n v="32026"/>
    <n v="34483"/>
    <n v="36887"/>
    <n v="45964"/>
    <n v="54143"/>
    <n v="44935"/>
    <n v="31840"/>
    <n v="46416"/>
    <n v="23006"/>
    <n v="379370"/>
  </r>
  <r>
    <x v="2"/>
    <x v="25"/>
    <n v="12105"/>
    <n v="11570"/>
    <n v="4521"/>
    <n v="30789"/>
    <n v="28232"/>
    <n v="50018"/>
    <n v="48331"/>
    <n v="42178"/>
    <n v="40497"/>
    <n v="32078"/>
    <n v="37977"/>
    <n v="10094"/>
    <n v="348390"/>
  </r>
  <r>
    <x v="2"/>
    <x v="26"/>
    <n v="3524"/>
    <n v="4496"/>
    <n v="2758"/>
    <n v="20464"/>
    <n v="26675"/>
    <n v="32843"/>
    <n v="40772"/>
    <n v="30641"/>
    <n v="31861"/>
    <n v="26257"/>
    <n v="34674"/>
    <n v="2975"/>
    <n v="257940"/>
  </r>
  <r>
    <x v="2"/>
    <x v="27"/>
    <n v="7118"/>
    <n v="4286"/>
    <n v="5913"/>
    <n v="22452"/>
    <n v="27456"/>
    <n v="37710"/>
    <n v="43196"/>
    <n v="39961"/>
    <n v="40129"/>
    <n v="28120"/>
    <n v="31366"/>
    <n v="6378"/>
    <n v="294085"/>
  </r>
  <r>
    <x v="2"/>
    <x v="28"/>
    <n v="9217"/>
    <n v="8118"/>
    <n v="11598"/>
    <n v="41638"/>
    <n v="25654"/>
    <n v="33842"/>
    <n v="37409"/>
    <n v="53983"/>
    <n v="46846"/>
    <n v="29238"/>
    <n v="31510"/>
    <n v="6228"/>
    <n v="335281"/>
  </r>
  <r>
    <x v="2"/>
    <x v="29"/>
    <n v="7170"/>
    <n v="7937"/>
    <n v="11566"/>
    <n v="27189"/>
    <n v="27970"/>
    <n v="40337"/>
    <n v="41574"/>
    <n v="41698"/>
    <n v="43475"/>
    <n v="29363"/>
    <n v="35227"/>
    <n v="6655"/>
    <n v="320161"/>
  </r>
  <r>
    <x v="2"/>
    <x v="30"/>
    <n v="5755"/>
    <n v="5903"/>
    <n v="7707"/>
    <n v="18811"/>
    <n v="24794"/>
    <n v="36725"/>
    <n v="50068"/>
    <n v="39865"/>
    <n v="36360"/>
    <n v="25782"/>
    <n v="20447"/>
    <n v="10857"/>
    <n v="283074"/>
  </r>
  <r>
    <x v="2"/>
    <x v="31"/>
    <n v="5698"/>
    <n v="5666"/>
    <n v="7291"/>
    <n v="9204"/>
    <n v="19448"/>
    <n v="28890"/>
    <n v="39820"/>
    <n v="23065"/>
    <n v="26245"/>
    <n v="34362"/>
    <n v="23042"/>
    <n v="9913"/>
    <n v="232644"/>
  </r>
  <r>
    <x v="2"/>
    <x v="32"/>
    <n v="580"/>
    <n v="210"/>
    <n v="700"/>
    <n v="3305"/>
    <n v="7648"/>
    <n v="15606"/>
    <n v="17294"/>
    <n v="14718"/>
    <n v="9561"/>
    <n v="14349"/>
    <n v="11741"/>
    <n v="4732"/>
    <n v="100444"/>
  </r>
  <r>
    <x v="2"/>
    <x v="33"/>
    <n v="675"/>
    <n v="575"/>
    <n v="525"/>
    <n v="3285"/>
    <n v="8563"/>
    <n v="13496"/>
    <n v="15870"/>
    <n v="10082"/>
    <n v="8335"/>
    <n v="12754"/>
    <n v="10925"/>
    <n v="3813"/>
    <n v="88898"/>
  </r>
  <r>
    <x v="2"/>
    <x v="34"/>
    <n v="1600"/>
    <n v="500"/>
    <n v="700"/>
    <n v="3500"/>
    <n v="7467"/>
    <n v="12654"/>
    <n v="16831"/>
    <n v="9185"/>
    <n v="7825"/>
    <n v="14174"/>
    <n v="12719"/>
    <n v="8420"/>
    <n v="95575"/>
  </r>
  <r>
    <x v="2"/>
    <x v="35"/>
    <n v="1525"/>
    <n v="400"/>
    <n v="620"/>
    <n v="3200"/>
    <n v="7631"/>
    <n v="8749"/>
    <n v="15776"/>
    <n v="14703"/>
    <n v="13931"/>
    <n v="15328"/>
    <n v="14017"/>
    <n v="4500"/>
    <n v="100380"/>
  </r>
  <r>
    <x v="2"/>
    <x v="36"/>
    <n v="676"/>
    <n v="850"/>
    <n v="675"/>
    <n v="2734"/>
    <n v="6001"/>
    <n v="10522"/>
    <n v="9090"/>
    <n v="9134"/>
    <n v="8997"/>
    <n v="19092"/>
    <n v="15039"/>
    <n v="3469"/>
    <n v="86279"/>
  </r>
  <r>
    <x v="2"/>
    <x v="37"/>
    <n v="920"/>
    <n v="585"/>
    <n v="693"/>
    <n v="2659"/>
    <n v="5177"/>
    <n v="8988"/>
    <n v="10026"/>
    <n v="8976"/>
    <n v="9012"/>
    <n v="11618"/>
    <n v="6601"/>
    <n v="2745"/>
    <n v="68000"/>
  </r>
  <r>
    <x v="2"/>
    <x v="38"/>
    <n v="544"/>
    <n v="333"/>
    <n v="610"/>
    <n v="2239"/>
    <n v="4258"/>
    <n v="8266"/>
    <n v="10543"/>
    <n v="9018"/>
    <n v="8150"/>
    <n v="10775"/>
    <n v="4726"/>
    <n v="3191"/>
    <n v="62653"/>
  </r>
  <r>
    <x v="2"/>
    <x v="39"/>
    <n v="560"/>
    <n v="320"/>
    <n v="503"/>
    <n v="1695"/>
    <n v="3420"/>
    <n v="5331"/>
    <n v="8526"/>
    <n v="7403"/>
    <n v="7022"/>
    <n v="9595"/>
    <n v="4601"/>
    <n v="2981"/>
    <n v="51957"/>
  </r>
  <r>
    <x v="2"/>
    <x v="40"/>
    <n v="869"/>
    <n v="500"/>
    <n v="980"/>
    <n v="2104"/>
    <n v="3687"/>
    <n v="8684"/>
    <n v="11138"/>
    <n v="10273"/>
    <n v="7882"/>
    <n v="11435"/>
    <n v="6102"/>
    <n v="1305"/>
    <n v="64959"/>
  </r>
  <r>
    <x v="2"/>
    <x v="41"/>
    <n v="960"/>
    <n v="275"/>
    <n v="132"/>
    <n v="1173"/>
    <n v="2052"/>
    <n v="5639"/>
    <n v="8398"/>
    <n v="8448"/>
    <n v="5074"/>
    <n v="10781"/>
    <n v="5984"/>
    <n v="1190"/>
    <n v="50106"/>
  </r>
  <r>
    <x v="3"/>
    <x v="0"/>
    <n v="3993"/>
    <n v="4617"/>
    <n v="4018"/>
    <n v="0"/>
    <n v="0"/>
    <n v="3589"/>
    <n v="4501"/>
    <n v="3892"/>
    <n v="0"/>
    <n v="0"/>
    <n v="0"/>
    <n v="0"/>
    <n v="24610"/>
  </r>
  <r>
    <x v="3"/>
    <x v="1"/>
    <n v="162"/>
    <n v="4617"/>
    <n v="12855"/>
    <n v="9824"/>
    <n v="8261"/>
    <n v="5983"/>
    <n v="7501"/>
    <n v="6488"/>
    <n v="6674"/>
    <n v="7283"/>
    <n v="4464"/>
    <n v="4032"/>
    <n v="78144"/>
  </r>
  <r>
    <x v="3"/>
    <x v="2"/>
    <n v="2479"/>
    <n v="4034"/>
    <n v="13697"/>
    <n v="9148"/>
    <n v="7274"/>
    <n v="4689"/>
    <n v="5346"/>
    <n v="5587"/>
    <n v="3754"/>
    <n v="7409"/>
    <n v="7123"/>
    <n v="1507"/>
    <n v="72047"/>
  </r>
  <r>
    <x v="3"/>
    <x v="3"/>
    <n v="3677"/>
    <n v="4803"/>
    <n v="11956"/>
    <n v="7963"/>
    <n v="7644"/>
    <n v="5636"/>
    <n v="7029"/>
    <n v="6036"/>
    <n v="3971"/>
    <n v="5940"/>
    <n v="5938"/>
    <n v="2184"/>
    <n v="72777"/>
  </r>
  <r>
    <x v="3"/>
    <x v="4"/>
    <n v="3005"/>
    <n v="3272"/>
    <n v="13098"/>
    <n v="9421"/>
    <n v="9639"/>
    <n v="5392"/>
    <n v="6508"/>
    <n v="5230"/>
    <n v="5246"/>
    <n v="8898"/>
    <n v="6816"/>
    <n v="4171"/>
    <n v="80696"/>
  </r>
  <r>
    <x v="3"/>
    <x v="5"/>
    <n v="5087"/>
    <n v="3118"/>
    <n v="9558"/>
    <n v="8291"/>
    <n v="9194"/>
    <n v="6791"/>
    <n v="7316"/>
    <n v="5900"/>
    <n v="4672"/>
    <n v="8330"/>
    <n v="1704"/>
    <n v="2645"/>
    <n v="72606"/>
  </r>
  <r>
    <x v="3"/>
    <x v="6"/>
    <n v="3321"/>
    <n v="4463"/>
    <n v="7492"/>
    <n v="7732"/>
    <n v="9190"/>
    <n v="7078"/>
    <n v="8696"/>
    <n v="7366"/>
    <n v="6202"/>
    <n v="9860"/>
    <n v="6379"/>
    <n v="4598"/>
    <n v="82377"/>
  </r>
  <r>
    <x v="3"/>
    <x v="7"/>
    <n v="4860"/>
    <n v="3783"/>
    <n v="10230"/>
    <n v="9967"/>
    <n v="8891"/>
    <n v="7577"/>
    <n v="7702"/>
    <n v="6993"/>
    <n v="6497"/>
    <n v="4784"/>
    <n v="6912"/>
    <n v="3514"/>
    <n v="81710"/>
  </r>
  <r>
    <x v="3"/>
    <x v="8"/>
    <n v="4690"/>
    <n v="3864"/>
    <n v="11065"/>
    <n v="10605"/>
    <n v="9391"/>
    <n v="7857"/>
    <n v="8623"/>
    <n v="7775"/>
    <n v="6215"/>
    <n v="10581"/>
    <n v="8736"/>
    <n v="4027"/>
    <n v="93429"/>
  </r>
  <r>
    <x v="3"/>
    <x v="9"/>
    <n v="3386"/>
    <n v="3864"/>
    <n v="8424"/>
    <n v="8547"/>
    <n v="9240"/>
    <n v="7468"/>
    <n v="9917"/>
    <n v="6917"/>
    <n v="6882"/>
    <n v="12740"/>
    <n v="7819"/>
    <n v="4517"/>
    <n v="89721"/>
  </r>
  <r>
    <x v="3"/>
    <x v="10"/>
    <n v="2503"/>
    <n v="2276"/>
    <n v="7331"/>
    <n v="11206"/>
    <n v="12285"/>
    <n v="7564"/>
    <n v="8521"/>
    <n v="9722"/>
    <n v="6678"/>
    <n v="9030"/>
    <n v="7229"/>
    <n v="2395"/>
    <n v="86740"/>
  </r>
  <r>
    <x v="3"/>
    <x v="11"/>
    <n v="4350"/>
    <n v="4350"/>
    <n v="7574"/>
    <n v="7896"/>
    <n v="8106"/>
    <n v="7425"/>
    <n v="10012"/>
    <n v="8019"/>
    <n v="6259"/>
    <n v="9897"/>
    <n v="6763"/>
    <n v="2899"/>
    <n v="83550"/>
  </r>
  <r>
    <x v="3"/>
    <x v="12"/>
    <n v="454"/>
    <n v="515"/>
    <n v="1286"/>
    <n v="1939"/>
    <n v="2597"/>
    <n v="2183"/>
    <n v="2757"/>
    <n v="2563"/>
    <n v="1751"/>
    <n v="3042"/>
    <n v="1356"/>
    <n v="790"/>
    <n v="21233"/>
  </r>
  <r>
    <x v="3"/>
    <x v="13"/>
    <n v="580"/>
    <n v="673"/>
    <n v="1842"/>
    <n v="2412"/>
    <n v="2874"/>
    <n v="2407"/>
    <n v="4003"/>
    <n v="2869"/>
    <n v="2719"/>
    <n v="4539"/>
    <n v="2489"/>
    <n v="1413"/>
    <n v="28820"/>
  </r>
  <r>
    <x v="3"/>
    <x v="14"/>
    <n v="556"/>
    <n v="402"/>
    <n v="1740"/>
    <n v="2600"/>
    <n v="2757"/>
    <n v="3319"/>
    <n v="3557"/>
    <n v="2982"/>
    <n v="2451"/>
    <n v="3909"/>
    <n v="3308"/>
    <n v="1218"/>
    <n v="28799"/>
  </r>
  <r>
    <x v="3"/>
    <x v="15"/>
    <n v="529"/>
    <n v="683"/>
    <n v="1555"/>
    <n v="2241"/>
    <n v="2604"/>
    <n v="3077"/>
    <n v="3858"/>
    <n v="2687"/>
    <n v="2043"/>
    <n v="3653"/>
    <n v="1649"/>
    <n v="2061"/>
    <n v="26640"/>
  </r>
  <r>
    <x v="3"/>
    <x v="16"/>
    <n v="606"/>
    <n v="631"/>
    <n v="1725"/>
    <n v="3093"/>
    <n v="3209"/>
    <n v="3349"/>
    <n v="4350"/>
    <n v="2969"/>
    <n v="1359"/>
    <n v="4280"/>
    <n v="1771"/>
    <n v="1030"/>
    <n v="28372"/>
  </r>
  <r>
    <x v="3"/>
    <x v="17"/>
    <n v="531"/>
    <n v="592"/>
    <n v="1639"/>
    <n v="3074"/>
    <n v="3128"/>
    <n v="3455"/>
    <n v="4803"/>
    <n v="3926"/>
    <n v="2832"/>
    <n v="4953"/>
    <n v="2563"/>
    <n v="1074"/>
    <n v="32570"/>
  </r>
  <r>
    <x v="3"/>
    <x v="18"/>
    <n v="753"/>
    <n v="1127"/>
    <n v="1977"/>
    <n v="3146"/>
    <n v="6593"/>
    <n v="4084"/>
    <n v="5022"/>
    <n v="4018"/>
    <n v="2666"/>
    <n v="4638"/>
    <n v="2713"/>
    <n v="1315"/>
    <n v="38052"/>
  </r>
  <r>
    <x v="3"/>
    <x v="19"/>
    <n v="664"/>
    <n v="813"/>
    <n v="2409"/>
    <n v="3014"/>
    <n v="3547"/>
    <n v="3593"/>
    <n v="5279"/>
    <n v="3698"/>
    <n v="3106"/>
    <n v="4419"/>
    <n v="2672"/>
    <n v="1555"/>
    <n v="34769"/>
  </r>
  <r>
    <x v="3"/>
    <x v="20"/>
    <n v="584"/>
    <n v="810"/>
    <n v="2485"/>
    <n v="2874"/>
    <n v="4704"/>
    <n v="4026"/>
    <n v="4824"/>
    <n v="3175"/>
    <n v="3264"/>
    <n v="5101"/>
    <n v="2185"/>
    <n v="1208"/>
    <n v="35240"/>
  </r>
  <r>
    <x v="3"/>
    <x v="21"/>
    <n v="640"/>
    <n v="858"/>
    <n v="1700"/>
    <n v="3718"/>
    <n v="3703"/>
    <n v="3899"/>
    <n v="5045"/>
    <n v="4096"/>
    <n v="3802"/>
    <n v="4991"/>
    <n v="2262"/>
    <n v="1728"/>
    <n v="36442"/>
  </r>
  <r>
    <x v="3"/>
    <x v="22"/>
    <n v="870"/>
    <n v="895"/>
    <n v="1883"/>
    <n v="3415"/>
    <n v="4044"/>
    <n v="3964"/>
    <n v="5568"/>
    <n v="4379"/>
    <n v="3420"/>
    <n v="5846"/>
    <n v="2453"/>
    <n v="1174"/>
    <n v="37911"/>
  </r>
  <r>
    <x v="3"/>
    <x v="23"/>
    <n v="578"/>
    <n v="1093"/>
    <n v="2600"/>
    <n v="3577"/>
    <n v="5327"/>
    <n v="4686"/>
    <n v="5759"/>
    <n v="4984"/>
    <n v="3175"/>
    <n v="5705"/>
    <n v="2398"/>
    <n v="1520"/>
    <n v="41402"/>
  </r>
  <r>
    <x v="3"/>
    <x v="24"/>
    <n v="395"/>
    <n v="778"/>
    <n v="1991"/>
    <n v="3868"/>
    <n v="4756"/>
    <n v="5021"/>
    <n v="6077"/>
    <n v="5196"/>
    <n v="4245"/>
    <n v="6753"/>
    <n v="2291"/>
    <n v="1508"/>
    <n v="42879"/>
  </r>
  <r>
    <x v="3"/>
    <x v="25"/>
    <n v="941"/>
    <n v="887"/>
    <n v="2408"/>
    <n v="4905"/>
    <n v="7791"/>
    <n v="5126"/>
    <n v="7041"/>
    <n v="6087"/>
    <n v="4174"/>
    <n v="6462"/>
    <n v="2109"/>
    <n v="703"/>
    <n v="48634"/>
  </r>
  <r>
    <x v="3"/>
    <x v="26"/>
    <n v="649"/>
    <n v="957"/>
    <n v="2743"/>
    <n v="5065"/>
    <n v="8297"/>
    <n v="5837"/>
    <n v="7269"/>
    <n v="6695"/>
    <n v="4489"/>
    <n v="6987"/>
    <n v="2994"/>
    <n v="2496"/>
    <n v="54478"/>
  </r>
  <r>
    <x v="3"/>
    <x v="27"/>
    <n v="1270"/>
    <n v="1238"/>
    <n v="1829"/>
    <n v="5124"/>
    <n v="6510"/>
    <n v="8332"/>
    <n v="9150"/>
    <n v="5960"/>
    <n v="4008"/>
    <n v="6416"/>
    <n v="3439"/>
    <n v="3716"/>
    <n v="56992"/>
  </r>
  <r>
    <x v="3"/>
    <x v="28"/>
    <n v="1308"/>
    <n v="1560"/>
    <n v="2962"/>
    <n v="5727"/>
    <n v="5624"/>
    <n v="6139"/>
    <n v="7386"/>
    <n v="6601"/>
    <n v="4255"/>
    <n v="7240"/>
    <n v="3091"/>
    <n v="3048"/>
    <n v="54941"/>
  </r>
  <r>
    <x v="3"/>
    <x v="29"/>
    <n v="825"/>
    <n v="1163"/>
    <n v="2770"/>
    <n v="5412"/>
    <n v="6542"/>
    <n v="6661"/>
    <n v="8760"/>
    <n v="8475"/>
    <n v="6882"/>
    <n v="9522"/>
    <n v="4551"/>
    <n v="3594"/>
    <n v="65157"/>
  </r>
  <r>
    <x v="3"/>
    <x v="30"/>
    <n v="842"/>
    <n v="1245"/>
    <n v="2404"/>
    <n v="5314"/>
    <n v="5660"/>
    <n v="5783"/>
    <n v="7690"/>
    <n v="7084"/>
    <n v="4990"/>
    <n v="6498"/>
    <n v="3834"/>
    <n v="3224"/>
    <n v="54568"/>
  </r>
  <r>
    <x v="3"/>
    <x v="31"/>
    <n v="1064"/>
    <n v="862"/>
    <n v="3036"/>
    <n v="4838"/>
    <n v="6467"/>
    <n v="5715"/>
    <n v="8358"/>
    <n v="6898"/>
    <n v="4387"/>
    <n v="7952"/>
    <n v="3879"/>
    <n v="1979"/>
    <n v="55435"/>
  </r>
  <r>
    <x v="3"/>
    <x v="32"/>
    <n v="715"/>
    <n v="914"/>
    <n v="2334"/>
    <n v="4853"/>
    <n v="7998"/>
    <n v="6890"/>
    <n v="8267"/>
    <n v="7457"/>
    <n v="4633"/>
    <n v="8192"/>
    <n v="3195"/>
    <n v="2415"/>
    <n v="57863"/>
  </r>
  <r>
    <x v="3"/>
    <x v="33"/>
    <n v="631"/>
    <n v="820"/>
    <n v="2439"/>
    <n v="4296"/>
    <n v="7009"/>
    <n v="5731"/>
    <n v="8791"/>
    <n v="7520"/>
    <n v="4487"/>
    <n v="8928"/>
    <n v="3096"/>
    <n v="1448"/>
    <n v="55196"/>
  </r>
  <r>
    <x v="3"/>
    <x v="34"/>
    <n v="898"/>
    <n v="1044"/>
    <n v="2855"/>
    <n v="5329"/>
    <n v="7148"/>
    <n v="6866"/>
    <n v="10386"/>
    <n v="9301"/>
    <n v="4753"/>
    <n v="7615"/>
    <n v="3637"/>
    <n v="1514"/>
    <n v="61346"/>
  </r>
  <r>
    <x v="3"/>
    <x v="35"/>
    <n v="477"/>
    <n v="792"/>
    <n v="1882"/>
    <n v="3973"/>
    <n v="5173"/>
    <n v="6407"/>
    <n v="9079"/>
    <n v="8063"/>
    <n v="4787"/>
    <n v="9109"/>
    <n v="2540"/>
    <n v="1407"/>
    <n v="53689"/>
  </r>
  <r>
    <x v="3"/>
    <x v="36"/>
    <n v="550"/>
    <n v="1020"/>
    <n v="1474"/>
    <n v="3438"/>
    <n v="5100"/>
    <n v="5433"/>
    <n v="9198"/>
    <n v="7372"/>
    <n v="3978"/>
    <n v="7200"/>
    <n v="2408"/>
    <n v="1585"/>
    <n v="48756"/>
  </r>
  <r>
    <x v="3"/>
    <x v="37"/>
    <n v="499"/>
    <n v="635"/>
    <n v="1616"/>
    <n v="2960"/>
    <n v="4282"/>
    <n v="6236"/>
    <n v="9364"/>
    <n v="7594"/>
    <n v="3653"/>
    <n v="7020"/>
    <n v="2154"/>
    <n v="660"/>
    <n v="46673"/>
  </r>
  <r>
    <x v="3"/>
    <x v="38"/>
    <n v="326"/>
    <n v="693"/>
    <n v="1326"/>
    <n v="3593"/>
    <n v="5806"/>
    <n v="6111"/>
    <n v="9746"/>
    <n v="8859"/>
    <n v="4532"/>
    <n v="6348"/>
    <n v="1750"/>
    <n v="1126"/>
    <n v="50216"/>
  </r>
  <r>
    <x v="3"/>
    <x v="39"/>
    <n v="483"/>
    <n v="486"/>
    <n v="1577"/>
    <n v="3765"/>
    <n v="5430"/>
    <n v="6584"/>
    <n v="7997"/>
    <n v="6726"/>
    <n v="3473"/>
    <n v="5171"/>
    <n v="1777"/>
    <n v="590"/>
    <n v="44059"/>
  </r>
  <r>
    <x v="3"/>
    <x v="40"/>
    <n v="441"/>
    <n v="611"/>
    <n v="1004"/>
    <n v="2533"/>
    <n v="3668"/>
    <n v="4641"/>
    <n v="7356"/>
    <n v="7543"/>
    <n v="2638"/>
    <n v="4784"/>
    <n v="1352"/>
    <n v="589"/>
    <n v="37160"/>
  </r>
  <r>
    <x v="3"/>
    <x v="41"/>
    <n v="126"/>
    <n v="147"/>
    <n v="777"/>
    <n v="2777"/>
    <n v="3392"/>
    <n v="3900"/>
    <n v="6571"/>
    <n v="6305"/>
    <n v="3002"/>
    <n v="5071"/>
    <n v="1252"/>
    <n v="742"/>
    <n v="34062"/>
  </r>
  <r>
    <x v="4"/>
    <x v="0"/>
    <n v="5565"/>
    <n v="5948"/>
    <n v="6550"/>
    <n v="5933"/>
    <n v="6544"/>
    <n v="17432"/>
    <n v="24681"/>
    <n v="20427"/>
    <n v="19826"/>
    <n v="19779"/>
    <n v="0"/>
    <n v="0"/>
    <n v="132685"/>
  </r>
  <r>
    <x v="4"/>
    <x v="1"/>
    <n v="5230"/>
    <n v="5324"/>
    <n v="9369"/>
    <n v="17688"/>
    <n v="31409"/>
    <n v="48014"/>
    <n v="43000"/>
    <n v="37729"/>
    <n v="18817"/>
    <n v="15208"/>
    <n v="9860"/>
    <n v="6491"/>
    <n v="248139"/>
  </r>
  <r>
    <x v="4"/>
    <x v="2"/>
    <n v="3943"/>
    <n v="5972"/>
    <n v="11579"/>
    <n v="15943"/>
    <n v="37807"/>
    <n v="49057"/>
    <n v="48039"/>
    <n v="42799"/>
    <n v="14071"/>
    <n v="18260"/>
    <n v="9044"/>
    <n v="4684"/>
    <n v="261198"/>
  </r>
  <r>
    <x v="4"/>
    <x v="3"/>
    <n v="5891"/>
    <n v="4428"/>
    <n v="7517"/>
    <n v="14336"/>
    <n v="35539"/>
    <n v="52355"/>
    <n v="55858"/>
    <n v="41092"/>
    <n v="23778"/>
    <n v="17949"/>
    <n v="9950"/>
    <n v="6288"/>
    <n v="274981"/>
  </r>
  <r>
    <x v="4"/>
    <x v="4"/>
    <n v="5921"/>
    <n v="5211"/>
    <n v="14458"/>
    <n v="17182"/>
    <n v="34771"/>
    <n v="63592"/>
    <n v="55298"/>
    <n v="43306"/>
    <n v="21074"/>
    <n v="17562"/>
    <n v="8902"/>
    <n v="5090"/>
    <n v="292367"/>
  </r>
  <r>
    <x v="4"/>
    <x v="5"/>
    <n v="3891"/>
    <n v="4358"/>
    <n v="11562"/>
    <n v="17059"/>
    <n v="37175"/>
    <n v="54419"/>
    <n v="57408"/>
    <n v="47103"/>
    <n v="23966"/>
    <n v="17658"/>
    <n v="10137"/>
    <n v="5149"/>
    <n v="289885"/>
  </r>
  <r>
    <x v="4"/>
    <x v="6"/>
    <n v="3999"/>
    <n v="3952"/>
    <n v="8616"/>
    <n v="11190"/>
    <n v="34777"/>
    <n v="54574"/>
    <n v="54498"/>
    <n v="38151"/>
    <n v="21104"/>
    <n v="19079"/>
    <n v="9078"/>
    <n v="5969"/>
    <n v="264987"/>
  </r>
  <r>
    <x v="4"/>
    <x v="7"/>
    <n v="4066"/>
    <n v="4473"/>
    <n v="10055"/>
    <n v="14698"/>
    <n v="36142"/>
    <n v="53123"/>
    <n v="54173"/>
    <n v="45547"/>
    <n v="20894"/>
    <n v="9075"/>
    <n v="7164"/>
    <n v="4188"/>
    <n v="263598"/>
  </r>
  <r>
    <x v="4"/>
    <x v="8"/>
    <n v="5689"/>
    <n v="6109"/>
    <n v="8862"/>
    <n v="17241"/>
    <n v="33983"/>
    <n v="53957"/>
    <n v="58045"/>
    <n v="44692"/>
    <n v="20937"/>
    <n v="18350"/>
    <n v="8455"/>
    <n v="5513"/>
    <n v="281833"/>
  </r>
  <r>
    <x v="4"/>
    <x v="9"/>
    <n v="8537"/>
    <n v="9601"/>
    <n v="14463"/>
    <n v="20295"/>
    <n v="45105"/>
    <n v="56457"/>
    <n v="50034"/>
    <n v="29533"/>
    <n v="16969"/>
    <n v="14973"/>
    <n v="9725"/>
    <n v="6442"/>
    <n v="282134"/>
  </r>
  <r>
    <x v="4"/>
    <x v="10"/>
    <n v="4739"/>
    <n v="4930"/>
    <n v="9072"/>
    <n v="17530"/>
    <n v="25270"/>
    <n v="43617"/>
    <n v="70445"/>
    <n v="58834"/>
    <n v="25724"/>
    <n v="23621"/>
    <n v="14273"/>
    <n v="7656"/>
    <n v="305711"/>
  </r>
  <r>
    <x v="4"/>
    <x v="11"/>
    <n v="5864"/>
    <n v="5611"/>
    <n v="9613"/>
    <n v="19622"/>
    <n v="39939"/>
    <n v="62573"/>
    <n v="68611"/>
    <n v="56432"/>
    <n v="24224"/>
    <n v="21970"/>
    <n v="13456"/>
    <n v="10297"/>
    <n v="338212"/>
  </r>
  <r>
    <x v="4"/>
    <x v="12"/>
    <n v="6029"/>
    <n v="5678"/>
    <n v="8986"/>
    <n v="10784"/>
    <n v="50202"/>
    <n v="60408"/>
    <n v="63824"/>
    <n v="56576"/>
    <n v="19196"/>
    <n v="15550"/>
    <n v="9370"/>
    <n v="5148"/>
    <n v="311751"/>
  </r>
  <r>
    <x v="4"/>
    <x v="13"/>
    <n v="4995"/>
    <n v="5450"/>
    <n v="11569"/>
    <n v="18418"/>
    <n v="35369"/>
    <n v="64713"/>
    <n v="68023"/>
    <n v="52566"/>
    <n v="22646"/>
    <n v="18020"/>
    <n v="13325"/>
    <n v="6623"/>
    <n v="321717"/>
  </r>
  <r>
    <x v="4"/>
    <x v="14"/>
    <n v="5124"/>
    <n v="4192"/>
    <n v="7548"/>
    <n v="19412"/>
    <n v="34559"/>
    <n v="70059"/>
    <n v="55724"/>
    <n v="49161"/>
    <n v="19474"/>
    <n v="17559"/>
    <n v="10682"/>
    <n v="5938"/>
    <n v="299432"/>
  </r>
  <r>
    <x v="4"/>
    <x v="15"/>
    <n v="4590"/>
    <n v="6394"/>
    <n v="8961"/>
    <n v="18331"/>
    <n v="39616"/>
    <n v="39466"/>
    <n v="69063"/>
    <n v="42166"/>
    <n v="15711"/>
    <n v="12281"/>
    <n v="13324"/>
    <n v="6168"/>
    <n v="276071"/>
  </r>
  <r>
    <x v="4"/>
    <x v="16"/>
    <n v="4590"/>
    <n v="5400"/>
    <n v="8910"/>
    <n v="15400"/>
    <n v="19140"/>
    <n v="42500"/>
    <n v="68680"/>
    <n v="57460"/>
    <n v="18810"/>
    <n v="14400"/>
    <n v="9900"/>
    <n v="4860"/>
    <n v="270050"/>
  </r>
  <r>
    <x v="4"/>
    <x v="17"/>
    <n v="3580"/>
    <n v="4995"/>
    <n v="8170"/>
    <n v="18718"/>
    <n v="16324"/>
    <n v="26990"/>
    <n v="22729"/>
    <n v="22306"/>
    <n v="16573"/>
    <n v="17240"/>
    <n v="9000"/>
    <n v="10638"/>
    <n v="177263"/>
  </r>
  <r>
    <x v="4"/>
    <x v="18"/>
    <n v="4471"/>
    <n v="5916"/>
    <n v="10818"/>
    <n v="16038"/>
    <n v="35015"/>
    <n v="38646"/>
    <n v="59203"/>
    <n v="59026"/>
    <n v="19037"/>
    <n v="16713"/>
    <n v="9205"/>
    <n v="4477"/>
    <n v="278565"/>
  </r>
  <r>
    <x v="4"/>
    <x v="19"/>
    <n v="4733"/>
    <n v="4436"/>
    <n v="6872"/>
    <n v="13493"/>
    <n v="9730"/>
    <n v="55734"/>
    <n v="63515"/>
    <n v="62397"/>
    <n v="20464"/>
    <n v="10295"/>
    <n v="10757"/>
    <n v="5038"/>
    <n v="267464"/>
  </r>
  <r>
    <x v="4"/>
    <x v="20"/>
    <n v="5415"/>
    <n v="6005"/>
    <n v="11240"/>
    <n v="17600"/>
    <n v="15776"/>
    <n v="28102"/>
    <n v="64141"/>
    <n v="46950"/>
    <n v="14554"/>
    <n v="17362"/>
    <n v="11657"/>
    <n v="5948"/>
    <n v="244750"/>
  </r>
  <r>
    <x v="4"/>
    <x v="21"/>
    <n v="5221"/>
    <n v="5913"/>
    <n v="9105"/>
    <n v="16407"/>
    <n v="33138"/>
    <n v="64991"/>
    <n v="78335"/>
    <n v="50659"/>
    <n v="13877"/>
    <n v="12340"/>
    <n v="10000"/>
    <n v="5319"/>
    <n v="305305"/>
  </r>
  <r>
    <x v="4"/>
    <x v="22"/>
    <n v="3797"/>
    <n v="4460"/>
    <n v="10435"/>
    <n v="21666"/>
    <n v="36045"/>
    <n v="74455"/>
    <n v="78109"/>
    <n v="67946"/>
    <n v="25289"/>
    <n v="18857"/>
    <n v="11893"/>
    <n v="4976"/>
    <n v="357928"/>
  </r>
  <r>
    <x v="4"/>
    <x v="23"/>
    <n v="4706"/>
    <n v="5043"/>
    <n v="11996"/>
    <n v="20509"/>
    <n v="38024"/>
    <n v="69783"/>
    <n v="74786"/>
    <n v="74179"/>
    <n v="21858"/>
    <n v="19656"/>
    <n v="10711"/>
    <n v="3726"/>
    <n v="354977"/>
  </r>
  <r>
    <x v="4"/>
    <x v="24"/>
    <n v="2481"/>
    <n v="4146"/>
    <n v="8986"/>
    <n v="18634"/>
    <n v="50512"/>
    <n v="60132"/>
    <n v="73870"/>
    <n v="49745"/>
    <n v="17174"/>
    <n v="7300"/>
    <n v="11289"/>
    <n v="4079"/>
    <n v="308348"/>
  </r>
  <r>
    <x v="4"/>
    <x v="25"/>
    <n v="3833"/>
    <n v="4001"/>
    <n v="10176"/>
    <n v="22283"/>
    <n v="31622"/>
    <n v="60039"/>
    <n v="70752"/>
    <n v="48599"/>
    <n v="15092"/>
    <n v="12121"/>
    <n v="7143"/>
    <n v="3013"/>
    <n v="288674"/>
  </r>
  <r>
    <x v="4"/>
    <x v="26"/>
    <n v="3190"/>
    <n v="4144"/>
    <n v="11054"/>
    <n v="19426"/>
    <n v="30034"/>
    <n v="60166"/>
    <n v="72741"/>
    <n v="72233"/>
    <n v="21402"/>
    <n v="16474"/>
    <n v="9142"/>
    <n v="4173"/>
    <n v="324179"/>
  </r>
  <r>
    <x v="4"/>
    <x v="27"/>
    <n v="3688"/>
    <n v="4448"/>
    <n v="7533"/>
    <n v="18360"/>
    <n v="30892"/>
    <n v="62081"/>
    <n v="77575"/>
    <n v="77492"/>
    <n v="18326"/>
    <n v="14073"/>
    <n v="9181"/>
    <n v="3801"/>
    <n v="327450"/>
  </r>
  <r>
    <x v="4"/>
    <x v="28"/>
    <n v="3458"/>
    <n v="5348"/>
    <n v="8392"/>
    <n v="18014"/>
    <n v="23328"/>
    <n v="52867"/>
    <n v="64810"/>
    <n v="69482"/>
    <n v="18558"/>
    <n v="15376"/>
    <n v="7480"/>
    <n v="2248"/>
    <n v="289361"/>
  </r>
  <r>
    <x v="4"/>
    <x v="29"/>
    <n v="2210"/>
    <n v="3090"/>
    <n v="6907"/>
    <n v="8831"/>
    <n v="16216"/>
    <n v="60628"/>
    <n v="68087"/>
    <n v="68313"/>
    <n v="19804"/>
    <n v="16310"/>
    <n v="8602"/>
    <n v="3470"/>
    <n v="282468"/>
  </r>
  <r>
    <x v="4"/>
    <x v="30"/>
    <n v="3581"/>
    <n v="3868"/>
    <n v="7699"/>
    <n v="16944"/>
    <n v="30329"/>
    <n v="62943"/>
    <n v="69024"/>
    <n v="59107"/>
    <n v="15893"/>
    <n v="11566"/>
    <n v="6083"/>
    <n v="2374"/>
    <n v="289411"/>
  </r>
  <r>
    <x v="4"/>
    <x v="31"/>
    <n v="4354"/>
    <n v="3296"/>
    <n v="9177"/>
    <n v="15490"/>
    <n v="27790"/>
    <n v="54955"/>
    <n v="67600"/>
    <n v="59146"/>
    <n v="17546"/>
    <n v="10757"/>
    <n v="7752"/>
    <n v="2114"/>
    <n v="279977"/>
  </r>
  <r>
    <x v="4"/>
    <x v="32"/>
    <n v="3416"/>
    <n v="4765"/>
    <n v="7059"/>
    <n v="17500"/>
    <n v="27088"/>
    <n v="54446"/>
    <n v="68887"/>
    <n v="68034"/>
    <n v="16963"/>
    <n v="10562"/>
    <n v="6016"/>
    <n v="2643"/>
    <n v="287379"/>
  </r>
  <r>
    <x v="4"/>
    <x v="33"/>
    <n v="2861"/>
    <n v="2042"/>
    <n v="7839"/>
    <n v="10568"/>
    <n v="21817"/>
    <n v="68388"/>
    <n v="58932"/>
    <n v="70803"/>
    <n v="14408"/>
    <n v="13755"/>
    <n v="7600"/>
    <n v="3931"/>
    <n v="282944"/>
  </r>
  <r>
    <x v="4"/>
    <x v="34"/>
    <n v="3326"/>
    <n v="1539"/>
    <n v="5751"/>
    <n v="12213"/>
    <n v="18929"/>
    <n v="74489"/>
    <n v="53159"/>
    <n v="44923"/>
    <n v="18020"/>
    <n v="16109"/>
    <n v="8805"/>
    <n v="2359"/>
    <n v="259622"/>
  </r>
  <r>
    <x v="4"/>
    <x v="35"/>
    <n v="894"/>
    <n v="1690"/>
    <n v="5178"/>
    <n v="12226"/>
    <n v="19421"/>
    <n v="74539"/>
    <n v="55020"/>
    <n v="56334"/>
    <n v="19811"/>
    <n v="16610"/>
    <n v="8399"/>
    <n v="2710"/>
    <n v="272832"/>
  </r>
  <r>
    <x v="4"/>
    <x v="36"/>
    <n v="2715"/>
    <n v="2779"/>
    <n v="6873"/>
    <n v="13918"/>
    <n v="20208"/>
    <n v="74924"/>
    <n v="97426"/>
    <n v="117343"/>
    <n v="27292"/>
    <n v="16879"/>
    <n v="7656"/>
    <n v="1880"/>
    <n v="389893"/>
  </r>
  <r>
    <x v="4"/>
    <x v="37"/>
    <n v="2106"/>
    <n v="2429"/>
    <n v="6726"/>
    <n v="15926"/>
    <n v="27542"/>
    <n v="59636"/>
    <n v="81813"/>
    <n v="105695"/>
    <n v="26089"/>
    <n v="19688"/>
    <n v="8567"/>
    <n v="3544"/>
    <n v="359761"/>
  </r>
  <r>
    <x v="4"/>
    <x v="38"/>
    <n v="1962"/>
    <n v="2788"/>
    <n v="6051"/>
    <n v="14878"/>
    <n v="23254"/>
    <n v="51190"/>
    <n v="79499"/>
    <n v="81227"/>
    <n v="19617"/>
    <n v="12552"/>
    <n v="5971"/>
    <n v="1364"/>
    <n v="300353"/>
  </r>
  <r>
    <x v="4"/>
    <x v="39"/>
    <n v="1962"/>
    <n v="2466"/>
    <n v="5056"/>
    <n v="15474"/>
    <n v="23603"/>
    <n v="59507"/>
    <n v="79307"/>
    <n v="72774"/>
    <n v="19606"/>
    <n v="12087"/>
    <n v="6084"/>
    <n v="1326"/>
    <n v="299252"/>
  </r>
  <r>
    <x v="4"/>
    <x v="40"/>
    <n v="2489"/>
    <n v="2165"/>
    <n v="5942"/>
    <n v="15777"/>
    <n v="27265"/>
    <n v="58815"/>
    <n v="104057"/>
    <n v="95324"/>
    <n v="14760"/>
    <n v="13874"/>
    <n v="7305"/>
    <n v="2691"/>
    <n v="350464"/>
  </r>
  <r>
    <x v="4"/>
    <x v="41"/>
    <n v="2386"/>
    <n v="2727"/>
    <n v="7273"/>
    <n v="16068"/>
    <n v="24189"/>
    <n v="55194"/>
    <n v="79651"/>
    <n v="80778"/>
    <n v="15915"/>
    <n v="10554"/>
    <n v="7106"/>
    <n v="3312"/>
    <n v="305153"/>
  </r>
  <r>
    <x v="5"/>
    <x v="0"/>
    <n v="438509"/>
    <n v="426839"/>
    <n v="487535"/>
    <n v="99371"/>
    <n v="828792"/>
    <n v="1535660"/>
    <n v="1726187"/>
    <n v="1544254"/>
    <n v="1400171"/>
    <n v="0"/>
    <n v="0"/>
    <n v="0"/>
    <n v="8487318"/>
  </r>
  <r>
    <x v="5"/>
    <x v="1"/>
    <n v="496743"/>
    <n v="421770"/>
    <n v="786305"/>
    <n v="999259"/>
    <n v="1096056"/>
    <n v="1469857"/>
    <n v="1613133"/>
    <n v="1411231"/>
    <n v="1273326"/>
    <n v="1408013"/>
    <n v="851419"/>
    <n v="720631"/>
    <n v="12547743"/>
  </r>
  <r>
    <x v="5"/>
    <x v="2"/>
    <n v="320864"/>
    <n v="399156"/>
    <n v="689235"/>
    <n v="820657"/>
    <n v="985145"/>
    <n v="1401741"/>
    <n v="1468273"/>
    <n v="1195360"/>
    <n v="1369637"/>
    <n v="1263665"/>
    <n v="867110"/>
    <n v="640357"/>
    <n v="11421200"/>
  </r>
  <r>
    <x v="5"/>
    <x v="3"/>
    <n v="382161"/>
    <n v="457921"/>
    <n v="690615"/>
    <n v="867375"/>
    <n v="907646"/>
    <n v="1304711"/>
    <n v="1492508"/>
    <n v="1235188"/>
    <n v="1282168"/>
    <n v="1336369"/>
    <n v="817238"/>
    <n v="564993"/>
    <n v="11338893"/>
  </r>
  <r>
    <x v="5"/>
    <x v="4"/>
    <n v="379730"/>
    <n v="353532"/>
    <n v="778211"/>
    <n v="859420"/>
    <n v="1018224"/>
    <n v="1364138"/>
    <n v="1464456"/>
    <n v="1183778"/>
    <n v="1165098"/>
    <n v="1466584"/>
    <n v="810894"/>
    <n v="468721"/>
    <n v="11312786"/>
  </r>
  <r>
    <x v="5"/>
    <x v="5"/>
    <n v="373315"/>
    <n v="244214"/>
    <n v="598835"/>
    <n v="794886"/>
    <n v="1017955"/>
    <n v="1307646"/>
    <n v="1441603"/>
    <n v="1208882"/>
    <n v="1096723"/>
    <n v="1353454"/>
    <n v="707576"/>
    <n v="567585"/>
    <n v="10712674"/>
  </r>
  <r>
    <x v="5"/>
    <x v="6"/>
    <n v="275353"/>
    <n v="296451"/>
    <n v="509454"/>
    <n v="724987"/>
    <n v="900900"/>
    <n v="1305063"/>
    <n v="1445328"/>
    <n v="1213262"/>
    <n v="978105"/>
    <n v="1303450"/>
    <n v="636596"/>
    <n v="510327"/>
    <n v="10099276"/>
  </r>
  <r>
    <x v="5"/>
    <x v="7"/>
    <n v="265633"/>
    <n v="252437"/>
    <n v="465594"/>
    <n v="636677"/>
    <n v="885960"/>
    <n v="1321821"/>
    <n v="1399567"/>
    <n v="1040021"/>
    <n v="1060237"/>
    <n v="847616"/>
    <n v="688430"/>
    <n v="490702"/>
    <n v="9354695"/>
  </r>
  <r>
    <x v="5"/>
    <x v="8"/>
    <n v="269282"/>
    <n v="353390"/>
    <n v="611326"/>
    <n v="745545"/>
    <n v="799760"/>
    <n v="1202056"/>
    <n v="1392067"/>
    <n v="1081025"/>
    <n v="982942"/>
    <n v="1144273"/>
    <n v="623636"/>
    <n v="480527"/>
    <n v="9685829"/>
  </r>
  <r>
    <x v="5"/>
    <x v="9"/>
    <n v="214609"/>
    <n v="315206"/>
    <n v="502501"/>
    <n v="690037"/>
    <n v="727237"/>
    <n v="1121001"/>
    <n v="1342491"/>
    <n v="1002603"/>
    <n v="882269"/>
    <n v="1133530"/>
    <n v="605743"/>
    <n v="471603"/>
    <n v="9008830"/>
  </r>
  <r>
    <x v="5"/>
    <x v="10"/>
    <n v="303318"/>
    <n v="239587"/>
    <n v="505950"/>
    <n v="848946"/>
    <n v="792980"/>
    <n v="1359978"/>
    <n v="1403978"/>
    <n v="947311"/>
    <n v="845410"/>
    <n v="1252357"/>
    <n v="621211"/>
    <n v="342512"/>
    <n v="9463538"/>
  </r>
  <r>
    <x v="5"/>
    <x v="11"/>
    <n v="323614"/>
    <n v="334515"/>
    <n v="521140"/>
    <n v="770585"/>
    <n v="788974"/>
    <n v="1181938"/>
    <n v="1404034"/>
    <n v="1035277"/>
    <n v="845655"/>
    <n v="1052137"/>
    <n v="708797"/>
    <n v="524771"/>
    <n v="9491437"/>
  </r>
  <r>
    <x v="5"/>
    <x v="12"/>
    <n v="322865"/>
    <n v="340558"/>
    <n v="553078"/>
    <n v="628593"/>
    <n v="783847"/>
    <n v="1063589"/>
    <n v="1257396"/>
    <n v="1049206"/>
    <n v="819816"/>
    <n v="1096711"/>
    <n v="652023"/>
    <n v="476328"/>
    <n v="9044010"/>
  </r>
  <r>
    <x v="5"/>
    <x v="13"/>
    <n v="350818"/>
    <n v="342540"/>
    <n v="564878"/>
    <n v="701353"/>
    <n v="810438"/>
    <n v="1116371"/>
    <n v="1313210"/>
    <n v="1011693"/>
    <n v="951432"/>
    <n v="1092798"/>
    <n v="677203"/>
    <n v="439519"/>
    <n v="9372253"/>
  </r>
  <r>
    <x v="5"/>
    <x v="14"/>
    <n v="363998"/>
    <n v="332912"/>
    <n v="557555"/>
    <n v="725298"/>
    <n v="732978"/>
    <n v="1113186"/>
    <n v="1280865"/>
    <n v="920331"/>
    <n v="928487"/>
    <n v="1128927"/>
    <n v="702589"/>
    <n v="502089"/>
    <n v="9289215"/>
  </r>
  <r>
    <x v="5"/>
    <x v="15"/>
    <n v="345009"/>
    <n v="347144"/>
    <n v="524650"/>
    <n v="652265"/>
    <n v="767056"/>
    <n v="1124130"/>
    <n v="1333994"/>
    <n v="997352"/>
    <n v="854342"/>
    <n v="1054311"/>
    <n v="721684"/>
    <n v="470540"/>
    <n v="9192477"/>
  </r>
  <r>
    <x v="5"/>
    <x v="16"/>
    <n v="307017"/>
    <n v="336212"/>
    <n v="506804"/>
    <n v="675350"/>
    <n v="774049"/>
    <n v="1076888"/>
    <n v="1355683"/>
    <n v="1002046"/>
    <n v="876758"/>
    <n v="1158267"/>
    <n v="630539"/>
    <n v="467433"/>
    <n v="9167046"/>
  </r>
  <r>
    <x v="5"/>
    <x v="17"/>
    <n v="305430"/>
    <n v="332223"/>
    <n v="533896"/>
    <n v="701080"/>
    <n v="780366"/>
    <n v="1156774"/>
    <n v="1326666"/>
    <n v="1109676"/>
    <n v="807827"/>
    <n v="1239051"/>
    <n v="658929"/>
    <n v="414927"/>
    <n v="9366845"/>
  </r>
  <r>
    <x v="5"/>
    <x v="18"/>
    <n v="287352"/>
    <n v="350391"/>
    <n v="522266"/>
    <n v="674470"/>
    <n v="789882"/>
    <n v="1159339"/>
    <n v="1359477"/>
    <n v="1090431"/>
    <n v="947207"/>
    <n v="1104852"/>
    <n v="676504"/>
    <n v="354249"/>
    <n v="9316420"/>
  </r>
  <r>
    <x v="5"/>
    <x v="19"/>
    <n v="297855"/>
    <n v="362356"/>
    <n v="467539"/>
    <n v="706543"/>
    <n v="758423"/>
    <n v="1085811"/>
    <n v="1373170"/>
    <n v="1121119"/>
    <n v="989884"/>
    <n v="1095602"/>
    <n v="595586"/>
    <n v="343809"/>
    <n v="9197697"/>
  </r>
  <r>
    <x v="5"/>
    <x v="20"/>
    <n v="311269"/>
    <n v="443683"/>
    <n v="525438"/>
    <n v="725456"/>
    <n v="847421"/>
    <n v="1167097"/>
    <n v="1703605"/>
    <n v="1147933"/>
    <n v="1009287"/>
    <n v="1208590"/>
    <n v="668947"/>
    <n v="417086"/>
    <n v="10175812"/>
  </r>
  <r>
    <x v="5"/>
    <x v="21"/>
    <n v="302467"/>
    <n v="352912"/>
    <n v="454227"/>
    <n v="745755"/>
    <n v="877679"/>
    <n v="1250890"/>
    <n v="1674267"/>
    <n v="1206176"/>
    <n v="1081556"/>
    <n v="1136547"/>
    <n v="741325"/>
    <n v="459797"/>
    <n v="10283598"/>
  </r>
  <r>
    <x v="5"/>
    <x v="22"/>
    <n v="263020"/>
    <n v="325269"/>
    <n v="472838"/>
    <n v="696321"/>
    <n v="847434"/>
    <n v="1145571"/>
    <n v="1672297"/>
    <n v="1184421"/>
    <n v="1047938"/>
    <n v="1179433"/>
    <n v="729487"/>
    <n v="425366"/>
    <n v="9989395"/>
  </r>
  <r>
    <x v="5"/>
    <x v="23"/>
    <n v="238794"/>
    <n v="338695"/>
    <n v="483391"/>
    <n v="652729"/>
    <n v="764021"/>
    <n v="1091996"/>
    <n v="1743996"/>
    <n v="1362372"/>
    <n v="1029761"/>
    <n v="1181685"/>
    <n v="624029"/>
    <n v="453606"/>
    <n v="9965075"/>
  </r>
  <r>
    <x v="5"/>
    <x v="24"/>
    <n v="230199"/>
    <n v="380652"/>
    <n v="387653"/>
    <n v="651175"/>
    <n v="774385"/>
    <n v="1137719"/>
    <n v="1394781"/>
    <n v="1156114"/>
    <n v="970447"/>
    <n v="1182349"/>
    <n v="552780"/>
    <n v="447413"/>
    <n v="9265667"/>
  </r>
  <r>
    <x v="5"/>
    <x v="25"/>
    <n v="264477"/>
    <n v="277224"/>
    <n v="445804"/>
    <n v="678827"/>
    <n v="691175"/>
    <n v="1165049"/>
    <n v="1351579"/>
    <n v="1171837"/>
    <n v="953804"/>
    <n v="1070437"/>
    <n v="532510"/>
    <n v="477697"/>
    <n v="9080420"/>
  </r>
  <r>
    <x v="5"/>
    <x v="26"/>
    <n v="249289"/>
    <n v="293089"/>
    <n v="401451"/>
    <n v="619504"/>
    <n v="708517"/>
    <n v="966509"/>
    <n v="1328303"/>
    <n v="1227940"/>
    <n v="884902"/>
    <n v="1049209"/>
    <n v="490559"/>
    <n v="408902"/>
    <n v="8628174"/>
  </r>
  <r>
    <x v="5"/>
    <x v="27"/>
    <n v="339368"/>
    <n v="295074"/>
    <n v="293778"/>
    <n v="595500"/>
    <n v="771472"/>
    <n v="1081371"/>
    <n v="1558223"/>
    <n v="1335131"/>
    <n v="1004463"/>
    <n v="1165569"/>
    <n v="500087"/>
    <n v="343812"/>
    <n v="9283848"/>
  </r>
  <r>
    <x v="5"/>
    <x v="28"/>
    <n v="284355"/>
    <n v="300251"/>
    <n v="372618"/>
    <n v="645468"/>
    <n v="761708"/>
    <n v="1028665"/>
    <n v="1442585"/>
    <n v="1169735"/>
    <n v="923424"/>
    <n v="1184533"/>
    <n v="471507"/>
    <n v="346841"/>
    <n v="8931690"/>
  </r>
  <r>
    <x v="5"/>
    <x v="29"/>
    <n v="192460"/>
    <n v="233412"/>
    <n v="347276"/>
    <n v="585688"/>
    <n v="734033"/>
    <n v="1035972"/>
    <n v="1409216"/>
    <n v="1311019"/>
    <n v="905908"/>
    <n v="1141505"/>
    <n v="454762"/>
    <n v="303208"/>
    <n v="8654459"/>
  </r>
  <r>
    <x v="5"/>
    <x v="30"/>
    <n v="189278"/>
    <n v="234866"/>
    <n v="373267"/>
    <n v="596641"/>
    <n v="626377"/>
    <n v="1061642"/>
    <n v="1394539"/>
    <n v="1157840"/>
    <n v="913993"/>
    <n v="888411"/>
    <n v="467715"/>
    <n v="247200"/>
    <n v="8151769"/>
  </r>
  <r>
    <x v="5"/>
    <x v="31"/>
    <n v="213529"/>
    <n v="199584"/>
    <n v="340842"/>
    <n v="506690"/>
    <n v="812193"/>
    <n v="1195096"/>
    <n v="1339906"/>
    <n v="1230564"/>
    <n v="809478"/>
    <n v="1076715"/>
    <n v="418785"/>
    <n v="190171"/>
    <n v="8333553"/>
  </r>
  <r>
    <x v="5"/>
    <x v="32"/>
    <n v="170684"/>
    <n v="175550"/>
    <n v="309014"/>
    <n v="504296"/>
    <n v="664326"/>
    <n v="1245652"/>
    <n v="1669578"/>
    <n v="1470611"/>
    <n v="986914"/>
    <n v="969400"/>
    <n v="389468"/>
    <n v="215288"/>
    <n v="8770781"/>
  </r>
  <r>
    <x v="5"/>
    <x v="33"/>
    <n v="260147"/>
    <n v="227936"/>
    <n v="414925"/>
    <n v="569557"/>
    <n v="868493"/>
    <n v="1316697"/>
    <n v="1627542"/>
    <n v="1512732"/>
    <n v="990046"/>
    <n v="1576500"/>
    <n v="568460"/>
    <n v="276806"/>
    <n v="10209841"/>
  </r>
  <r>
    <x v="5"/>
    <x v="34"/>
    <n v="206496"/>
    <n v="200270"/>
    <n v="456909"/>
    <n v="648885"/>
    <n v="825357"/>
    <n v="1283519"/>
    <n v="1761918"/>
    <n v="1400438"/>
    <n v="920431"/>
    <n v="1285355"/>
    <n v="560364"/>
    <n v="286364"/>
    <n v="9836306"/>
  </r>
  <r>
    <x v="5"/>
    <x v="35"/>
    <n v="173985"/>
    <n v="198370"/>
    <n v="421954"/>
    <n v="598858"/>
    <n v="631697"/>
    <n v="1215802"/>
    <n v="1610633"/>
    <n v="1391083"/>
    <n v="996027"/>
    <n v="1340475"/>
    <n v="503174"/>
    <n v="237232"/>
    <n v="9319290"/>
  </r>
  <r>
    <x v="5"/>
    <x v="36"/>
    <n v="157610"/>
    <n v="231147"/>
    <n v="300499"/>
    <n v="545683"/>
    <n v="638056"/>
    <n v="1140590"/>
    <n v="1444870"/>
    <n v="1281509"/>
    <n v="925574"/>
    <n v="1133674"/>
    <n v="430276"/>
    <n v="278902"/>
    <n v="8508390"/>
  </r>
  <r>
    <x v="5"/>
    <x v="37"/>
    <n v="175036"/>
    <n v="211183"/>
    <n v="288660"/>
    <n v="471963"/>
    <n v="682613"/>
    <n v="1059355"/>
    <n v="1525959"/>
    <n v="1252083"/>
    <n v="880366"/>
    <n v="1266199"/>
    <n v="433778"/>
    <n v="188280"/>
    <n v="8435475"/>
  </r>
  <r>
    <x v="5"/>
    <x v="38"/>
    <n v="136548"/>
    <n v="182549"/>
    <n v="239607"/>
    <n v="519507"/>
    <n v="861200"/>
    <n v="1079651"/>
    <n v="1317822"/>
    <n v="1186826"/>
    <n v="885909"/>
    <n v="1227267"/>
    <n v="341524"/>
    <n v="199459"/>
    <n v="8177869"/>
  </r>
  <r>
    <x v="5"/>
    <x v="39"/>
    <n v="195467"/>
    <n v="200825"/>
    <n v="270349"/>
    <n v="605239"/>
    <n v="736726"/>
    <n v="1079198"/>
    <n v="1378610"/>
    <n v="1367634"/>
    <n v="813246"/>
    <n v="1107413"/>
    <n v="357166"/>
    <n v="201011"/>
    <n v="8312884"/>
  </r>
  <r>
    <x v="5"/>
    <x v="40"/>
    <n v="207662"/>
    <n v="192198"/>
    <n v="259715"/>
    <n v="553448"/>
    <n v="715996"/>
    <n v="1105867"/>
    <n v="1439447"/>
    <n v="1410230"/>
    <n v="802476"/>
    <n v="1075611"/>
    <n v="447716"/>
    <n v="230587"/>
    <n v="8440953"/>
  </r>
  <r>
    <x v="5"/>
    <x v="41"/>
    <n v="130261"/>
    <n v="160764"/>
    <n v="309163"/>
    <n v="650485"/>
    <n v="666017"/>
    <n v="994065"/>
    <n v="1324322"/>
    <n v="1274155"/>
    <n v="779102"/>
    <n v="1114291"/>
    <n v="377640"/>
    <n v="239523"/>
    <n v="8019788"/>
  </r>
  <r>
    <x v="6"/>
    <x v="0"/>
    <n v="10070"/>
    <n v="15231"/>
    <n v="18586"/>
    <n v="0"/>
    <n v="0"/>
    <n v="16243"/>
    <n v="21993"/>
    <n v="27420"/>
    <n v="20636"/>
    <n v="28568"/>
    <n v="15742"/>
    <n v="0"/>
    <n v="174489"/>
  </r>
  <r>
    <x v="6"/>
    <x v="1"/>
    <n v="1938"/>
    <n v="6354"/>
    <n v="21320"/>
    <n v="21987"/>
    <n v="22593"/>
    <n v="19264"/>
    <n v="36241"/>
    <n v="12592"/>
    <n v="26027"/>
    <n v="23178"/>
    <n v="11346"/>
    <n v="21060"/>
    <n v="223900"/>
  </r>
  <r>
    <x v="6"/>
    <x v="2"/>
    <n v="9628"/>
    <n v="10350"/>
    <n v="28826"/>
    <n v="17228"/>
    <n v="21622"/>
    <n v="23786"/>
    <n v="26874"/>
    <n v="30151"/>
    <n v="19669"/>
    <n v="16798"/>
    <n v="19738"/>
    <n v="11346"/>
    <n v="236016"/>
  </r>
  <r>
    <x v="6"/>
    <x v="3"/>
    <n v="6860"/>
    <n v="22020"/>
    <n v="35580"/>
    <n v="25467"/>
    <n v="30763"/>
    <n v="38703"/>
    <n v="40670"/>
    <n v="61518"/>
    <n v="35474"/>
    <n v="20812"/>
    <n v="26178"/>
    <n v="4946"/>
    <n v="348991"/>
  </r>
  <r>
    <x v="6"/>
    <x v="4"/>
    <n v="14030"/>
    <n v="15237"/>
    <n v="27468"/>
    <n v="20144"/>
    <n v="31231"/>
    <n v="34625"/>
    <n v="34266"/>
    <n v="52359"/>
    <n v="27977"/>
    <n v="26123"/>
    <n v="21239"/>
    <n v="17097"/>
    <n v="321796"/>
  </r>
  <r>
    <x v="6"/>
    <x v="5"/>
    <n v="10919"/>
    <n v="10650"/>
    <n v="18134"/>
    <n v="19693"/>
    <n v="26435"/>
    <n v="17670"/>
    <n v="20443"/>
    <n v="24223"/>
    <n v="27506"/>
    <n v="18548"/>
    <n v="10760"/>
    <n v="17621"/>
    <n v="222602"/>
  </r>
  <r>
    <x v="6"/>
    <x v="6"/>
    <n v="3986"/>
    <n v="3309"/>
    <n v="16450"/>
    <n v="24986"/>
    <n v="32511"/>
    <n v="31955"/>
    <n v="18119"/>
    <n v="8117"/>
    <n v="6356"/>
    <n v="5029"/>
    <n v="11739"/>
    <n v="10704"/>
    <n v="173261"/>
  </r>
  <r>
    <x v="6"/>
    <x v="7"/>
    <n v="14916"/>
    <n v="18116"/>
    <n v="33646"/>
    <n v="25116"/>
    <n v="45119"/>
    <n v="65245"/>
    <n v="30972"/>
    <n v="22897"/>
    <n v="36228"/>
    <n v="8887"/>
    <n v="66326"/>
    <n v="174113"/>
    <n v="541581"/>
  </r>
  <r>
    <x v="6"/>
    <x v="8"/>
    <n v="20309"/>
    <n v="23220"/>
    <n v="38788"/>
    <n v="30424"/>
    <n v="29928"/>
    <n v="24102"/>
    <n v="39383"/>
    <n v="22544"/>
    <n v="21439"/>
    <n v="25050"/>
    <n v="18051"/>
    <n v="20136"/>
    <n v="313374"/>
  </r>
  <r>
    <x v="6"/>
    <x v="9"/>
    <n v="30846"/>
    <n v="20158"/>
    <n v="29423"/>
    <n v="28590"/>
    <n v="29575"/>
    <n v="22159"/>
    <n v="39502"/>
    <n v="50581"/>
    <n v="24951"/>
    <n v="26498"/>
    <n v="20644"/>
    <n v="23690"/>
    <n v="346617"/>
  </r>
  <r>
    <x v="6"/>
    <x v="10"/>
    <n v="18412"/>
    <n v="13878"/>
    <n v="29836"/>
    <n v="31910"/>
    <n v="31395"/>
    <n v="26021"/>
    <n v="33959"/>
    <n v="30505"/>
    <n v="11442"/>
    <n v="18334"/>
    <n v="24218"/>
    <n v="15534"/>
    <n v="285444"/>
  </r>
  <r>
    <x v="6"/>
    <x v="11"/>
    <n v="18272"/>
    <n v="25260"/>
    <n v="28992"/>
    <n v="23919"/>
    <n v="28172"/>
    <n v="29256"/>
    <n v="28626"/>
    <n v="23877"/>
    <n v="25800"/>
    <n v="29516"/>
    <n v="13466"/>
    <n v="15212"/>
    <n v="290368"/>
  </r>
  <r>
    <x v="6"/>
    <x v="12"/>
    <n v="20610"/>
    <n v="20605"/>
    <n v="29300"/>
    <n v="29925"/>
    <n v="47448"/>
    <n v="18166"/>
    <n v="58975"/>
    <n v="29508"/>
    <n v="29196"/>
    <n v="29725"/>
    <n v="22451"/>
    <n v="18168"/>
    <n v="354077"/>
  </r>
  <r>
    <x v="6"/>
    <x v="13"/>
    <n v="38220"/>
    <n v="28578"/>
    <n v="50147"/>
    <n v="46630"/>
    <n v="48346"/>
    <n v="47853"/>
    <n v="45084"/>
    <n v="35831"/>
    <n v="35378"/>
    <n v="26774"/>
    <n v="24042"/>
    <n v="18869"/>
    <n v="445752"/>
  </r>
  <r>
    <x v="6"/>
    <x v="14"/>
    <n v="52277"/>
    <n v="13462"/>
    <n v="70941"/>
    <n v="76873"/>
    <n v="64639"/>
    <n v="43651"/>
    <n v="42104"/>
    <n v="36970"/>
    <n v="29156"/>
    <n v="21378"/>
    <n v="17149"/>
    <n v="17562"/>
    <n v="486162"/>
  </r>
  <r>
    <x v="6"/>
    <x v="15"/>
    <n v="21719"/>
    <n v="28706"/>
    <n v="31646"/>
    <n v="22666"/>
    <n v="31746"/>
    <n v="37998"/>
    <n v="35261"/>
    <n v="36601"/>
    <n v="69403"/>
    <n v="85742"/>
    <n v="54573"/>
    <n v="41132"/>
    <n v="497193"/>
  </r>
  <r>
    <x v="6"/>
    <x v="16"/>
    <n v="18458"/>
    <n v="19238"/>
    <n v="22592"/>
    <n v="24738"/>
    <n v="22485"/>
    <n v="24577"/>
    <n v="26975"/>
    <n v="26012"/>
    <n v="17529"/>
    <n v="29980"/>
    <n v="22191"/>
    <n v="22709"/>
    <n v="277484"/>
  </r>
  <r>
    <x v="6"/>
    <x v="17"/>
    <n v="59699"/>
    <n v="47571"/>
    <n v="49177"/>
    <n v="51887"/>
    <n v="45887"/>
    <n v="52018"/>
    <n v="50838"/>
    <n v="51554"/>
    <n v="52085"/>
    <n v="25215"/>
    <n v="23460"/>
    <n v="21365"/>
    <n v="530756"/>
  </r>
  <r>
    <x v="6"/>
    <x v="18"/>
    <n v="56254"/>
    <n v="41310"/>
    <n v="58508"/>
    <n v="64693"/>
    <n v="59518"/>
    <n v="72078"/>
    <n v="78245"/>
    <n v="75560"/>
    <n v="67549"/>
    <n v="65099"/>
    <n v="64445"/>
    <n v="59153"/>
    <n v="762412"/>
  </r>
  <r>
    <x v="6"/>
    <x v="19"/>
    <n v="55031"/>
    <n v="62802"/>
    <n v="86679"/>
    <n v="66437"/>
    <n v="64309"/>
    <n v="72569"/>
    <n v="94779"/>
    <n v="89881"/>
    <n v="82082"/>
    <n v="75079"/>
    <n v="72300"/>
    <n v="36177"/>
    <n v="858125"/>
  </r>
  <r>
    <x v="6"/>
    <x v="20"/>
    <n v="36847"/>
    <n v="60883"/>
    <n v="76806"/>
    <n v="64768"/>
    <n v="58691"/>
    <n v="79299"/>
    <n v="85916"/>
    <n v="86122"/>
    <n v="61658"/>
    <n v="97895"/>
    <n v="80556"/>
    <n v="33507"/>
    <n v="822948"/>
  </r>
  <r>
    <x v="6"/>
    <x v="21"/>
    <n v="50221"/>
    <n v="41144"/>
    <n v="56445"/>
    <n v="40129"/>
    <n v="57193"/>
    <n v="79051"/>
    <n v="71479"/>
    <n v="89151"/>
    <n v="74835"/>
    <n v="68269"/>
    <n v="68655"/>
    <n v="43452"/>
    <n v="740024"/>
  </r>
  <r>
    <x v="6"/>
    <x v="22"/>
    <n v="35514"/>
    <n v="56161"/>
    <n v="67651"/>
    <n v="63199"/>
    <n v="71600"/>
    <n v="74169"/>
    <n v="86754"/>
    <n v="72587"/>
    <n v="72370"/>
    <n v="65194"/>
    <n v="51391"/>
    <n v="37353"/>
    <n v="753943"/>
  </r>
  <r>
    <x v="6"/>
    <x v="23"/>
    <n v="32018"/>
    <n v="40549"/>
    <n v="59249"/>
    <n v="66383"/>
    <n v="57200"/>
    <n v="64480"/>
    <n v="77092"/>
    <n v="59485"/>
    <n v="58481"/>
    <n v="58715"/>
    <n v="56376"/>
    <n v="33876"/>
    <n v="663904"/>
  </r>
  <r>
    <x v="6"/>
    <x v="24"/>
    <n v="15915"/>
    <n v="41062"/>
    <n v="50555"/>
    <n v="68300"/>
    <n v="68444"/>
    <n v="71477"/>
    <n v="77317"/>
    <n v="59472"/>
    <n v="53100"/>
    <n v="52875"/>
    <n v="41481"/>
    <n v="14768"/>
    <n v="614766"/>
  </r>
  <r>
    <x v="6"/>
    <x v="25"/>
    <n v="14378"/>
    <n v="15711"/>
    <n v="25792"/>
    <n v="24059"/>
    <n v="20870"/>
    <n v="21418"/>
    <n v="25420"/>
    <n v="18236"/>
    <n v="20003"/>
    <n v="22116"/>
    <n v="14213"/>
    <n v="8297"/>
    <n v="230513"/>
  </r>
  <r>
    <x v="6"/>
    <x v="26"/>
    <n v="7362"/>
    <n v="11733"/>
    <n v="23031"/>
    <n v="22516"/>
    <n v="19281"/>
    <n v="20347"/>
    <n v="21490"/>
    <n v="19438"/>
    <n v="19306"/>
    <n v="16340"/>
    <n v="15267"/>
    <n v="16875"/>
    <n v="212986"/>
  </r>
  <r>
    <x v="6"/>
    <x v="27"/>
    <n v="11720"/>
    <n v="11658"/>
    <n v="13257"/>
    <n v="20014"/>
    <n v="21810"/>
    <n v="19653"/>
    <n v="20564"/>
    <n v="21976"/>
    <n v="4657"/>
    <n v="16840"/>
    <n v="12981"/>
    <n v="13142"/>
    <n v="188272"/>
  </r>
  <r>
    <x v="6"/>
    <x v="28"/>
    <n v="14138"/>
    <n v="15543"/>
    <n v="20506"/>
    <n v="22192"/>
    <n v="18151"/>
    <n v="21999"/>
    <n v="18202"/>
    <n v="16612"/>
    <n v="15453"/>
    <n v="16808"/>
    <n v="11989"/>
    <n v="12130"/>
    <n v="203723"/>
  </r>
  <r>
    <x v="6"/>
    <x v="29"/>
    <n v="11405"/>
    <n v="15830"/>
    <n v="20035"/>
    <n v="18634"/>
    <n v="18022"/>
    <n v="20644"/>
    <n v="17900"/>
    <n v="16953"/>
    <n v="16957"/>
    <n v="17956"/>
    <n v="13367"/>
    <n v="11884"/>
    <n v="199587"/>
  </r>
  <r>
    <x v="6"/>
    <x v="30"/>
    <n v="9844"/>
    <n v="3829"/>
    <n v="6764"/>
    <n v="12417"/>
    <n v="22107"/>
    <n v="23103"/>
    <n v="23078"/>
    <n v="22047"/>
    <n v="23991"/>
    <n v="13703"/>
    <n v="17247"/>
    <n v="10883"/>
    <n v="189013"/>
  </r>
  <r>
    <x v="6"/>
    <x v="31"/>
    <n v="8201"/>
    <n v="14266"/>
    <n v="10750"/>
    <n v="9745"/>
    <n v="17634"/>
    <n v="16702"/>
    <n v="10591"/>
    <n v="8323"/>
    <n v="12682"/>
    <n v="10131"/>
    <n v="10131"/>
    <n v="3397"/>
    <n v="132553"/>
  </r>
  <r>
    <x v="6"/>
    <x v="32"/>
    <n v="8461"/>
    <n v="9657"/>
    <n v="15821"/>
    <n v="22013"/>
    <n v="19386"/>
    <n v="10014"/>
    <n v="21702"/>
    <n v="17360"/>
    <n v="11536"/>
    <n v="14526"/>
    <n v="12003"/>
    <n v="8401"/>
    <n v="170880"/>
  </r>
  <r>
    <x v="6"/>
    <x v="33"/>
    <n v="4363"/>
    <n v="7051"/>
    <n v="29879"/>
    <n v="15718"/>
    <n v="14181"/>
    <n v="16284"/>
    <n v="13206"/>
    <n v="13733"/>
    <n v="10439"/>
    <n v="10037"/>
    <n v="11219"/>
    <n v="3861"/>
    <n v="149971"/>
  </r>
  <r>
    <x v="6"/>
    <x v="34"/>
    <n v="7833"/>
    <n v="8181"/>
    <n v="18924"/>
    <n v="17029"/>
    <n v="15304"/>
    <n v="8096"/>
    <n v="13209"/>
    <n v="20092"/>
    <n v="19920"/>
    <n v="13438"/>
    <n v="17036"/>
    <n v="11948"/>
    <n v="171010"/>
  </r>
  <r>
    <x v="6"/>
    <x v="35"/>
    <n v="6629"/>
    <n v="13030"/>
    <n v="26719"/>
    <n v="22520"/>
    <n v="18855"/>
    <n v="19108"/>
    <n v="16093"/>
    <n v="9552"/>
    <n v="13984"/>
    <n v="10504"/>
    <n v="12912"/>
    <n v="9372"/>
    <n v="179278"/>
  </r>
  <r>
    <x v="6"/>
    <x v="36"/>
    <n v="11194"/>
    <n v="19258"/>
    <n v="19879"/>
    <n v="16761"/>
    <n v="21012"/>
    <n v="16877"/>
    <n v="23333"/>
    <n v="17940"/>
    <n v="16602"/>
    <n v="19668"/>
    <n v="10081"/>
    <n v="11808"/>
    <n v="204413"/>
  </r>
  <r>
    <x v="6"/>
    <x v="37"/>
    <n v="6369"/>
    <n v="7990"/>
    <n v="22083"/>
    <n v="13058"/>
    <n v="15449"/>
    <n v="14998"/>
    <n v="14973"/>
    <n v="13394"/>
    <n v="14188"/>
    <n v="15151"/>
    <n v="14665"/>
    <n v="9186"/>
    <n v="161504"/>
  </r>
  <r>
    <x v="6"/>
    <x v="38"/>
    <n v="6327"/>
    <n v="15752"/>
    <n v="19334"/>
    <n v="25455"/>
    <n v="28608"/>
    <n v="21120"/>
    <n v="27099"/>
    <n v="21827"/>
    <n v="20889"/>
    <n v="16065"/>
    <n v="9692"/>
    <n v="7372"/>
    <n v="219540"/>
  </r>
  <r>
    <x v="6"/>
    <x v="39"/>
    <n v="8536"/>
    <n v="10182"/>
    <n v="19256"/>
    <n v="20711"/>
    <n v="27601"/>
    <n v="21467"/>
    <n v="22934"/>
    <n v="23513"/>
    <n v="23162"/>
    <n v="18757"/>
    <n v="16234"/>
    <n v="8591"/>
    <n v="220944"/>
  </r>
  <r>
    <x v="6"/>
    <x v="40"/>
    <n v="9016"/>
    <n v="8471"/>
    <n v="14442"/>
    <n v="12480"/>
    <n v="17820"/>
    <n v="18035"/>
    <n v="17764"/>
    <n v="12022"/>
    <n v="10982"/>
    <n v="14482"/>
    <n v="12721"/>
    <n v="8519"/>
    <n v="156754"/>
  </r>
  <r>
    <x v="6"/>
    <x v="41"/>
    <n v="6653"/>
    <n v="5372"/>
    <n v="18023"/>
    <n v="14622"/>
    <n v="25047"/>
    <n v="14295"/>
    <n v="17713"/>
    <n v="15912"/>
    <n v="11509"/>
    <n v="13920"/>
    <n v="10272"/>
    <n v="8147"/>
    <n v="161485"/>
  </r>
  <r>
    <x v="7"/>
    <x v="0"/>
    <n v="5342"/>
    <n v="12206"/>
    <n v="4671"/>
    <n v="4283"/>
    <n v="4045"/>
    <n v="5570"/>
    <n v="4253"/>
    <n v="4854"/>
    <n v="3658"/>
    <n v="0"/>
    <n v="0"/>
    <n v="0"/>
    <n v="48882"/>
  </r>
  <r>
    <x v="7"/>
    <x v="1"/>
    <n v="480"/>
    <n v="10722"/>
    <n v="5290"/>
    <n v="6425"/>
    <n v="6554"/>
    <n v="9752"/>
    <n v="8813"/>
    <n v="5600"/>
    <n v="4826"/>
    <n v="7503"/>
    <n v="5839"/>
    <n v="5202"/>
    <n v="77006"/>
  </r>
  <r>
    <x v="7"/>
    <x v="2"/>
    <n v="3640"/>
    <n v="9570"/>
    <n v="4431"/>
    <n v="7541"/>
    <n v="5274"/>
    <n v="5504"/>
    <n v="5757"/>
    <n v="5417"/>
    <n v="2544"/>
    <n v="2086"/>
    <n v="3635"/>
    <n v="3132"/>
    <n v="58531"/>
  </r>
  <r>
    <x v="7"/>
    <x v="3"/>
    <n v="4669"/>
    <n v="15278"/>
    <n v="7152"/>
    <n v="8286"/>
    <n v="5986"/>
    <n v="5338"/>
    <n v="7561"/>
    <n v="8953"/>
    <n v="6974"/>
    <n v="6507"/>
    <n v="6974"/>
    <n v="3069"/>
    <n v="86747"/>
  </r>
  <r>
    <x v="7"/>
    <x v="4"/>
    <n v="4831"/>
    <n v="13889"/>
    <n v="6725"/>
    <n v="9312"/>
    <n v="6458"/>
    <n v="6574"/>
    <n v="6370"/>
    <n v="7122"/>
    <n v="7548"/>
    <n v="4227"/>
    <n v="5222"/>
    <n v="5611"/>
    <n v="83889"/>
  </r>
  <r>
    <x v="7"/>
    <x v="5"/>
    <n v="3901"/>
    <n v="12782"/>
    <n v="7928"/>
    <n v="8004"/>
    <n v="7076"/>
    <n v="7543"/>
    <n v="7899"/>
    <n v="6460"/>
    <n v="7546"/>
    <n v="6024"/>
    <n v="10319"/>
    <n v="4462"/>
    <n v="89944"/>
  </r>
  <r>
    <x v="7"/>
    <x v="6"/>
    <n v="3610"/>
    <n v="14934"/>
    <n v="5210"/>
    <n v="8588"/>
    <n v="7182"/>
    <n v="9112"/>
    <n v="6725"/>
    <n v="5915"/>
    <n v="6578"/>
    <n v="8199"/>
    <n v="8200"/>
    <n v="3521"/>
    <n v="87774"/>
  </r>
  <r>
    <x v="7"/>
    <x v="7"/>
    <n v="4167"/>
    <n v="6555"/>
    <n v="6406"/>
    <n v="4862"/>
    <n v="7979"/>
    <n v="7447"/>
    <n v="7045"/>
    <n v="6654"/>
    <n v="6088"/>
    <n v="3277"/>
    <n v="7124"/>
    <n v="4726"/>
    <n v="72330"/>
  </r>
  <r>
    <x v="7"/>
    <x v="8"/>
    <n v="3176"/>
    <n v="13285"/>
    <n v="6910"/>
    <n v="6484"/>
    <n v="5177"/>
    <n v="7087"/>
    <n v="6097"/>
    <n v="6390"/>
    <n v="6789"/>
    <n v="8198"/>
    <n v="6902"/>
    <n v="2850"/>
    <n v="79345"/>
  </r>
  <r>
    <x v="7"/>
    <x v="9"/>
    <n v="3375"/>
    <n v="10436"/>
    <n v="5703"/>
    <n v="4685"/>
    <n v="5201"/>
    <n v="4495"/>
    <n v="4126"/>
    <n v="4033"/>
    <n v="4510"/>
    <n v="3178"/>
    <n v="4967"/>
    <n v="3409"/>
    <n v="58118"/>
  </r>
  <r>
    <x v="7"/>
    <x v="10"/>
    <n v="2886"/>
    <n v="6858"/>
    <n v="3888"/>
    <n v="3834"/>
    <n v="4242"/>
    <n v="3799"/>
    <n v="5470"/>
    <n v="4315"/>
    <n v="4291"/>
    <n v="4569"/>
    <n v="4569"/>
    <n v="2605"/>
    <n v="51326"/>
  </r>
  <r>
    <x v="7"/>
    <x v="11"/>
    <n v="3450"/>
    <n v="11076"/>
    <n v="6251"/>
    <n v="8017"/>
    <n v="8619"/>
    <n v="4293"/>
    <n v="6368"/>
    <n v="4272"/>
    <n v="4049"/>
    <n v="6850"/>
    <n v="3413"/>
    <n v="2206"/>
    <n v="68864"/>
  </r>
  <r>
    <x v="7"/>
    <x v="12"/>
    <n v="2094"/>
    <n v="5692"/>
    <n v="2820"/>
    <n v="3485"/>
    <n v="3599"/>
    <n v="2628"/>
    <n v="3310"/>
    <n v="5527"/>
    <n v="2950"/>
    <n v="5273"/>
    <n v="4063"/>
    <n v="3379"/>
    <n v="44820"/>
  </r>
  <r>
    <x v="7"/>
    <x v="13"/>
    <n v="3658"/>
    <n v="9638"/>
    <n v="4464"/>
    <n v="5995"/>
    <n v="6242"/>
    <n v="4783"/>
    <n v="3551"/>
    <n v="3348"/>
    <n v="4339"/>
    <n v="4529"/>
    <n v="2415"/>
    <n v="2077"/>
    <n v="55039"/>
  </r>
  <r>
    <x v="7"/>
    <x v="14"/>
    <n v="2807"/>
    <n v="5015"/>
    <n v="2575"/>
    <n v="3625"/>
    <n v="4719"/>
    <n v="3224"/>
    <n v="4268"/>
    <n v="3889"/>
    <n v="3485"/>
    <n v="4309"/>
    <n v="3585"/>
    <n v="2877"/>
    <n v="44378"/>
  </r>
  <r>
    <x v="7"/>
    <x v="15"/>
    <n v="2548"/>
    <n v="4819"/>
    <n v="3749"/>
    <n v="4048"/>
    <n v="5598"/>
    <n v="4155"/>
    <n v="4358"/>
    <n v="4275"/>
    <n v="4288"/>
    <n v="4817"/>
    <n v="3365"/>
    <n v="2386"/>
    <n v="48406"/>
  </r>
  <r>
    <x v="7"/>
    <x v="16"/>
    <n v="2045"/>
    <n v="9065"/>
    <n v="4645"/>
    <n v="5068"/>
    <n v="5255"/>
    <n v="7142"/>
    <n v="5338"/>
    <n v="4888"/>
    <n v="6076"/>
    <n v="5452"/>
    <n v="3631"/>
    <n v="2071"/>
    <n v="60676"/>
  </r>
  <r>
    <x v="7"/>
    <x v="17"/>
    <n v="2250"/>
    <n v="6960"/>
    <n v="8317"/>
    <n v="6787"/>
    <n v="6537"/>
    <n v="6175"/>
    <n v="7142"/>
    <n v="5375"/>
    <n v="4083"/>
    <n v="6099"/>
    <n v="5226"/>
    <n v="2321"/>
    <n v="67272"/>
  </r>
  <r>
    <x v="7"/>
    <x v="18"/>
    <n v="4563"/>
    <n v="9485"/>
    <n v="8813"/>
    <n v="9180"/>
    <n v="7807"/>
    <n v="9826"/>
    <n v="7050"/>
    <n v="5706"/>
    <n v="7237"/>
    <n v="6593"/>
    <n v="5307"/>
    <n v="5215"/>
    <n v="86782"/>
  </r>
  <r>
    <x v="7"/>
    <x v="19"/>
    <n v="4822"/>
    <n v="13712"/>
    <n v="5146"/>
    <n v="7099"/>
    <n v="9349"/>
    <n v="8703"/>
    <n v="7839"/>
    <n v="6625"/>
    <n v="8270"/>
    <n v="7458"/>
    <n v="5268"/>
    <n v="4029"/>
    <n v="88320"/>
  </r>
  <r>
    <x v="7"/>
    <x v="20"/>
    <n v="2146"/>
    <n v="7252"/>
    <n v="5883"/>
    <n v="10047"/>
    <n v="11363"/>
    <n v="10333"/>
    <n v="9075"/>
    <n v="7324"/>
    <n v="8767"/>
    <n v="9090"/>
    <n v="5156"/>
    <n v="3436"/>
    <n v="89872"/>
  </r>
  <r>
    <x v="7"/>
    <x v="21"/>
    <n v="5448"/>
    <n v="5147"/>
    <n v="6197"/>
    <n v="8870"/>
    <n v="9725"/>
    <n v="11339"/>
    <n v="9667"/>
    <n v="6574"/>
    <n v="3561"/>
    <n v="6598"/>
    <n v="6092"/>
    <n v="2356"/>
    <n v="81574"/>
  </r>
  <r>
    <x v="7"/>
    <x v="22"/>
    <n v="2444"/>
    <n v="5055"/>
    <n v="3667"/>
    <n v="4156"/>
    <n v="5499"/>
    <n v="4554"/>
    <n v="4549"/>
    <n v="3865"/>
    <n v="5054"/>
    <n v="5126"/>
    <n v="4852"/>
    <n v="3389"/>
    <n v="52210"/>
  </r>
  <r>
    <x v="7"/>
    <x v="23"/>
    <n v="2757"/>
    <n v="4684"/>
    <n v="3854"/>
    <n v="4821"/>
    <n v="5076"/>
    <n v="4005"/>
    <n v="3999"/>
    <n v="4290"/>
    <n v="4567"/>
    <n v="3935"/>
    <n v="2938"/>
    <n v="2213"/>
    <n v="47139"/>
  </r>
  <r>
    <x v="7"/>
    <x v="24"/>
    <n v="1796"/>
    <n v="4143"/>
    <n v="3371"/>
    <n v="4559"/>
    <n v="5197"/>
    <n v="7176"/>
    <n v="8342"/>
    <n v="5734"/>
    <n v="2851"/>
    <n v="9356"/>
    <n v="3796"/>
    <n v="2195"/>
    <n v="58516"/>
  </r>
  <r>
    <x v="7"/>
    <x v="25"/>
    <n v="2449"/>
    <n v="8143"/>
    <n v="3509"/>
    <n v="5226"/>
    <n v="6542"/>
    <n v="8780"/>
    <n v="7620"/>
    <n v="3679"/>
    <n v="4833"/>
    <n v="3071"/>
    <n v="2422"/>
    <n v="1432"/>
    <n v="57706"/>
  </r>
  <r>
    <x v="7"/>
    <x v="26"/>
    <n v="2468"/>
    <n v="8698"/>
    <n v="3484"/>
    <n v="11929"/>
    <n v="6334"/>
    <n v="5253"/>
    <n v="8690"/>
    <n v="6430"/>
    <n v="7025"/>
    <n v="3756"/>
    <n v="3819"/>
    <n v="2339"/>
    <n v="70225"/>
  </r>
  <r>
    <x v="7"/>
    <x v="27"/>
    <n v="4482"/>
    <n v="7071"/>
    <n v="3242"/>
    <n v="6201"/>
    <n v="6183"/>
    <n v="5782"/>
    <n v="4804"/>
    <n v="5633"/>
    <n v="4443"/>
    <n v="3792"/>
    <n v="4106"/>
    <n v="2476"/>
    <n v="58215"/>
  </r>
  <r>
    <x v="7"/>
    <x v="28"/>
    <n v="2612"/>
    <n v="5241"/>
    <n v="5530"/>
    <n v="5234"/>
    <n v="6198"/>
    <n v="6508"/>
    <n v="6172"/>
    <n v="10573"/>
    <n v="4842"/>
    <n v="4413"/>
    <n v="4816"/>
    <n v="2819"/>
    <n v="64958"/>
  </r>
  <r>
    <x v="7"/>
    <x v="29"/>
    <n v="2845"/>
    <n v="5283"/>
    <n v="7088"/>
    <n v="6818"/>
    <n v="5005"/>
    <n v="5186"/>
    <n v="9432"/>
    <n v="8895"/>
    <n v="6919"/>
    <n v="4777"/>
    <n v="3900"/>
    <n v="2363"/>
    <n v="68511"/>
  </r>
  <r>
    <x v="7"/>
    <x v="30"/>
    <n v="1477"/>
    <n v="5434"/>
    <n v="3314"/>
    <n v="5477"/>
    <n v="4873"/>
    <n v="5720"/>
    <n v="6007"/>
    <n v="5220"/>
    <n v="5158"/>
    <n v="4062"/>
    <n v="3264"/>
    <n v="1634"/>
    <n v="51640"/>
  </r>
  <r>
    <x v="7"/>
    <x v="31"/>
    <n v="1162"/>
    <n v="2160"/>
    <n v="2844"/>
    <n v="3701"/>
    <n v="4770"/>
    <n v="6757"/>
    <n v="4718"/>
    <n v="7087"/>
    <n v="4480"/>
    <n v="4443"/>
    <n v="3021"/>
    <n v="1117"/>
    <n v="46260"/>
  </r>
  <r>
    <x v="7"/>
    <x v="32"/>
    <n v="2244"/>
    <n v="3575"/>
    <n v="2911"/>
    <n v="6375"/>
    <n v="4527"/>
    <n v="5604"/>
    <n v="6011"/>
    <n v="3359"/>
    <n v="4233"/>
    <n v="4744"/>
    <n v="3811"/>
    <n v="1626"/>
    <n v="49020"/>
  </r>
  <r>
    <x v="7"/>
    <x v="33"/>
    <n v="3148"/>
    <n v="1990"/>
    <n v="3385"/>
    <n v="3515"/>
    <n v="3532"/>
    <n v="5316"/>
    <n v="6104"/>
    <n v="3717"/>
    <n v="3432"/>
    <n v="3241"/>
    <n v="1786"/>
    <n v="1860"/>
    <n v="41026"/>
  </r>
  <r>
    <x v="7"/>
    <x v="34"/>
    <n v="1493"/>
    <n v="2805"/>
    <n v="3175"/>
    <n v="3394"/>
    <n v="4166"/>
    <n v="4881"/>
    <n v="5490"/>
    <n v="6007"/>
    <n v="4633"/>
    <n v="4191"/>
    <n v="3449"/>
    <n v="2137"/>
    <n v="45821"/>
  </r>
  <r>
    <x v="7"/>
    <x v="35"/>
    <n v="1001"/>
    <n v="2096"/>
    <n v="2541"/>
    <n v="4422"/>
    <n v="4325"/>
    <n v="5293"/>
    <n v="6165"/>
    <n v="5755"/>
    <n v="3795"/>
    <n v="4116"/>
    <n v="2841"/>
    <n v="1558"/>
    <n v="43908"/>
  </r>
  <r>
    <x v="7"/>
    <x v="36"/>
    <n v="913"/>
    <n v="1333"/>
    <n v="1344"/>
    <n v="1911"/>
    <n v="4831"/>
    <n v="4992"/>
    <n v="4990"/>
    <n v="3745"/>
    <n v="3564"/>
    <n v="1981"/>
    <n v="1483"/>
    <n v="1628"/>
    <n v="32715"/>
  </r>
  <r>
    <x v="7"/>
    <x v="37"/>
    <n v="1406"/>
    <n v="2484"/>
    <n v="1508"/>
    <n v="3566"/>
    <n v="5247"/>
    <n v="4454"/>
    <n v="5040"/>
    <n v="4088"/>
    <n v="3964"/>
    <n v="3938"/>
    <n v="2701"/>
    <n v="1136"/>
    <n v="39532"/>
  </r>
  <r>
    <x v="7"/>
    <x v="38"/>
    <n v="1080"/>
    <n v="2472"/>
    <n v="2571"/>
    <n v="5441"/>
    <n v="5839"/>
    <n v="5325"/>
    <n v="5637"/>
    <n v="7241"/>
    <n v="5113"/>
    <n v="4868"/>
    <n v="2946"/>
    <n v="1659"/>
    <n v="50192"/>
  </r>
  <r>
    <x v="7"/>
    <x v="39"/>
    <n v="963"/>
    <n v="3148"/>
    <n v="2799"/>
    <n v="6017"/>
    <n v="6048"/>
    <n v="5629"/>
    <n v="4143"/>
    <n v="4158"/>
    <n v="4162"/>
    <n v="3611"/>
    <n v="2867"/>
    <n v="1514"/>
    <n v="45059"/>
  </r>
  <r>
    <x v="7"/>
    <x v="40"/>
    <n v="873"/>
    <n v="2174"/>
    <n v="1780"/>
    <n v="4696"/>
    <n v="4702"/>
    <n v="4587"/>
    <n v="5374"/>
    <n v="5206"/>
    <n v="4298"/>
    <n v="3912"/>
    <n v="3087"/>
    <n v="1104"/>
    <n v="41793"/>
  </r>
  <r>
    <x v="7"/>
    <x v="41"/>
    <n v="1561"/>
    <n v="1369"/>
    <n v="2448"/>
    <n v="5192"/>
    <n v="5544"/>
    <n v="4276"/>
    <n v="5754"/>
    <n v="5180"/>
    <n v="4456"/>
    <n v="3765"/>
    <n v="2862"/>
    <n v="1865"/>
    <n v="44272"/>
  </r>
  <r>
    <x v="8"/>
    <x v="0"/>
    <n v="8213"/>
    <n v="9054"/>
    <n v="9953"/>
    <n v="1183"/>
    <n v="12909"/>
    <n v="34545"/>
    <n v="44768"/>
    <n v="42229"/>
    <n v="42019"/>
    <n v="38649"/>
    <n v="0"/>
    <n v="0"/>
    <n v="243522"/>
  </r>
  <r>
    <x v="8"/>
    <x v="1"/>
    <n v="1277"/>
    <n v="7318"/>
    <n v="22091"/>
    <n v="44568"/>
    <n v="48488"/>
    <n v="57921"/>
    <n v="68666"/>
    <n v="63836"/>
    <n v="27828"/>
    <n v="30051"/>
    <n v="16697"/>
    <n v="11394"/>
    <n v="400135"/>
  </r>
  <r>
    <x v="8"/>
    <x v="2"/>
    <n v="4122"/>
    <n v="8100"/>
    <n v="21600"/>
    <n v="35919"/>
    <n v="43123"/>
    <n v="53965"/>
    <n v="62346"/>
    <n v="57972"/>
    <n v="24829"/>
    <n v="27771"/>
    <n v="16587"/>
    <n v="4335"/>
    <n v="360669"/>
  </r>
  <r>
    <x v="8"/>
    <x v="3"/>
    <n v="8440"/>
    <n v="10264"/>
    <n v="20426"/>
    <n v="44419"/>
    <n v="45991"/>
    <n v="56891"/>
    <n v="69566"/>
    <n v="64160"/>
    <n v="34135"/>
    <n v="31855"/>
    <n v="17585"/>
    <n v="10512"/>
    <n v="414244"/>
  </r>
  <r>
    <x v="8"/>
    <x v="4"/>
    <n v="8479"/>
    <n v="7366"/>
    <n v="31778"/>
    <n v="38761"/>
    <n v="50689"/>
    <n v="63386"/>
    <n v="77123"/>
    <n v="75725"/>
    <n v="44319"/>
    <n v="31283"/>
    <n v="18943"/>
    <n v="10924"/>
    <n v="458776"/>
  </r>
  <r>
    <x v="8"/>
    <x v="5"/>
    <n v="8516"/>
    <n v="6888"/>
    <n v="17258"/>
    <n v="29210"/>
    <n v="52155"/>
    <n v="64598"/>
    <n v="82069"/>
    <n v="73916"/>
    <n v="45246"/>
    <n v="28410"/>
    <n v="17274"/>
    <n v="11644"/>
    <n v="437184"/>
  </r>
  <r>
    <x v="8"/>
    <x v="6"/>
    <n v="7563"/>
    <n v="6102"/>
    <n v="18941"/>
    <n v="32900"/>
    <n v="51145"/>
    <n v="61042"/>
    <n v="72878"/>
    <n v="74274"/>
    <n v="43984"/>
    <n v="33795"/>
    <n v="17283"/>
    <n v="10610"/>
    <n v="430517"/>
  </r>
  <r>
    <x v="8"/>
    <x v="7"/>
    <n v="8052"/>
    <n v="7517"/>
    <n v="25374"/>
    <n v="39909"/>
    <n v="54228"/>
    <n v="66099"/>
    <n v="80575"/>
    <n v="77964"/>
    <n v="45933"/>
    <n v="14616"/>
    <n v="17670"/>
    <n v="9859"/>
    <n v="447796"/>
  </r>
  <r>
    <x v="8"/>
    <x v="8"/>
    <n v="10737"/>
    <n v="8554"/>
    <n v="22282"/>
    <n v="50713"/>
    <n v="51667"/>
    <n v="68242"/>
    <n v="78802"/>
    <n v="73822"/>
    <n v="45074"/>
    <n v="32147"/>
    <n v="14880"/>
    <n v="9896"/>
    <n v="466816"/>
  </r>
  <r>
    <x v="8"/>
    <x v="9"/>
    <n v="7928"/>
    <n v="8022"/>
    <n v="17369"/>
    <n v="50654"/>
    <n v="48743"/>
    <n v="67030"/>
    <n v="85324"/>
    <n v="62285"/>
    <n v="34800"/>
    <n v="33261"/>
    <n v="19142"/>
    <n v="10897"/>
    <n v="445455"/>
  </r>
  <r>
    <x v="8"/>
    <x v="10"/>
    <n v="6372"/>
    <n v="5263"/>
    <n v="21447"/>
    <n v="44706"/>
    <n v="48975"/>
    <n v="65841"/>
    <n v="86718"/>
    <n v="82163"/>
    <n v="45278"/>
    <n v="39856"/>
    <n v="21596"/>
    <n v="7985"/>
    <n v="476200"/>
  </r>
  <r>
    <x v="8"/>
    <x v="11"/>
    <n v="8583"/>
    <n v="8287"/>
    <n v="19585"/>
    <n v="60766"/>
    <n v="46573"/>
    <n v="63876"/>
    <n v="84511"/>
    <n v="74989"/>
    <n v="46633"/>
    <n v="35571"/>
    <n v="17728"/>
    <n v="9189"/>
    <n v="476291"/>
  </r>
  <r>
    <x v="8"/>
    <x v="12"/>
    <n v="7855"/>
    <n v="6839"/>
    <n v="30678"/>
    <n v="73334"/>
    <n v="50915"/>
    <n v="75991"/>
    <n v="108664"/>
    <n v="80390"/>
    <n v="36261"/>
    <n v="26732"/>
    <n v="18199"/>
    <n v="11863"/>
    <n v="527721"/>
  </r>
  <r>
    <x v="8"/>
    <x v="13"/>
    <n v="8682"/>
    <n v="7235"/>
    <n v="28210"/>
    <n v="52152"/>
    <n v="49323"/>
    <n v="70192"/>
    <n v="102471"/>
    <n v="76732"/>
    <n v="37466"/>
    <n v="27210"/>
    <n v="22037"/>
    <n v="12621"/>
    <n v="494331"/>
  </r>
  <r>
    <x v="8"/>
    <x v="14"/>
    <n v="6007"/>
    <n v="8465"/>
    <n v="26112"/>
    <n v="49325"/>
    <n v="48487"/>
    <n v="67691"/>
    <n v="101239"/>
    <n v="70597"/>
    <n v="31266"/>
    <n v="26407"/>
    <n v="18979"/>
    <n v="11569"/>
    <n v="466144"/>
  </r>
  <r>
    <x v="8"/>
    <x v="15"/>
    <n v="8405"/>
    <n v="9840"/>
    <n v="49919"/>
    <n v="46495"/>
    <n v="45720"/>
    <n v="57159"/>
    <n v="95648"/>
    <n v="70027"/>
    <n v="28385"/>
    <n v="23669"/>
    <n v="14388"/>
    <n v="9293"/>
    <n v="458948"/>
  </r>
  <r>
    <x v="8"/>
    <x v="16"/>
    <n v="7043"/>
    <n v="6014"/>
    <n v="25106"/>
    <n v="49427"/>
    <n v="42006"/>
    <n v="57090"/>
    <n v="69819"/>
    <n v="63963"/>
    <n v="40275"/>
    <n v="27515"/>
    <n v="19810"/>
    <n v="13273"/>
    <n v="421341"/>
  </r>
  <r>
    <x v="8"/>
    <x v="17"/>
    <n v="6501"/>
    <n v="7793"/>
    <n v="19624"/>
    <n v="36867"/>
    <n v="78757"/>
    <n v="104848"/>
    <n v="129165"/>
    <n v="118708"/>
    <n v="28511"/>
    <n v="35219"/>
    <n v="23909"/>
    <n v="122279"/>
    <n v="712181"/>
  </r>
  <r>
    <x v="8"/>
    <x v="18"/>
    <n v="5532"/>
    <n v="6143"/>
    <n v="21549"/>
    <n v="43066"/>
    <n v="44313"/>
    <n v="76220"/>
    <n v="80119"/>
    <n v="63245"/>
    <n v="37670"/>
    <n v="33429"/>
    <n v="18812"/>
    <n v="10639"/>
    <n v="440737"/>
  </r>
  <r>
    <x v="8"/>
    <x v="19"/>
    <n v="4746"/>
    <n v="5175"/>
    <n v="18745"/>
    <n v="42415"/>
    <n v="44163"/>
    <n v="72386"/>
    <n v="77279"/>
    <n v="71138"/>
    <n v="35919"/>
    <n v="33932"/>
    <n v="21320"/>
    <n v="11330"/>
    <n v="438548"/>
  </r>
  <r>
    <x v="8"/>
    <x v="20"/>
    <n v="5740"/>
    <n v="4874"/>
    <n v="18472"/>
    <n v="38117"/>
    <n v="44110"/>
    <n v="75250"/>
    <n v="78329"/>
    <n v="66408"/>
    <n v="34168"/>
    <n v="34068"/>
    <n v="20417"/>
    <n v="9519"/>
    <n v="429472"/>
  </r>
  <r>
    <x v="8"/>
    <x v="21"/>
    <n v="5358"/>
    <n v="8024"/>
    <n v="18571"/>
    <n v="38548"/>
    <n v="25218"/>
    <n v="74275"/>
    <n v="77857"/>
    <n v="54653"/>
    <n v="16923"/>
    <n v="25572"/>
    <n v="20182"/>
    <n v="10500"/>
    <n v="375681"/>
  </r>
  <r>
    <x v="8"/>
    <x v="22"/>
    <n v="5631"/>
    <n v="7033"/>
    <n v="18545"/>
    <n v="39589"/>
    <n v="50714"/>
    <n v="62059"/>
    <n v="78372"/>
    <n v="58985"/>
    <n v="35057"/>
    <n v="34152"/>
    <n v="19821"/>
    <n v="9252"/>
    <n v="419210"/>
  </r>
  <r>
    <x v="8"/>
    <x v="23"/>
    <n v="4201"/>
    <n v="6633"/>
    <n v="21528"/>
    <n v="34531"/>
    <n v="46580"/>
    <n v="56453"/>
    <n v="78872"/>
    <n v="77813"/>
    <n v="38674"/>
    <n v="34276"/>
    <n v="15631"/>
    <n v="9940"/>
    <n v="425132"/>
  </r>
  <r>
    <x v="8"/>
    <x v="24"/>
    <n v="2635"/>
    <n v="5199"/>
    <n v="16314"/>
    <n v="34862"/>
    <n v="43587"/>
    <n v="54081"/>
    <n v="83545"/>
    <n v="67963"/>
    <n v="29886"/>
    <n v="30316"/>
    <n v="14503"/>
    <n v="10830"/>
    <n v="393721"/>
  </r>
  <r>
    <x v="8"/>
    <x v="25"/>
    <n v="5825"/>
    <n v="7100"/>
    <n v="19759"/>
    <n v="40437"/>
    <n v="44616"/>
    <n v="69417"/>
    <n v="89623"/>
    <n v="60401"/>
    <n v="43030"/>
    <n v="35180"/>
    <n v="15395"/>
    <n v="3888"/>
    <n v="434671"/>
  </r>
  <r>
    <x v="8"/>
    <x v="26"/>
    <n v="6098"/>
    <n v="9107"/>
    <n v="24989"/>
    <n v="45090"/>
    <n v="48189"/>
    <n v="71149"/>
    <n v="76887"/>
    <n v="85254"/>
    <n v="44963"/>
    <n v="38820"/>
    <n v="16571"/>
    <n v="8638"/>
    <n v="475755"/>
  </r>
  <r>
    <x v="8"/>
    <x v="27"/>
    <n v="8945"/>
    <n v="9934"/>
    <n v="20400"/>
    <n v="45906"/>
    <n v="53666"/>
    <n v="58286"/>
    <n v="86021"/>
    <n v="81182"/>
    <n v="39288"/>
    <n v="40164"/>
    <n v="21279"/>
    <n v="12291"/>
    <n v="477362"/>
  </r>
  <r>
    <x v="8"/>
    <x v="28"/>
    <n v="7782"/>
    <n v="8008"/>
    <n v="22383"/>
    <n v="42988"/>
    <n v="47216"/>
    <n v="58580"/>
    <n v="77988"/>
    <n v="85577"/>
    <n v="51563"/>
    <n v="45296"/>
    <n v="19877"/>
    <n v="10385"/>
    <n v="477643"/>
  </r>
  <r>
    <x v="8"/>
    <x v="29"/>
    <n v="4657"/>
    <n v="8993"/>
    <n v="24105"/>
    <n v="37510"/>
    <n v="36758"/>
    <n v="67384"/>
    <n v="92072"/>
    <n v="92704"/>
    <n v="43752"/>
    <n v="28334"/>
    <n v="15473"/>
    <n v="9752"/>
    <n v="461494"/>
  </r>
  <r>
    <x v="8"/>
    <x v="30"/>
    <n v="6771"/>
    <n v="10297"/>
    <n v="19181"/>
    <n v="50689"/>
    <n v="47297"/>
    <n v="62517"/>
    <n v="86234"/>
    <n v="87421"/>
    <n v="45221"/>
    <n v="29636"/>
    <n v="12679"/>
    <n v="5518"/>
    <n v="463461"/>
  </r>
  <r>
    <x v="8"/>
    <x v="31"/>
    <n v="6136"/>
    <n v="4899"/>
    <n v="18701"/>
    <n v="25841"/>
    <n v="50593"/>
    <n v="54313"/>
    <n v="93799"/>
    <n v="97613"/>
    <n v="44721"/>
    <n v="45361"/>
    <n v="23660"/>
    <n v="7257"/>
    <n v="472894"/>
  </r>
  <r>
    <x v="8"/>
    <x v="32"/>
    <n v="3544"/>
    <n v="3372"/>
    <n v="10540"/>
    <n v="26149"/>
    <n v="35449"/>
    <n v="39784"/>
    <n v="59197"/>
    <n v="53842"/>
    <n v="38592"/>
    <n v="32645"/>
    <n v="18763"/>
    <n v="6740"/>
    <n v="328617"/>
  </r>
  <r>
    <x v="8"/>
    <x v="33"/>
    <n v="4213"/>
    <n v="4192"/>
    <n v="12534"/>
    <n v="23867"/>
    <n v="34071"/>
    <n v="44673"/>
    <n v="53893"/>
    <n v="59039"/>
    <n v="38143"/>
    <n v="27753"/>
    <n v="11040"/>
    <n v="2539"/>
    <n v="315957"/>
  </r>
  <r>
    <x v="8"/>
    <x v="34"/>
    <n v="3997"/>
    <n v="6511"/>
    <n v="39235"/>
    <n v="74288"/>
    <n v="37443"/>
    <n v="111188"/>
    <n v="80250"/>
    <n v="151999"/>
    <n v="86189"/>
    <n v="17741"/>
    <n v="12627"/>
    <n v="9311"/>
    <n v="630779"/>
  </r>
  <r>
    <x v="8"/>
    <x v="35"/>
    <n v="2022"/>
    <n v="4320"/>
    <n v="6794"/>
    <n v="22866"/>
    <n v="43304"/>
    <n v="77691"/>
    <n v="126937"/>
    <n v="77683"/>
    <n v="43564"/>
    <n v="27310"/>
    <n v="11750"/>
    <n v="4436"/>
    <n v="448677"/>
  </r>
  <r>
    <x v="8"/>
    <x v="36"/>
    <n v="5296"/>
    <n v="10842"/>
    <n v="11301"/>
    <n v="24848"/>
    <n v="45440"/>
    <n v="67569"/>
    <n v="95540"/>
    <n v="77821"/>
    <n v="35487"/>
    <n v="18534"/>
    <n v="10683"/>
    <n v="6132"/>
    <n v="409493"/>
  </r>
  <r>
    <x v="8"/>
    <x v="37"/>
    <n v="5439"/>
    <n v="7133"/>
    <n v="12411"/>
    <n v="38218"/>
    <n v="43505"/>
    <n v="53872"/>
    <n v="101110"/>
    <n v="67021"/>
    <n v="65579"/>
    <n v="39929"/>
    <n v="33931"/>
    <n v="16141"/>
    <n v="484289"/>
  </r>
  <r>
    <x v="8"/>
    <x v="38"/>
    <n v="4739"/>
    <n v="3483"/>
    <n v="10364"/>
    <n v="10741"/>
    <n v="36164"/>
    <n v="64783"/>
    <n v="90277"/>
    <n v="84026"/>
    <n v="52921"/>
    <n v="36068"/>
    <n v="14201"/>
    <n v="7593"/>
    <n v="415360"/>
  </r>
  <r>
    <x v="8"/>
    <x v="39"/>
    <n v="4229"/>
    <n v="5832"/>
    <n v="12427"/>
    <n v="32042"/>
    <n v="41042"/>
    <n v="53822"/>
    <n v="104465"/>
    <n v="101002"/>
    <n v="35745"/>
    <n v="24935"/>
    <n v="10325"/>
    <n v="3752"/>
    <n v="429618"/>
  </r>
  <r>
    <x v="8"/>
    <x v="40"/>
    <n v="3087"/>
    <n v="3412"/>
    <n v="7793"/>
    <n v="26071"/>
    <n v="40099"/>
    <n v="55992"/>
    <n v="98332"/>
    <n v="92541"/>
    <n v="45767"/>
    <n v="33264"/>
    <n v="16572"/>
    <n v="5879"/>
    <n v="428809"/>
  </r>
  <r>
    <x v="8"/>
    <x v="41"/>
    <n v="5082"/>
    <n v="4365"/>
    <n v="14205"/>
    <n v="31394"/>
    <n v="33981"/>
    <n v="53938"/>
    <n v="82939"/>
    <n v="81832"/>
    <n v="44217"/>
    <n v="25779"/>
    <n v="13446"/>
    <n v="5144"/>
    <n v="3963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62BD3-93F5-458C-BB84-7DEE7A4A9365}" name="PivotTable2" cacheId="2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9:E82" firstHeaderRow="1" firstDataRow="2" firstDataCol="1" rowPageCount="1" colPageCount="1"/>
  <pivotFields count="15">
    <pivotField axis="axisCol" showAll="0">
      <items count="10">
        <item x="0"/>
        <item x="1"/>
        <item h="1" x="2"/>
        <item h="1" x="3"/>
        <item h="1" x="4"/>
        <item x="5"/>
        <item h="1" x="6"/>
        <item h="1" x="7"/>
        <item h="1" x="8"/>
        <item t="default"/>
      </items>
    </pivotField>
    <pivotField axis="axisPage" showAll="0">
      <items count="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i="1">
      <x v="1"/>
    </i>
    <i i="2">
      <x v="2"/>
    </i>
    <i i="3">
      <x v="3"/>
    </i>
    <i i="4">
      <x v="4"/>
    </i>
    <i i="5">
      <x v="5"/>
    </i>
    <i i="6">
      <x v="6"/>
    </i>
    <i i="7">
      <x v="7"/>
    </i>
    <i i="8">
      <x v="8"/>
    </i>
    <i i="9">
      <x v="9"/>
    </i>
    <i i="10">
      <x v="10"/>
    </i>
    <i i="11">
      <x v="11"/>
    </i>
  </rowItems>
  <colFields count="1">
    <field x="0"/>
  </colFields>
  <colItems count="4">
    <i>
      <x/>
    </i>
    <i>
      <x v="1"/>
    </i>
    <i>
      <x v="5"/>
    </i>
    <i t="grand">
      <x/>
    </i>
  </colItems>
  <pageFields count="1">
    <pageField fld="1" item="41" hier="-1"/>
  </pageFields>
  <dataFields count="12">
    <dataField name="_JAN" fld="2" baseField="0" baseItem="0"/>
    <dataField name="_FEB" fld="3" baseField="0" baseItem="0"/>
    <dataField name="_MAR" fld="4" baseField="0" baseItem="0"/>
    <dataField name="_APR" fld="5" baseField="0" baseItem="0"/>
    <dataField name="_MAY" fld="6" baseField="0" baseItem="0"/>
    <dataField name="_JUN" fld="7" baseField="0" baseItem="0"/>
    <dataField name="_JUL" fld="8" baseField="0" baseItem="0"/>
    <dataField name="_AUG" fld="9" baseField="0" baseItem="0"/>
    <dataField name="_SEP" fld="10" baseField="0" baseItem="0"/>
    <dataField name="_OCT" fld="11" baseField="0" baseItem="0"/>
    <dataField name="_NOV" fld="12" baseField="0" baseItem="0"/>
    <dataField name="_DEC" fld="13" baseField="0" baseItem="0"/>
  </dataFields>
  <conditionalFormats count="2">
    <conditionalFormat priority="3">
      <pivotAreas count="1">
        <pivotArea type="data" collapsedLevelsAreSubtotals="1" fieldPosition="0">
          <references count="2">
            <reference field="4294967294" count="1">
              <x v="0"/>
            </reference>
            <reference field="0" count="1" selected="0">
              <x v="0"/>
            </reference>
          </references>
        </pivotArea>
      </pivotAreas>
    </conditionalFormat>
    <conditionalFormat priority="1">
      <pivotAreas count="1">
        <pivotArea type="data" collapsedLevelsAreSubtotals="1" fieldPosition="0">
          <references count="2">
            <reference field="4294967294" count="11">
              <x v="1"/>
              <x v="2"/>
              <x v="3"/>
              <x v="4"/>
              <x v="5"/>
              <x v="6"/>
              <x v="7"/>
              <x v="8"/>
              <x v="9"/>
              <x v="10"/>
              <x v="11"/>
            </reference>
            <reference field="0" count="1" selected="0">
              <x v="0"/>
            </reference>
          </references>
        </pivotArea>
      </pivotAreas>
    </conditionalFormat>
  </conditionalFormats>
  <chartFormats count="1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1" format="11" series="1">
      <pivotArea type="data" outline="0" fieldPosition="0">
        <references count="1">
          <reference field="4294967294" count="1" selected="0">
            <x v="11"/>
          </reference>
        </references>
      </pivotArea>
    </chartFormat>
    <chartFormat chart="1" format="12"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E6C2C-0769-450D-BEE4-1EAE7EC12902}"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3" firstHeaderRow="0" firstDataRow="1" firstDataCol="1"/>
  <pivotFields count="3">
    <pivotField axis="axisRow" showAll="0">
      <items count="11">
        <item h="1" x="0"/>
        <item x="1"/>
        <item x="2"/>
        <item x="3"/>
        <item x="4"/>
        <item x="5"/>
        <item x="6"/>
        <item x="7"/>
        <item x="8"/>
        <item x="9"/>
        <item t="default"/>
      </items>
    </pivotField>
    <pivotField dataField="1" showAll="0">
      <items count="11">
        <item x="4"/>
        <item x="8"/>
        <item x="5"/>
        <item x="7"/>
        <item x="3"/>
        <item x="9"/>
        <item x="2"/>
        <item x="6"/>
        <item x="1"/>
        <item x="0"/>
        <item t="default"/>
      </items>
    </pivotField>
    <pivotField showAll="0">
      <items count="11">
        <item x="8"/>
        <item x="1"/>
        <item x="5"/>
        <item x="9"/>
        <item x="6"/>
        <item x="2"/>
        <item x="4"/>
        <item x="3"/>
        <item x="7"/>
        <item x="0"/>
        <item t="default"/>
      </items>
    </pivotField>
  </pivotFields>
  <rowFields count="1">
    <field x="0"/>
  </rowFields>
  <rowItems count="10">
    <i>
      <x v="1"/>
    </i>
    <i>
      <x v="2"/>
    </i>
    <i>
      <x v="3"/>
    </i>
    <i>
      <x v="4"/>
    </i>
    <i>
      <x v="5"/>
    </i>
    <i>
      <x v="6"/>
    </i>
    <i>
      <x v="7"/>
    </i>
    <i>
      <x v="8"/>
    </i>
    <i>
      <x v="9"/>
    </i>
    <i t="grand">
      <x/>
    </i>
  </rowItems>
  <colFields count="1">
    <field x="-2"/>
  </colFields>
  <colItems count="2">
    <i>
      <x/>
    </i>
    <i i="1">
      <x v="1"/>
    </i>
  </colItems>
  <dataFields count="2">
    <dataField name="Sum of Recreation Visitors" fld="1" baseField="0" baseItem="0"/>
    <dataField name="Visitors %" fld="1" showDataAs="percentOfCol" baseField="0" baseItem="0" numFmtId="1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4267242-B4F0-462B-9E68-62D638550FFA}" autoFormatId="16" applyNumberFormats="0" applyBorderFormats="0" applyFontFormats="0" applyPatternFormats="0" applyAlignmentFormats="0" applyWidthHeightFormats="0">
  <queryTableRefresh nextId="17">
    <queryTableFields count="15">
      <queryTableField id="1" name="Source.Name" tableColumnId="1"/>
      <queryTableField id="2" name="Column1" tableColumnId="2"/>
      <queryTableField id="4" name="Column3" tableColumnId="4"/>
      <queryTableField id="5" name="Column4" tableColumnId="5"/>
      <queryTableField id="6" name="Column5" tableColumnId="6"/>
      <queryTableField id="7" name="Column6" tableColumnId="7"/>
      <queryTableField id="8" name="Column7" tableColumnId="8"/>
      <queryTableField id="9" name="Column8" tableColumnId="9"/>
      <queryTableField id="10" name="Column9" tableColumnId="10"/>
      <queryTableField id="11" name="Column10" tableColumnId="11"/>
      <queryTableField id="12" name="Column11" tableColumnId="12"/>
      <queryTableField id="13" name="Column12" tableColumnId="13"/>
      <queryTableField id="14" name="Column13" tableColumnId="14"/>
      <queryTableField id="15" name="Column14" tableColumnId="15"/>
      <queryTableField id="16" name="Column15" tableColumnId="16"/>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88441-6A5D-4EA7-B0CD-2E97AD6E786A}" name="_Q2" displayName="_Q2" ref="A1:O380" tableType="queryTable" totalsRowShown="0">
  <autoFilter ref="A1:O380" xr:uid="{2085812E-4D3B-4D16-87CB-92C211778577}"/>
  <tableColumns count="15">
    <tableColumn id="1" xr3:uid="{D990E87D-E29D-491A-B94B-50D76699B85B}" uniqueName="1" name="Source.Name" queryTableFieldId="1" dataDxfId="18"/>
    <tableColumn id="2" xr3:uid="{DCB4C801-FD27-47D9-9D04-C3170071F463}" uniqueName="2" name="Column1" queryTableFieldId="2" dataDxfId="17"/>
    <tableColumn id="4" xr3:uid="{B4071C31-BC27-4CFB-9369-734CDE012FAF}" uniqueName="4" name="Column3" queryTableFieldId="4" dataDxfId="16"/>
    <tableColumn id="5" xr3:uid="{52ECCE92-1CAB-4E97-98C6-B63A9F023146}" uniqueName="5" name="Column4" queryTableFieldId="5" dataDxfId="15"/>
    <tableColumn id="6" xr3:uid="{08702879-B34C-4B99-B5C3-7750F439CD17}" uniqueName="6" name="Column5" queryTableFieldId="6" dataDxfId="14"/>
    <tableColumn id="7" xr3:uid="{FB427EB3-89B8-4E8D-8AB1-292D108A0358}" uniqueName="7" name="Column6" queryTableFieldId="7" dataDxfId="13"/>
    <tableColumn id="8" xr3:uid="{F64954A5-9250-4616-AF26-A65D50BB8F5E}" uniqueName="8" name="Column7" queryTableFieldId="8" dataDxfId="12"/>
    <tableColumn id="9" xr3:uid="{A88ABA4D-7300-41FD-B58B-715DE2B81728}" uniqueName="9" name="Column8" queryTableFieldId="9" dataDxfId="11"/>
    <tableColumn id="10" xr3:uid="{8FEA43A2-CF0B-4704-8DDA-ED15BF50EBBF}" uniqueName="10" name="Column9" queryTableFieldId="10" dataDxfId="10"/>
    <tableColumn id="11" xr3:uid="{86A89B10-8743-49AF-803F-4B51F79F8E0A}" uniqueName="11" name="Column10" queryTableFieldId="11" dataDxfId="9"/>
    <tableColumn id="12" xr3:uid="{D655D9B8-7917-45CD-91E8-7E85BBE7086D}" uniqueName="12" name="Column11" queryTableFieldId="12" dataDxfId="8"/>
    <tableColumn id="13" xr3:uid="{0E19F3DC-B11C-4CD9-BD09-68399D26A290}" uniqueName="13" name="Column12" queryTableFieldId="13" dataDxfId="7"/>
    <tableColumn id="14" xr3:uid="{4D8173DD-9637-4704-A835-92FE8F8B675B}" uniqueName="14" name="Column13" queryTableFieldId="14" dataDxfId="6"/>
    <tableColumn id="15" xr3:uid="{C450366D-5054-42AE-8200-807F61EE9D01}" uniqueName="15" name="Column14" queryTableFieldId="15" dataDxfId="5"/>
    <tableColumn id="16" xr3:uid="{7DC0CFA5-149E-461C-A99F-A108680D2F6F}" uniqueName="16" name="Column15" queryTableFieldId="1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showGridLines="0" workbookViewId="0">
      <selection activeCell="B9" sqref="B9:B19"/>
    </sheetView>
  </sheetViews>
  <sheetFormatPr defaultRowHeight="14.4" x14ac:dyDescent="0.3"/>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0.5546875" customWidth="1"/>
    <col min="9" max="9" width="255" customWidth="1"/>
  </cols>
  <sheetData>
    <row r="1" spans="2:8" ht="7.95" customHeight="1" x14ac:dyDescent="0.3"/>
    <row r="2" spans="2:8" ht="20.399999999999999" customHeight="1" x14ac:dyDescent="0.3">
      <c r="B2" s="22" t="s">
        <v>0</v>
      </c>
      <c r="C2" s="23"/>
      <c r="D2" s="23"/>
      <c r="E2" s="23"/>
      <c r="F2" s="23"/>
      <c r="G2" s="23"/>
      <c r="H2" s="23"/>
    </row>
    <row r="3" spans="2:8" ht="2.1" customHeight="1" x14ac:dyDescent="0.3"/>
    <row r="4" spans="2:8" ht="18" customHeight="1" x14ac:dyDescent="0.3">
      <c r="B4" s="24" t="s">
        <v>1</v>
      </c>
      <c r="C4" s="23"/>
      <c r="D4" s="23"/>
      <c r="E4" s="23"/>
      <c r="F4" s="23"/>
      <c r="G4" s="23"/>
    </row>
    <row r="5" spans="2:8" ht="2.85" customHeight="1" x14ac:dyDescent="0.3"/>
    <row r="6" spans="2:8" ht="12.75" customHeight="1" x14ac:dyDescent="0.3">
      <c r="B6" s="25" t="s">
        <v>2</v>
      </c>
      <c r="C6" s="23"/>
      <c r="D6" s="23"/>
      <c r="E6" s="23"/>
      <c r="F6" s="23"/>
      <c r="G6" s="23"/>
      <c r="H6" s="23"/>
    </row>
    <row r="7" spans="2:8" ht="5.0999999999999996" customHeight="1" x14ac:dyDescent="0.3"/>
    <row r="8" spans="2:8" ht="26.4" x14ac:dyDescent="0.3">
      <c r="B8" s="1" t="s">
        <v>3</v>
      </c>
      <c r="C8" s="2" t="s">
        <v>4</v>
      </c>
      <c r="D8" s="3" t="s">
        <v>5</v>
      </c>
      <c r="E8" s="4" t="s">
        <v>6</v>
      </c>
    </row>
    <row r="9" spans="2:8" x14ac:dyDescent="0.3">
      <c r="B9" s="26" t="s">
        <v>7</v>
      </c>
      <c r="C9" s="5" t="s">
        <v>8</v>
      </c>
      <c r="D9" s="6" t="s">
        <v>8</v>
      </c>
      <c r="E9" s="7" t="s">
        <v>8</v>
      </c>
    </row>
    <row r="10" spans="2:8" x14ac:dyDescent="0.3">
      <c r="B10" s="27"/>
      <c r="C10" s="5" t="s">
        <v>9</v>
      </c>
      <c r="D10" s="8">
        <v>9408858.3599999994</v>
      </c>
      <c r="E10" s="9">
        <v>8.0357482691506398E-3</v>
      </c>
    </row>
    <row r="11" spans="2:8" x14ac:dyDescent="0.3">
      <c r="B11" s="27"/>
      <c r="C11" s="5" t="s">
        <v>10</v>
      </c>
      <c r="D11" s="8">
        <v>2411711</v>
      </c>
      <c r="E11" s="9">
        <v>6.0262855359211498E-2</v>
      </c>
    </row>
    <row r="12" spans="2:8" x14ac:dyDescent="0.3">
      <c r="B12" s="27"/>
      <c r="C12" s="5" t="s">
        <v>11</v>
      </c>
      <c r="D12" s="8">
        <v>458000</v>
      </c>
      <c r="E12" s="9">
        <v>0.143819006875401</v>
      </c>
    </row>
    <row r="13" spans="2:8" x14ac:dyDescent="0.3">
      <c r="B13" s="27"/>
      <c r="C13" s="5" t="s">
        <v>12</v>
      </c>
      <c r="D13" s="8">
        <v>80696</v>
      </c>
      <c r="E13" s="9">
        <v>0.11142329834999901</v>
      </c>
    </row>
    <row r="14" spans="2:8" x14ac:dyDescent="0.3">
      <c r="B14" s="27"/>
      <c r="C14" s="5" t="s">
        <v>13</v>
      </c>
      <c r="D14" s="8">
        <v>292367</v>
      </c>
      <c r="E14" s="9">
        <v>8.5620159718509097E-3</v>
      </c>
    </row>
    <row r="15" spans="2:8" x14ac:dyDescent="0.3">
      <c r="B15" s="27"/>
      <c r="C15" s="5" t="s">
        <v>14</v>
      </c>
      <c r="D15" s="8">
        <v>4977625.84</v>
      </c>
      <c r="E15" s="9">
        <v>5.6018880066732203E-2</v>
      </c>
    </row>
    <row r="16" spans="2:8" x14ac:dyDescent="0.3">
      <c r="B16" s="27"/>
      <c r="C16" s="5" t="s">
        <v>15</v>
      </c>
      <c r="D16" s="8">
        <v>321796</v>
      </c>
      <c r="E16" s="9">
        <v>0.44561145003189601</v>
      </c>
    </row>
    <row r="17" spans="2:5" x14ac:dyDescent="0.3">
      <c r="B17" s="27"/>
      <c r="C17" s="5" t="s">
        <v>16</v>
      </c>
      <c r="D17" s="8">
        <v>83889</v>
      </c>
      <c r="E17" s="9">
        <v>-6.7319665569687798E-2</v>
      </c>
    </row>
    <row r="18" spans="2:5" x14ac:dyDescent="0.3">
      <c r="B18" s="27"/>
      <c r="C18" s="5" t="s">
        <v>17</v>
      </c>
      <c r="D18" s="8">
        <v>458776</v>
      </c>
      <c r="E18" s="9">
        <v>4.9388815693163501E-2</v>
      </c>
    </row>
    <row r="19" spans="2:5" x14ac:dyDescent="0.3">
      <c r="B19" s="28"/>
      <c r="C19" s="10" t="s">
        <v>18</v>
      </c>
      <c r="D19" s="11">
        <v>18493719.199999999</v>
      </c>
      <c r="E19" s="12">
        <v>3.6951549587708202E-2</v>
      </c>
    </row>
    <row r="20" spans="2:5" x14ac:dyDescent="0.3">
      <c r="B20" s="13" t="s">
        <v>19</v>
      </c>
      <c r="C20" s="14" t="s">
        <v>20</v>
      </c>
      <c r="D20" s="15">
        <v>18493719.199999999</v>
      </c>
      <c r="E20" s="16">
        <v>3.6951549587708202E-2</v>
      </c>
    </row>
  </sheetData>
  <mergeCells count="4">
    <mergeCell ref="B2:H2"/>
    <mergeCell ref="B4:G4"/>
    <mergeCell ref="B6:H6"/>
    <mergeCell ref="B9:B19"/>
  </mergeCells>
  <pageMargins left="0.5" right="0.5" top="0.5" bottom="1.09792007874016" header="0.5" footer="0.5"/>
  <pageSetup orientation="portrait" horizontalDpi="300" verticalDpi="300"/>
  <headerFooter alignWithMargins="0">
    <oddFooter>&amp;L&amp;"Arial,Regular"&amp;10 12/11/2020 11:25:20 AM 
&amp;"-,Regular"&amp;F 
&amp;"-,Regular"Page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20F4-C7DD-40D4-9AB4-45ABC54A3882}">
  <dimension ref="A1:O380"/>
  <sheetViews>
    <sheetView zoomScale="64" workbookViewId="0">
      <selection activeCell="U63" sqref="U63"/>
    </sheetView>
  </sheetViews>
  <sheetFormatPr defaultRowHeight="14.4" x14ac:dyDescent="0.3"/>
  <cols>
    <col min="1" max="1" width="27.21875" bestFit="1" customWidth="1"/>
    <col min="2" max="2" width="38.33203125" bestFit="1" customWidth="1"/>
    <col min="3" max="9" width="10.77734375" bestFit="1" customWidth="1"/>
    <col min="10" max="15" width="11.77734375" bestFit="1" customWidth="1"/>
  </cols>
  <sheetData>
    <row r="1" spans="1:15" x14ac:dyDescent="0.3">
      <c r="A1" t="s">
        <v>43</v>
      </c>
      <c r="B1" t="s">
        <v>44</v>
      </c>
      <c r="C1" t="s">
        <v>45</v>
      </c>
      <c r="D1" t="s">
        <v>46</v>
      </c>
      <c r="E1" t="s">
        <v>47</v>
      </c>
      <c r="F1" t="s">
        <v>48</v>
      </c>
      <c r="G1" t="s">
        <v>49</v>
      </c>
      <c r="H1" t="s">
        <v>50</v>
      </c>
      <c r="I1" t="s">
        <v>51</v>
      </c>
      <c r="J1" t="s">
        <v>52</v>
      </c>
      <c r="K1" t="s">
        <v>53</v>
      </c>
      <c r="L1" t="s">
        <v>54</v>
      </c>
      <c r="M1" t="s">
        <v>55</v>
      </c>
      <c r="N1" t="s">
        <v>56</v>
      </c>
      <c r="O1" t="s">
        <v>57</v>
      </c>
    </row>
    <row r="2" spans="1:15" x14ac:dyDescent="0.3">
      <c r="A2" s="31" t="s">
        <v>73</v>
      </c>
      <c r="B2" s="17" t="s">
        <v>59</v>
      </c>
      <c r="C2" s="17" t="s">
        <v>31</v>
      </c>
      <c r="D2" s="17" t="s">
        <v>32</v>
      </c>
      <c r="E2" s="17" t="s">
        <v>33</v>
      </c>
      <c r="F2" s="17" t="s">
        <v>34</v>
      </c>
      <c r="G2" s="17" t="s">
        <v>35</v>
      </c>
      <c r="H2" s="17" t="s">
        <v>36</v>
      </c>
      <c r="I2" s="17" t="s">
        <v>37</v>
      </c>
      <c r="J2" s="17" t="s">
        <v>38</v>
      </c>
      <c r="K2" s="17" t="s">
        <v>39</v>
      </c>
      <c r="L2" s="17" t="s">
        <v>40</v>
      </c>
      <c r="M2" s="17" t="s">
        <v>41</v>
      </c>
      <c r="N2" s="17" t="s">
        <v>42</v>
      </c>
      <c r="O2" s="17" t="s">
        <v>19</v>
      </c>
    </row>
    <row r="3" spans="1:15" x14ac:dyDescent="0.3">
      <c r="A3" s="29" t="s">
        <v>58</v>
      </c>
      <c r="B3" s="17">
        <v>2020</v>
      </c>
      <c r="C3" s="17">
        <v>493744</v>
      </c>
      <c r="D3" s="17">
        <v>574174</v>
      </c>
      <c r="E3" s="17">
        <v>763211</v>
      </c>
      <c r="F3" s="17">
        <v>860826</v>
      </c>
      <c r="G3" s="17">
        <v>1209816</v>
      </c>
      <c r="H3" s="17">
        <v>1647656</v>
      </c>
      <c r="I3" s="17">
        <v>1457864</v>
      </c>
      <c r="J3" s="17">
        <v>1520740</v>
      </c>
      <c r="K3" s="17">
        <v>1782029</v>
      </c>
      <c r="L3" s="17">
        <v>1958690</v>
      </c>
      <c r="M3" s="17">
        <f>0</f>
        <v>0</v>
      </c>
      <c r="N3" s="17">
        <f>0</f>
        <v>0</v>
      </c>
      <c r="O3" s="17">
        <v>12268750</v>
      </c>
    </row>
    <row r="4" spans="1:15" x14ac:dyDescent="0.3">
      <c r="A4" s="29" t="s">
        <v>58</v>
      </c>
      <c r="B4" s="17">
        <v>2019</v>
      </c>
      <c r="C4" s="17">
        <v>346381</v>
      </c>
      <c r="D4" s="17">
        <v>472547</v>
      </c>
      <c r="E4" s="17">
        <v>702102</v>
      </c>
      <c r="F4" s="17">
        <v>1215176</v>
      </c>
      <c r="G4" s="17">
        <v>1505593</v>
      </c>
      <c r="H4" s="17">
        <v>1686773</v>
      </c>
      <c r="I4" s="17">
        <v>1706627</v>
      </c>
      <c r="J4" s="17">
        <v>1845584</v>
      </c>
      <c r="K4" s="17">
        <v>1712713</v>
      </c>
      <c r="L4" s="17">
        <v>1865647</v>
      </c>
      <c r="M4" s="17">
        <v>1245446</v>
      </c>
      <c r="N4" s="17">
        <v>671496</v>
      </c>
      <c r="O4" s="17">
        <v>14976085</v>
      </c>
    </row>
    <row r="5" spans="1:15" x14ac:dyDescent="0.3">
      <c r="A5" s="29" t="s">
        <v>58</v>
      </c>
      <c r="B5" s="17">
        <v>2018</v>
      </c>
      <c r="C5" s="17">
        <v>366936</v>
      </c>
      <c r="D5" s="17">
        <v>466447</v>
      </c>
      <c r="E5" s="17">
        <v>645333</v>
      </c>
      <c r="F5" s="17">
        <v>1230254</v>
      </c>
      <c r="G5" s="17">
        <v>1380687</v>
      </c>
      <c r="H5" s="17">
        <v>1749687</v>
      </c>
      <c r="I5" s="17">
        <v>1695084</v>
      </c>
      <c r="J5" s="17">
        <v>1661800</v>
      </c>
      <c r="K5" s="17">
        <v>1823002</v>
      </c>
      <c r="L5" s="17">
        <v>1936529</v>
      </c>
      <c r="M5" s="17">
        <v>1211461</v>
      </c>
      <c r="N5" s="17">
        <v>523198</v>
      </c>
      <c r="O5" s="17">
        <v>14690418</v>
      </c>
    </row>
    <row r="6" spans="1:15" x14ac:dyDescent="0.3">
      <c r="A6" s="29" t="s">
        <v>58</v>
      </c>
      <c r="B6" s="17">
        <v>2017</v>
      </c>
      <c r="C6" s="17">
        <v>603275</v>
      </c>
      <c r="D6" s="17">
        <v>684811</v>
      </c>
      <c r="E6" s="17">
        <v>749482</v>
      </c>
      <c r="F6" s="17">
        <v>1208278</v>
      </c>
      <c r="G6" s="17">
        <v>1593723</v>
      </c>
      <c r="H6" s="17">
        <v>1773998</v>
      </c>
      <c r="I6" s="17">
        <v>1853833</v>
      </c>
      <c r="J6" s="17">
        <v>1909321</v>
      </c>
      <c r="K6" s="17">
        <v>1873852</v>
      </c>
      <c r="L6" s="17">
        <v>1816275</v>
      </c>
      <c r="M6" s="17">
        <v>1418013</v>
      </c>
      <c r="N6" s="17">
        <v>608904</v>
      </c>
      <c r="O6" s="17">
        <v>16093765</v>
      </c>
    </row>
    <row r="7" spans="1:15" x14ac:dyDescent="0.3">
      <c r="A7" s="29" t="s">
        <v>58</v>
      </c>
      <c r="B7" s="17">
        <v>2016</v>
      </c>
      <c r="C7" s="17">
        <v>450737</v>
      </c>
      <c r="D7" s="17">
        <v>433266</v>
      </c>
      <c r="E7" s="17">
        <v>839602</v>
      </c>
      <c r="F7" s="17">
        <v>1092182</v>
      </c>
      <c r="G7" s="17">
        <v>1435847</v>
      </c>
      <c r="H7" s="17">
        <v>1742474</v>
      </c>
      <c r="I7" s="17">
        <v>1723742</v>
      </c>
      <c r="J7" s="17">
        <v>1751852</v>
      </c>
      <c r="K7" s="17">
        <v>1659155</v>
      </c>
      <c r="L7" s="17">
        <v>1954950</v>
      </c>
      <c r="M7" s="17">
        <v>1222924</v>
      </c>
      <c r="N7" s="17">
        <v>868847</v>
      </c>
      <c r="O7" s="17">
        <v>15175578</v>
      </c>
    </row>
    <row r="8" spans="1:15" x14ac:dyDescent="0.3">
      <c r="A8" s="29" t="s">
        <v>58</v>
      </c>
      <c r="B8" s="17">
        <v>2015</v>
      </c>
      <c r="C8" s="17">
        <v>529823</v>
      </c>
      <c r="D8" s="17">
        <v>342861</v>
      </c>
      <c r="E8" s="17">
        <v>565341</v>
      </c>
      <c r="F8" s="17">
        <v>1080067</v>
      </c>
      <c r="G8" s="17">
        <v>1406028</v>
      </c>
      <c r="H8" s="17">
        <v>1870910</v>
      </c>
      <c r="I8" s="17">
        <v>1759692</v>
      </c>
      <c r="J8" s="17">
        <v>1849457</v>
      </c>
      <c r="K8" s="17">
        <v>1801576</v>
      </c>
      <c r="L8" s="17">
        <v>1804356</v>
      </c>
      <c r="M8" s="17">
        <v>1174534</v>
      </c>
      <c r="N8" s="17">
        <v>869958</v>
      </c>
      <c r="O8" s="17">
        <v>15054603</v>
      </c>
    </row>
    <row r="9" spans="1:15" x14ac:dyDescent="0.3">
      <c r="A9" s="29" t="s">
        <v>58</v>
      </c>
      <c r="B9" s="17">
        <v>2014</v>
      </c>
      <c r="C9" s="17">
        <v>372916</v>
      </c>
      <c r="D9" s="17">
        <v>234247</v>
      </c>
      <c r="E9" s="17">
        <v>485618</v>
      </c>
      <c r="F9" s="17">
        <v>1080792</v>
      </c>
      <c r="G9" s="17">
        <v>1380856</v>
      </c>
      <c r="H9" s="17">
        <v>1607713</v>
      </c>
      <c r="I9" s="17">
        <v>1614833</v>
      </c>
      <c r="J9" s="17">
        <v>1728615</v>
      </c>
      <c r="K9" s="17">
        <v>1679458</v>
      </c>
      <c r="L9" s="17">
        <v>1914541</v>
      </c>
      <c r="M9" s="17">
        <v>1252711</v>
      </c>
      <c r="N9" s="17">
        <v>589449</v>
      </c>
      <c r="O9" s="17">
        <v>13941749</v>
      </c>
    </row>
    <row r="10" spans="1:15" x14ac:dyDescent="0.3">
      <c r="A10" s="29" t="s">
        <v>58</v>
      </c>
      <c r="B10" s="17">
        <v>2013</v>
      </c>
      <c r="C10" s="17">
        <v>378631</v>
      </c>
      <c r="D10" s="17">
        <v>352042</v>
      </c>
      <c r="E10" s="17">
        <v>402981</v>
      </c>
      <c r="F10" s="17">
        <v>899950</v>
      </c>
      <c r="G10" s="17">
        <v>1198785</v>
      </c>
      <c r="H10" s="17">
        <v>1601958</v>
      </c>
      <c r="I10" s="17">
        <v>1481644</v>
      </c>
      <c r="J10" s="17">
        <v>1429948</v>
      </c>
      <c r="K10" s="17">
        <v>1533175</v>
      </c>
      <c r="L10" s="17">
        <v>1660640</v>
      </c>
      <c r="M10" s="17">
        <v>1277667</v>
      </c>
      <c r="N10" s="17">
        <v>659947</v>
      </c>
      <c r="O10" s="17">
        <v>12877368</v>
      </c>
    </row>
    <row r="11" spans="1:15" x14ac:dyDescent="0.3">
      <c r="A11" s="29" t="s">
        <v>58</v>
      </c>
      <c r="B11" s="17">
        <v>2012</v>
      </c>
      <c r="C11" s="17">
        <v>582016</v>
      </c>
      <c r="D11" s="17">
        <v>668575</v>
      </c>
      <c r="E11" s="17">
        <v>816614</v>
      </c>
      <c r="F11" s="17">
        <v>1139872</v>
      </c>
      <c r="G11" s="17">
        <v>1532384</v>
      </c>
      <c r="H11" s="17">
        <v>1593147</v>
      </c>
      <c r="I11" s="17">
        <v>1781494</v>
      </c>
      <c r="J11" s="17">
        <v>1857984</v>
      </c>
      <c r="K11" s="17">
        <v>1693569</v>
      </c>
      <c r="L11" s="17">
        <v>1629179</v>
      </c>
      <c r="M11" s="17">
        <v>1243937</v>
      </c>
      <c r="N11" s="17">
        <v>666288</v>
      </c>
      <c r="O11" s="17">
        <v>15205059</v>
      </c>
    </row>
    <row r="12" spans="1:15" x14ac:dyDescent="0.3">
      <c r="A12" s="29" t="s">
        <v>58</v>
      </c>
      <c r="B12" s="17">
        <v>2011</v>
      </c>
      <c r="C12" s="17">
        <v>527286</v>
      </c>
      <c r="D12" s="17">
        <v>565896</v>
      </c>
      <c r="E12" s="17">
        <v>761342</v>
      </c>
      <c r="F12" s="17">
        <v>1062761</v>
      </c>
      <c r="G12" s="17">
        <v>1358905</v>
      </c>
      <c r="H12" s="17">
        <v>1824204</v>
      </c>
      <c r="I12" s="17">
        <v>1847645</v>
      </c>
      <c r="J12" s="17">
        <v>1852706</v>
      </c>
      <c r="K12" s="17">
        <v>1680679</v>
      </c>
      <c r="L12" s="17">
        <v>1980459</v>
      </c>
      <c r="M12" s="17">
        <v>1271845</v>
      </c>
      <c r="N12" s="17">
        <v>648719</v>
      </c>
      <c r="O12" s="17">
        <v>15382447</v>
      </c>
    </row>
    <row r="13" spans="1:15" x14ac:dyDescent="0.3">
      <c r="A13" s="29" t="s">
        <v>58</v>
      </c>
      <c r="B13" s="17">
        <v>2010</v>
      </c>
      <c r="C13" s="17">
        <v>70314</v>
      </c>
      <c r="D13" s="17">
        <v>53873</v>
      </c>
      <c r="E13" s="17">
        <v>571827</v>
      </c>
      <c r="F13" s="17">
        <v>1066490</v>
      </c>
      <c r="G13" s="17">
        <v>1382702</v>
      </c>
      <c r="H13" s="17">
        <v>1793862</v>
      </c>
      <c r="I13" s="17">
        <v>1847740</v>
      </c>
      <c r="J13" s="17">
        <v>1885754</v>
      </c>
      <c r="K13" s="17">
        <v>1889014</v>
      </c>
      <c r="L13" s="17">
        <v>2148983</v>
      </c>
      <c r="M13" s="17">
        <v>1479035</v>
      </c>
      <c r="N13" s="17">
        <v>327524</v>
      </c>
      <c r="O13" s="17">
        <v>14517118</v>
      </c>
    </row>
    <row r="14" spans="1:15" x14ac:dyDescent="0.3">
      <c r="A14" s="29" t="s">
        <v>58</v>
      </c>
      <c r="B14" s="17">
        <v>2009</v>
      </c>
      <c r="C14" s="17">
        <v>562762</v>
      </c>
      <c r="D14" s="17">
        <v>657386</v>
      </c>
      <c r="E14" s="17">
        <v>732409</v>
      </c>
      <c r="F14" s="17">
        <v>1163221</v>
      </c>
      <c r="G14" s="17">
        <v>1482851</v>
      </c>
      <c r="H14" s="17">
        <v>1846536</v>
      </c>
      <c r="I14" s="17">
        <v>1920559</v>
      </c>
      <c r="J14" s="17">
        <v>1912578</v>
      </c>
      <c r="K14" s="17">
        <v>1734538</v>
      </c>
      <c r="L14" s="17">
        <v>1949989</v>
      </c>
      <c r="M14" s="17">
        <v>1468998</v>
      </c>
      <c r="N14" s="17">
        <v>504489</v>
      </c>
      <c r="O14" s="17">
        <v>15936316</v>
      </c>
    </row>
    <row r="15" spans="1:15" x14ac:dyDescent="0.3">
      <c r="A15" s="29" t="s">
        <v>58</v>
      </c>
      <c r="B15" s="17">
        <v>2008</v>
      </c>
      <c r="C15" s="17">
        <v>553087</v>
      </c>
      <c r="D15" s="17">
        <v>731072</v>
      </c>
      <c r="E15" s="17">
        <v>852921</v>
      </c>
      <c r="F15" s="17">
        <v>1150314</v>
      </c>
      <c r="G15" s="17">
        <v>1413113</v>
      </c>
      <c r="H15" s="17">
        <v>1937646</v>
      </c>
      <c r="I15" s="17">
        <v>1839065</v>
      </c>
      <c r="J15" s="17">
        <v>2023946</v>
      </c>
      <c r="K15" s="17">
        <v>1750134</v>
      </c>
      <c r="L15" s="17">
        <v>1952360</v>
      </c>
      <c r="M15" s="17">
        <v>1363425</v>
      </c>
      <c r="N15" s="17">
        <v>742224</v>
      </c>
      <c r="O15" s="17">
        <v>16309307</v>
      </c>
    </row>
    <row r="16" spans="1:15" x14ac:dyDescent="0.3">
      <c r="A16" s="29" t="s">
        <v>58</v>
      </c>
      <c r="B16" s="17">
        <v>2007</v>
      </c>
      <c r="C16" s="17">
        <v>748828</v>
      </c>
      <c r="D16" s="17">
        <v>568539</v>
      </c>
      <c r="E16" s="17">
        <v>1003557</v>
      </c>
      <c r="F16" s="17">
        <v>1015570</v>
      </c>
      <c r="G16" s="17">
        <v>1584329</v>
      </c>
      <c r="H16" s="17">
        <v>1924517</v>
      </c>
      <c r="I16" s="17">
        <v>1935353</v>
      </c>
      <c r="J16" s="17">
        <v>2149933</v>
      </c>
      <c r="K16" s="17">
        <v>1890132</v>
      </c>
      <c r="L16" s="17">
        <v>2124057</v>
      </c>
      <c r="M16" s="17">
        <v>1563469</v>
      </c>
      <c r="N16" s="17">
        <v>844002</v>
      </c>
      <c r="O16" s="17">
        <v>17352286</v>
      </c>
    </row>
    <row r="17" spans="1:15" x14ac:dyDescent="0.3">
      <c r="A17" s="29" t="s">
        <v>58</v>
      </c>
      <c r="B17" s="17">
        <v>2006</v>
      </c>
      <c r="C17" s="17">
        <v>722292</v>
      </c>
      <c r="D17" s="17">
        <v>708968</v>
      </c>
      <c r="E17" s="17">
        <v>874651</v>
      </c>
      <c r="F17" s="17">
        <v>1232875</v>
      </c>
      <c r="G17" s="17">
        <v>1725193</v>
      </c>
      <c r="H17" s="17">
        <v>1996772</v>
      </c>
      <c r="I17" s="17">
        <v>2160346</v>
      </c>
      <c r="J17" s="17">
        <v>2294159</v>
      </c>
      <c r="K17" s="17">
        <v>2203289</v>
      </c>
      <c r="L17" s="17">
        <v>2566933</v>
      </c>
      <c r="M17" s="17">
        <v>1651527</v>
      </c>
      <c r="N17" s="17">
        <v>816473</v>
      </c>
      <c r="O17" s="17">
        <v>18953478</v>
      </c>
    </row>
    <row r="18" spans="1:15" x14ac:dyDescent="0.3">
      <c r="A18" s="29" t="s">
        <v>58</v>
      </c>
      <c r="B18" s="17">
        <v>2005</v>
      </c>
      <c r="C18" s="17">
        <v>744418</v>
      </c>
      <c r="D18" s="17">
        <v>699904</v>
      </c>
      <c r="E18" s="17">
        <v>749779</v>
      </c>
      <c r="F18" s="17">
        <v>1079691</v>
      </c>
      <c r="G18" s="17">
        <v>1693209</v>
      </c>
      <c r="H18" s="17">
        <v>2204378</v>
      </c>
      <c r="I18" s="17">
        <v>2581882</v>
      </c>
      <c r="J18" s="17">
        <v>2116406</v>
      </c>
      <c r="K18" s="17">
        <v>1923669</v>
      </c>
      <c r="L18" s="17">
        <v>1876212</v>
      </c>
      <c r="M18" s="17">
        <v>1604486</v>
      </c>
      <c r="N18" s="17">
        <v>608533</v>
      </c>
      <c r="O18" s="17">
        <v>17882567</v>
      </c>
    </row>
    <row r="19" spans="1:15" x14ac:dyDescent="0.3">
      <c r="A19" s="29" t="s">
        <v>58</v>
      </c>
      <c r="B19" s="17">
        <v>2004</v>
      </c>
      <c r="C19" s="17">
        <v>659175</v>
      </c>
      <c r="D19" s="17">
        <v>698408</v>
      </c>
      <c r="E19" s="17">
        <v>819472</v>
      </c>
      <c r="F19" s="17">
        <v>1293711</v>
      </c>
      <c r="G19" s="17">
        <v>1568045</v>
      </c>
      <c r="H19" s="17">
        <v>2064168</v>
      </c>
      <c r="I19" s="17">
        <v>2342753</v>
      </c>
      <c r="J19" s="17">
        <v>2343624</v>
      </c>
      <c r="K19" s="17">
        <v>1820150</v>
      </c>
      <c r="L19" s="17">
        <v>2119417</v>
      </c>
      <c r="M19" s="17">
        <v>1564906</v>
      </c>
      <c r="N19" s="17">
        <v>705287</v>
      </c>
      <c r="O19" s="17">
        <v>17999116</v>
      </c>
    </row>
    <row r="20" spans="1:15" x14ac:dyDescent="0.3">
      <c r="A20" s="29" t="s">
        <v>58</v>
      </c>
      <c r="B20" s="17">
        <v>2003</v>
      </c>
      <c r="C20" s="17">
        <v>682622</v>
      </c>
      <c r="D20" s="17">
        <v>497725</v>
      </c>
      <c r="E20" s="17">
        <v>729985</v>
      </c>
      <c r="F20" s="17">
        <v>1300907</v>
      </c>
      <c r="G20" s="17">
        <v>1499953</v>
      </c>
      <c r="H20" s="17">
        <v>2006434</v>
      </c>
      <c r="I20" s="17">
        <v>2486371</v>
      </c>
      <c r="J20" s="17">
        <v>2440653</v>
      </c>
      <c r="K20" s="17">
        <v>2151104</v>
      </c>
      <c r="L20" s="17">
        <v>2298835</v>
      </c>
      <c r="M20" s="17">
        <v>1592650</v>
      </c>
      <c r="N20" s="17">
        <v>656812</v>
      </c>
      <c r="O20" s="17">
        <v>18344051</v>
      </c>
    </row>
    <row r="21" spans="1:15" x14ac:dyDescent="0.3">
      <c r="A21" s="29" t="s">
        <v>58</v>
      </c>
      <c r="B21" s="17">
        <v>2002</v>
      </c>
      <c r="C21" s="17">
        <v>674825</v>
      </c>
      <c r="D21" s="17">
        <v>1075853</v>
      </c>
      <c r="E21" s="17">
        <v>1161632</v>
      </c>
      <c r="F21" s="17">
        <v>1461550</v>
      </c>
      <c r="G21" s="17">
        <v>1931070</v>
      </c>
      <c r="H21" s="17">
        <v>2435664</v>
      </c>
      <c r="I21" s="17">
        <v>2899584</v>
      </c>
      <c r="J21" s="17">
        <v>2533756</v>
      </c>
      <c r="K21" s="17">
        <v>2296754</v>
      </c>
      <c r="L21" s="17">
        <v>2499581</v>
      </c>
      <c r="M21" s="17">
        <v>1695908</v>
      </c>
      <c r="N21" s="17">
        <v>872583</v>
      </c>
      <c r="O21" s="17">
        <v>21538760</v>
      </c>
    </row>
    <row r="22" spans="1:15" x14ac:dyDescent="0.3">
      <c r="A22" s="29" t="s">
        <v>58</v>
      </c>
      <c r="B22" s="17">
        <v>2001</v>
      </c>
      <c r="C22" s="17">
        <v>523628</v>
      </c>
      <c r="D22" s="17">
        <v>691110</v>
      </c>
      <c r="E22" s="17">
        <v>727721</v>
      </c>
      <c r="F22" s="17">
        <v>1552788</v>
      </c>
      <c r="G22" s="17">
        <v>1770408</v>
      </c>
      <c r="H22" s="17">
        <v>2264693</v>
      </c>
      <c r="I22" s="17">
        <v>2500313</v>
      </c>
      <c r="J22" s="17">
        <v>2431634</v>
      </c>
      <c r="K22" s="17">
        <v>2331111</v>
      </c>
      <c r="L22" s="17">
        <v>2680206</v>
      </c>
      <c r="M22" s="17">
        <v>1545932</v>
      </c>
      <c r="N22" s="17">
        <v>950043</v>
      </c>
      <c r="O22" s="17">
        <v>19969587</v>
      </c>
    </row>
    <row r="23" spans="1:15" x14ac:dyDescent="0.3">
      <c r="A23" s="29" t="s">
        <v>58</v>
      </c>
      <c r="B23" s="17">
        <v>2000</v>
      </c>
      <c r="C23" s="17">
        <v>682368</v>
      </c>
      <c r="D23" s="17">
        <v>404670</v>
      </c>
      <c r="E23" s="17">
        <v>995260</v>
      </c>
      <c r="F23" s="17">
        <v>1383385</v>
      </c>
      <c r="G23" s="17">
        <v>1631310</v>
      </c>
      <c r="H23" s="17">
        <v>2307217</v>
      </c>
      <c r="I23" s="17">
        <v>2360078</v>
      </c>
      <c r="J23" s="17">
        <v>2303534</v>
      </c>
      <c r="K23" s="17">
        <v>2215564</v>
      </c>
      <c r="L23" s="17">
        <v>2559916</v>
      </c>
      <c r="M23" s="17">
        <v>1593511</v>
      </c>
      <c r="N23" s="17">
        <v>716268</v>
      </c>
      <c r="O23" s="17">
        <v>19153081</v>
      </c>
    </row>
    <row r="24" spans="1:15" x14ac:dyDescent="0.3">
      <c r="A24" s="29" t="s">
        <v>58</v>
      </c>
      <c r="B24" s="17">
        <v>1999</v>
      </c>
      <c r="C24" s="17">
        <v>444531</v>
      </c>
      <c r="D24" s="17">
        <v>779354</v>
      </c>
      <c r="E24" s="17">
        <v>739987</v>
      </c>
      <c r="F24" s="17">
        <v>1594221</v>
      </c>
      <c r="G24" s="17">
        <v>1642530</v>
      </c>
      <c r="H24" s="17">
        <v>2084485</v>
      </c>
      <c r="I24" s="17">
        <v>2555563</v>
      </c>
      <c r="J24" s="17">
        <v>2499892</v>
      </c>
      <c r="K24" s="17">
        <v>2379976</v>
      </c>
      <c r="L24" s="17">
        <v>2455205</v>
      </c>
      <c r="M24" s="17">
        <v>1648482</v>
      </c>
      <c r="N24" s="17">
        <v>1012616</v>
      </c>
      <c r="O24" s="17">
        <v>19836842</v>
      </c>
    </row>
    <row r="25" spans="1:15" x14ac:dyDescent="0.3">
      <c r="A25" s="29" t="s">
        <v>58</v>
      </c>
      <c r="B25" s="17">
        <v>1998</v>
      </c>
      <c r="C25" s="17">
        <v>697056</v>
      </c>
      <c r="D25" s="17">
        <v>291205</v>
      </c>
      <c r="E25" s="17">
        <v>744849</v>
      </c>
      <c r="F25" s="17">
        <v>1458429</v>
      </c>
      <c r="G25" s="17">
        <v>1595355</v>
      </c>
      <c r="H25" s="17">
        <v>2221335</v>
      </c>
      <c r="I25" s="17">
        <v>2496349</v>
      </c>
      <c r="J25" s="17">
        <v>2112265</v>
      </c>
      <c r="K25" s="17">
        <v>2205164</v>
      </c>
      <c r="L25" s="17">
        <v>2588106</v>
      </c>
      <c r="M25" s="17">
        <v>1549385</v>
      </c>
      <c r="N25" s="17">
        <v>1067000</v>
      </c>
      <c r="O25" s="17">
        <v>19026498</v>
      </c>
    </row>
    <row r="26" spans="1:15" x14ac:dyDescent="0.3">
      <c r="A26" s="29" t="s">
        <v>58</v>
      </c>
      <c r="B26" s="17">
        <v>1997</v>
      </c>
      <c r="C26" s="17">
        <v>329788</v>
      </c>
      <c r="D26" s="17">
        <v>481124</v>
      </c>
      <c r="E26" s="17">
        <v>957140</v>
      </c>
      <c r="F26" s="17">
        <v>1401893</v>
      </c>
      <c r="G26" s="17">
        <v>1622915</v>
      </c>
      <c r="H26" s="17">
        <v>1991189</v>
      </c>
      <c r="I26" s="17">
        <v>2461034</v>
      </c>
      <c r="J26" s="17">
        <v>2215758</v>
      </c>
      <c r="K26" s="17">
        <v>2150859</v>
      </c>
      <c r="L26" s="17">
        <v>2442667</v>
      </c>
      <c r="M26" s="17">
        <v>1355285</v>
      </c>
      <c r="N26" s="17">
        <v>963627</v>
      </c>
      <c r="O26" s="17">
        <v>18373279</v>
      </c>
    </row>
    <row r="27" spans="1:15" x14ac:dyDescent="0.3">
      <c r="A27" s="29" t="s">
        <v>58</v>
      </c>
      <c r="B27" s="17">
        <v>1996</v>
      </c>
      <c r="C27" s="17">
        <v>105948</v>
      </c>
      <c r="D27" s="17">
        <v>402279</v>
      </c>
      <c r="E27" s="17">
        <v>848896</v>
      </c>
      <c r="F27" s="17">
        <v>1264938</v>
      </c>
      <c r="G27" s="17">
        <v>1361964</v>
      </c>
      <c r="H27" s="17">
        <v>2008255</v>
      </c>
      <c r="I27" s="17">
        <v>2337990</v>
      </c>
      <c r="J27" s="17">
        <v>2283006</v>
      </c>
      <c r="K27" s="17">
        <v>2058599</v>
      </c>
      <c r="L27" s="17">
        <v>2298134</v>
      </c>
      <c r="M27" s="17">
        <v>1282855</v>
      </c>
      <c r="N27" s="17">
        <v>916198</v>
      </c>
      <c r="O27" s="17">
        <v>17169062</v>
      </c>
    </row>
    <row r="28" spans="1:15" x14ac:dyDescent="0.3">
      <c r="A28" s="29" t="s">
        <v>58</v>
      </c>
      <c r="B28" s="17">
        <v>1995</v>
      </c>
      <c r="C28" s="17">
        <v>703565</v>
      </c>
      <c r="D28" s="17">
        <v>444642</v>
      </c>
      <c r="E28" s="17">
        <v>922729</v>
      </c>
      <c r="F28" s="17">
        <v>1332642</v>
      </c>
      <c r="G28" s="17">
        <v>1481732</v>
      </c>
      <c r="H28" s="17">
        <v>1904119</v>
      </c>
      <c r="I28" s="17">
        <v>2322951</v>
      </c>
      <c r="J28" s="17">
        <v>1929832</v>
      </c>
      <c r="K28" s="17">
        <v>1917711</v>
      </c>
      <c r="L28" s="17">
        <v>2119895</v>
      </c>
      <c r="M28" s="17">
        <v>1377435</v>
      </c>
      <c r="N28" s="17">
        <v>958266</v>
      </c>
      <c r="O28" s="17">
        <v>17415519</v>
      </c>
    </row>
    <row r="29" spans="1:15" x14ac:dyDescent="0.3">
      <c r="A29" s="29" t="s">
        <v>58</v>
      </c>
      <c r="B29" s="17">
        <v>1994</v>
      </c>
      <c r="C29" s="17">
        <v>152730</v>
      </c>
      <c r="D29" s="17">
        <v>348409</v>
      </c>
      <c r="E29" s="17">
        <v>700509</v>
      </c>
      <c r="F29" s="17">
        <v>1217631</v>
      </c>
      <c r="G29" s="17">
        <v>1456092</v>
      </c>
      <c r="H29" s="17">
        <v>2099568</v>
      </c>
      <c r="I29" s="17">
        <v>2433345</v>
      </c>
      <c r="J29" s="17">
        <v>2039855</v>
      </c>
      <c r="K29" s="17">
        <v>1880135</v>
      </c>
      <c r="L29" s="17">
        <v>2165180</v>
      </c>
      <c r="M29" s="17">
        <v>1473372</v>
      </c>
      <c r="N29" s="17">
        <v>961813</v>
      </c>
      <c r="O29" s="17">
        <v>16928639</v>
      </c>
    </row>
    <row r="30" spans="1:15" x14ac:dyDescent="0.3">
      <c r="A30" s="29" t="s">
        <v>58</v>
      </c>
      <c r="B30" s="17">
        <v>1993</v>
      </c>
      <c r="C30" s="17">
        <v>738539</v>
      </c>
      <c r="D30" s="17">
        <v>737868</v>
      </c>
      <c r="E30" s="17">
        <v>534323</v>
      </c>
      <c r="F30" s="17">
        <v>1124382</v>
      </c>
      <c r="G30" s="17">
        <v>1501314</v>
      </c>
      <c r="H30" s="17">
        <v>2049049</v>
      </c>
      <c r="I30" s="17">
        <v>2441369</v>
      </c>
      <c r="J30" s="17">
        <v>2161972</v>
      </c>
      <c r="K30" s="17">
        <v>2036350</v>
      </c>
      <c r="L30" s="17">
        <v>2196301</v>
      </c>
      <c r="M30" s="17">
        <v>1460796</v>
      </c>
      <c r="N30" s="17">
        <v>907072</v>
      </c>
      <c r="O30" s="17">
        <v>17889335</v>
      </c>
    </row>
    <row r="31" spans="1:15" x14ac:dyDescent="0.3">
      <c r="A31" s="29" t="s">
        <v>58</v>
      </c>
      <c r="B31" s="17">
        <v>1992</v>
      </c>
      <c r="C31" s="17">
        <v>683154</v>
      </c>
      <c r="D31" s="17">
        <v>712839</v>
      </c>
      <c r="E31" s="17">
        <v>816054</v>
      </c>
      <c r="F31" s="17">
        <v>1101493</v>
      </c>
      <c r="G31" s="17">
        <v>1454454</v>
      </c>
      <c r="H31" s="17">
        <v>1921346</v>
      </c>
      <c r="I31" s="17">
        <v>2313078</v>
      </c>
      <c r="J31" s="17">
        <v>2090358</v>
      </c>
      <c r="K31" s="17">
        <v>1883315</v>
      </c>
      <c r="L31" s="17">
        <v>2130428</v>
      </c>
      <c r="M31" s="17">
        <v>1431472</v>
      </c>
      <c r="N31" s="17">
        <v>1023400</v>
      </c>
      <c r="O31" s="17">
        <v>17561391</v>
      </c>
    </row>
    <row r="32" spans="1:15" x14ac:dyDescent="0.3">
      <c r="A32" s="29" t="s">
        <v>58</v>
      </c>
      <c r="B32" s="17">
        <v>1991</v>
      </c>
      <c r="C32" s="17">
        <v>517247</v>
      </c>
      <c r="D32" s="17">
        <v>650968</v>
      </c>
      <c r="E32" s="17">
        <v>797878</v>
      </c>
      <c r="F32" s="17">
        <v>1137625</v>
      </c>
      <c r="G32" s="17">
        <v>1341905</v>
      </c>
      <c r="H32" s="17">
        <v>1951216</v>
      </c>
      <c r="I32" s="17">
        <v>2087893</v>
      </c>
      <c r="J32" s="17">
        <v>1749900</v>
      </c>
      <c r="K32" s="17">
        <v>1998744</v>
      </c>
      <c r="L32" s="17">
        <v>1896125</v>
      </c>
      <c r="M32" s="17">
        <v>1418367</v>
      </c>
      <c r="N32" s="17">
        <v>866426</v>
      </c>
      <c r="O32" s="17">
        <v>16414294</v>
      </c>
    </row>
    <row r="33" spans="1:15" x14ac:dyDescent="0.3">
      <c r="A33" s="29" t="s">
        <v>58</v>
      </c>
      <c r="B33" s="17">
        <v>1990</v>
      </c>
      <c r="C33" s="17">
        <v>500694</v>
      </c>
      <c r="D33" s="17">
        <v>658829</v>
      </c>
      <c r="E33" s="17">
        <v>801700</v>
      </c>
      <c r="F33" s="17">
        <v>1074391</v>
      </c>
      <c r="G33" s="17">
        <v>1333917</v>
      </c>
      <c r="H33" s="17">
        <v>1804821</v>
      </c>
      <c r="I33" s="17">
        <v>2084002</v>
      </c>
      <c r="J33" s="17">
        <v>2194220</v>
      </c>
      <c r="K33" s="17">
        <v>2043977</v>
      </c>
      <c r="L33" s="17">
        <v>1954883</v>
      </c>
      <c r="M33" s="17">
        <v>1609418</v>
      </c>
      <c r="N33" s="17">
        <v>793750</v>
      </c>
      <c r="O33" s="17">
        <v>16854602</v>
      </c>
    </row>
    <row r="34" spans="1:15" x14ac:dyDescent="0.3">
      <c r="A34" s="29" t="s">
        <v>58</v>
      </c>
      <c r="B34" s="17">
        <v>1989</v>
      </c>
      <c r="C34" s="17">
        <v>748187</v>
      </c>
      <c r="D34" s="17">
        <v>697424</v>
      </c>
      <c r="E34" s="17">
        <v>742396</v>
      </c>
      <c r="F34" s="17">
        <v>1079308</v>
      </c>
      <c r="G34" s="17">
        <v>1176680</v>
      </c>
      <c r="H34" s="17">
        <v>1889657</v>
      </c>
      <c r="I34" s="17">
        <v>2129148</v>
      </c>
      <c r="J34" s="17">
        <v>2041463</v>
      </c>
      <c r="K34" s="17">
        <v>1918360</v>
      </c>
      <c r="L34" s="17">
        <v>2015718</v>
      </c>
      <c r="M34" s="17">
        <v>1292996</v>
      </c>
      <c r="N34" s="17">
        <v>444834</v>
      </c>
      <c r="O34" s="17">
        <v>16176171</v>
      </c>
    </row>
    <row r="35" spans="1:15" x14ac:dyDescent="0.3">
      <c r="A35" s="29" t="s">
        <v>58</v>
      </c>
      <c r="B35" s="17">
        <v>1988</v>
      </c>
      <c r="C35" s="17">
        <v>330951</v>
      </c>
      <c r="D35" s="17">
        <v>120153</v>
      </c>
      <c r="E35" s="17">
        <v>1074988</v>
      </c>
      <c r="F35" s="17">
        <v>1435368</v>
      </c>
      <c r="G35" s="17">
        <v>1670329</v>
      </c>
      <c r="H35" s="17">
        <v>2536627</v>
      </c>
      <c r="I35" s="17">
        <v>2657826</v>
      </c>
      <c r="J35" s="17">
        <v>2751655</v>
      </c>
      <c r="K35" s="17">
        <v>2347427</v>
      </c>
      <c r="L35" s="17">
        <v>2854160</v>
      </c>
      <c r="M35" s="17">
        <v>1716491</v>
      </c>
      <c r="N35" s="17">
        <v>507000</v>
      </c>
      <c r="O35" s="17">
        <v>20002975</v>
      </c>
    </row>
    <row r="36" spans="1:15" x14ac:dyDescent="0.3">
      <c r="A36" s="29" t="s">
        <v>58</v>
      </c>
      <c r="B36" s="17">
        <v>1987</v>
      </c>
      <c r="C36" s="17">
        <v>310269</v>
      </c>
      <c r="D36" s="17">
        <v>75605</v>
      </c>
      <c r="E36" s="17">
        <v>784793</v>
      </c>
      <c r="F36" s="17">
        <v>1096565</v>
      </c>
      <c r="G36" s="17">
        <v>1507092</v>
      </c>
      <c r="H36" s="17">
        <v>2197636</v>
      </c>
      <c r="I36" s="17">
        <v>2613325</v>
      </c>
      <c r="J36" s="17">
        <v>2656403</v>
      </c>
      <c r="K36" s="17">
        <v>2178041</v>
      </c>
      <c r="L36" s="17">
        <v>3181024</v>
      </c>
      <c r="M36" s="17">
        <v>1605012</v>
      </c>
      <c r="N36" s="17">
        <v>398862</v>
      </c>
      <c r="O36" s="17">
        <v>18604627</v>
      </c>
    </row>
    <row r="37" spans="1:15" x14ac:dyDescent="0.3">
      <c r="A37" s="29" t="s">
        <v>58</v>
      </c>
      <c r="B37" s="17">
        <v>1986</v>
      </c>
      <c r="C37" s="17">
        <v>251752</v>
      </c>
      <c r="D37" s="17">
        <v>82860</v>
      </c>
      <c r="E37" s="17">
        <v>798009</v>
      </c>
      <c r="F37" s="17">
        <v>1212316</v>
      </c>
      <c r="G37" s="17">
        <v>1365867</v>
      </c>
      <c r="H37" s="17">
        <v>1835088</v>
      </c>
      <c r="I37" s="17">
        <v>2797084</v>
      </c>
      <c r="J37" s="17">
        <v>2589826</v>
      </c>
      <c r="K37" s="17">
        <v>2072314</v>
      </c>
      <c r="L37" s="17">
        <v>2328271</v>
      </c>
      <c r="M37" s="17">
        <v>1372651</v>
      </c>
      <c r="N37" s="17">
        <v>370112</v>
      </c>
      <c r="O37" s="17">
        <v>17076150</v>
      </c>
    </row>
    <row r="38" spans="1:15" x14ac:dyDescent="0.3">
      <c r="A38" s="29" t="s">
        <v>58</v>
      </c>
      <c r="B38" s="17">
        <v>1985</v>
      </c>
      <c r="C38" s="17">
        <v>232930</v>
      </c>
      <c r="D38" s="17">
        <v>78813</v>
      </c>
      <c r="E38" s="17">
        <v>862895</v>
      </c>
      <c r="F38" s="17">
        <v>1170309</v>
      </c>
      <c r="G38" s="17">
        <v>1465530</v>
      </c>
      <c r="H38" s="17">
        <v>2047115</v>
      </c>
      <c r="I38" s="17">
        <v>2344502</v>
      </c>
      <c r="J38" s="17">
        <v>2179138</v>
      </c>
      <c r="K38" s="17">
        <v>2827523</v>
      </c>
      <c r="L38" s="17">
        <v>2512588</v>
      </c>
      <c r="M38" s="17">
        <v>1197974</v>
      </c>
      <c r="N38" s="17">
        <v>274091</v>
      </c>
      <c r="O38" s="17">
        <v>17193408</v>
      </c>
    </row>
    <row r="39" spans="1:15" x14ac:dyDescent="0.3">
      <c r="A39" s="29" t="s">
        <v>58</v>
      </c>
      <c r="B39" s="17">
        <v>1984</v>
      </c>
      <c r="C39" s="17">
        <v>258843</v>
      </c>
      <c r="D39" s="17">
        <v>94903</v>
      </c>
      <c r="E39" s="17">
        <v>720778</v>
      </c>
      <c r="F39" s="17">
        <v>924998</v>
      </c>
      <c r="G39" s="17">
        <v>1216912</v>
      </c>
      <c r="H39" s="17">
        <v>1885240</v>
      </c>
      <c r="I39" s="17">
        <v>2193144</v>
      </c>
      <c r="J39" s="17">
        <v>2131998</v>
      </c>
      <c r="K39" s="17">
        <v>2069362</v>
      </c>
      <c r="L39" s="17">
        <v>2070131</v>
      </c>
      <c r="M39" s="17">
        <v>1256845</v>
      </c>
      <c r="N39" s="17">
        <v>312837</v>
      </c>
      <c r="O39" s="17">
        <v>15135991</v>
      </c>
    </row>
    <row r="40" spans="1:15" x14ac:dyDescent="0.3">
      <c r="A40" s="29" t="s">
        <v>58</v>
      </c>
      <c r="B40" s="17">
        <v>1983</v>
      </c>
      <c r="C40" s="17">
        <v>252872</v>
      </c>
      <c r="D40" s="17">
        <v>58386</v>
      </c>
      <c r="E40" s="17">
        <v>644458</v>
      </c>
      <c r="F40" s="17">
        <v>835568</v>
      </c>
      <c r="G40" s="17">
        <v>1206979</v>
      </c>
      <c r="H40" s="17">
        <v>1966615</v>
      </c>
      <c r="I40" s="17">
        <v>2375030</v>
      </c>
      <c r="J40" s="17">
        <v>2327914</v>
      </c>
      <c r="K40" s="17">
        <v>1913496</v>
      </c>
      <c r="L40" s="17">
        <v>2144608</v>
      </c>
      <c r="M40" s="17">
        <v>1125186</v>
      </c>
      <c r="N40" s="17">
        <v>357343</v>
      </c>
      <c r="O40" s="17">
        <v>15208455</v>
      </c>
    </row>
    <row r="41" spans="1:15" x14ac:dyDescent="0.3">
      <c r="A41" s="29" t="s">
        <v>58</v>
      </c>
      <c r="B41" s="17">
        <v>1982</v>
      </c>
      <c r="C41" s="17">
        <v>188139</v>
      </c>
      <c r="D41" s="17">
        <v>75064</v>
      </c>
      <c r="E41" s="17">
        <v>678507</v>
      </c>
      <c r="F41" s="17">
        <v>940747</v>
      </c>
      <c r="G41" s="17">
        <v>1264584</v>
      </c>
      <c r="H41" s="17">
        <v>1787876</v>
      </c>
      <c r="I41" s="17">
        <v>2169736</v>
      </c>
      <c r="J41" s="17">
        <v>2081813</v>
      </c>
      <c r="K41" s="17">
        <v>1736337</v>
      </c>
      <c r="L41" s="17">
        <v>2155154</v>
      </c>
      <c r="M41" s="17">
        <v>1020303</v>
      </c>
      <c r="N41" s="17">
        <v>261924</v>
      </c>
      <c r="O41" s="17">
        <v>14360184</v>
      </c>
    </row>
    <row r="42" spans="1:15" x14ac:dyDescent="0.3">
      <c r="A42" s="29" t="s">
        <v>58</v>
      </c>
      <c r="B42" s="17">
        <v>1981</v>
      </c>
      <c r="C42" s="17">
        <v>232317</v>
      </c>
      <c r="D42" s="17">
        <v>66243</v>
      </c>
      <c r="E42" s="17">
        <v>630239</v>
      </c>
      <c r="F42" s="17">
        <v>1015843</v>
      </c>
      <c r="G42" s="17">
        <v>1146076</v>
      </c>
      <c r="H42" s="17">
        <v>1601402</v>
      </c>
      <c r="I42" s="17">
        <v>2031974</v>
      </c>
      <c r="J42" s="17">
        <v>1913797</v>
      </c>
      <c r="K42" s="17">
        <v>1619718</v>
      </c>
      <c r="L42" s="17">
        <v>2338336</v>
      </c>
      <c r="M42" s="17">
        <v>780940</v>
      </c>
      <c r="N42" s="17">
        <v>248868</v>
      </c>
      <c r="O42" s="17">
        <v>13625753</v>
      </c>
    </row>
    <row r="43" spans="1:15" x14ac:dyDescent="0.3">
      <c r="A43" s="29" t="s">
        <v>58</v>
      </c>
      <c r="B43" s="17">
        <v>1980</v>
      </c>
      <c r="C43" s="17">
        <v>188488</v>
      </c>
      <c r="D43" s="17">
        <v>61174</v>
      </c>
      <c r="E43" s="17">
        <v>570667</v>
      </c>
      <c r="F43" s="17">
        <v>1058109</v>
      </c>
      <c r="G43" s="17">
        <v>1156618</v>
      </c>
      <c r="H43" s="17">
        <v>1688032</v>
      </c>
      <c r="I43" s="17">
        <v>2119396</v>
      </c>
      <c r="J43" s="17">
        <v>1996091</v>
      </c>
      <c r="K43" s="17">
        <v>1391540</v>
      </c>
      <c r="L43" s="17">
        <v>2020655</v>
      </c>
      <c r="M43" s="17">
        <v>884292</v>
      </c>
      <c r="N43" s="17">
        <v>279952</v>
      </c>
      <c r="O43" s="17">
        <v>13415014</v>
      </c>
    </row>
    <row r="44" spans="1:15" x14ac:dyDescent="0.3">
      <c r="A44" s="29" t="s">
        <v>58</v>
      </c>
      <c r="B44" s="17">
        <v>1979</v>
      </c>
      <c r="C44" s="17">
        <v>153037</v>
      </c>
      <c r="D44" s="17">
        <v>46805</v>
      </c>
      <c r="E44" s="17">
        <v>642186</v>
      </c>
      <c r="F44" s="17">
        <v>943106</v>
      </c>
      <c r="G44" s="17">
        <v>1030422</v>
      </c>
      <c r="H44" s="17">
        <v>1369591</v>
      </c>
      <c r="I44" s="17">
        <v>1450245</v>
      </c>
      <c r="J44" s="17">
        <v>1564888</v>
      </c>
      <c r="K44" s="17">
        <v>1258586</v>
      </c>
      <c r="L44" s="17">
        <v>2072321</v>
      </c>
      <c r="M44" s="17">
        <v>849138</v>
      </c>
      <c r="N44" s="17">
        <v>319894</v>
      </c>
      <c r="O44" s="17">
        <v>11700219</v>
      </c>
    </row>
    <row r="45" spans="1:15" x14ac:dyDescent="0.3">
      <c r="A45" s="29" t="s">
        <v>60</v>
      </c>
      <c r="B45" s="17">
        <v>2020</v>
      </c>
      <c r="C45" s="17">
        <v>81916</v>
      </c>
      <c r="D45" s="17">
        <v>76105</v>
      </c>
      <c r="E45" s="17">
        <v>109749</v>
      </c>
      <c r="F45" s="17">
        <v>69422</v>
      </c>
      <c r="G45" s="17">
        <v>208837</v>
      </c>
      <c r="H45" s="17">
        <v>399364</v>
      </c>
      <c r="I45" s="17">
        <v>451849</v>
      </c>
      <c r="J45" s="17">
        <v>387379</v>
      </c>
      <c r="K45" s="17">
        <v>345294</v>
      </c>
      <c r="L45" s="17">
        <v>259618</v>
      </c>
      <c r="M45" s="17">
        <f>0</f>
        <v>0</v>
      </c>
      <c r="N45" s="17">
        <f>0</f>
        <v>0</v>
      </c>
      <c r="O45" s="17">
        <v>2389533</v>
      </c>
    </row>
    <row r="46" spans="1:15" x14ac:dyDescent="0.3">
      <c r="A46" s="29" t="s">
        <v>60</v>
      </c>
      <c r="B46" s="17">
        <v>2019</v>
      </c>
      <c r="C46" s="17">
        <v>72767</v>
      </c>
      <c r="D46" s="17">
        <v>72796</v>
      </c>
      <c r="E46" s="17">
        <v>135597</v>
      </c>
      <c r="F46" s="17">
        <v>205590</v>
      </c>
      <c r="G46" s="17">
        <v>263356</v>
      </c>
      <c r="H46" s="17">
        <v>384260</v>
      </c>
      <c r="I46" s="17">
        <v>438846</v>
      </c>
      <c r="J46" s="17">
        <v>398662</v>
      </c>
      <c r="K46" s="17">
        <v>242139</v>
      </c>
      <c r="L46" s="17">
        <v>188710</v>
      </c>
      <c r="M46" s="17">
        <v>122516</v>
      </c>
      <c r="N46" s="17">
        <v>81393</v>
      </c>
      <c r="O46" s="17">
        <v>2606632</v>
      </c>
    </row>
    <row r="47" spans="1:15" x14ac:dyDescent="0.3">
      <c r="A47" s="29" t="s">
        <v>60</v>
      </c>
      <c r="B47" s="17">
        <v>2018</v>
      </c>
      <c r="C47" s="17">
        <v>60934</v>
      </c>
      <c r="D47" s="17">
        <v>76818</v>
      </c>
      <c r="E47" s="17">
        <v>179199</v>
      </c>
      <c r="F47" s="17">
        <v>175377</v>
      </c>
      <c r="G47" s="17">
        <v>249091</v>
      </c>
      <c r="H47" s="17">
        <v>389722</v>
      </c>
      <c r="I47" s="17">
        <v>405038</v>
      </c>
      <c r="J47" s="17">
        <v>387698</v>
      </c>
      <c r="K47" s="17">
        <v>250105</v>
      </c>
      <c r="L47" s="17">
        <v>201269</v>
      </c>
      <c r="M47" s="17">
        <v>135634</v>
      </c>
      <c r="N47" s="17">
        <v>80171</v>
      </c>
      <c r="O47" s="17">
        <v>2591056</v>
      </c>
    </row>
    <row r="48" spans="1:15" x14ac:dyDescent="0.3">
      <c r="A48" s="29" t="s">
        <v>60</v>
      </c>
      <c r="B48" s="17">
        <v>2017</v>
      </c>
      <c r="C48" s="17">
        <v>60060</v>
      </c>
      <c r="D48" s="17">
        <v>56203</v>
      </c>
      <c r="E48" s="17">
        <v>121172</v>
      </c>
      <c r="F48" s="17">
        <v>196460</v>
      </c>
      <c r="G48" s="17">
        <v>218542</v>
      </c>
      <c r="H48" s="17">
        <v>359142</v>
      </c>
      <c r="I48" s="17">
        <v>390609</v>
      </c>
      <c r="J48" s="17">
        <v>335902</v>
      </c>
      <c r="K48" s="17">
        <v>277372</v>
      </c>
      <c r="L48" s="17">
        <v>199300</v>
      </c>
      <c r="M48" s="17">
        <v>140625</v>
      </c>
      <c r="N48" s="17">
        <v>78316</v>
      </c>
      <c r="O48" s="17">
        <v>2433703</v>
      </c>
    </row>
    <row r="49" spans="1:15" x14ac:dyDescent="0.3">
      <c r="A49" s="29" t="s">
        <v>60</v>
      </c>
      <c r="B49" s="17">
        <v>2016</v>
      </c>
      <c r="C49" s="17">
        <v>56772</v>
      </c>
      <c r="D49" s="17">
        <v>65176</v>
      </c>
      <c r="E49" s="17">
        <v>127642</v>
      </c>
      <c r="F49" s="17">
        <v>143142</v>
      </c>
      <c r="G49" s="17">
        <v>230909</v>
      </c>
      <c r="H49" s="17">
        <v>350934</v>
      </c>
      <c r="I49" s="17">
        <v>424324</v>
      </c>
      <c r="J49" s="17">
        <v>373493</v>
      </c>
      <c r="K49" s="17">
        <v>295304</v>
      </c>
      <c r="L49" s="17">
        <v>153221</v>
      </c>
      <c r="M49" s="17">
        <v>130408</v>
      </c>
      <c r="N49" s="17">
        <v>60386</v>
      </c>
      <c r="O49" s="17">
        <v>2411711</v>
      </c>
    </row>
    <row r="50" spans="1:15" x14ac:dyDescent="0.3">
      <c r="A50" s="29" t="s">
        <v>60</v>
      </c>
      <c r="B50" s="17">
        <v>2015</v>
      </c>
      <c r="C50" s="17">
        <v>60565</v>
      </c>
      <c r="D50" s="17">
        <v>46882</v>
      </c>
      <c r="E50" s="17">
        <v>104407</v>
      </c>
      <c r="F50" s="17">
        <v>140338</v>
      </c>
      <c r="G50" s="17">
        <v>211471</v>
      </c>
      <c r="H50" s="17">
        <v>334973</v>
      </c>
      <c r="I50" s="17">
        <v>388146</v>
      </c>
      <c r="J50" s="17">
        <v>353743</v>
      </c>
      <c r="K50" s="17">
        <v>298610</v>
      </c>
      <c r="L50" s="17">
        <v>168031</v>
      </c>
      <c r="M50" s="17">
        <v>107526</v>
      </c>
      <c r="N50" s="17">
        <v>59943</v>
      </c>
      <c r="O50" s="17">
        <v>2274635</v>
      </c>
    </row>
    <row r="51" spans="1:15" x14ac:dyDescent="0.3">
      <c r="A51" s="29" t="s">
        <v>60</v>
      </c>
      <c r="B51" s="17">
        <v>2014</v>
      </c>
      <c r="C51" s="17">
        <v>36720</v>
      </c>
      <c r="D51" s="17">
        <v>44236</v>
      </c>
      <c r="E51" s="17">
        <v>103493</v>
      </c>
      <c r="F51" s="17">
        <v>141218</v>
      </c>
      <c r="G51" s="17">
        <v>221980</v>
      </c>
      <c r="H51" s="17">
        <v>338386</v>
      </c>
      <c r="I51" s="17">
        <v>331056</v>
      </c>
      <c r="J51" s="17">
        <v>350620</v>
      </c>
      <c r="K51" s="17">
        <v>257527</v>
      </c>
      <c r="L51" s="17">
        <v>176535</v>
      </c>
      <c r="M51" s="17">
        <v>92001</v>
      </c>
      <c r="N51" s="17">
        <v>59578</v>
      </c>
      <c r="O51" s="17">
        <v>2153350</v>
      </c>
    </row>
    <row r="52" spans="1:15" x14ac:dyDescent="0.3">
      <c r="A52" s="29" t="s">
        <v>60</v>
      </c>
      <c r="B52" s="17">
        <v>2013</v>
      </c>
      <c r="C52" s="17">
        <v>53342</v>
      </c>
      <c r="D52" s="17">
        <v>53681</v>
      </c>
      <c r="E52" s="17">
        <v>104550</v>
      </c>
      <c r="F52" s="17">
        <v>136472</v>
      </c>
      <c r="G52" s="17">
        <v>224164</v>
      </c>
      <c r="H52" s="17">
        <v>351255</v>
      </c>
      <c r="I52" s="17">
        <v>393710</v>
      </c>
      <c r="J52" s="17">
        <v>387336</v>
      </c>
      <c r="K52" s="17">
        <v>269403</v>
      </c>
      <c r="L52" s="17">
        <v>94729</v>
      </c>
      <c r="M52" s="17">
        <v>100531</v>
      </c>
      <c r="N52" s="17">
        <v>45392</v>
      </c>
      <c r="O52" s="17">
        <v>2214565</v>
      </c>
    </row>
    <row r="53" spans="1:15" x14ac:dyDescent="0.3">
      <c r="A53" s="29" t="s">
        <v>60</v>
      </c>
      <c r="B53" s="17">
        <v>2012</v>
      </c>
      <c r="C53" s="17">
        <v>57820</v>
      </c>
      <c r="D53" s="17">
        <v>56710</v>
      </c>
      <c r="E53" s="17">
        <v>113882</v>
      </c>
      <c r="F53" s="17">
        <v>162088</v>
      </c>
      <c r="G53" s="17">
        <v>231977</v>
      </c>
      <c r="H53" s="17">
        <v>367723</v>
      </c>
      <c r="I53" s="17">
        <v>393385</v>
      </c>
      <c r="J53" s="17">
        <v>356231</v>
      </c>
      <c r="K53" s="17">
        <v>275428</v>
      </c>
      <c r="L53" s="17">
        <v>132583</v>
      </c>
      <c r="M53" s="17">
        <v>106664</v>
      </c>
      <c r="N53" s="17">
        <v>47549</v>
      </c>
      <c r="O53" s="17">
        <v>2302040</v>
      </c>
    </row>
    <row r="54" spans="1:15" x14ac:dyDescent="0.3">
      <c r="A54" s="29" t="s">
        <v>60</v>
      </c>
      <c r="B54" s="17">
        <v>2011</v>
      </c>
      <c r="C54" s="17">
        <v>58486</v>
      </c>
      <c r="D54" s="17">
        <v>55783</v>
      </c>
      <c r="E54" s="17">
        <v>99393</v>
      </c>
      <c r="F54" s="17">
        <v>162861</v>
      </c>
      <c r="G54" s="17">
        <v>211158</v>
      </c>
      <c r="H54" s="17">
        <v>327143</v>
      </c>
      <c r="I54" s="17">
        <v>398993</v>
      </c>
      <c r="J54" s="17">
        <v>291721</v>
      </c>
      <c r="K54" s="17">
        <v>89781</v>
      </c>
      <c r="L54" s="17">
        <v>86364</v>
      </c>
      <c r="M54" s="17">
        <v>114360</v>
      </c>
      <c r="N54" s="17">
        <v>64668</v>
      </c>
      <c r="O54" s="17">
        <v>1960711</v>
      </c>
    </row>
    <row r="55" spans="1:15" x14ac:dyDescent="0.3">
      <c r="A55" s="29" t="s">
        <v>60</v>
      </c>
      <c r="B55" s="17">
        <v>2010</v>
      </c>
      <c r="C55" s="17">
        <v>59196</v>
      </c>
      <c r="D55" s="17">
        <v>42520</v>
      </c>
      <c r="E55" s="17">
        <v>103280</v>
      </c>
      <c r="F55" s="17">
        <v>154798</v>
      </c>
      <c r="G55" s="17">
        <v>213865</v>
      </c>
      <c r="H55" s="17">
        <v>335074</v>
      </c>
      <c r="I55" s="17">
        <v>383232</v>
      </c>
      <c r="J55" s="17">
        <v>279706</v>
      </c>
      <c r="K55" s="17">
        <v>267230</v>
      </c>
      <c r="L55" s="17">
        <v>185728</v>
      </c>
      <c r="M55" s="17">
        <v>109643</v>
      </c>
      <c r="N55" s="17">
        <v>59020</v>
      </c>
      <c r="O55" s="17">
        <v>2193292</v>
      </c>
    </row>
    <row r="56" spans="1:15" x14ac:dyDescent="0.3">
      <c r="A56" s="29" t="s">
        <v>60</v>
      </c>
      <c r="B56" s="17">
        <v>2009</v>
      </c>
      <c r="C56" s="17">
        <v>49599</v>
      </c>
      <c r="D56" s="17">
        <v>53915</v>
      </c>
      <c r="E56" s="17">
        <v>91907</v>
      </c>
      <c r="F56" s="17">
        <v>161682</v>
      </c>
      <c r="G56" s="17">
        <v>230018</v>
      </c>
      <c r="H56" s="17">
        <v>316747</v>
      </c>
      <c r="I56" s="17">
        <v>407754</v>
      </c>
      <c r="J56" s="17">
        <v>347904</v>
      </c>
      <c r="K56" s="17">
        <v>277212</v>
      </c>
      <c r="L56" s="17">
        <v>181287</v>
      </c>
      <c r="M56" s="17">
        <v>102975</v>
      </c>
      <c r="N56" s="17">
        <v>61543</v>
      </c>
      <c r="O56" s="17">
        <v>2282543</v>
      </c>
    </row>
    <row r="57" spans="1:15" x14ac:dyDescent="0.3">
      <c r="A57" s="29" t="s">
        <v>60</v>
      </c>
      <c r="B57" s="17">
        <v>2008</v>
      </c>
      <c r="C57" s="17">
        <v>41423</v>
      </c>
      <c r="D57" s="17">
        <v>50004</v>
      </c>
      <c r="E57" s="17">
        <v>107383</v>
      </c>
      <c r="F57" s="17">
        <v>162441</v>
      </c>
      <c r="G57" s="17">
        <v>242423</v>
      </c>
      <c r="H57" s="17">
        <v>280486</v>
      </c>
      <c r="I57" s="17">
        <v>394111</v>
      </c>
      <c r="J57" s="17">
        <v>356251</v>
      </c>
      <c r="K57" s="17">
        <v>201077</v>
      </c>
      <c r="L57" s="17">
        <v>136023</v>
      </c>
      <c r="M57" s="17">
        <v>106329</v>
      </c>
      <c r="N57" s="17">
        <v>68441</v>
      </c>
      <c r="O57" s="17">
        <v>2146392</v>
      </c>
    </row>
    <row r="58" spans="1:15" x14ac:dyDescent="0.3">
      <c r="A58" s="29" t="s">
        <v>60</v>
      </c>
      <c r="B58" s="17">
        <v>2007</v>
      </c>
      <c r="C58" s="17">
        <v>60662</v>
      </c>
      <c r="D58" s="17">
        <v>54758</v>
      </c>
      <c r="E58" s="17">
        <v>162967</v>
      </c>
      <c r="F58" s="17">
        <v>174544</v>
      </c>
      <c r="G58" s="17">
        <v>228045</v>
      </c>
      <c r="H58" s="17">
        <v>353033</v>
      </c>
      <c r="I58" s="17">
        <v>387676</v>
      </c>
      <c r="J58" s="17">
        <v>293685</v>
      </c>
      <c r="K58" s="17">
        <v>227894</v>
      </c>
      <c r="L58" s="17">
        <v>153610</v>
      </c>
      <c r="M58" s="17">
        <v>94268</v>
      </c>
      <c r="N58" s="17">
        <v>46236</v>
      </c>
      <c r="O58" s="17">
        <v>2237378</v>
      </c>
    </row>
    <row r="59" spans="1:15" x14ac:dyDescent="0.3">
      <c r="A59" s="29" t="s">
        <v>60</v>
      </c>
      <c r="B59" s="17">
        <v>2006</v>
      </c>
      <c r="C59" s="17">
        <v>70523</v>
      </c>
      <c r="D59" s="17">
        <v>62074</v>
      </c>
      <c r="E59" s="17">
        <v>115742</v>
      </c>
      <c r="F59" s="17">
        <v>183169</v>
      </c>
      <c r="G59" s="17">
        <v>170394</v>
      </c>
      <c r="H59" s="17">
        <v>317641</v>
      </c>
      <c r="I59" s="17">
        <v>296407</v>
      </c>
      <c r="J59" s="17">
        <v>311857</v>
      </c>
      <c r="K59" s="17">
        <v>221469</v>
      </c>
      <c r="L59" s="17">
        <v>170790</v>
      </c>
      <c r="M59" s="17">
        <v>102818</v>
      </c>
      <c r="N59" s="17">
        <v>102121</v>
      </c>
      <c r="O59" s="17">
        <v>2125005</v>
      </c>
    </row>
    <row r="60" spans="1:15" x14ac:dyDescent="0.3">
      <c r="A60" s="29" t="s">
        <v>60</v>
      </c>
      <c r="B60" s="17">
        <v>2005</v>
      </c>
      <c r="C60" s="17">
        <v>67552</v>
      </c>
      <c r="D60" s="17">
        <v>73656</v>
      </c>
      <c r="E60" s="17">
        <v>106562</v>
      </c>
      <c r="F60" s="17">
        <v>131047</v>
      </c>
      <c r="G60" s="17">
        <v>201363</v>
      </c>
      <c r="H60" s="17">
        <v>343629</v>
      </c>
      <c r="I60" s="17">
        <v>367888</v>
      </c>
      <c r="J60" s="17">
        <v>305384</v>
      </c>
      <c r="K60" s="17">
        <v>268768</v>
      </c>
      <c r="L60" s="17">
        <v>141545</v>
      </c>
      <c r="M60" s="17">
        <v>126846</v>
      </c>
      <c r="N60" s="17">
        <v>126388</v>
      </c>
      <c r="O60" s="17">
        <v>2260628</v>
      </c>
    </row>
    <row r="61" spans="1:15" x14ac:dyDescent="0.3">
      <c r="A61" s="29" t="s">
        <v>60</v>
      </c>
      <c r="B61" s="17">
        <v>2004</v>
      </c>
      <c r="C61" s="17">
        <v>65934</v>
      </c>
      <c r="D61" s="17">
        <v>72915</v>
      </c>
      <c r="E61" s="17">
        <v>106007</v>
      </c>
      <c r="F61" s="17">
        <v>156937</v>
      </c>
      <c r="G61" s="17">
        <v>231086</v>
      </c>
      <c r="H61" s="17">
        <v>315713</v>
      </c>
      <c r="I61" s="17">
        <v>363617</v>
      </c>
      <c r="J61" s="17">
        <v>302422</v>
      </c>
      <c r="K61" s="17">
        <v>207274</v>
      </c>
      <c r="L61" s="17">
        <v>173808</v>
      </c>
      <c r="M61" s="17">
        <v>133253</v>
      </c>
      <c r="N61" s="17">
        <v>79223</v>
      </c>
      <c r="O61" s="17">
        <v>2208189</v>
      </c>
    </row>
    <row r="62" spans="1:15" x14ac:dyDescent="0.3">
      <c r="A62" s="29" t="s">
        <v>60</v>
      </c>
      <c r="B62" s="17">
        <v>2003</v>
      </c>
      <c r="C62" s="17">
        <v>59172</v>
      </c>
      <c r="D62" s="17">
        <v>55443</v>
      </c>
      <c r="E62" s="17">
        <v>140589</v>
      </c>
      <c r="F62" s="17">
        <v>127210</v>
      </c>
      <c r="G62" s="17">
        <v>496419</v>
      </c>
      <c r="H62" s="17">
        <v>350251</v>
      </c>
      <c r="I62" s="17">
        <v>471620</v>
      </c>
      <c r="J62" s="17">
        <v>315043</v>
      </c>
      <c r="K62" s="17">
        <v>125860</v>
      </c>
      <c r="L62" s="17">
        <v>288705</v>
      </c>
      <c r="M62" s="17">
        <v>126040</v>
      </c>
      <c r="N62" s="17">
        <v>104183</v>
      </c>
      <c r="O62" s="17">
        <v>2660535</v>
      </c>
    </row>
    <row r="63" spans="1:15" x14ac:dyDescent="0.3">
      <c r="A63" s="29" t="s">
        <v>60</v>
      </c>
      <c r="B63" s="17">
        <v>2002</v>
      </c>
      <c r="C63" s="17">
        <v>60738</v>
      </c>
      <c r="D63" s="17">
        <v>53194</v>
      </c>
      <c r="E63" s="17">
        <v>140302</v>
      </c>
      <c r="F63" s="17">
        <v>183766</v>
      </c>
      <c r="G63" s="17">
        <v>226414</v>
      </c>
      <c r="H63" s="17">
        <v>410366</v>
      </c>
      <c r="I63" s="17">
        <v>410966</v>
      </c>
      <c r="J63" s="17">
        <v>574159</v>
      </c>
      <c r="K63" s="17">
        <v>466686</v>
      </c>
      <c r="L63" s="17">
        <v>182665</v>
      </c>
      <c r="M63" s="17">
        <v>140145</v>
      </c>
      <c r="N63" s="17">
        <v>74493</v>
      </c>
      <c r="O63" s="17">
        <v>2923894</v>
      </c>
    </row>
    <row r="64" spans="1:15" x14ac:dyDescent="0.3">
      <c r="A64" s="29" t="s">
        <v>60</v>
      </c>
      <c r="B64" s="17">
        <v>2001</v>
      </c>
      <c r="C64" s="17">
        <v>63858</v>
      </c>
      <c r="D64" s="17">
        <v>46233</v>
      </c>
      <c r="E64" s="17">
        <v>107583</v>
      </c>
      <c r="F64" s="17">
        <v>156786</v>
      </c>
      <c r="G64" s="17">
        <v>279283</v>
      </c>
      <c r="H64" s="17">
        <v>384859</v>
      </c>
      <c r="I64" s="17">
        <v>491199</v>
      </c>
      <c r="J64" s="17">
        <v>381260</v>
      </c>
      <c r="K64" s="17">
        <v>276042</v>
      </c>
      <c r="L64" s="17">
        <v>166082</v>
      </c>
      <c r="M64" s="17">
        <v>90808</v>
      </c>
      <c r="N64" s="17">
        <v>148896</v>
      </c>
      <c r="O64" s="17">
        <v>2592889</v>
      </c>
    </row>
    <row r="65" spans="1:15" x14ac:dyDescent="0.3">
      <c r="A65" s="29" t="s">
        <v>60</v>
      </c>
      <c r="B65" s="17">
        <v>2000</v>
      </c>
      <c r="C65" s="17">
        <v>64579</v>
      </c>
      <c r="D65" s="17">
        <v>43760</v>
      </c>
      <c r="E65" s="17">
        <v>141239</v>
      </c>
      <c r="F65" s="17">
        <v>181838</v>
      </c>
      <c r="G65" s="17">
        <v>214417</v>
      </c>
      <c r="H65" s="17">
        <v>349697</v>
      </c>
      <c r="I65" s="17">
        <v>446232</v>
      </c>
      <c r="J65" s="17">
        <v>438174</v>
      </c>
      <c r="K65" s="17">
        <v>334909</v>
      </c>
      <c r="L65" s="17">
        <v>199548</v>
      </c>
      <c r="M65" s="17">
        <v>133473</v>
      </c>
      <c r="N65" s="17">
        <v>99517</v>
      </c>
      <c r="O65" s="17">
        <v>2647383</v>
      </c>
    </row>
    <row r="66" spans="1:15" x14ac:dyDescent="0.3">
      <c r="A66" s="29" t="s">
        <v>60</v>
      </c>
      <c r="B66" s="17">
        <v>1999</v>
      </c>
      <c r="C66" s="17">
        <v>59623</v>
      </c>
      <c r="D66" s="17">
        <v>60229</v>
      </c>
      <c r="E66" s="17">
        <v>127137</v>
      </c>
      <c r="F66" s="17">
        <v>180939</v>
      </c>
      <c r="G66" s="17">
        <v>248891</v>
      </c>
      <c r="H66" s="17">
        <v>393401</v>
      </c>
      <c r="I66" s="17">
        <v>466661</v>
      </c>
      <c r="J66" s="17">
        <v>468653</v>
      </c>
      <c r="K66" s="17">
        <v>232992</v>
      </c>
      <c r="L66" s="17">
        <v>164863</v>
      </c>
      <c r="M66" s="17">
        <v>108013</v>
      </c>
      <c r="N66" s="17">
        <v>123185</v>
      </c>
      <c r="O66" s="17">
        <v>2634587</v>
      </c>
    </row>
    <row r="67" spans="1:15" x14ac:dyDescent="0.3">
      <c r="A67" s="29" t="s">
        <v>60</v>
      </c>
      <c r="B67" s="17">
        <v>1998</v>
      </c>
      <c r="C67" s="17">
        <v>68867</v>
      </c>
      <c r="D67" s="17">
        <v>43360</v>
      </c>
      <c r="E67" s="17">
        <v>133689</v>
      </c>
      <c r="F67" s="17">
        <v>269024</v>
      </c>
      <c r="G67" s="17">
        <v>230873</v>
      </c>
      <c r="H67" s="17">
        <v>388012</v>
      </c>
      <c r="I67" s="17">
        <v>448793</v>
      </c>
      <c r="J67" s="17">
        <v>446917</v>
      </c>
      <c r="K67" s="17">
        <v>289480</v>
      </c>
      <c r="L67" s="17">
        <v>191832</v>
      </c>
      <c r="M67" s="17">
        <v>148252</v>
      </c>
      <c r="N67" s="17">
        <v>78541</v>
      </c>
      <c r="O67" s="17">
        <v>2737640</v>
      </c>
    </row>
    <row r="68" spans="1:15" x14ac:dyDescent="0.3">
      <c r="A68" s="29" t="s">
        <v>60</v>
      </c>
      <c r="B68" s="17">
        <v>1997</v>
      </c>
      <c r="C68" s="17">
        <v>45848</v>
      </c>
      <c r="D68" s="17">
        <v>45393</v>
      </c>
      <c r="E68" s="17">
        <v>108411</v>
      </c>
      <c r="F68" s="17">
        <v>174116</v>
      </c>
      <c r="G68" s="17">
        <v>233268</v>
      </c>
      <c r="H68" s="17">
        <v>372445</v>
      </c>
      <c r="I68" s="17">
        <v>429819</v>
      </c>
      <c r="J68" s="17">
        <v>377405</v>
      </c>
      <c r="K68" s="17">
        <v>300377</v>
      </c>
      <c r="L68" s="17">
        <v>195126</v>
      </c>
      <c r="M68" s="17">
        <v>129835</v>
      </c>
      <c r="N68" s="17">
        <v>103014</v>
      </c>
      <c r="O68" s="17">
        <v>2515057</v>
      </c>
    </row>
    <row r="69" spans="1:15" x14ac:dyDescent="0.3">
      <c r="A69" s="29" t="s">
        <v>60</v>
      </c>
      <c r="B69" s="17">
        <v>1996</v>
      </c>
      <c r="C69" s="17">
        <v>46288</v>
      </c>
      <c r="D69" s="17">
        <v>50300</v>
      </c>
      <c r="E69" s="17">
        <v>102684</v>
      </c>
      <c r="F69" s="17">
        <v>177398</v>
      </c>
      <c r="G69" s="17">
        <v>215708</v>
      </c>
      <c r="H69" s="17">
        <v>358644</v>
      </c>
      <c r="I69" s="17">
        <v>425220</v>
      </c>
      <c r="J69" s="17">
        <v>364547</v>
      </c>
      <c r="K69" s="17">
        <v>276505</v>
      </c>
      <c r="L69" s="17">
        <v>171805</v>
      </c>
      <c r="M69" s="17">
        <v>119967</v>
      </c>
      <c r="N69" s="17">
        <v>46514</v>
      </c>
      <c r="O69" s="17">
        <v>2355580</v>
      </c>
    </row>
    <row r="70" spans="1:15" x14ac:dyDescent="0.3">
      <c r="A70" s="29" t="s">
        <v>60</v>
      </c>
      <c r="B70" s="17">
        <v>1995</v>
      </c>
      <c r="C70" s="17">
        <v>43590</v>
      </c>
      <c r="D70" s="17">
        <v>43609</v>
      </c>
      <c r="E70" s="17">
        <v>97809</v>
      </c>
      <c r="F70" s="17">
        <v>176831</v>
      </c>
      <c r="G70" s="17">
        <v>223213</v>
      </c>
      <c r="H70" s="17">
        <v>334729</v>
      </c>
      <c r="I70" s="17">
        <v>437390</v>
      </c>
      <c r="J70" s="17">
        <v>350775</v>
      </c>
      <c r="K70" s="17">
        <v>279365</v>
      </c>
      <c r="L70" s="17">
        <v>195224</v>
      </c>
      <c r="M70" s="17">
        <v>127829</v>
      </c>
      <c r="N70" s="17">
        <v>74024</v>
      </c>
      <c r="O70" s="17">
        <v>2384388</v>
      </c>
    </row>
    <row r="71" spans="1:15" x14ac:dyDescent="0.3">
      <c r="A71" s="29" t="s">
        <v>60</v>
      </c>
      <c r="B71" s="17">
        <v>1994</v>
      </c>
      <c r="C71" s="17">
        <v>42976</v>
      </c>
      <c r="D71" s="17">
        <v>46700</v>
      </c>
      <c r="E71" s="17">
        <v>95816</v>
      </c>
      <c r="F71" s="17">
        <v>164498</v>
      </c>
      <c r="G71" s="17">
        <v>219364</v>
      </c>
      <c r="H71" s="17">
        <v>322034</v>
      </c>
      <c r="I71" s="17">
        <v>427587</v>
      </c>
      <c r="J71" s="17">
        <v>398779</v>
      </c>
      <c r="K71" s="17">
        <v>290856</v>
      </c>
      <c r="L71" s="17">
        <v>194499</v>
      </c>
      <c r="M71" s="17">
        <v>124238</v>
      </c>
      <c r="N71" s="17">
        <v>56337</v>
      </c>
      <c r="O71" s="17">
        <v>2383684</v>
      </c>
    </row>
    <row r="72" spans="1:15" x14ac:dyDescent="0.3">
      <c r="A72" s="29" t="s">
        <v>60</v>
      </c>
      <c r="B72" s="17">
        <v>1993</v>
      </c>
      <c r="C72" s="17">
        <v>44397</v>
      </c>
      <c r="D72" s="17">
        <v>41119</v>
      </c>
      <c r="E72" s="17">
        <v>80335</v>
      </c>
      <c r="F72" s="17">
        <v>149175</v>
      </c>
      <c r="G72" s="17">
        <v>228757</v>
      </c>
      <c r="H72" s="17">
        <v>309671</v>
      </c>
      <c r="I72" s="17">
        <v>399868</v>
      </c>
      <c r="J72" s="17">
        <v>369931</v>
      </c>
      <c r="K72" s="17">
        <v>274515</v>
      </c>
      <c r="L72" s="17">
        <v>178834</v>
      </c>
      <c r="M72" s="17">
        <v>126493</v>
      </c>
      <c r="N72" s="17">
        <v>56794</v>
      </c>
      <c r="O72" s="17">
        <v>2259889</v>
      </c>
    </row>
    <row r="73" spans="1:15" x14ac:dyDescent="0.3">
      <c r="A73" s="29" t="s">
        <v>60</v>
      </c>
      <c r="B73" s="17">
        <v>1992</v>
      </c>
      <c r="C73" s="17">
        <v>39844</v>
      </c>
      <c r="D73" s="17">
        <v>46486</v>
      </c>
      <c r="E73" s="17">
        <v>86284</v>
      </c>
      <c r="F73" s="17">
        <v>151938</v>
      </c>
      <c r="G73" s="17">
        <v>210677</v>
      </c>
      <c r="H73" s="17">
        <v>273214</v>
      </c>
      <c r="I73" s="17">
        <v>339448</v>
      </c>
      <c r="J73" s="17">
        <v>327268</v>
      </c>
      <c r="K73" s="17">
        <v>231581</v>
      </c>
      <c r="L73" s="17">
        <v>167042</v>
      </c>
      <c r="M73" s="17">
        <v>122876</v>
      </c>
      <c r="N73" s="17">
        <v>50445</v>
      </c>
      <c r="O73" s="17">
        <v>2047103</v>
      </c>
    </row>
    <row r="74" spans="1:15" x14ac:dyDescent="0.3">
      <c r="A74" s="29" t="s">
        <v>60</v>
      </c>
      <c r="B74" s="17">
        <v>1991</v>
      </c>
      <c r="C74" s="17">
        <v>35765</v>
      </c>
      <c r="D74" s="17">
        <v>42761</v>
      </c>
      <c r="E74" s="17">
        <v>100213</v>
      </c>
      <c r="F74" s="17">
        <v>140796</v>
      </c>
      <c r="G74" s="17">
        <v>203853</v>
      </c>
      <c r="H74" s="17">
        <v>277260</v>
      </c>
      <c r="I74" s="17">
        <v>324390</v>
      </c>
      <c r="J74" s="17">
        <v>333013</v>
      </c>
      <c r="K74" s="17">
        <v>234511</v>
      </c>
      <c r="L74" s="17">
        <v>179954</v>
      </c>
      <c r="M74" s="17">
        <v>169166</v>
      </c>
      <c r="N74" s="17">
        <v>57248</v>
      </c>
      <c r="O74" s="17">
        <v>2098930</v>
      </c>
    </row>
    <row r="75" spans="1:15" x14ac:dyDescent="0.3">
      <c r="A75" s="29" t="s">
        <v>60</v>
      </c>
      <c r="B75" s="17">
        <v>1990</v>
      </c>
      <c r="C75" s="17">
        <v>45437</v>
      </c>
      <c r="D75" s="17">
        <v>49082</v>
      </c>
      <c r="E75" s="17">
        <v>95370</v>
      </c>
      <c r="F75" s="17">
        <v>161602</v>
      </c>
      <c r="G75" s="17">
        <v>194601</v>
      </c>
      <c r="H75" s="17">
        <v>284777</v>
      </c>
      <c r="I75" s="17">
        <v>352665</v>
      </c>
      <c r="J75" s="17">
        <v>336441</v>
      </c>
      <c r="K75" s="17">
        <v>254900</v>
      </c>
      <c r="L75" s="17">
        <v>155381</v>
      </c>
      <c r="M75" s="17">
        <v>98032</v>
      </c>
      <c r="N75" s="17">
        <v>44427</v>
      </c>
      <c r="O75" s="17">
        <v>2072715</v>
      </c>
    </row>
    <row r="76" spans="1:15" x14ac:dyDescent="0.3">
      <c r="A76" s="29" t="s">
        <v>60</v>
      </c>
      <c r="B76" s="17">
        <v>1989</v>
      </c>
      <c r="C76" s="17">
        <v>42965</v>
      </c>
      <c r="D76" s="17">
        <v>38212</v>
      </c>
      <c r="E76" s="17">
        <v>108243</v>
      </c>
      <c r="F76" s="17">
        <v>146010</v>
      </c>
      <c r="G76" s="17">
        <v>260726</v>
      </c>
      <c r="H76" s="17">
        <v>268519</v>
      </c>
      <c r="I76" s="17">
        <v>335454</v>
      </c>
      <c r="J76" s="17">
        <v>314295</v>
      </c>
      <c r="K76" s="17">
        <v>225673</v>
      </c>
      <c r="L76" s="17">
        <v>176263</v>
      </c>
      <c r="M76" s="17">
        <v>136877</v>
      </c>
      <c r="N76" s="17">
        <v>44754</v>
      </c>
      <c r="O76" s="17">
        <v>2097991</v>
      </c>
    </row>
    <row r="77" spans="1:15" x14ac:dyDescent="0.3">
      <c r="A77" s="29" t="s">
        <v>60</v>
      </c>
      <c r="B77" s="17">
        <v>1988</v>
      </c>
      <c r="C77" s="17">
        <v>36799</v>
      </c>
      <c r="D77" s="17">
        <v>35403</v>
      </c>
      <c r="E77" s="17">
        <v>70166</v>
      </c>
      <c r="F77" s="17">
        <v>141759</v>
      </c>
      <c r="G77" s="17">
        <v>169151</v>
      </c>
      <c r="H77" s="17">
        <v>249193</v>
      </c>
      <c r="I77" s="17">
        <v>334597</v>
      </c>
      <c r="J77" s="17">
        <v>300316</v>
      </c>
      <c r="K77" s="17">
        <v>231265</v>
      </c>
      <c r="L77" s="17">
        <v>173990</v>
      </c>
      <c r="M77" s="17">
        <v>138121</v>
      </c>
      <c r="N77" s="17">
        <v>48953</v>
      </c>
      <c r="O77" s="17">
        <v>1929713</v>
      </c>
    </row>
    <row r="78" spans="1:15" x14ac:dyDescent="0.3">
      <c r="A78" s="29" t="s">
        <v>60</v>
      </c>
      <c r="B78" s="17">
        <v>1987</v>
      </c>
      <c r="C78" s="17">
        <v>36404</v>
      </c>
      <c r="D78" s="17">
        <v>38078</v>
      </c>
      <c r="E78" s="17">
        <v>67062</v>
      </c>
      <c r="F78" s="17">
        <v>119346</v>
      </c>
      <c r="G78" s="17">
        <v>182327</v>
      </c>
      <c r="H78" s="17">
        <v>223281</v>
      </c>
      <c r="I78" s="17">
        <v>339083</v>
      </c>
      <c r="J78" s="17">
        <v>226384</v>
      </c>
      <c r="K78" s="17">
        <v>130430</v>
      </c>
      <c r="L78" s="17">
        <v>134090</v>
      </c>
      <c r="M78" s="17">
        <v>94881</v>
      </c>
      <c r="N78" s="17">
        <v>37911</v>
      </c>
      <c r="O78" s="17">
        <v>1629277</v>
      </c>
    </row>
    <row r="79" spans="1:15" x14ac:dyDescent="0.3">
      <c r="A79" s="29" t="s">
        <v>60</v>
      </c>
      <c r="B79" s="17">
        <v>1986</v>
      </c>
      <c r="C79" s="17">
        <v>25864</v>
      </c>
      <c r="D79" s="17">
        <v>24237</v>
      </c>
      <c r="E79" s="17">
        <v>52727</v>
      </c>
      <c r="F79" s="17">
        <v>99134</v>
      </c>
      <c r="G79" s="17">
        <v>121152</v>
      </c>
      <c r="H79" s="17">
        <v>229910</v>
      </c>
      <c r="I79" s="17">
        <v>279035</v>
      </c>
      <c r="J79" s="17">
        <v>187831</v>
      </c>
      <c r="K79" s="17">
        <v>170466</v>
      </c>
      <c r="L79" s="17">
        <v>176336</v>
      </c>
      <c r="M79" s="17">
        <v>121013</v>
      </c>
      <c r="N79" s="17">
        <v>48208</v>
      </c>
      <c r="O79" s="17">
        <v>1535913</v>
      </c>
    </row>
    <row r="80" spans="1:15" x14ac:dyDescent="0.3">
      <c r="A80" s="29" t="s">
        <v>60</v>
      </c>
      <c r="B80" s="17">
        <v>1985</v>
      </c>
      <c r="C80" s="17">
        <v>50561</v>
      </c>
      <c r="D80" s="17">
        <v>53221</v>
      </c>
      <c r="E80" s="17">
        <v>86107</v>
      </c>
      <c r="F80" s="17">
        <v>78468</v>
      </c>
      <c r="G80" s="17">
        <v>148070</v>
      </c>
      <c r="H80" s="17">
        <v>147254</v>
      </c>
      <c r="I80" s="17">
        <v>182122</v>
      </c>
      <c r="J80" s="17">
        <v>197145</v>
      </c>
      <c r="K80" s="17">
        <v>104888</v>
      </c>
      <c r="L80" s="17">
        <v>78463</v>
      </c>
      <c r="M80" s="17">
        <v>66843</v>
      </c>
      <c r="N80" s="17">
        <v>31545</v>
      </c>
      <c r="O80" s="17">
        <v>1224687</v>
      </c>
    </row>
    <row r="81" spans="1:15" x14ac:dyDescent="0.3">
      <c r="A81" s="29" t="s">
        <v>60</v>
      </c>
      <c r="B81" s="17">
        <v>1984</v>
      </c>
      <c r="C81" s="17">
        <v>25543</v>
      </c>
      <c r="D81" s="17">
        <v>26209</v>
      </c>
      <c r="E81" s="17">
        <v>23151</v>
      </c>
      <c r="F81" s="17">
        <v>48931</v>
      </c>
      <c r="G81" s="17">
        <v>140810</v>
      </c>
      <c r="H81" s="17">
        <v>152596</v>
      </c>
      <c r="I81" s="17">
        <v>195642</v>
      </c>
      <c r="J81" s="17">
        <v>252278</v>
      </c>
      <c r="K81" s="17">
        <v>157306</v>
      </c>
      <c r="L81" s="17">
        <v>140803</v>
      </c>
      <c r="M81" s="17">
        <v>150712</v>
      </c>
      <c r="N81" s="17">
        <v>82095</v>
      </c>
      <c r="O81" s="17">
        <v>1396076</v>
      </c>
    </row>
    <row r="82" spans="1:15" x14ac:dyDescent="0.3">
      <c r="A82" s="29" t="s">
        <v>60</v>
      </c>
      <c r="B82" s="17">
        <v>1983</v>
      </c>
      <c r="C82" s="17">
        <v>27644</v>
      </c>
      <c r="D82" s="17">
        <v>22118</v>
      </c>
      <c r="E82" s="17">
        <v>39782</v>
      </c>
      <c r="F82" s="17">
        <v>98075</v>
      </c>
      <c r="G82" s="17">
        <v>154269</v>
      </c>
      <c r="H82" s="17">
        <v>273233</v>
      </c>
      <c r="I82" s="17">
        <v>362051</v>
      </c>
      <c r="J82" s="17">
        <v>307389</v>
      </c>
      <c r="K82" s="17">
        <v>149424</v>
      </c>
      <c r="L82" s="17">
        <v>168265</v>
      </c>
      <c r="M82" s="17">
        <v>58427</v>
      </c>
      <c r="N82" s="17">
        <v>24951</v>
      </c>
      <c r="O82" s="17">
        <v>1685628</v>
      </c>
    </row>
    <row r="83" spans="1:15" x14ac:dyDescent="0.3">
      <c r="A83" s="29" t="s">
        <v>60</v>
      </c>
      <c r="B83" s="17">
        <v>1982</v>
      </c>
      <c r="C83" s="17">
        <v>24608</v>
      </c>
      <c r="D83" s="17">
        <v>20828</v>
      </c>
      <c r="E83" s="17">
        <v>35361</v>
      </c>
      <c r="F83" s="17">
        <v>91965</v>
      </c>
      <c r="G83" s="17">
        <v>135465</v>
      </c>
      <c r="H83" s="17">
        <v>269012</v>
      </c>
      <c r="I83" s="17">
        <v>343550</v>
      </c>
      <c r="J83" s="17">
        <v>359308</v>
      </c>
      <c r="K83" s="17">
        <v>199536</v>
      </c>
      <c r="L83" s="17">
        <v>126034</v>
      </c>
      <c r="M83" s="17">
        <v>63289</v>
      </c>
      <c r="N83" s="17">
        <v>29587</v>
      </c>
      <c r="O83" s="17">
        <v>1698543</v>
      </c>
    </row>
    <row r="84" spans="1:15" x14ac:dyDescent="0.3">
      <c r="A84" s="29" t="s">
        <v>60</v>
      </c>
      <c r="B84" s="17">
        <v>1981</v>
      </c>
      <c r="C84" s="17">
        <v>25507</v>
      </c>
      <c r="D84" s="17">
        <v>19954</v>
      </c>
      <c r="E84" s="17">
        <v>33755</v>
      </c>
      <c r="F84" s="17">
        <v>109039</v>
      </c>
      <c r="G84" s="17">
        <v>127059</v>
      </c>
      <c r="H84" s="17">
        <v>266697</v>
      </c>
      <c r="I84" s="17">
        <v>354201</v>
      </c>
      <c r="J84" s="17">
        <v>297170</v>
      </c>
      <c r="K84" s="17">
        <v>184024</v>
      </c>
      <c r="L84" s="17">
        <v>127207</v>
      </c>
      <c r="M84" s="17">
        <v>63800</v>
      </c>
      <c r="N84" s="17">
        <v>26179</v>
      </c>
      <c r="O84" s="17">
        <v>1634592</v>
      </c>
    </row>
    <row r="85" spans="1:15" x14ac:dyDescent="0.3">
      <c r="A85" s="29" t="s">
        <v>60</v>
      </c>
      <c r="B85" s="17">
        <v>1980</v>
      </c>
      <c r="C85" s="17">
        <v>6997</v>
      </c>
      <c r="D85" s="17">
        <v>8183</v>
      </c>
      <c r="E85" s="17">
        <v>22803</v>
      </c>
      <c r="F85" s="17">
        <v>51523</v>
      </c>
      <c r="G85" s="17">
        <v>175151</v>
      </c>
      <c r="H85" s="17">
        <v>257062</v>
      </c>
      <c r="I85" s="17">
        <v>322854</v>
      </c>
      <c r="J85" s="17">
        <v>340224</v>
      </c>
      <c r="K85" s="17">
        <v>128022</v>
      </c>
      <c r="L85" s="17">
        <v>122323</v>
      </c>
      <c r="M85" s="17">
        <v>64552</v>
      </c>
      <c r="N85" s="17">
        <v>10543</v>
      </c>
      <c r="O85" s="17">
        <v>1510237</v>
      </c>
    </row>
    <row r="86" spans="1:15" x14ac:dyDescent="0.3">
      <c r="A86" s="29" t="s">
        <v>60</v>
      </c>
      <c r="B86" s="17">
        <v>1979</v>
      </c>
      <c r="C86" s="17">
        <v>21675</v>
      </c>
      <c r="D86" s="17">
        <v>6872</v>
      </c>
      <c r="E86" s="17">
        <v>38043</v>
      </c>
      <c r="F86" s="17">
        <v>107552</v>
      </c>
      <c r="G86" s="17">
        <v>163274</v>
      </c>
      <c r="H86" s="17">
        <v>286384</v>
      </c>
      <c r="I86" s="17">
        <v>296702</v>
      </c>
      <c r="J86" s="17">
        <v>289666</v>
      </c>
      <c r="K86" s="17">
        <v>150177</v>
      </c>
      <c r="L86" s="17">
        <v>114083</v>
      </c>
      <c r="M86" s="17">
        <v>33283</v>
      </c>
      <c r="N86" s="17">
        <v>9168</v>
      </c>
      <c r="O86" s="17">
        <v>1516879</v>
      </c>
    </row>
    <row r="87" spans="1:15" x14ac:dyDescent="0.3">
      <c r="A87" s="29" t="s">
        <v>61</v>
      </c>
      <c r="B87" s="17">
        <v>2020</v>
      </c>
      <c r="C87" s="17">
        <v>22178</v>
      </c>
      <c r="D87" s="17">
        <v>17177</v>
      </c>
      <c r="E87" s="17">
        <v>24959</v>
      </c>
      <c r="F87" s="17">
        <v>32331</v>
      </c>
      <c r="G87" s="17">
        <v>35291</v>
      </c>
      <c r="H87" s="17">
        <v>41603</v>
      </c>
      <c r="I87" s="17">
        <v>66903</v>
      </c>
      <c r="J87" s="17">
        <v>67496</v>
      </c>
      <c r="K87" s="17">
        <v>60277</v>
      </c>
      <c r="L87" s="17">
        <v>52359</v>
      </c>
      <c r="M87" s="17">
        <v>25868</v>
      </c>
      <c r="N87" s="17">
        <f>0</f>
        <v>0</v>
      </c>
      <c r="O87" s="17">
        <v>446442</v>
      </c>
    </row>
    <row r="88" spans="1:15" x14ac:dyDescent="0.3">
      <c r="A88" s="29" t="s">
        <v>61</v>
      </c>
      <c r="B88" s="17">
        <v>2019</v>
      </c>
      <c r="C88" s="17">
        <v>21586</v>
      </c>
      <c r="D88" s="17">
        <v>15944</v>
      </c>
      <c r="E88" s="17">
        <v>23471</v>
      </c>
      <c r="F88" s="17">
        <v>65099</v>
      </c>
      <c r="G88" s="17">
        <v>35635</v>
      </c>
      <c r="H88" s="17">
        <v>47699</v>
      </c>
      <c r="I88" s="17">
        <v>54214</v>
      </c>
      <c r="J88" s="17">
        <v>59624</v>
      </c>
      <c r="K88" s="17">
        <v>38323</v>
      </c>
      <c r="L88" s="17">
        <v>41008</v>
      </c>
      <c r="M88" s="17">
        <v>26383</v>
      </c>
      <c r="N88" s="17">
        <v>26540</v>
      </c>
      <c r="O88" s="17">
        <v>455526</v>
      </c>
    </row>
    <row r="89" spans="1:15" x14ac:dyDescent="0.3">
      <c r="A89" s="29" t="s">
        <v>61</v>
      </c>
      <c r="B89" s="17">
        <v>2018</v>
      </c>
      <c r="C89" s="17">
        <v>6833</v>
      </c>
      <c r="D89" s="17">
        <v>6305</v>
      </c>
      <c r="E89" s="17">
        <v>14465</v>
      </c>
      <c r="F89" s="17">
        <v>19470</v>
      </c>
      <c r="G89" s="17">
        <v>30763</v>
      </c>
      <c r="H89" s="17">
        <v>46866</v>
      </c>
      <c r="I89" s="17">
        <v>89420</v>
      </c>
      <c r="J89" s="17">
        <v>70448</v>
      </c>
      <c r="K89" s="17">
        <v>40740</v>
      </c>
      <c r="L89" s="17">
        <v>37921</v>
      </c>
      <c r="M89" s="17">
        <v>44112</v>
      </c>
      <c r="N89" s="17">
        <v>1056</v>
      </c>
      <c r="O89" s="17">
        <v>408399</v>
      </c>
    </row>
    <row r="90" spans="1:15" x14ac:dyDescent="0.3">
      <c r="A90" s="29" t="s">
        <v>61</v>
      </c>
      <c r="B90" s="17">
        <v>2017</v>
      </c>
      <c r="C90" s="17">
        <v>6675</v>
      </c>
      <c r="D90" s="17">
        <v>9722</v>
      </c>
      <c r="E90" s="17">
        <v>14577</v>
      </c>
      <c r="F90" s="17">
        <v>28259</v>
      </c>
      <c r="G90" s="17">
        <v>31373</v>
      </c>
      <c r="H90" s="17">
        <v>54720</v>
      </c>
      <c r="I90" s="17">
        <v>70660</v>
      </c>
      <c r="J90" s="17">
        <v>58353</v>
      </c>
      <c r="K90" s="17">
        <v>40203</v>
      </c>
      <c r="L90" s="17">
        <v>19418</v>
      </c>
      <c r="M90" s="17">
        <v>57015</v>
      </c>
      <c r="N90" s="17">
        <v>8382</v>
      </c>
      <c r="O90" s="17">
        <v>399357</v>
      </c>
    </row>
    <row r="91" spans="1:15" x14ac:dyDescent="0.3">
      <c r="A91" s="29" t="s">
        <v>61</v>
      </c>
      <c r="B91" s="17">
        <v>2016</v>
      </c>
      <c r="C91" s="17">
        <v>7350</v>
      </c>
      <c r="D91" s="17">
        <v>6317</v>
      </c>
      <c r="E91" s="17">
        <v>16465</v>
      </c>
      <c r="F91" s="17">
        <v>31422</v>
      </c>
      <c r="G91" s="17">
        <v>37590</v>
      </c>
      <c r="H91" s="17">
        <v>72464</v>
      </c>
      <c r="I91" s="17">
        <v>94670</v>
      </c>
      <c r="J91" s="17">
        <v>68183</v>
      </c>
      <c r="K91" s="17">
        <v>54557</v>
      </c>
      <c r="L91" s="17">
        <v>24084</v>
      </c>
      <c r="M91" s="17">
        <v>35004</v>
      </c>
      <c r="N91" s="17">
        <v>9894</v>
      </c>
      <c r="O91" s="17">
        <v>458000</v>
      </c>
    </row>
    <row r="92" spans="1:15" x14ac:dyDescent="0.3">
      <c r="A92" s="29" t="s">
        <v>61</v>
      </c>
      <c r="B92" s="17">
        <v>2015</v>
      </c>
      <c r="C92" s="17">
        <v>7608</v>
      </c>
      <c r="D92" s="17">
        <v>6237</v>
      </c>
      <c r="E92" s="17">
        <v>12835</v>
      </c>
      <c r="F92" s="17">
        <v>26746</v>
      </c>
      <c r="G92" s="17">
        <v>46888</v>
      </c>
      <c r="H92" s="17">
        <v>59820</v>
      </c>
      <c r="I92" s="17">
        <v>71241</v>
      </c>
      <c r="J92" s="17">
        <v>40657</v>
      </c>
      <c r="K92" s="17">
        <v>49528</v>
      </c>
      <c r="L92" s="17">
        <v>30868</v>
      </c>
      <c r="M92" s="17">
        <v>41266</v>
      </c>
      <c r="N92" s="17">
        <v>6719</v>
      </c>
      <c r="O92" s="17">
        <v>400413</v>
      </c>
    </row>
    <row r="93" spans="1:15" x14ac:dyDescent="0.3">
      <c r="A93" s="29" t="s">
        <v>61</v>
      </c>
      <c r="B93" s="17">
        <v>2014</v>
      </c>
      <c r="C93" s="17">
        <v>6773</v>
      </c>
      <c r="D93" s="17">
        <v>6020</v>
      </c>
      <c r="E93" s="17">
        <v>13167</v>
      </c>
      <c r="F93" s="17">
        <v>36192</v>
      </c>
      <c r="G93" s="17">
        <v>46657</v>
      </c>
      <c r="H93" s="17">
        <v>67608</v>
      </c>
      <c r="I93" s="17">
        <v>66476</v>
      </c>
      <c r="J93" s="17">
        <v>72328</v>
      </c>
      <c r="K93" s="17">
        <v>55505</v>
      </c>
      <c r="L93" s="17">
        <v>29248</v>
      </c>
      <c r="M93" s="17">
        <v>23949</v>
      </c>
      <c r="N93" s="17">
        <v>7004</v>
      </c>
      <c r="O93" s="17">
        <v>430927</v>
      </c>
    </row>
    <row r="94" spans="1:15" x14ac:dyDescent="0.3">
      <c r="A94" s="29" t="s">
        <v>61</v>
      </c>
      <c r="B94" s="17">
        <v>2013</v>
      </c>
      <c r="C94" s="17">
        <v>14743</v>
      </c>
      <c r="D94" s="17">
        <v>5611</v>
      </c>
      <c r="E94" s="17">
        <v>16374</v>
      </c>
      <c r="F94" s="17">
        <v>39115</v>
      </c>
      <c r="G94" s="17">
        <v>33007</v>
      </c>
      <c r="H94" s="17">
        <v>47550</v>
      </c>
      <c r="I94" s="17">
        <v>61505</v>
      </c>
      <c r="J94" s="17">
        <v>52037</v>
      </c>
      <c r="K94" s="17">
        <v>73223</v>
      </c>
      <c r="L94" s="17">
        <v>37212</v>
      </c>
      <c r="M94" s="17">
        <v>29117</v>
      </c>
      <c r="N94" s="17">
        <v>7074</v>
      </c>
      <c r="O94" s="17">
        <v>416568</v>
      </c>
    </row>
    <row r="95" spans="1:15" x14ac:dyDescent="0.3">
      <c r="A95" s="29" t="s">
        <v>61</v>
      </c>
      <c r="B95" s="17">
        <v>2012</v>
      </c>
      <c r="C95" s="17">
        <v>14718</v>
      </c>
      <c r="D95" s="17">
        <v>5671</v>
      </c>
      <c r="E95" s="17">
        <v>16568</v>
      </c>
      <c r="F95" s="17">
        <v>46927</v>
      </c>
      <c r="G95" s="17">
        <v>41780</v>
      </c>
      <c r="H95" s="17">
        <v>50492</v>
      </c>
      <c r="I95" s="17">
        <v>62456</v>
      </c>
      <c r="J95" s="17">
        <v>54461</v>
      </c>
      <c r="K95" s="17">
        <v>72589</v>
      </c>
      <c r="L95" s="17">
        <v>72785</v>
      </c>
      <c r="M95" s="17">
        <v>24768</v>
      </c>
      <c r="N95" s="17">
        <v>17079</v>
      </c>
      <c r="O95" s="17">
        <v>480294</v>
      </c>
    </row>
    <row r="96" spans="1:15" x14ac:dyDescent="0.3">
      <c r="A96" s="29" t="s">
        <v>61</v>
      </c>
      <c r="B96" s="17">
        <v>2011</v>
      </c>
      <c r="C96" s="17">
        <v>11463</v>
      </c>
      <c r="D96" s="17">
        <v>2827</v>
      </c>
      <c r="E96" s="17">
        <v>14024</v>
      </c>
      <c r="F96" s="17">
        <v>48627</v>
      </c>
      <c r="G96" s="17">
        <v>55667</v>
      </c>
      <c r="H96" s="17">
        <v>55949</v>
      </c>
      <c r="I96" s="17">
        <v>76666</v>
      </c>
      <c r="J96" s="17">
        <v>71266</v>
      </c>
      <c r="K96" s="17">
        <v>63304</v>
      </c>
      <c r="L96" s="17">
        <v>37341</v>
      </c>
      <c r="M96" s="17">
        <v>53526</v>
      </c>
      <c r="N96" s="17">
        <v>17456</v>
      </c>
      <c r="O96" s="17">
        <v>508116</v>
      </c>
    </row>
    <row r="97" spans="1:15" x14ac:dyDescent="0.3">
      <c r="A97" s="29" t="s">
        <v>61</v>
      </c>
      <c r="B97" s="17">
        <v>2010</v>
      </c>
      <c r="C97" s="17">
        <v>2500</v>
      </c>
      <c r="D97" s="17">
        <v>10661</v>
      </c>
      <c r="E97" s="17">
        <v>15857</v>
      </c>
      <c r="F97" s="17">
        <v>47604</v>
      </c>
      <c r="G97" s="17">
        <v>55707</v>
      </c>
      <c r="H97" s="17">
        <v>59790</v>
      </c>
      <c r="I97" s="17">
        <v>95963</v>
      </c>
      <c r="J97" s="17">
        <v>84147</v>
      </c>
      <c r="K97" s="17">
        <v>57396</v>
      </c>
      <c r="L97" s="17">
        <v>18054</v>
      </c>
      <c r="M97" s="17">
        <v>62809</v>
      </c>
      <c r="N97" s="17">
        <v>19693</v>
      </c>
      <c r="O97" s="17">
        <v>530181</v>
      </c>
    </row>
    <row r="98" spans="1:15" x14ac:dyDescent="0.3">
      <c r="A98" s="29" t="s">
        <v>61</v>
      </c>
      <c r="B98" s="17">
        <v>2009</v>
      </c>
      <c r="C98" s="17">
        <v>22414</v>
      </c>
      <c r="D98" s="17">
        <v>18993</v>
      </c>
      <c r="E98" s="17">
        <v>22207</v>
      </c>
      <c r="F98" s="17">
        <v>43761</v>
      </c>
      <c r="G98" s="17">
        <v>54230</v>
      </c>
      <c r="H98" s="17">
        <v>113276</v>
      </c>
      <c r="I98" s="17">
        <v>73640</v>
      </c>
      <c r="J98" s="17">
        <v>79898</v>
      </c>
      <c r="K98" s="17">
        <v>49797</v>
      </c>
      <c r="L98" s="17">
        <v>46145</v>
      </c>
      <c r="M98" s="17">
        <v>52778</v>
      </c>
      <c r="N98" s="17">
        <v>24815</v>
      </c>
      <c r="O98" s="17">
        <v>601954</v>
      </c>
    </row>
    <row r="99" spans="1:15" x14ac:dyDescent="0.3">
      <c r="A99" s="29" t="s">
        <v>61</v>
      </c>
      <c r="B99" s="17">
        <v>2008</v>
      </c>
      <c r="C99" s="17">
        <v>29979</v>
      </c>
      <c r="D99" s="17">
        <v>3086</v>
      </c>
      <c r="E99" s="17">
        <v>20525</v>
      </c>
      <c r="F99" s="17">
        <v>44458</v>
      </c>
      <c r="G99" s="17">
        <v>46110</v>
      </c>
      <c r="H99" s="17">
        <v>61636</v>
      </c>
      <c r="I99" s="17">
        <v>75738</v>
      </c>
      <c r="J99" s="17">
        <v>50591</v>
      </c>
      <c r="K99" s="17">
        <v>45233</v>
      </c>
      <c r="L99" s="17">
        <v>31593</v>
      </c>
      <c r="M99" s="17">
        <v>52563</v>
      </c>
      <c r="N99" s="17">
        <v>25387</v>
      </c>
      <c r="O99" s="17">
        <v>486899</v>
      </c>
    </row>
    <row r="100" spans="1:15" x14ac:dyDescent="0.3">
      <c r="A100" s="29" t="s">
        <v>61</v>
      </c>
      <c r="B100" s="17">
        <v>2007</v>
      </c>
      <c r="C100" s="17">
        <v>28214</v>
      </c>
      <c r="D100" s="17">
        <v>28494</v>
      </c>
      <c r="E100" s="17">
        <v>44797</v>
      </c>
      <c r="F100" s="17">
        <v>90490</v>
      </c>
      <c r="G100" s="17">
        <v>77160</v>
      </c>
      <c r="H100" s="17">
        <v>104940</v>
      </c>
      <c r="I100" s="17">
        <v>122114</v>
      </c>
      <c r="J100" s="17">
        <v>106892</v>
      </c>
      <c r="K100" s="17">
        <v>71977</v>
      </c>
      <c r="L100" s="17">
        <v>81497</v>
      </c>
      <c r="M100" s="17">
        <v>62415</v>
      </c>
      <c r="N100" s="17">
        <v>41612</v>
      </c>
      <c r="O100" s="17">
        <v>860602</v>
      </c>
    </row>
    <row r="101" spans="1:15" x14ac:dyDescent="0.3">
      <c r="A101" s="29" t="s">
        <v>61</v>
      </c>
      <c r="B101" s="17">
        <v>2006</v>
      </c>
      <c r="C101" s="17">
        <v>28131</v>
      </c>
      <c r="D101" s="17">
        <v>28707</v>
      </c>
      <c r="E101" s="17">
        <v>42960</v>
      </c>
      <c r="F101" s="17">
        <v>91044</v>
      </c>
      <c r="G101" s="17">
        <v>73882</v>
      </c>
      <c r="H101" s="17">
        <v>90039</v>
      </c>
      <c r="I101" s="17">
        <v>119763</v>
      </c>
      <c r="J101" s="17">
        <v>74930</v>
      </c>
      <c r="K101" s="17">
        <v>72049</v>
      </c>
      <c r="L101" s="17">
        <v>81196</v>
      </c>
      <c r="M101" s="17">
        <v>60568</v>
      </c>
      <c r="N101" s="17">
        <v>39886</v>
      </c>
      <c r="O101" s="17">
        <v>803155</v>
      </c>
    </row>
    <row r="102" spans="1:15" x14ac:dyDescent="0.3">
      <c r="A102" s="29" t="s">
        <v>61</v>
      </c>
      <c r="B102" s="17">
        <v>2005</v>
      </c>
      <c r="C102" s="17">
        <v>19899</v>
      </c>
      <c r="D102" s="17">
        <v>25245</v>
      </c>
      <c r="E102" s="17">
        <v>24116</v>
      </c>
      <c r="F102" s="17">
        <v>62390</v>
      </c>
      <c r="G102" s="17">
        <v>63547</v>
      </c>
      <c r="H102" s="17">
        <v>67595</v>
      </c>
      <c r="I102" s="17">
        <v>103003</v>
      </c>
      <c r="J102" s="17">
        <v>88035</v>
      </c>
      <c r="K102" s="17">
        <v>67305</v>
      </c>
      <c r="L102" s="17">
        <v>83363</v>
      </c>
      <c r="M102" s="17">
        <v>59631</v>
      </c>
      <c r="N102" s="17">
        <v>28728</v>
      </c>
      <c r="O102" s="17">
        <v>692857</v>
      </c>
    </row>
    <row r="103" spans="1:15" x14ac:dyDescent="0.3">
      <c r="A103" s="29" t="s">
        <v>61</v>
      </c>
      <c r="B103" s="17">
        <v>2004</v>
      </c>
      <c r="C103" s="17">
        <v>19883</v>
      </c>
      <c r="D103" s="17">
        <v>33414</v>
      </c>
      <c r="E103" s="17">
        <v>24998</v>
      </c>
      <c r="F103" s="17">
        <v>30996</v>
      </c>
      <c r="G103" s="17">
        <v>78493</v>
      </c>
      <c r="H103" s="17">
        <v>91435</v>
      </c>
      <c r="I103" s="17">
        <v>111403</v>
      </c>
      <c r="J103" s="17">
        <v>82722</v>
      </c>
      <c r="K103" s="17">
        <v>72845</v>
      </c>
      <c r="L103" s="17">
        <v>86284</v>
      </c>
      <c r="M103" s="17">
        <v>59058</v>
      </c>
      <c r="N103" s="17">
        <v>28685</v>
      </c>
      <c r="O103" s="17">
        <v>720216</v>
      </c>
    </row>
    <row r="104" spans="1:15" x14ac:dyDescent="0.3">
      <c r="A104" s="29" t="s">
        <v>61</v>
      </c>
      <c r="B104" s="17">
        <v>2003</v>
      </c>
      <c r="C104" s="17">
        <v>19847</v>
      </c>
      <c r="D104" s="17">
        <v>24936</v>
      </c>
      <c r="E104" s="17">
        <v>22958</v>
      </c>
      <c r="F104" s="17">
        <v>63186</v>
      </c>
      <c r="G104" s="17">
        <v>64539</v>
      </c>
      <c r="H104" s="17">
        <v>88248</v>
      </c>
      <c r="I104" s="17">
        <v>82076</v>
      </c>
      <c r="J104" s="17">
        <v>106703</v>
      </c>
      <c r="K104" s="17">
        <v>61572</v>
      </c>
      <c r="L104" s="17">
        <v>74635</v>
      </c>
      <c r="M104" s="17">
        <v>67383</v>
      </c>
      <c r="N104" s="17">
        <v>28397</v>
      </c>
      <c r="O104" s="17">
        <v>704480</v>
      </c>
    </row>
    <row r="105" spans="1:15" x14ac:dyDescent="0.3">
      <c r="A105" s="29" t="s">
        <v>61</v>
      </c>
      <c r="B105" s="17">
        <v>2002</v>
      </c>
      <c r="C105" s="17">
        <v>19652</v>
      </c>
      <c r="D105" s="17">
        <v>23664</v>
      </c>
      <c r="E105" s="17">
        <v>24133</v>
      </c>
      <c r="F105" s="17">
        <v>41139</v>
      </c>
      <c r="G105" s="17">
        <v>62687</v>
      </c>
      <c r="H105" s="17">
        <v>73384</v>
      </c>
      <c r="I105" s="17">
        <v>99550</v>
      </c>
      <c r="J105" s="17">
        <v>90058</v>
      </c>
      <c r="K105" s="17">
        <v>69982</v>
      </c>
      <c r="L105" s="17">
        <v>39415</v>
      </c>
      <c r="M105" s="17">
        <v>58969</v>
      </c>
      <c r="N105" s="17">
        <v>7704</v>
      </c>
      <c r="O105" s="17">
        <v>610337</v>
      </c>
    </row>
    <row r="106" spans="1:15" x14ac:dyDescent="0.3">
      <c r="A106" s="29" t="s">
        <v>61</v>
      </c>
      <c r="B106" s="17">
        <v>2001</v>
      </c>
      <c r="C106" s="17">
        <v>21812</v>
      </c>
      <c r="D106" s="17">
        <v>23882</v>
      </c>
      <c r="E106" s="17">
        <v>28500</v>
      </c>
      <c r="F106" s="17">
        <v>33609</v>
      </c>
      <c r="G106" s="17">
        <v>66513</v>
      </c>
      <c r="H106" s="17">
        <v>63995</v>
      </c>
      <c r="I106" s="17">
        <v>100184</v>
      </c>
      <c r="J106" s="17">
        <v>92232</v>
      </c>
      <c r="K106" s="17">
        <v>54897</v>
      </c>
      <c r="L106" s="17">
        <v>59329</v>
      </c>
      <c r="M106" s="17">
        <v>57825</v>
      </c>
      <c r="N106" s="17">
        <v>22609</v>
      </c>
      <c r="O106" s="17">
        <v>625387</v>
      </c>
    </row>
    <row r="107" spans="1:15" x14ac:dyDescent="0.3">
      <c r="A107" s="29" t="s">
        <v>61</v>
      </c>
      <c r="B107" s="17">
        <v>2000</v>
      </c>
      <c r="C107" s="17">
        <v>12391</v>
      </c>
      <c r="D107" s="17">
        <v>12638</v>
      </c>
      <c r="E107" s="17">
        <v>9492</v>
      </c>
      <c r="F107" s="17">
        <v>39343</v>
      </c>
      <c r="G107" s="17">
        <v>42151</v>
      </c>
      <c r="H107" s="17">
        <v>58962</v>
      </c>
      <c r="I107" s="17">
        <v>69875</v>
      </c>
      <c r="J107" s="17">
        <v>70038</v>
      </c>
      <c r="K107" s="17">
        <v>51493</v>
      </c>
      <c r="L107" s="17">
        <v>33697</v>
      </c>
      <c r="M107" s="17">
        <v>33931</v>
      </c>
      <c r="N107" s="17">
        <v>12137</v>
      </c>
      <c r="O107" s="17">
        <v>446148</v>
      </c>
    </row>
    <row r="108" spans="1:15" x14ac:dyDescent="0.3">
      <c r="A108" s="29" t="s">
        <v>61</v>
      </c>
      <c r="B108" s="17">
        <v>1999</v>
      </c>
      <c r="C108" s="17">
        <v>14769</v>
      </c>
      <c r="D108" s="17">
        <v>7992</v>
      </c>
      <c r="E108" s="17">
        <v>17424</v>
      </c>
      <c r="F108" s="17">
        <v>28348</v>
      </c>
      <c r="G108" s="17">
        <v>51217</v>
      </c>
      <c r="H108" s="17">
        <v>72121</v>
      </c>
      <c r="I108" s="17">
        <v>84383</v>
      </c>
      <c r="J108" s="17">
        <v>88036</v>
      </c>
      <c r="K108" s="17">
        <v>45330</v>
      </c>
      <c r="L108" s="17">
        <v>47361</v>
      </c>
      <c r="M108" s="17">
        <v>52328</v>
      </c>
      <c r="N108" s="17">
        <v>43934</v>
      </c>
      <c r="O108" s="17">
        <v>553243</v>
      </c>
    </row>
    <row r="109" spans="1:15" x14ac:dyDescent="0.3">
      <c r="A109" s="29" t="s">
        <v>61</v>
      </c>
      <c r="B109" s="17">
        <v>1998</v>
      </c>
      <c r="C109" s="17">
        <v>6910</v>
      </c>
      <c r="D109" s="17">
        <v>7389</v>
      </c>
      <c r="E109" s="17">
        <v>9650</v>
      </c>
      <c r="F109" s="17">
        <v>27416</v>
      </c>
      <c r="G109" s="17">
        <v>27438</v>
      </c>
      <c r="H109" s="17">
        <v>42740</v>
      </c>
      <c r="I109" s="17">
        <v>53647</v>
      </c>
      <c r="J109" s="17">
        <v>59231</v>
      </c>
      <c r="K109" s="17">
        <v>40656</v>
      </c>
      <c r="L109" s="17">
        <v>33361</v>
      </c>
      <c r="M109" s="17">
        <v>37455</v>
      </c>
      <c r="N109" s="17">
        <v>11550</v>
      </c>
      <c r="O109" s="17">
        <v>357443</v>
      </c>
    </row>
    <row r="110" spans="1:15" x14ac:dyDescent="0.3">
      <c r="A110" s="29" t="s">
        <v>61</v>
      </c>
      <c r="B110" s="17">
        <v>1997</v>
      </c>
      <c r="C110" s="17">
        <v>25102</v>
      </c>
      <c r="D110" s="17">
        <v>28059</v>
      </c>
      <c r="E110" s="17">
        <v>32314</v>
      </c>
      <c r="F110" s="17">
        <v>54180</v>
      </c>
      <c r="G110" s="17">
        <v>24593</v>
      </c>
      <c r="H110" s="17">
        <v>32966</v>
      </c>
      <c r="I110" s="17">
        <v>38800</v>
      </c>
      <c r="J110" s="17">
        <v>48138</v>
      </c>
      <c r="K110" s="17">
        <v>31410</v>
      </c>
      <c r="L110" s="17">
        <v>23307</v>
      </c>
      <c r="M110" s="17">
        <v>27604</v>
      </c>
      <c r="N110" s="17">
        <v>8420</v>
      </c>
      <c r="O110" s="17">
        <v>374893</v>
      </c>
    </row>
    <row r="111" spans="1:15" x14ac:dyDescent="0.3">
      <c r="A111" s="29" t="s">
        <v>61</v>
      </c>
      <c r="B111" s="17">
        <v>1996</v>
      </c>
      <c r="C111" s="17">
        <v>13291</v>
      </c>
      <c r="D111" s="17">
        <v>7539</v>
      </c>
      <c r="E111" s="17">
        <v>8840</v>
      </c>
      <c r="F111" s="17">
        <v>32026</v>
      </c>
      <c r="G111" s="17">
        <v>34483</v>
      </c>
      <c r="H111" s="17">
        <v>36887</v>
      </c>
      <c r="I111" s="17">
        <v>45964</v>
      </c>
      <c r="J111" s="17">
        <v>54143</v>
      </c>
      <c r="K111" s="17">
        <v>44935</v>
      </c>
      <c r="L111" s="17">
        <v>31840</v>
      </c>
      <c r="M111" s="17">
        <v>46416</v>
      </c>
      <c r="N111" s="17">
        <v>23006</v>
      </c>
      <c r="O111" s="17">
        <v>379370</v>
      </c>
    </row>
    <row r="112" spans="1:15" x14ac:dyDescent="0.3">
      <c r="A112" s="29" t="s">
        <v>61</v>
      </c>
      <c r="B112" s="17">
        <v>1995</v>
      </c>
      <c r="C112" s="17">
        <v>12105</v>
      </c>
      <c r="D112" s="17">
        <v>11570</v>
      </c>
      <c r="E112" s="17">
        <v>4521</v>
      </c>
      <c r="F112" s="17">
        <v>30789</v>
      </c>
      <c r="G112" s="17">
        <v>28232</v>
      </c>
      <c r="H112" s="17">
        <v>50018</v>
      </c>
      <c r="I112" s="17">
        <v>48331</v>
      </c>
      <c r="J112" s="17">
        <v>42178</v>
      </c>
      <c r="K112" s="17">
        <v>40497</v>
      </c>
      <c r="L112" s="17">
        <v>32078</v>
      </c>
      <c r="M112" s="17">
        <v>37977</v>
      </c>
      <c r="N112" s="17">
        <v>10094</v>
      </c>
      <c r="O112" s="17">
        <v>348390</v>
      </c>
    </row>
    <row r="113" spans="1:15" x14ac:dyDescent="0.3">
      <c r="A113" s="29" t="s">
        <v>61</v>
      </c>
      <c r="B113" s="17">
        <v>1994</v>
      </c>
      <c r="C113" s="17">
        <v>3524</v>
      </c>
      <c r="D113" s="17">
        <v>4496</v>
      </c>
      <c r="E113" s="17">
        <v>2758</v>
      </c>
      <c r="F113" s="17">
        <v>20464</v>
      </c>
      <c r="G113" s="17">
        <v>26675</v>
      </c>
      <c r="H113" s="17">
        <v>32843</v>
      </c>
      <c r="I113" s="17">
        <v>40772</v>
      </c>
      <c r="J113" s="17">
        <v>30641</v>
      </c>
      <c r="K113" s="17">
        <v>31861</v>
      </c>
      <c r="L113" s="17">
        <v>26257</v>
      </c>
      <c r="M113" s="17">
        <v>34674</v>
      </c>
      <c r="N113" s="17">
        <v>2975</v>
      </c>
      <c r="O113" s="17">
        <v>257940</v>
      </c>
    </row>
    <row r="114" spans="1:15" x14ac:dyDescent="0.3">
      <c r="A114" s="29" t="s">
        <v>61</v>
      </c>
      <c r="B114" s="17">
        <v>1993</v>
      </c>
      <c r="C114" s="17">
        <v>7118</v>
      </c>
      <c r="D114" s="17">
        <v>4286</v>
      </c>
      <c r="E114" s="17">
        <v>5913</v>
      </c>
      <c r="F114" s="17">
        <v>22452</v>
      </c>
      <c r="G114" s="17">
        <v>27456</v>
      </c>
      <c r="H114" s="17">
        <v>37710</v>
      </c>
      <c r="I114" s="17">
        <v>43196</v>
      </c>
      <c r="J114" s="17">
        <v>39961</v>
      </c>
      <c r="K114" s="17">
        <v>40129</v>
      </c>
      <c r="L114" s="17">
        <v>28120</v>
      </c>
      <c r="M114" s="17">
        <v>31366</v>
      </c>
      <c r="N114" s="17">
        <v>6378</v>
      </c>
      <c r="O114" s="17">
        <v>294085</v>
      </c>
    </row>
    <row r="115" spans="1:15" x14ac:dyDescent="0.3">
      <c r="A115" s="29" t="s">
        <v>61</v>
      </c>
      <c r="B115" s="17">
        <v>1992</v>
      </c>
      <c r="C115" s="17">
        <v>9217</v>
      </c>
      <c r="D115" s="17">
        <v>8118</v>
      </c>
      <c r="E115" s="17">
        <v>11598</v>
      </c>
      <c r="F115" s="17">
        <v>41638</v>
      </c>
      <c r="G115" s="17">
        <v>25654</v>
      </c>
      <c r="H115" s="17">
        <v>33842</v>
      </c>
      <c r="I115" s="17">
        <v>37409</v>
      </c>
      <c r="J115" s="17">
        <v>53983</v>
      </c>
      <c r="K115" s="17">
        <v>46846</v>
      </c>
      <c r="L115" s="17">
        <v>29238</v>
      </c>
      <c r="M115" s="17">
        <v>31510</v>
      </c>
      <c r="N115" s="17">
        <v>6228</v>
      </c>
      <c r="O115" s="17">
        <v>335281</v>
      </c>
    </row>
    <row r="116" spans="1:15" x14ac:dyDescent="0.3">
      <c r="A116" s="29" t="s">
        <v>61</v>
      </c>
      <c r="B116" s="17">
        <v>1991</v>
      </c>
      <c r="C116" s="17">
        <v>7170</v>
      </c>
      <c r="D116" s="17">
        <v>7937</v>
      </c>
      <c r="E116" s="17">
        <v>11566</v>
      </c>
      <c r="F116" s="17">
        <v>27189</v>
      </c>
      <c r="G116" s="17">
        <v>27970</v>
      </c>
      <c r="H116" s="17">
        <v>40337</v>
      </c>
      <c r="I116" s="17">
        <v>41574</v>
      </c>
      <c r="J116" s="17">
        <v>41698</v>
      </c>
      <c r="K116" s="17">
        <v>43475</v>
      </c>
      <c r="L116" s="17">
        <v>29363</v>
      </c>
      <c r="M116" s="17">
        <v>35227</v>
      </c>
      <c r="N116" s="17">
        <v>6655</v>
      </c>
      <c r="O116" s="17">
        <v>320161</v>
      </c>
    </row>
    <row r="117" spans="1:15" x14ac:dyDescent="0.3">
      <c r="A117" s="29" t="s">
        <v>61</v>
      </c>
      <c r="B117" s="17">
        <v>1990</v>
      </c>
      <c r="C117" s="17">
        <v>5755</v>
      </c>
      <c r="D117" s="17">
        <v>5903</v>
      </c>
      <c r="E117" s="17">
        <v>7707</v>
      </c>
      <c r="F117" s="17">
        <v>18811</v>
      </c>
      <c r="G117" s="17">
        <v>24794</v>
      </c>
      <c r="H117" s="17">
        <v>36725</v>
      </c>
      <c r="I117" s="17">
        <v>50068</v>
      </c>
      <c r="J117" s="17">
        <v>39865</v>
      </c>
      <c r="K117" s="17">
        <v>36360</v>
      </c>
      <c r="L117" s="17">
        <v>25782</v>
      </c>
      <c r="M117" s="17">
        <v>20447</v>
      </c>
      <c r="N117" s="17">
        <v>10857</v>
      </c>
      <c r="O117" s="17">
        <v>283074</v>
      </c>
    </row>
    <row r="118" spans="1:15" x14ac:dyDescent="0.3">
      <c r="A118" s="29" t="s">
        <v>61</v>
      </c>
      <c r="B118" s="17">
        <v>1989</v>
      </c>
      <c r="C118" s="17">
        <v>5698</v>
      </c>
      <c r="D118" s="17">
        <v>5666</v>
      </c>
      <c r="E118" s="17">
        <v>7291</v>
      </c>
      <c r="F118" s="17">
        <v>9204</v>
      </c>
      <c r="G118" s="17">
        <v>19448</v>
      </c>
      <c r="H118" s="17">
        <v>28890</v>
      </c>
      <c r="I118" s="17">
        <v>39820</v>
      </c>
      <c r="J118" s="17">
        <v>23065</v>
      </c>
      <c r="K118" s="17">
        <v>26245</v>
      </c>
      <c r="L118" s="17">
        <v>34362</v>
      </c>
      <c r="M118" s="17">
        <v>23042</v>
      </c>
      <c r="N118" s="17">
        <v>9913</v>
      </c>
      <c r="O118" s="17">
        <v>232644</v>
      </c>
    </row>
    <row r="119" spans="1:15" x14ac:dyDescent="0.3">
      <c r="A119" s="29" t="s">
        <v>61</v>
      </c>
      <c r="B119" s="17">
        <v>1988</v>
      </c>
      <c r="C119" s="17">
        <v>580</v>
      </c>
      <c r="D119" s="17">
        <v>210</v>
      </c>
      <c r="E119" s="17">
        <v>700</v>
      </c>
      <c r="F119" s="17">
        <v>3305</v>
      </c>
      <c r="G119" s="17">
        <v>7648</v>
      </c>
      <c r="H119" s="17">
        <v>15606</v>
      </c>
      <c r="I119" s="17">
        <v>17294</v>
      </c>
      <c r="J119" s="17">
        <v>14718</v>
      </c>
      <c r="K119" s="17">
        <v>9561</v>
      </c>
      <c r="L119" s="17">
        <v>14349</v>
      </c>
      <c r="M119" s="17">
        <v>11741</v>
      </c>
      <c r="N119" s="17">
        <v>4732</v>
      </c>
      <c r="O119" s="17">
        <v>100444</v>
      </c>
    </row>
    <row r="120" spans="1:15" x14ac:dyDescent="0.3">
      <c r="A120" s="29" t="s">
        <v>61</v>
      </c>
      <c r="B120" s="17">
        <v>1987</v>
      </c>
      <c r="C120" s="17">
        <v>675</v>
      </c>
      <c r="D120" s="17">
        <v>575</v>
      </c>
      <c r="E120" s="17">
        <v>525</v>
      </c>
      <c r="F120" s="17">
        <v>3285</v>
      </c>
      <c r="G120" s="17">
        <v>8563</v>
      </c>
      <c r="H120" s="17">
        <v>13496</v>
      </c>
      <c r="I120" s="17">
        <v>15870</v>
      </c>
      <c r="J120" s="17">
        <v>10082</v>
      </c>
      <c r="K120" s="17">
        <v>8335</v>
      </c>
      <c r="L120" s="17">
        <v>12754</v>
      </c>
      <c r="M120" s="17">
        <v>10925</v>
      </c>
      <c r="N120" s="17">
        <v>3813</v>
      </c>
      <c r="O120" s="17">
        <v>88898</v>
      </c>
    </row>
    <row r="121" spans="1:15" x14ac:dyDescent="0.3">
      <c r="A121" s="29" t="s">
        <v>61</v>
      </c>
      <c r="B121" s="17">
        <v>1986</v>
      </c>
      <c r="C121" s="17">
        <v>1600</v>
      </c>
      <c r="D121" s="17">
        <v>500</v>
      </c>
      <c r="E121" s="17">
        <v>700</v>
      </c>
      <c r="F121" s="17">
        <v>3500</v>
      </c>
      <c r="G121" s="17">
        <v>7467</v>
      </c>
      <c r="H121" s="17">
        <v>12654</v>
      </c>
      <c r="I121" s="17">
        <v>16831</v>
      </c>
      <c r="J121" s="17">
        <v>9185</v>
      </c>
      <c r="K121" s="17">
        <v>7825</v>
      </c>
      <c r="L121" s="17">
        <v>14174</v>
      </c>
      <c r="M121" s="17">
        <v>12719</v>
      </c>
      <c r="N121" s="17">
        <v>8420</v>
      </c>
      <c r="O121" s="17">
        <v>95575</v>
      </c>
    </row>
    <row r="122" spans="1:15" x14ac:dyDescent="0.3">
      <c r="A122" s="29" t="s">
        <v>61</v>
      </c>
      <c r="B122" s="17">
        <v>1985</v>
      </c>
      <c r="C122" s="17">
        <v>1525</v>
      </c>
      <c r="D122" s="17">
        <v>400</v>
      </c>
      <c r="E122" s="17">
        <v>620</v>
      </c>
      <c r="F122" s="17">
        <v>3200</v>
      </c>
      <c r="G122" s="17">
        <v>7631</v>
      </c>
      <c r="H122" s="17">
        <v>8749</v>
      </c>
      <c r="I122" s="17">
        <v>15776</v>
      </c>
      <c r="J122" s="17">
        <v>14703</v>
      </c>
      <c r="K122" s="17">
        <v>13931</v>
      </c>
      <c r="L122" s="17">
        <v>15328</v>
      </c>
      <c r="M122" s="17">
        <v>14017</v>
      </c>
      <c r="N122" s="17">
        <v>4500</v>
      </c>
      <c r="O122" s="17">
        <v>100380</v>
      </c>
    </row>
    <row r="123" spans="1:15" x14ac:dyDescent="0.3">
      <c r="A123" s="29" t="s">
        <v>61</v>
      </c>
      <c r="B123" s="17">
        <v>1984</v>
      </c>
      <c r="C123" s="17">
        <v>676</v>
      </c>
      <c r="D123" s="17">
        <v>850</v>
      </c>
      <c r="E123" s="17">
        <v>675</v>
      </c>
      <c r="F123" s="17">
        <v>2734</v>
      </c>
      <c r="G123" s="17">
        <v>6001</v>
      </c>
      <c r="H123" s="17">
        <v>10522</v>
      </c>
      <c r="I123" s="17">
        <v>9090</v>
      </c>
      <c r="J123" s="17">
        <v>9134</v>
      </c>
      <c r="K123" s="17">
        <v>8997</v>
      </c>
      <c r="L123" s="17">
        <v>19092</v>
      </c>
      <c r="M123" s="17">
        <v>15039</v>
      </c>
      <c r="N123" s="17">
        <v>3469</v>
      </c>
      <c r="O123" s="17">
        <v>86279</v>
      </c>
    </row>
    <row r="124" spans="1:15" x14ac:dyDescent="0.3">
      <c r="A124" s="29" t="s">
        <v>61</v>
      </c>
      <c r="B124" s="17">
        <v>1983</v>
      </c>
      <c r="C124" s="17">
        <v>920</v>
      </c>
      <c r="D124" s="17">
        <v>585</v>
      </c>
      <c r="E124" s="17">
        <v>693</v>
      </c>
      <c r="F124" s="17">
        <v>2659</v>
      </c>
      <c r="G124" s="17">
        <v>5177</v>
      </c>
      <c r="H124" s="17">
        <v>8988</v>
      </c>
      <c r="I124" s="17">
        <v>10026</v>
      </c>
      <c r="J124" s="17">
        <v>8976</v>
      </c>
      <c r="K124" s="17">
        <v>9012</v>
      </c>
      <c r="L124" s="17">
        <v>11618</v>
      </c>
      <c r="M124" s="17">
        <v>6601</v>
      </c>
      <c r="N124" s="17">
        <v>2745</v>
      </c>
      <c r="O124" s="17">
        <v>68000</v>
      </c>
    </row>
    <row r="125" spans="1:15" x14ac:dyDescent="0.3">
      <c r="A125" s="29" t="s">
        <v>61</v>
      </c>
      <c r="B125" s="17">
        <v>1982</v>
      </c>
      <c r="C125" s="17">
        <v>544</v>
      </c>
      <c r="D125" s="17">
        <v>333</v>
      </c>
      <c r="E125" s="17">
        <v>610</v>
      </c>
      <c r="F125" s="17">
        <v>2239</v>
      </c>
      <c r="G125" s="17">
        <v>4258</v>
      </c>
      <c r="H125" s="17">
        <v>8266</v>
      </c>
      <c r="I125" s="17">
        <v>10543</v>
      </c>
      <c r="J125" s="17">
        <v>9018</v>
      </c>
      <c r="K125" s="17">
        <v>8150</v>
      </c>
      <c r="L125" s="17">
        <v>10775</v>
      </c>
      <c r="M125" s="17">
        <v>4726</v>
      </c>
      <c r="N125" s="17">
        <v>3191</v>
      </c>
      <c r="O125" s="17">
        <v>62653</v>
      </c>
    </row>
    <row r="126" spans="1:15" x14ac:dyDescent="0.3">
      <c r="A126" s="29" t="s">
        <v>61</v>
      </c>
      <c r="B126" s="17">
        <v>1981</v>
      </c>
      <c r="C126" s="17">
        <v>560</v>
      </c>
      <c r="D126" s="17">
        <v>320</v>
      </c>
      <c r="E126" s="17">
        <v>503</v>
      </c>
      <c r="F126" s="17">
        <v>1695</v>
      </c>
      <c r="G126" s="17">
        <v>3420</v>
      </c>
      <c r="H126" s="17">
        <v>5331</v>
      </c>
      <c r="I126" s="17">
        <v>8526</v>
      </c>
      <c r="J126" s="17">
        <v>7403</v>
      </c>
      <c r="K126" s="17">
        <v>7022</v>
      </c>
      <c r="L126" s="17">
        <v>9595</v>
      </c>
      <c r="M126" s="17">
        <v>4601</v>
      </c>
      <c r="N126" s="17">
        <v>2981</v>
      </c>
      <c r="O126" s="17">
        <v>51957</v>
      </c>
    </row>
    <row r="127" spans="1:15" x14ac:dyDescent="0.3">
      <c r="A127" s="29" t="s">
        <v>61</v>
      </c>
      <c r="B127" s="17">
        <v>1980</v>
      </c>
      <c r="C127" s="17">
        <v>869</v>
      </c>
      <c r="D127" s="17">
        <v>500</v>
      </c>
      <c r="E127" s="17">
        <v>980</v>
      </c>
      <c r="F127" s="17">
        <v>2104</v>
      </c>
      <c r="G127" s="17">
        <v>3687</v>
      </c>
      <c r="H127" s="17">
        <v>8684</v>
      </c>
      <c r="I127" s="17">
        <v>11138</v>
      </c>
      <c r="J127" s="17">
        <v>10273</v>
      </c>
      <c r="K127" s="17">
        <v>7882</v>
      </c>
      <c r="L127" s="17">
        <v>11435</v>
      </c>
      <c r="M127" s="17">
        <v>6102</v>
      </c>
      <c r="N127" s="17">
        <v>1305</v>
      </c>
      <c r="O127" s="17">
        <v>64959</v>
      </c>
    </row>
    <row r="128" spans="1:15" x14ac:dyDescent="0.3">
      <c r="A128" s="29" t="s">
        <v>61</v>
      </c>
      <c r="B128" s="17">
        <v>1979</v>
      </c>
      <c r="C128" s="17">
        <v>960</v>
      </c>
      <c r="D128" s="17">
        <v>275</v>
      </c>
      <c r="E128" s="17">
        <v>132</v>
      </c>
      <c r="F128" s="17">
        <v>1173</v>
      </c>
      <c r="G128" s="17">
        <v>2052</v>
      </c>
      <c r="H128" s="17">
        <v>5639</v>
      </c>
      <c r="I128" s="17">
        <v>8398</v>
      </c>
      <c r="J128" s="17">
        <v>8448</v>
      </c>
      <c r="K128" s="17">
        <v>5074</v>
      </c>
      <c r="L128" s="17">
        <v>10781</v>
      </c>
      <c r="M128" s="17">
        <v>5984</v>
      </c>
      <c r="N128" s="17">
        <v>1190</v>
      </c>
      <c r="O128" s="17">
        <v>50106</v>
      </c>
    </row>
    <row r="129" spans="1:15" x14ac:dyDescent="0.3">
      <c r="A129" s="29" t="s">
        <v>62</v>
      </c>
      <c r="B129" s="17">
        <v>2020</v>
      </c>
      <c r="C129" s="17">
        <v>3993</v>
      </c>
      <c r="D129" s="17">
        <v>4617</v>
      </c>
      <c r="E129" s="17">
        <v>4018</v>
      </c>
      <c r="F129" s="17">
        <v>0</v>
      </c>
      <c r="G129" s="17">
        <v>0</v>
      </c>
      <c r="H129" s="17">
        <v>3589</v>
      </c>
      <c r="I129" s="17">
        <v>4501</v>
      </c>
      <c r="J129" s="17">
        <v>3892</v>
      </c>
      <c r="K129" s="17">
        <f>0</f>
        <v>0</v>
      </c>
      <c r="L129" s="17">
        <f>0</f>
        <v>0</v>
      </c>
      <c r="M129" s="17">
        <f>0</f>
        <v>0</v>
      </c>
      <c r="N129" s="17">
        <f>0</f>
        <v>0</v>
      </c>
      <c r="O129" s="17">
        <v>24610</v>
      </c>
    </row>
    <row r="130" spans="1:15" x14ac:dyDescent="0.3">
      <c r="A130" s="29" t="s">
        <v>62</v>
      </c>
      <c r="B130" s="17">
        <v>2019</v>
      </c>
      <c r="C130" s="17">
        <v>162</v>
      </c>
      <c r="D130" s="17">
        <v>4617</v>
      </c>
      <c r="E130" s="17">
        <v>12855</v>
      </c>
      <c r="F130" s="17">
        <v>9824</v>
      </c>
      <c r="G130" s="17">
        <v>8261</v>
      </c>
      <c r="H130" s="17">
        <v>5983</v>
      </c>
      <c r="I130" s="17">
        <v>7501</v>
      </c>
      <c r="J130" s="17">
        <v>6488</v>
      </c>
      <c r="K130" s="17">
        <v>6674</v>
      </c>
      <c r="L130" s="17">
        <v>7283</v>
      </c>
      <c r="M130" s="17">
        <v>4464</v>
      </c>
      <c r="N130" s="17">
        <v>4032</v>
      </c>
      <c r="O130" s="17">
        <v>78144</v>
      </c>
    </row>
    <row r="131" spans="1:15" x14ac:dyDescent="0.3">
      <c r="A131" s="29" t="s">
        <v>62</v>
      </c>
      <c r="B131" s="17">
        <v>2018</v>
      </c>
      <c r="C131" s="17">
        <v>2479</v>
      </c>
      <c r="D131" s="17">
        <v>4034</v>
      </c>
      <c r="E131" s="17">
        <v>13697</v>
      </c>
      <c r="F131" s="17">
        <v>9148</v>
      </c>
      <c r="G131" s="17">
        <v>7274</v>
      </c>
      <c r="H131" s="17">
        <v>4689</v>
      </c>
      <c r="I131" s="17">
        <v>5346</v>
      </c>
      <c r="J131" s="17">
        <v>5587</v>
      </c>
      <c r="K131" s="17">
        <v>3754</v>
      </c>
      <c r="L131" s="17">
        <v>7409</v>
      </c>
      <c r="M131" s="17">
        <v>7123</v>
      </c>
      <c r="N131" s="17">
        <v>1507</v>
      </c>
      <c r="O131" s="17">
        <v>72047</v>
      </c>
    </row>
    <row r="132" spans="1:15" x14ac:dyDescent="0.3">
      <c r="A132" s="29" t="s">
        <v>62</v>
      </c>
      <c r="B132" s="17">
        <v>2017</v>
      </c>
      <c r="C132" s="17">
        <v>3677</v>
      </c>
      <c r="D132" s="17">
        <v>4803</v>
      </c>
      <c r="E132" s="17">
        <v>11956</v>
      </c>
      <c r="F132" s="17">
        <v>7963</v>
      </c>
      <c r="G132" s="17">
        <v>7644</v>
      </c>
      <c r="H132" s="17">
        <v>5636</v>
      </c>
      <c r="I132" s="17">
        <v>7029</v>
      </c>
      <c r="J132" s="17">
        <v>6036</v>
      </c>
      <c r="K132" s="17">
        <v>3971</v>
      </c>
      <c r="L132" s="17">
        <v>5940</v>
      </c>
      <c r="M132" s="17">
        <v>5938</v>
      </c>
      <c r="N132" s="17">
        <v>2184</v>
      </c>
      <c r="O132" s="17">
        <v>72777</v>
      </c>
    </row>
    <row r="133" spans="1:15" x14ac:dyDescent="0.3">
      <c r="A133" s="29" t="s">
        <v>62</v>
      </c>
      <c r="B133" s="17">
        <v>2016</v>
      </c>
      <c r="C133" s="17">
        <v>3005</v>
      </c>
      <c r="D133" s="17">
        <v>3272</v>
      </c>
      <c r="E133" s="17">
        <v>13098</v>
      </c>
      <c r="F133" s="17">
        <v>9421</v>
      </c>
      <c r="G133" s="17">
        <v>9639</v>
      </c>
      <c r="H133" s="17">
        <v>5392</v>
      </c>
      <c r="I133" s="17">
        <v>6508</v>
      </c>
      <c r="J133" s="17">
        <v>5230</v>
      </c>
      <c r="K133" s="17">
        <v>5246</v>
      </c>
      <c r="L133" s="17">
        <v>8898</v>
      </c>
      <c r="M133" s="17">
        <v>6816</v>
      </c>
      <c r="N133" s="17">
        <v>4171</v>
      </c>
      <c r="O133" s="17">
        <v>80696</v>
      </c>
    </row>
    <row r="134" spans="1:15" x14ac:dyDescent="0.3">
      <c r="A134" s="29" t="s">
        <v>62</v>
      </c>
      <c r="B134" s="17">
        <v>2015</v>
      </c>
      <c r="C134" s="17">
        <v>5087</v>
      </c>
      <c r="D134" s="17">
        <v>3118</v>
      </c>
      <c r="E134" s="17">
        <v>9558</v>
      </c>
      <c r="F134" s="17">
        <v>8291</v>
      </c>
      <c r="G134" s="17">
        <v>9194</v>
      </c>
      <c r="H134" s="17">
        <v>6791</v>
      </c>
      <c r="I134" s="17">
        <v>7316</v>
      </c>
      <c r="J134" s="17">
        <v>5900</v>
      </c>
      <c r="K134" s="17">
        <v>4672</v>
      </c>
      <c r="L134" s="17">
        <v>8330</v>
      </c>
      <c r="M134" s="17">
        <v>1704</v>
      </c>
      <c r="N134" s="17">
        <v>2645</v>
      </c>
      <c r="O134" s="17">
        <v>72606</v>
      </c>
    </row>
    <row r="135" spans="1:15" x14ac:dyDescent="0.3">
      <c r="A135" s="29" t="s">
        <v>62</v>
      </c>
      <c r="B135" s="17">
        <v>2014</v>
      </c>
      <c r="C135" s="17">
        <v>3321</v>
      </c>
      <c r="D135" s="17">
        <v>4463</v>
      </c>
      <c r="E135" s="17">
        <v>7492</v>
      </c>
      <c r="F135" s="17">
        <v>7732</v>
      </c>
      <c r="G135" s="17">
        <v>9190</v>
      </c>
      <c r="H135" s="17">
        <v>7078</v>
      </c>
      <c r="I135" s="17">
        <v>8696</v>
      </c>
      <c r="J135" s="17">
        <v>7366</v>
      </c>
      <c r="K135" s="17">
        <v>6202</v>
      </c>
      <c r="L135" s="17">
        <v>9860</v>
      </c>
      <c r="M135" s="17">
        <v>6379</v>
      </c>
      <c r="N135" s="17">
        <v>4598</v>
      </c>
      <c r="O135" s="17">
        <v>82377</v>
      </c>
    </row>
    <row r="136" spans="1:15" x14ac:dyDescent="0.3">
      <c r="A136" s="29" t="s">
        <v>62</v>
      </c>
      <c r="B136" s="17">
        <v>2013</v>
      </c>
      <c r="C136" s="17">
        <v>4860</v>
      </c>
      <c r="D136" s="17">
        <v>3783</v>
      </c>
      <c r="E136" s="17">
        <v>10230</v>
      </c>
      <c r="F136" s="17">
        <v>9967</v>
      </c>
      <c r="G136" s="17">
        <v>8891</v>
      </c>
      <c r="H136" s="17">
        <v>7577</v>
      </c>
      <c r="I136" s="17">
        <v>7702</v>
      </c>
      <c r="J136" s="17">
        <v>6993</v>
      </c>
      <c r="K136" s="17">
        <v>6497</v>
      </c>
      <c r="L136" s="17">
        <v>4784</v>
      </c>
      <c r="M136" s="17">
        <v>6912</v>
      </c>
      <c r="N136" s="17">
        <v>3514</v>
      </c>
      <c r="O136" s="17">
        <v>81710</v>
      </c>
    </row>
    <row r="137" spans="1:15" x14ac:dyDescent="0.3">
      <c r="A137" s="29" t="s">
        <v>62</v>
      </c>
      <c r="B137" s="17">
        <v>2012</v>
      </c>
      <c r="C137" s="17">
        <v>4690</v>
      </c>
      <c r="D137" s="17">
        <v>3864</v>
      </c>
      <c r="E137" s="17">
        <v>11065</v>
      </c>
      <c r="F137" s="17">
        <v>10605</v>
      </c>
      <c r="G137" s="17">
        <v>9391</v>
      </c>
      <c r="H137" s="17">
        <v>7857</v>
      </c>
      <c r="I137" s="17">
        <v>8623</v>
      </c>
      <c r="J137" s="17">
        <v>7775</v>
      </c>
      <c r="K137" s="17">
        <v>6215</v>
      </c>
      <c r="L137" s="17">
        <v>10581</v>
      </c>
      <c r="M137" s="17">
        <v>8736</v>
      </c>
      <c r="N137" s="17">
        <v>4027</v>
      </c>
      <c r="O137" s="17">
        <v>93429</v>
      </c>
    </row>
    <row r="138" spans="1:15" x14ac:dyDescent="0.3">
      <c r="A138" s="29" t="s">
        <v>62</v>
      </c>
      <c r="B138" s="17">
        <v>2011</v>
      </c>
      <c r="C138" s="17">
        <v>3386</v>
      </c>
      <c r="D138" s="17">
        <v>3864</v>
      </c>
      <c r="E138" s="17">
        <v>8424</v>
      </c>
      <c r="F138" s="17">
        <v>8547</v>
      </c>
      <c r="G138" s="17">
        <v>9240</v>
      </c>
      <c r="H138" s="17">
        <v>7468</v>
      </c>
      <c r="I138" s="17">
        <v>9917</v>
      </c>
      <c r="J138" s="17">
        <v>6917</v>
      </c>
      <c r="K138" s="17">
        <v>6882</v>
      </c>
      <c r="L138" s="17">
        <v>12740</v>
      </c>
      <c r="M138" s="17">
        <v>7819</v>
      </c>
      <c r="N138" s="17">
        <v>4517</v>
      </c>
      <c r="O138" s="17">
        <v>89721</v>
      </c>
    </row>
    <row r="139" spans="1:15" x14ac:dyDescent="0.3">
      <c r="A139" s="29" t="s">
        <v>62</v>
      </c>
      <c r="B139" s="17">
        <v>2010</v>
      </c>
      <c r="C139" s="17">
        <v>2503</v>
      </c>
      <c r="D139" s="17">
        <v>2276</v>
      </c>
      <c r="E139" s="17">
        <v>7331</v>
      </c>
      <c r="F139" s="17">
        <v>11206</v>
      </c>
      <c r="G139" s="17">
        <v>12285</v>
      </c>
      <c r="H139" s="17">
        <v>7564</v>
      </c>
      <c r="I139" s="17">
        <v>8521</v>
      </c>
      <c r="J139" s="17">
        <v>9722</v>
      </c>
      <c r="K139" s="17">
        <v>6678</v>
      </c>
      <c r="L139" s="17">
        <v>9030</v>
      </c>
      <c r="M139" s="17">
        <v>7229</v>
      </c>
      <c r="N139" s="17">
        <v>2395</v>
      </c>
      <c r="O139" s="17">
        <v>86740</v>
      </c>
    </row>
    <row r="140" spans="1:15" x14ac:dyDescent="0.3">
      <c r="A140" s="29" t="s">
        <v>62</v>
      </c>
      <c r="B140" s="17">
        <v>2009</v>
      </c>
      <c r="C140" s="17">
        <v>4350</v>
      </c>
      <c r="D140" s="17">
        <v>4350</v>
      </c>
      <c r="E140" s="17">
        <v>7574</v>
      </c>
      <c r="F140" s="17">
        <v>7896</v>
      </c>
      <c r="G140" s="17">
        <v>8106</v>
      </c>
      <c r="H140" s="17">
        <v>7425</v>
      </c>
      <c r="I140" s="17">
        <v>10012</v>
      </c>
      <c r="J140" s="17">
        <v>8019</v>
      </c>
      <c r="K140" s="17">
        <v>6259</v>
      </c>
      <c r="L140" s="17">
        <v>9897</v>
      </c>
      <c r="M140" s="17">
        <v>6763</v>
      </c>
      <c r="N140" s="17">
        <v>2899</v>
      </c>
      <c r="O140" s="17">
        <v>83550</v>
      </c>
    </row>
    <row r="141" spans="1:15" x14ac:dyDescent="0.3">
      <c r="A141" s="29" t="s">
        <v>62</v>
      </c>
      <c r="B141" s="17">
        <v>2008</v>
      </c>
      <c r="C141" s="17">
        <v>454</v>
      </c>
      <c r="D141" s="17">
        <v>515</v>
      </c>
      <c r="E141" s="17">
        <v>1286</v>
      </c>
      <c r="F141" s="17">
        <v>1939</v>
      </c>
      <c r="G141" s="17">
        <v>2597</v>
      </c>
      <c r="H141" s="17">
        <v>2183</v>
      </c>
      <c r="I141" s="17">
        <v>2757</v>
      </c>
      <c r="J141" s="17">
        <v>2563</v>
      </c>
      <c r="K141" s="17">
        <v>1751</v>
      </c>
      <c r="L141" s="17">
        <v>3042</v>
      </c>
      <c r="M141" s="17">
        <v>1356</v>
      </c>
      <c r="N141" s="17">
        <v>790</v>
      </c>
      <c r="O141" s="17">
        <v>21233</v>
      </c>
    </row>
    <row r="142" spans="1:15" x14ac:dyDescent="0.3">
      <c r="A142" s="29" t="s">
        <v>62</v>
      </c>
      <c r="B142" s="17">
        <v>2007</v>
      </c>
      <c r="C142" s="17">
        <v>580</v>
      </c>
      <c r="D142" s="17">
        <v>673</v>
      </c>
      <c r="E142" s="17">
        <v>1842</v>
      </c>
      <c r="F142" s="17">
        <v>2412</v>
      </c>
      <c r="G142" s="17">
        <v>2874</v>
      </c>
      <c r="H142" s="17">
        <v>2407</v>
      </c>
      <c r="I142" s="17">
        <v>4003</v>
      </c>
      <c r="J142" s="17">
        <v>2869</v>
      </c>
      <c r="K142" s="17">
        <v>2719</v>
      </c>
      <c r="L142" s="17">
        <v>4539</v>
      </c>
      <c r="M142" s="17">
        <v>2489</v>
      </c>
      <c r="N142" s="17">
        <v>1413</v>
      </c>
      <c r="O142" s="17">
        <v>28820</v>
      </c>
    </row>
    <row r="143" spans="1:15" x14ac:dyDescent="0.3">
      <c r="A143" s="29" t="s">
        <v>62</v>
      </c>
      <c r="B143" s="17">
        <v>2006</v>
      </c>
      <c r="C143" s="17">
        <v>556</v>
      </c>
      <c r="D143" s="17">
        <v>402</v>
      </c>
      <c r="E143" s="17">
        <v>1740</v>
      </c>
      <c r="F143" s="17">
        <v>2600</v>
      </c>
      <c r="G143" s="17">
        <v>2757</v>
      </c>
      <c r="H143" s="17">
        <v>3319</v>
      </c>
      <c r="I143" s="17">
        <v>3557</v>
      </c>
      <c r="J143" s="17">
        <v>2982</v>
      </c>
      <c r="K143" s="17">
        <v>2451</v>
      </c>
      <c r="L143" s="17">
        <v>3909</v>
      </c>
      <c r="M143" s="17">
        <v>3308</v>
      </c>
      <c r="N143" s="17">
        <v>1218</v>
      </c>
      <c r="O143" s="17">
        <v>28799</v>
      </c>
    </row>
    <row r="144" spans="1:15" x14ac:dyDescent="0.3">
      <c r="A144" s="29" t="s">
        <v>62</v>
      </c>
      <c r="B144" s="17">
        <v>2005</v>
      </c>
      <c r="C144" s="17">
        <v>529</v>
      </c>
      <c r="D144" s="17">
        <v>683</v>
      </c>
      <c r="E144" s="17">
        <v>1555</v>
      </c>
      <c r="F144" s="17">
        <v>2241</v>
      </c>
      <c r="G144" s="17">
        <v>2604</v>
      </c>
      <c r="H144" s="17">
        <v>3077</v>
      </c>
      <c r="I144" s="17">
        <v>3858</v>
      </c>
      <c r="J144" s="17">
        <v>2687</v>
      </c>
      <c r="K144" s="17">
        <v>2043</v>
      </c>
      <c r="L144" s="17">
        <v>3653</v>
      </c>
      <c r="M144" s="17">
        <v>1649</v>
      </c>
      <c r="N144" s="17">
        <v>2061</v>
      </c>
      <c r="O144" s="17">
        <v>26640</v>
      </c>
    </row>
    <row r="145" spans="1:15" x14ac:dyDescent="0.3">
      <c r="A145" s="29" t="s">
        <v>62</v>
      </c>
      <c r="B145" s="17">
        <v>2004</v>
      </c>
      <c r="C145" s="17">
        <v>606</v>
      </c>
      <c r="D145" s="17">
        <v>631</v>
      </c>
      <c r="E145" s="17">
        <v>1725</v>
      </c>
      <c r="F145" s="17">
        <v>3093</v>
      </c>
      <c r="G145" s="17">
        <v>3209</v>
      </c>
      <c r="H145" s="17">
        <v>3349</v>
      </c>
      <c r="I145" s="17">
        <v>4350</v>
      </c>
      <c r="J145" s="17">
        <v>2969</v>
      </c>
      <c r="K145" s="17">
        <v>1359</v>
      </c>
      <c r="L145" s="17">
        <v>4280</v>
      </c>
      <c r="M145" s="17">
        <v>1771</v>
      </c>
      <c r="N145" s="17">
        <v>1030</v>
      </c>
      <c r="O145" s="17">
        <v>28372</v>
      </c>
    </row>
    <row r="146" spans="1:15" x14ac:dyDescent="0.3">
      <c r="A146" s="29" t="s">
        <v>62</v>
      </c>
      <c r="B146" s="17">
        <v>2003</v>
      </c>
      <c r="C146" s="17">
        <v>531</v>
      </c>
      <c r="D146" s="17">
        <v>592</v>
      </c>
      <c r="E146" s="17">
        <v>1639</v>
      </c>
      <c r="F146" s="17">
        <v>3074</v>
      </c>
      <c r="G146" s="17">
        <v>3128</v>
      </c>
      <c r="H146" s="17">
        <v>3455</v>
      </c>
      <c r="I146" s="17">
        <v>4803</v>
      </c>
      <c r="J146" s="17">
        <v>3926</v>
      </c>
      <c r="K146" s="17">
        <v>2832</v>
      </c>
      <c r="L146" s="17">
        <v>4953</v>
      </c>
      <c r="M146" s="17">
        <v>2563</v>
      </c>
      <c r="N146" s="17">
        <v>1074</v>
      </c>
      <c r="O146" s="17">
        <v>32570</v>
      </c>
    </row>
    <row r="147" spans="1:15" x14ac:dyDescent="0.3">
      <c r="A147" s="29" t="s">
        <v>62</v>
      </c>
      <c r="B147" s="17">
        <v>2002</v>
      </c>
      <c r="C147" s="17">
        <v>753</v>
      </c>
      <c r="D147" s="17">
        <v>1127</v>
      </c>
      <c r="E147" s="17">
        <v>1977</v>
      </c>
      <c r="F147" s="17">
        <v>3146</v>
      </c>
      <c r="G147" s="17">
        <v>6593</v>
      </c>
      <c r="H147" s="17">
        <v>4084</v>
      </c>
      <c r="I147" s="17">
        <v>5022</v>
      </c>
      <c r="J147" s="17">
        <v>4018</v>
      </c>
      <c r="K147" s="17">
        <v>2666</v>
      </c>
      <c r="L147" s="17">
        <v>4638</v>
      </c>
      <c r="M147" s="17">
        <v>2713</v>
      </c>
      <c r="N147" s="17">
        <v>1315</v>
      </c>
      <c r="O147" s="17">
        <v>38052</v>
      </c>
    </row>
    <row r="148" spans="1:15" x14ac:dyDescent="0.3">
      <c r="A148" s="29" t="s">
        <v>62</v>
      </c>
      <c r="B148" s="17">
        <v>2001</v>
      </c>
      <c r="C148" s="17">
        <v>664</v>
      </c>
      <c r="D148" s="17">
        <v>813</v>
      </c>
      <c r="E148" s="17">
        <v>2409</v>
      </c>
      <c r="F148" s="17">
        <v>3014</v>
      </c>
      <c r="G148" s="17">
        <v>3547</v>
      </c>
      <c r="H148" s="17">
        <v>3593</v>
      </c>
      <c r="I148" s="17">
        <v>5279</v>
      </c>
      <c r="J148" s="17">
        <v>3698</v>
      </c>
      <c r="K148" s="17">
        <v>3106</v>
      </c>
      <c r="L148" s="17">
        <v>4419</v>
      </c>
      <c r="M148" s="17">
        <v>2672</v>
      </c>
      <c r="N148" s="17">
        <v>1555</v>
      </c>
      <c r="O148" s="17">
        <v>34769</v>
      </c>
    </row>
    <row r="149" spans="1:15" x14ac:dyDescent="0.3">
      <c r="A149" s="29" t="s">
        <v>62</v>
      </c>
      <c r="B149" s="17">
        <v>2000</v>
      </c>
      <c r="C149" s="17">
        <v>584</v>
      </c>
      <c r="D149" s="17">
        <v>810</v>
      </c>
      <c r="E149" s="17">
        <v>2485</v>
      </c>
      <c r="F149" s="17">
        <v>2874</v>
      </c>
      <c r="G149" s="17">
        <v>4704</v>
      </c>
      <c r="H149" s="17">
        <v>4026</v>
      </c>
      <c r="I149" s="17">
        <v>4824</v>
      </c>
      <c r="J149" s="17">
        <v>3175</v>
      </c>
      <c r="K149" s="17">
        <v>3264</v>
      </c>
      <c r="L149" s="17">
        <v>5101</v>
      </c>
      <c r="M149" s="17">
        <v>2185</v>
      </c>
      <c r="N149" s="17">
        <v>1208</v>
      </c>
      <c r="O149" s="17">
        <v>35240</v>
      </c>
    </row>
    <row r="150" spans="1:15" x14ac:dyDescent="0.3">
      <c r="A150" s="29" t="s">
        <v>62</v>
      </c>
      <c r="B150" s="17">
        <v>1999</v>
      </c>
      <c r="C150" s="17">
        <v>640</v>
      </c>
      <c r="D150" s="17">
        <v>858</v>
      </c>
      <c r="E150" s="17">
        <v>1700</v>
      </c>
      <c r="F150" s="17">
        <v>3718</v>
      </c>
      <c r="G150" s="17">
        <v>3703</v>
      </c>
      <c r="H150" s="17">
        <v>3899</v>
      </c>
      <c r="I150" s="17">
        <v>5045</v>
      </c>
      <c r="J150" s="17">
        <v>4096</v>
      </c>
      <c r="K150" s="17">
        <v>3802</v>
      </c>
      <c r="L150" s="17">
        <v>4991</v>
      </c>
      <c r="M150" s="17">
        <v>2262</v>
      </c>
      <c r="N150" s="17">
        <v>1728</v>
      </c>
      <c r="O150" s="17">
        <v>36442</v>
      </c>
    </row>
    <row r="151" spans="1:15" x14ac:dyDescent="0.3">
      <c r="A151" s="29" t="s">
        <v>62</v>
      </c>
      <c r="B151" s="17">
        <v>1998</v>
      </c>
      <c r="C151" s="17">
        <v>870</v>
      </c>
      <c r="D151" s="17">
        <v>895</v>
      </c>
      <c r="E151" s="17">
        <v>1883</v>
      </c>
      <c r="F151" s="17">
        <v>3415</v>
      </c>
      <c r="G151" s="17">
        <v>4044</v>
      </c>
      <c r="H151" s="17">
        <v>3964</v>
      </c>
      <c r="I151" s="17">
        <v>5568</v>
      </c>
      <c r="J151" s="17">
        <v>4379</v>
      </c>
      <c r="K151" s="17">
        <v>3420</v>
      </c>
      <c r="L151" s="17">
        <v>5846</v>
      </c>
      <c r="M151" s="17">
        <v>2453</v>
      </c>
      <c r="N151" s="17">
        <v>1174</v>
      </c>
      <c r="O151" s="17">
        <v>37911</v>
      </c>
    </row>
    <row r="152" spans="1:15" x14ac:dyDescent="0.3">
      <c r="A152" s="29" t="s">
        <v>62</v>
      </c>
      <c r="B152" s="17">
        <v>1997</v>
      </c>
      <c r="C152" s="17">
        <v>578</v>
      </c>
      <c r="D152" s="17">
        <v>1093</v>
      </c>
      <c r="E152" s="17">
        <v>2600</v>
      </c>
      <c r="F152" s="17">
        <v>3577</v>
      </c>
      <c r="G152" s="17">
        <v>5327</v>
      </c>
      <c r="H152" s="17">
        <v>4686</v>
      </c>
      <c r="I152" s="17">
        <v>5759</v>
      </c>
      <c r="J152" s="17">
        <v>4984</v>
      </c>
      <c r="K152" s="17">
        <v>3175</v>
      </c>
      <c r="L152" s="17">
        <v>5705</v>
      </c>
      <c r="M152" s="17">
        <v>2398</v>
      </c>
      <c r="N152" s="17">
        <v>1520</v>
      </c>
      <c r="O152" s="17">
        <v>41402</v>
      </c>
    </row>
    <row r="153" spans="1:15" x14ac:dyDescent="0.3">
      <c r="A153" s="29" t="s">
        <v>62</v>
      </c>
      <c r="B153" s="17">
        <v>1996</v>
      </c>
      <c r="C153" s="17">
        <v>395</v>
      </c>
      <c r="D153" s="17">
        <v>778</v>
      </c>
      <c r="E153" s="17">
        <v>1991</v>
      </c>
      <c r="F153" s="17">
        <v>3868</v>
      </c>
      <c r="G153" s="17">
        <v>4756</v>
      </c>
      <c r="H153" s="17">
        <v>5021</v>
      </c>
      <c r="I153" s="17">
        <v>6077</v>
      </c>
      <c r="J153" s="17">
        <v>5196</v>
      </c>
      <c r="K153" s="17">
        <v>4245</v>
      </c>
      <c r="L153" s="17">
        <v>6753</v>
      </c>
      <c r="M153" s="17">
        <v>2291</v>
      </c>
      <c r="N153" s="17">
        <v>1508</v>
      </c>
      <c r="O153" s="17">
        <v>42879</v>
      </c>
    </row>
    <row r="154" spans="1:15" x14ac:dyDescent="0.3">
      <c r="A154" s="29" t="s">
        <v>62</v>
      </c>
      <c r="B154" s="17">
        <v>1995</v>
      </c>
      <c r="C154" s="17">
        <v>941</v>
      </c>
      <c r="D154" s="17">
        <v>887</v>
      </c>
      <c r="E154" s="17">
        <v>2408</v>
      </c>
      <c r="F154" s="17">
        <v>4905</v>
      </c>
      <c r="G154" s="17">
        <v>7791</v>
      </c>
      <c r="H154" s="17">
        <v>5126</v>
      </c>
      <c r="I154" s="17">
        <v>7041</v>
      </c>
      <c r="J154" s="17">
        <v>6087</v>
      </c>
      <c r="K154" s="17">
        <v>4174</v>
      </c>
      <c r="L154" s="17">
        <v>6462</v>
      </c>
      <c r="M154" s="17">
        <v>2109</v>
      </c>
      <c r="N154" s="17">
        <v>703</v>
      </c>
      <c r="O154" s="17">
        <v>48634</v>
      </c>
    </row>
    <row r="155" spans="1:15" x14ac:dyDescent="0.3">
      <c r="A155" s="29" t="s">
        <v>62</v>
      </c>
      <c r="B155" s="17">
        <v>1994</v>
      </c>
      <c r="C155" s="17">
        <v>649</v>
      </c>
      <c r="D155" s="17">
        <v>957</v>
      </c>
      <c r="E155" s="17">
        <v>2743</v>
      </c>
      <c r="F155" s="17">
        <v>5065</v>
      </c>
      <c r="G155" s="17">
        <v>8297</v>
      </c>
      <c r="H155" s="17">
        <v>5837</v>
      </c>
      <c r="I155" s="17">
        <v>7269</v>
      </c>
      <c r="J155" s="17">
        <v>6695</v>
      </c>
      <c r="K155" s="17">
        <v>4489</v>
      </c>
      <c r="L155" s="17">
        <v>6987</v>
      </c>
      <c r="M155" s="17">
        <v>2994</v>
      </c>
      <c r="N155" s="17">
        <v>2496</v>
      </c>
      <c r="O155" s="17">
        <v>54478</v>
      </c>
    </row>
    <row r="156" spans="1:15" x14ac:dyDescent="0.3">
      <c r="A156" s="29" t="s">
        <v>62</v>
      </c>
      <c r="B156" s="17">
        <v>1993</v>
      </c>
      <c r="C156" s="17">
        <v>1270</v>
      </c>
      <c r="D156" s="17">
        <v>1238</v>
      </c>
      <c r="E156" s="17">
        <v>1829</v>
      </c>
      <c r="F156" s="17">
        <v>5124</v>
      </c>
      <c r="G156" s="17">
        <v>6510</v>
      </c>
      <c r="H156" s="17">
        <v>8332</v>
      </c>
      <c r="I156" s="17">
        <v>9150</v>
      </c>
      <c r="J156" s="17">
        <v>5960</v>
      </c>
      <c r="K156" s="17">
        <v>4008</v>
      </c>
      <c r="L156" s="17">
        <v>6416</v>
      </c>
      <c r="M156" s="17">
        <v>3439</v>
      </c>
      <c r="N156" s="17">
        <v>3716</v>
      </c>
      <c r="O156" s="17">
        <v>56992</v>
      </c>
    </row>
    <row r="157" spans="1:15" x14ac:dyDescent="0.3">
      <c r="A157" s="29" t="s">
        <v>62</v>
      </c>
      <c r="B157" s="17">
        <v>1992</v>
      </c>
      <c r="C157" s="17">
        <v>1308</v>
      </c>
      <c r="D157" s="17">
        <v>1560</v>
      </c>
      <c r="E157" s="17">
        <v>2962</v>
      </c>
      <c r="F157" s="17">
        <v>5727</v>
      </c>
      <c r="G157" s="17">
        <v>5624</v>
      </c>
      <c r="H157" s="17">
        <v>6139</v>
      </c>
      <c r="I157" s="17">
        <v>7386</v>
      </c>
      <c r="J157" s="17">
        <v>6601</v>
      </c>
      <c r="K157" s="17">
        <v>4255</v>
      </c>
      <c r="L157" s="17">
        <v>7240</v>
      </c>
      <c r="M157" s="17">
        <v>3091</v>
      </c>
      <c r="N157" s="17">
        <v>3048</v>
      </c>
      <c r="O157" s="17">
        <v>54941</v>
      </c>
    </row>
    <row r="158" spans="1:15" x14ac:dyDescent="0.3">
      <c r="A158" s="29" t="s">
        <v>62</v>
      </c>
      <c r="B158" s="17">
        <v>1991</v>
      </c>
      <c r="C158" s="17">
        <v>825</v>
      </c>
      <c r="D158" s="17">
        <v>1163</v>
      </c>
      <c r="E158" s="17">
        <v>2770</v>
      </c>
      <c r="F158" s="17">
        <v>5412</v>
      </c>
      <c r="G158" s="17">
        <v>6542</v>
      </c>
      <c r="H158" s="17">
        <v>6661</v>
      </c>
      <c r="I158" s="17">
        <v>8760</v>
      </c>
      <c r="J158" s="17">
        <v>8475</v>
      </c>
      <c r="K158" s="17">
        <v>6882</v>
      </c>
      <c r="L158" s="17">
        <v>9522</v>
      </c>
      <c r="M158" s="17">
        <v>4551</v>
      </c>
      <c r="N158" s="17">
        <v>3594</v>
      </c>
      <c r="O158" s="17">
        <v>65157</v>
      </c>
    </row>
    <row r="159" spans="1:15" x14ac:dyDescent="0.3">
      <c r="A159" s="29" t="s">
        <v>62</v>
      </c>
      <c r="B159" s="17">
        <v>1990</v>
      </c>
      <c r="C159" s="17">
        <v>842</v>
      </c>
      <c r="D159" s="17">
        <v>1245</v>
      </c>
      <c r="E159" s="17">
        <v>2404</v>
      </c>
      <c r="F159" s="17">
        <v>5314</v>
      </c>
      <c r="G159" s="17">
        <v>5660</v>
      </c>
      <c r="H159" s="17">
        <v>5783</v>
      </c>
      <c r="I159" s="17">
        <v>7690</v>
      </c>
      <c r="J159" s="17">
        <v>7084</v>
      </c>
      <c r="K159" s="17">
        <v>4990</v>
      </c>
      <c r="L159" s="17">
        <v>6498</v>
      </c>
      <c r="M159" s="17">
        <v>3834</v>
      </c>
      <c r="N159" s="17">
        <v>3224</v>
      </c>
      <c r="O159" s="17">
        <v>54568</v>
      </c>
    </row>
    <row r="160" spans="1:15" x14ac:dyDescent="0.3">
      <c r="A160" s="29" t="s">
        <v>62</v>
      </c>
      <c r="B160" s="17">
        <v>1989</v>
      </c>
      <c r="C160" s="17">
        <v>1064</v>
      </c>
      <c r="D160" s="17">
        <v>862</v>
      </c>
      <c r="E160" s="17">
        <v>3036</v>
      </c>
      <c r="F160" s="17">
        <v>4838</v>
      </c>
      <c r="G160" s="17">
        <v>6467</v>
      </c>
      <c r="H160" s="17">
        <v>5715</v>
      </c>
      <c r="I160" s="17">
        <v>8358</v>
      </c>
      <c r="J160" s="17">
        <v>6898</v>
      </c>
      <c r="K160" s="17">
        <v>4387</v>
      </c>
      <c r="L160" s="17">
        <v>7952</v>
      </c>
      <c r="M160" s="17">
        <v>3879</v>
      </c>
      <c r="N160" s="17">
        <v>1979</v>
      </c>
      <c r="O160" s="17">
        <v>55435</v>
      </c>
    </row>
    <row r="161" spans="1:15" x14ac:dyDescent="0.3">
      <c r="A161" s="29" t="s">
        <v>62</v>
      </c>
      <c r="B161" s="17">
        <v>1988</v>
      </c>
      <c r="C161" s="17">
        <v>715</v>
      </c>
      <c r="D161" s="17">
        <v>914</v>
      </c>
      <c r="E161" s="17">
        <v>2334</v>
      </c>
      <c r="F161" s="17">
        <v>4853</v>
      </c>
      <c r="G161" s="17">
        <v>7998</v>
      </c>
      <c r="H161" s="17">
        <v>6890</v>
      </c>
      <c r="I161" s="17">
        <v>8267</v>
      </c>
      <c r="J161" s="17">
        <v>7457</v>
      </c>
      <c r="K161" s="17">
        <v>4633</v>
      </c>
      <c r="L161" s="17">
        <v>8192</v>
      </c>
      <c r="M161" s="17">
        <v>3195</v>
      </c>
      <c r="N161" s="17">
        <v>2415</v>
      </c>
      <c r="O161" s="17">
        <v>57863</v>
      </c>
    </row>
    <row r="162" spans="1:15" x14ac:dyDescent="0.3">
      <c r="A162" s="29" t="s">
        <v>62</v>
      </c>
      <c r="B162" s="17">
        <v>1987</v>
      </c>
      <c r="C162" s="17">
        <v>631</v>
      </c>
      <c r="D162" s="17">
        <v>820</v>
      </c>
      <c r="E162" s="17">
        <v>2439</v>
      </c>
      <c r="F162" s="17">
        <v>4296</v>
      </c>
      <c r="G162" s="17">
        <v>7009</v>
      </c>
      <c r="H162" s="17">
        <v>5731</v>
      </c>
      <c r="I162" s="17">
        <v>8791</v>
      </c>
      <c r="J162" s="17">
        <v>7520</v>
      </c>
      <c r="K162" s="17">
        <v>4487</v>
      </c>
      <c r="L162" s="17">
        <v>8928</v>
      </c>
      <c r="M162" s="17">
        <v>3096</v>
      </c>
      <c r="N162" s="17">
        <v>1448</v>
      </c>
      <c r="O162" s="17">
        <v>55196</v>
      </c>
    </row>
    <row r="163" spans="1:15" x14ac:dyDescent="0.3">
      <c r="A163" s="29" t="s">
        <v>62</v>
      </c>
      <c r="B163" s="17">
        <v>1986</v>
      </c>
      <c r="C163" s="17">
        <v>898</v>
      </c>
      <c r="D163" s="17">
        <v>1044</v>
      </c>
      <c r="E163" s="17">
        <v>2855</v>
      </c>
      <c r="F163" s="17">
        <v>5329</v>
      </c>
      <c r="G163" s="17">
        <v>7148</v>
      </c>
      <c r="H163" s="17">
        <v>6866</v>
      </c>
      <c r="I163" s="17">
        <v>10386</v>
      </c>
      <c r="J163" s="17">
        <v>9301</v>
      </c>
      <c r="K163" s="17">
        <v>4753</v>
      </c>
      <c r="L163" s="17">
        <v>7615</v>
      </c>
      <c r="M163" s="17">
        <v>3637</v>
      </c>
      <c r="N163" s="17">
        <v>1514</v>
      </c>
      <c r="O163" s="17">
        <v>61346</v>
      </c>
    </row>
    <row r="164" spans="1:15" x14ac:dyDescent="0.3">
      <c r="A164" s="29" t="s">
        <v>62</v>
      </c>
      <c r="B164" s="17">
        <v>1985</v>
      </c>
      <c r="C164" s="17">
        <v>477</v>
      </c>
      <c r="D164" s="17">
        <v>792</v>
      </c>
      <c r="E164" s="17">
        <v>1882</v>
      </c>
      <c r="F164" s="17">
        <v>3973</v>
      </c>
      <c r="G164" s="17">
        <v>5173</v>
      </c>
      <c r="H164" s="17">
        <v>6407</v>
      </c>
      <c r="I164" s="17">
        <v>9079</v>
      </c>
      <c r="J164" s="17">
        <v>8063</v>
      </c>
      <c r="K164" s="17">
        <v>4787</v>
      </c>
      <c r="L164" s="17">
        <v>9109</v>
      </c>
      <c r="M164" s="17">
        <v>2540</v>
      </c>
      <c r="N164" s="17">
        <v>1407</v>
      </c>
      <c r="O164" s="17">
        <v>53689</v>
      </c>
    </row>
    <row r="165" spans="1:15" x14ac:dyDescent="0.3">
      <c r="A165" s="29" t="s">
        <v>62</v>
      </c>
      <c r="B165" s="17">
        <v>1984</v>
      </c>
      <c r="C165" s="17">
        <v>550</v>
      </c>
      <c r="D165" s="17">
        <v>1020</v>
      </c>
      <c r="E165" s="17">
        <v>1474</v>
      </c>
      <c r="F165" s="17">
        <v>3438</v>
      </c>
      <c r="G165" s="17">
        <v>5100</v>
      </c>
      <c r="H165" s="17">
        <v>5433</v>
      </c>
      <c r="I165" s="17">
        <v>9198</v>
      </c>
      <c r="J165" s="17">
        <v>7372</v>
      </c>
      <c r="K165" s="17">
        <v>3978</v>
      </c>
      <c r="L165" s="17">
        <v>7200</v>
      </c>
      <c r="M165" s="17">
        <v>2408</v>
      </c>
      <c r="N165" s="17">
        <v>1585</v>
      </c>
      <c r="O165" s="17">
        <v>48756</v>
      </c>
    </row>
    <row r="166" spans="1:15" x14ac:dyDescent="0.3">
      <c r="A166" s="29" t="s">
        <v>62</v>
      </c>
      <c r="B166" s="17">
        <v>1983</v>
      </c>
      <c r="C166" s="17">
        <v>499</v>
      </c>
      <c r="D166" s="17">
        <v>635</v>
      </c>
      <c r="E166" s="17">
        <v>1616</v>
      </c>
      <c r="F166" s="17">
        <v>2960</v>
      </c>
      <c r="G166" s="17">
        <v>4282</v>
      </c>
      <c r="H166" s="17">
        <v>6236</v>
      </c>
      <c r="I166" s="17">
        <v>9364</v>
      </c>
      <c r="J166" s="17">
        <v>7594</v>
      </c>
      <c r="K166" s="17">
        <v>3653</v>
      </c>
      <c r="L166" s="17">
        <v>7020</v>
      </c>
      <c r="M166" s="17">
        <v>2154</v>
      </c>
      <c r="N166" s="17">
        <v>660</v>
      </c>
      <c r="O166" s="17">
        <v>46673</v>
      </c>
    </row>
    <row r="167" spans="1:15" x14ac:dyDescent="0.3">
      <c r="A167" s="29" t="s">
        <v>62</v>
      </c>
      <c r="B167" s="17">
        <v>1982</v>
      </c>
      <c r="C167" s="17">
        <v>326</v>
      </c>
      <c r="D167" s="17">
        <v>693</v>
      </c>
      <c r="E167" s="17">
        <v>1326</v>
      </c>
      <c r="F167" s="17">
        <v>3593</v>
      </c>
      <c r="G167" s="17">
        <v>5806</v>
      </c>
      <c r="H167" s="17">
        <v>6111</v>
      </c>
      <c r="I167" s="17">
        <v>9746</v>
      </c>
      <c r="J167" s="17">
        <v>8859</v>
      </c>
      <c r="K167" s="17">
        <v>4532</v>
      </c>
      <c r="L167" s="17">
        <v>6348</v>
      </c>
      <c r="M167" s="17">
        <v>1750</v>
      </c>
      <c r="N167" s="17">
        <v>1126</v>
      </c>
      <c r="O167" s="17">
        <v>50216</v>
      </c>
    </row>
    <row r="168" spans="1:15" x14ac:dyDescent="0.3">
      <c r="A168" s="29" t="s">
        <v>62</v>
      </c>
      <c r="B168" s="17">
        <v>1981</v>
      </c>
      <c r="C168" s="17">
        <v>483</v>
      </c>
      <c r="D168" s="17">
        <v>486</v>
      </c>
      <c r="E168" s="17">
        <v>1577</v>
      </c>
      <c r="F168" s="17">
        <v>3765</v>
      </c>
      <c r="G168" s="17">
        <v>5430</v>
      </c>
      <c r="H168" s="17">
        <v>6584</v>
      </c>
      <c r="I168" s="17">
        <v>7997</v>
      </c>
      <c r="J168" s="17">
        <v>6726</v>
      </c>
      <c r="K168" s="17">
        <v>3473</v>
      </c>
      <c r="L168" s="17">
        <v>5171</v>
      </c>
      <c r="M168" s="17">
        <v>1777</v>
      </c>
      <c r="N168" s="17">
        <v>590</v>
      </c>
      <c r="O168" s="17">
        <v>44059</v>
      </c>
    </row>
    <row r="169" spans="1:15" x14ac:dyDescent="0.3">
      <c r="A169" s="29" t="s">
        <v>62</v>
      </c>
      <c r="B169" s="17">
        <v>1980</v>
      </c>
      <c r="C169" s="17">
        <v>441</v>
      </c>
      <c r="D169" s="17">
        <v>611</v>
      </c>
      <c r="E169" s="17">
        <v>1004</v>
      </c>
      <c r="F169" s="17">
        <v>2533</v>
      </c>
      <c r="G169" s="17">
        <v>3668</v>
      </c>
      <c r="H169" s="17">
        <v>4641</v>
      </c>
      <c r="I169" s="17">
        <v>7356</v>
      </c>
      <c r="J169" s="17">
        <v>7543</v>
      </c>
      <c r="K169" s="17">
        <v>2638</v>
      </c>
      <c r="L169" s="17">
        <v>4784</v>
      </c>
      <c r="M169" s="17">
        <v>1352</v>
      </c>
      <c r="N169" s="17">
        <v>589</v>
      </c>
      <c r="O169" s="17">
        <v>37160</v>
      </c>
    </row>
    <row r="170" spans="1:15" x14ac:dyDescent="0.3">
      <c r="A170" s="29" t="s">
        <v>62</v>
      </c>
      <c r="B170" s="17">
        <v>1979</v>
      </c>
      <c r="C170" s="17">
        <v>126</v>
      </c>
      <c r="D170" s="17">
        <v>147</v>
      </c>
      <c r="E170" s="17">
        <v>777</v>
      </c>
      <c r="F170" s="17">
        <v>2777</v>
      </c>
      <c r="G170" s="17">
        <v>3392</v>
      </c>
      <c r="H170" s="17">
        <v>3900</v>
      </c>
      <c r="I170" s="17">
        <v>6571</v>
      </c>
      <c r="J170" s="17">
        <v>6305</v>
      </c>
      <c r="K170" s="17">
        <v>3002</v>
      </c>
      <c r="L170" s="17">
        <v>5071</v>
      </c>
      <c r="M170" s="17">
        <v>1252</v>
      </c>
      <c r="N170" s="17">
        <v>742</v>
      </c>
      <c r="O170" s="17">
        <v>34062</v>
      </c>
    </row>
    <row r="171" spans="1:15" x14ac:dyDescent="0.3">
      <c r="A171" s="29" t="s">
        <v>63</v>
      </c>
      <c r="B171" s="17">
        <v>2020</v>
      </c>
      <c r="C171" s="17">
        <v>5565</v>
      </c>
      <c r="D171" s="17">
        <v>5948</v>
      </c>
      <c r="E171" s="17">
        <v>6550</v>
      </c>
      <c r="F171" s="17">
        <v>5933</v>
      </c>
      <c r="G171" s="17">
        <v>6544</v>
      </c>
      <c r="H171" s="17">
        <v>17432</v>
      </c>
      <c r="I171" s="17">
        <v>24681</v>
      </c>
      <c r="J171" s="17">
        <v>20427</v>
      </c>
      <c r="K171" s="17">
        <v>19826</v>
      </c>
      <c r="L171" s="17">
        <v>19779</v>
      </c>
      <c r="M171" s="17">
        <f>0</f>
        <v>0</v>
      </c>
      <c r="N171" s="17">
        <f>0</f>
        <v>0</v>
      </c>
      <c r="O171" s="17">
        <v>132685</v>
      </c>
    </row>
    <row r="172" spans="1:15" x14ac:dyDescent="0.3">
      <c r="A172" s="29" t="s">
        <v>63</v>
      </c>
      <c r="B172" s="17">
        <v>2019</v>
      </c>
      <c r="C172" s="17">
        <v>5230</v>
      </c>
      <c r="D172" s="17">
        <v>5324</v>
      </c>
      <c r="E172" s="17">
        <v>9369</v>
      </c>
      <c r="F172" s="17">
        <v>17688</v>
      </c>
      <c r="G172" s="17">
        <v>31409</v>
      </c>
      <c r="H172" s="17">
        <v>48014</v>
      </c>
      <c r="I172" s="17">
        <v>43000</v>
      </c>
      <c r="J172" s="17">
        <v>37729</v>
      </c>
      <c r="K172" s="17">
        <v>18817</v>
      </c>
      <c r="L172" s="17">
        <v>15208</v>
      </c>
      <c r="M172" s="17">
        <v>9860</v>
      </c>
      <c r="N172" s="17">
        <v>6491</v>
      </c>
      <c r="O172" s="17">
        <v>248139</v>
      </c>
    </row>
    <row r="173" spans="1:15" x14ac:dyDescent="0.3">
      <c r="A173" s="29" t="s">
        <v>63</v>
      </c>
      <c r="B173" s="17">
        <v>2018</v>
      </c>
      <c r="C173" s="17">
        <v>3943</v>
      </c>
      <c r="D173" s="17">
        <v>5972</v>
      </c>
      <c r="E173" s="17">
        <v>11579</v>
      </c>
      <c r="F173" s="17">
        <v>15943</v>
      </c>
      <c r="G173" s="17">
        <v>37807</v>
      </c>
      <c r="H173" s="17">
        <v>49057</v>
      </c>
      <c r="I173" s="17">
        <v>48039</v>
      </c>
      <c r="J173" s="17">
        <v>42799</v>
      </c>
      <c r="K173" s="17">
        <v>14071</v>
      </c>
      <c r="L173" s="17">
        <v>18260</v>
      </c>
      <c r="M173" s="17">
        <v>9044</v>
      </c>
      <c r="N173" s="17">
        <v>4684</v>
      </c>
      <c r="O173" s="17">
        <v>261198</v>
      </c>
    </row>
    <row r="174" spans="1:15" x14ac:dyDescent="0.3">
      <c r="A174" s="29" t="s">
        <v>63</v>
      </c>
      <c r="B174" s="17">
        <v>2017</v>
      </c>
      <c r="C174" s="17">
        <v>5891</v>
      </c>
      <c r="D174" s="17">
        <v>4428</v>
      </c>
      <c r="E174" s="17">
        <v>7517</v>
      </c>
      <c r="F174" s="17">
        <v>14336</v>
      </c>
      <c r="G174" s="17">
        <v>35539</v>
      </c>
      <c r="H174" s="17">
        <v>52355</v>
      </c>
      <c r="I174" s="17">
        <v>55858</v>
      </c>
      <c r="J174" s="17">
        <v>41092</v>
      </c>
      <c r="K174" s="17">
        <v>23778</v>
      </c>
      <c r="L174" s="17">
        <v>17949</v>
      </c>
      <c r="M174" s="17">
        <v>9950</v>
      </c>
      <c r="N174" s="17">
        <v>6288</v>
      </c>
      <c r="O174" s="17">
        <v>274981</v>
      </c>
    </row>
    <row r="175" spans="1:15" x14ac:dyDescent="0.3">
      <c r="A175" s="29" t="s">
        <v>63</v>
      </c>
      <c r="B175" s="17">
        <v>2016</v>
      </c>
      <c r="C175" s="17">
        <v>5921</v>
      </c>
      <c r="D175" s="17">
        <v>5211</v>
      </c>
      <c r="E175" s="17">
        <v>14458</v>
      </c>
      <c r="F175" s="17">
        <v>17182</v>
      </c>
      <c r="G175" s="17">
        <v>34771</v>
      </c>
      <c r="H175" s="17">
        <v>63592</v>
      </c>
      <c r="I175" s="17">
        <v>55298</v>
      </c>
      <c r="J175" s="17">
        <v>43306</v>
      </c>
      <c r="K175" s="17">
        <v>21074</v>
      </c>
      <c r="L175" s="17">
        <v>17562</v>
      </c>
      <c r="M175" s="17">
        <v>8902</v>
      </c>
      <c r="N175" s="17">
        <v>5090</v>
      </c>
      <c r="O175" s="17">
        <v>292367</v>
      </c>
    </row>
    <row r="176" spans="1:15" x14ac:dyDescent="0.3">
      <c r="A176" s="29" t="s">
        <v>63</v>
      </c>
      <c r="B176" s="17">
        <v>2015</v>
      </c>
      <c r="C176" s="17">
        <v>3891</v>
      </c>
      <c r="D176" s="17">
        <v>4358</v>
      </c>
      <c r="E176" s="17">
        <v>11562</v>
      </c>
      <c r="F176" s="17">
        <v>17059</v>
      </c>
      <c r="G176" s="17">
        <v>37175</v>
      </c>
      <c r="H176" s="17">
        <v>54419</v>
      </c>
      <c r="I176" s="17">
        <v>57408</v>
      </c>
      <c r="J176" s="17">
        <v>47103</v>
      </c>
      <c r="K176" s="17">
        <v>23966</v>
      </c>
      <c r="L176" s="17">
        <v>17658</v>
      </c>
      <c r="M176" s="17">
        <v>10137</v>
      </c>
      <c r="N176" s="17">
        <v>5149</v>
      </c>
      <c r="O176" s="17">
        <v>289885</v>
      </c>
    </row>
    <row r="177" spans="1:15" x14ac:dyDescent="0.3">
      <c r="A177" s="29" t="s">
        <v>63</v>
      </c>
      <c r="B177" s="17">
        <v>2014</v>
      </c>
      <c r="C177" s="17">
        <v>3999</v>
      </c>
      <c r="D177" s="17">
        <v>3952</v>
      </c>
      <c r="E177" s="17">
        <v>8616</v>
      </c>
      <c r="F177" s="17">
        <v>11190</v>
      </c>
      <c r="G177" s="17">
        <v>34777</v>
      </c>
      <c r="H177" s="17">
        <v>54574</v>
      </c>
      <c r="I177" s="17">
        <v>54498</v>
      </c>
      <c r="J177" s="17">
        <v>38151</v>
      </c>
      <c r="K177" s="17">
        <v>21104</v>
      </c>
      <c r="L177" s="17">
        <v>19079</v>
      </c>
      <c r="M177" s="17">
        <v>9078</v>
      </c>
      <c r="N177" s="17">
        <v>5969</v>
      </c>
      <c r="O177" s="17">
        <v>264987</v>
      </c>
    </row>
    <row r="178" spans="1:15" x14ac:dyDescent="0.3">
      <c r="A178" s="29" t="s">
        <v>63</v>
      </c>
      <c r="B178" s="17">
        <v>2013</v>
      </c>
      <c r="C178" s="17">
        <v>4066</v>
      </c>
      <c r="D178" s="17">
        <v>4473</v>
      </c>
      <c r="E178" s="17">
        <v>10055</v>
      </c>
      <c r="F178" s="17">
        <v>14698</v>
      </c>
      <c r="G178" s="17">
        <v>36142</v>
      </c>
      <c r="H178" s="17">
        <v>53123</v>
      </c>
      <c r="I178" s="17">
        <v>54173</v>
      </c>
      <c r="J178" s="17">
        <v>45547</v>
      </c>
      <c r="K178" s="17">
        <v>20894</v>
      </c>
      <c r="L178" s="17">
        <v>9075</v>
      </c>
      <c r="M178" s="17">
        <v>7164</v>
      </c>
      <c r="N178" s="17">
        <v>4188</v>
      </c>
      <c r="O178" s="17">
        <v>263598</v>
      </c>
    </row>
    <row r="179" spans="1:15" x14ac:dyDescent="0.3">
      <c r="A179" s="29" t="s">
        <v>63</v>
      </c>
      <c r="B179" s="17">
        <v>2012</v>
      </c>
      <c r="C179" s="17">
        <v>5689</v>
      </c>
      <c r="D179" s="17">
        <v>6109</v>
      </c>
      <c r="E179" s="17">
        <v>8862</v>
      </c>
      <c r="F179" s="17">
        <v>17241</v>
      </c>
      <c r="G179" s="17">
        <v>33983</v>
      </c>
      <c r="H179" s="17">
        <v>53957</v>
      </c>
      <c r="I179" s="17">
        <v>58045</v>
      </c>
      <c r="J179" s="17">
        <v>44692</v>
      </c>
      <c r="K179" s="17">
        <v>20937</v>
      </c>
      <c r="L179" s="17">
        <v>18350</v>
      </c>
      <c r="M179" s="17">
        <v>8455</v>
      </c>
      <c r="N179" s="17">
        <v>5513</v>
      </c>
      <c r="O179" s="17">
        <v>281833</v>
      </c>
    </row>
    <row r="180" spans="1:15" x14ac:dyDescent="0.3">
      <c r="A180" s="29" t="s">
        <v>63</v>
      </c>
      <c r="B180" s="17">
        <v>2011</v>
      </c>
      <c r="C180" s="17">
        <v>8537</v>
      </c>
      <c r="D180" s="17">
        <v>9601</v>
      </c>
      <c r="E180" s="17">
        <v>14463</v>
      </c>
      <c r="F180" s="17">
        <v>20295</v>
      </c>
      <c r="G180" s="17">
        <v>45105</v>
      </c>
      <c r="H180" s="17">
        <v>56457</v>
      </c>
      <c r="I180" s="17">
        <v>50034</v>
      </c>
      <c r="J180" s="17">
        <v>29533</v>
      </c>
      <c r="K180" s="17">
        <v>16969</v>
      </c>
      <c r="L180" s="17">
        <v>14973</v>
      </c>
      <c r="M180" s="17">
        <v>9725</v>
      </c>
      <c r="N180" s="17">
        <v>6442</v>
      </c>
      <c r="O180" s="17">
        <v>282134</v>
      </c>
    </row>
    <row r="181" spans="1:15" x14ac:dyDescent="0.3">
      <c r="A181" s="29" t="s">
        <v>63</v>
      </c>
      <c r="B181" s="17">
        <v>2010</v>
      </c>
      <c r="C181" s="17">
        <v>4739</v>
      </c>
      <c r="D181" s="17">
        <v>4930</v>
      </c>
      <c r="E181" s="17">
        <v>9072</v>
      </c>
      <c r="F181" s="17">
        <v>17530</v>
      </c>
      <c r="G181" s="17">
        <v>25270</v>
      </c>
      <c r="H181" s="17">
        <v>43617</v>
      </c>
      <c r="I181" s="17">
        <v>70445</v>
      </c>
      <c r="J181" s="17">
        <v>58834</v>
      </c>
      <c r="K181" s="17">
        <v>25724</v>
      </c>
      <c r="L181" s="17">
        <v>23621</v>
      </c>
      <c r="M181" s="17">
        <v>14273</v>
      </c>
      <c r="N181" s="17">
        <v>7656</v>
      </c>
      <c r="O181" s="17">
        <v>305711</v>
      </c>
    </row>
    <row r="182" spans="1:15" x14ac:dyDescent="0.3">
      <c r="A182" s="29" t="s">
        <v>63</v>
      </c>
      <c r="B182" s="17">
        <v>2009</v>
      </c>
      <c r="C182" s="17">
        <v>5864</v>
      </c>
      <c r="D182" s="17">
        <v>5611</v>
      </c>
      <c r="E182" s="17">
        <v>9613</v>
      </c>
      <c r="F182" s="17">
        <v>19622</v>
      </c>
      <c r="G182" s="17">
        <v>39939</v>
      </c>
      <c r="H182" s="17">
        <v>62573</v>
      </c>
      <c r="I182" s="17">
        <v>68611</v>
      </c>
      <c r="J182" s="17">
        <v>56432</v>
      </c>
      <c r="K182" s="17">
        <v>24224</v>
      </c>
      <c r="L182" s="17">
        <v>21970</v>
      </c>
      <c r="M182" s="17">
        <v>13456</v>
      </c>
      <c r="N182" s="17">
        <v>10297</v>
      </c>
      <c r="O182" s="17">
        <v>338212</v>
      </c>
    </row>
    <row r="183" spans="1:15" x14ac:dyDescent="0.3">
      <c r="A183" s="29" t="s">
        <v>63</v>
      </c>
      <c r="B183" s="17">
        <v>2008</v>
      </c>
      <c r="C183" s="17">
        <v>6029</v>
      </c>
      <c r="D183" s="17">
        <v>5678</v>
      </c>
      <c r="E183" s="17">
        <v>8986</v>
      </c>
      <c r="F183" s="17">
        <v>10784</v>
      </c>
      <c r="G183" s="17">
        <v>50202</v>
      </c>
      <c r="H183" s="17">
        <v>60408</v>
      </c>
      <c r="I183" s="17">
        <v>63824</v>
      </c>
      <c r="J183" s="17">
        <v>56576</v>
      </c>
      <c r="K183" s="17">
        <v>19196</v>
      </c>
      <c r="L183" s="17">
        <v>15550</v>
      </c>
      <c r="M183" s="17">
        <v>9370</v>
      </c>
      <c r="N183" s="17">
        <v>5148</v>
      </c>
      <c r="O183" s="17">
        <v>311751</v>
      </c>
    </row>
    <row r="184" spans="1:15" x14ac:dyDescent="0.3">
      <c r="A184" s="29" t="s">
        <v>63</v>
      </c>
      <c r="B184" s="17">
        <v>2007</v>
      </c>
      <c r="C184" s="17">
        <v>4995</v>
      </c>
      <c r="D184" s="17">
        <v>5450</v>
      </c>
      <c r="E184" s="17">
        <v>11569</v>
      </c>
      <c r="F184" s="17">
        <v>18418</v>
      </c>
      <c r="G184" s="17">
        <v>35369</v>
      </c>
      <c r="H184" s="17">
        <v>64713</v>
      </c>
      <c r="I184" s="17">
        <v>68023</v>
      </c>
      <c r="J184" s="17">
        <v>52566</v>
      </c>
      <c r="K184" s="17">
        <v>22646</v>
      </c>
      <c r="L184" s="17">
        <v>18020</v>
      </c>
      <c r="M184" s="17">
        <v>13325</v>
      </c>
      <c r="N184" s="17">
        <v>6623</v>
      </c>
      <c r="O184" s="17">
        <v>321717</v>
      </c>
    </row>
    <row r="185" spans="1:15" x14ac:dyDescent="0.3">
      <c r="A185" s="29" t="s">
        <v>63</v>
      </c>
      <c r="B185" s="17">
        <v>2006</v>
      </c>
      <c r="C185" s="17">
        <v>5124</v>
      </c>
      <c r="D185" s="17">
        <v>4192</v>
      </c>
      <c r="E185" s="17">
        <v>7548</v>
      </c>
      <c r="F185" s="17">
        <v>19412</v>
      </c>
      <c r="G185" s="17">
        <v>34559</v>
      </c>
      <c r="H185" s="17">
        <v>70059</v>
      </c>
      <c r="I185" s="17">
        <v>55724</v>
      </c>
      <c r="J185" s="17">
        <v>49161</v>
      </c>
      <c r="K185" s="17">
        <v>19474</v>
      </c>
      <c r="L185" s="17">
        <v>17559</v>
      </c>
      <c r="M185" s="17">
        <v>10682</v>
      </c>
      <c r="N185" s="17">
        <v>5938</v>
      </c>
      <c r="O185" s="17">
        <v>299432</v>
      </c>
    </row>
    <row r="186" spans="1:15" x14ac:dyDescent="0.3">
      <c r="A186" s="29" t="s">
        <v>63</v>
      </c>
      <c r="B186" s="17">
        <v>2005</v>
      </c>
      <c r="C186" s="17">
        <v>4590</v>
      </c>
      <c r="D186" s="17">
        <v>6394</v>
      </c>
      <c r="E186" s="17">
        <v>8961</v>
      </c>
      <c r="F186" s="17">
        <v>18331</v>
      </c>
      <c r="G186" s="17">
        <v>39616</v>
      </c>
      <c r="H186" s="17">
        <v>39466</v>
      </c>
      <c r="I186" s="17">
        <v>69063</v>
      </c>
      <c r="J186" s="17">
        <v>42166</v>
      </c>
      <c r="K186" s="17">
        <v>15711</v>
      </c>
      <c r="L186" s="17">
        <v>12281</v>
      </c>
      <c r="M186" s="17">
        <v>13324</v>
      </c>
      <c r="N186" s="17">
        <v>6168</v>
      </c>
      <c r="O186" s="17">
        <v>276071</v>
      </c>
    </row>
    <row r="187" spans="1:15" x14ac:dyDescent="0.3">
      <c r="A187" s="29" t="s">
        <v>63</v>
      </c>
      <c r="B187" s="17">
        <v>2004</v>
      </c>
      <c r="C187" s="17">
        <v>4590</v>
      </c>
      <c r="D187" s="17">
        <v>5400</v>
      </c>
      <c r="E187" s="17">
        <v>8910</v>
      </c>
      <c r="F187" s="17">
        <v>15400</v>
      </c>
      <c r="G187" s="17">
        <v>19140</v>
      </c>
      <c r="H187" s="17">
        <v>42500</v>
      </c>
      <c r="I187" s="17">
        <v>68680</v>
      </c>
      <c r="J187" s="17">
        <v>57460</v>
      </c>
      <c r="K187" s="17">
        <v>18810</v>
      </c>
      <c r="L187" s="17">
        <v>14400</v>
      </c>
      <c r="M187" s="17">
        <v>9900</v>
      </c>
      <c r="N187" s="17">
        <v>4860</v>
      </c>
      <c r="O187" s="17">
        <v>270050</v>
      </c>
    </row>
    <row r="188" spans="1:15" x14ac:dyDescent="0.3">
      <c r="A188" s="29" t="s">
        <v>63</v>
      </c>
      <c r="B188" s="17">
        <v>2003</v>
      </c>
      <c r="C188" s="17">
        <v>3580</v>
      </c>
      <c r="D188" s="17">
        <v>4995</v>
      </c>
      <c r="E188" s="17">
        <v>8170</v>
      </c>
      <c r="F188" s="17">
        <v>18718</v>
      </c>
      <c r="G188" s="17">
        <v>16324</v>
      </c>
      <c r="H188" s="17">
        <v>26990</v>
      </c>
      <c r="I188" s="17">
        <v>22729</v>
      </c>
      <c r="J188" s="17">
        <v>22306</v>
      </c>
      <c r="K188" s="17">
        <v>16573</v>
      </c>
      <c r="L188" s="17">
        <v>17240</v>
      </c>
      <c r="M188" s="17">
        <v>9000</v>
      </c>
      <c r="N188" s="17">
        <v>10638</v>
      </c>
      <c r="O188" s="17">
        <v>177263</v>
      </c>
    </row>
    <row r="189" spans="1:15" x14ac:dyDescent="0.3">
      <c r="A189" s="29" t="s">
        <v>63</v>
      </c>
      <c r="B189" s="17">
        <v>2002</v>
      </c>
      <c r="C189" s="17">
        <v>4471</v>
      </c>
      <c r="D189" s="17">
        <v>5916</v>
      </c>
      <c r="E189" s="17">
        <v>10818</v>
      </c>
      <c r="F189" s="17">
        <v>16038</v>
      </c>
      <c r="G189" s="17">
        <v>35015</v>
      </c>
      <c r="H189" s="17">
        <v>38646</v>
      </c>
      <c r="I189" s="17">
        <v>59203</v>
      </c>
      <c r="J189" s="17">
        <v>59026</v>
      </c>
      <c r="K189" s="17">
        <v>19037</v>
      </c>
      <c r="L189" s="17">
        <v>16713</v>
      </c>
      <c r="M189" s="17">
        <v>9205</v>
      </c>
      <c r="N189" s="17">
        <v>4477</v>
      </c>
      <c r="O189" s="17">
        <v>278565</v>
      </c>
    </row>
    <row r="190" spans="1:15" x14ac:dyDescent="0.3">
      <c r="A190" s="29" t="s">
        <v>63</v>
      </c>
      <c r="B190" s="17">
        <v>2001</v>
      </c>
      <c r="C190" s="17">
        <v>4733</v>
      </c>
      <c r="D190" s="17">
        <v>4436</v>
      </c>
      <c r="E190" s="17">
        <v>6872</v>
      </c>
      <c r="F190" s="17">
        <v>13493</v>
      </c>
      <c r="G190" s="17">
        <v>9730</v>
      </c>
      <c r="H190" s="17">
        <v>55734</v>
      </c>
      <c r="I190" s="17">
        <v>63515</v>
      </c>
      <c r="J190" s="17">
        <v>62397</v>
      </c>
      <c r="K190" s="17">
        <v>20464</v>
      </c>
      <c r="L190" s="17">
        <v>10295</v>
      </c>
      <c r="M190" s="17">
        <v>10757</v>
      </c>
      <c r="N190" s="17">
        <v>5038</v>
      </c>
      <c r="O190" s="17">
        <v>267464</v>
      </c>
    </row>
    <row r="191" spans="1:15" x14ac:dyDescent="0.3">
      <c r="A191" s="29" t="s">
        <v>63</v>
      </c>
      <c r="B191" s="17">
        <v>2000</v>
      </c>
      <c r="C191" s="17">
        <v>5415</v>
      </c>
      <c r="D191" s="17">
        <v>6005</v>
      </c>
      <c r="E191" s="17">
        <v>11240</v>
      </c>
      <c r="F191" s="17">
        <v>17600</v>
      </c>
      <c r="G191" s="17">
        <v>15776</v>
      </c>
      <c r="H191" s="17">
        <v>28102</v>
      </c>
      <c r="I191" s="17">
        <v>64141</v>
      </c>
      <c r="J191" s="17">
        <v>46950</v>
      </c>
      <c r="K191" s="17">
        <v>14554</v>
      </c>
      <c r="L191" s="17">
        <v>17362</v>
      </c>
      <c r="M191" s="17">
        <v>11657</v>
      </c>
      <c r="N191" s="17">
        <v>5948</v>
      </c>
      <c r="O191" s="17">
        <v>244750</v>
      </c>
    </row>
    <row r="192" spans="1:15" x14ac:dyDescent="0.3">
      <c r="A192" s="29" t="s">
        <v>63</v>
      </c>
      <c r="B192" s="17">
        <v>1999</v>
      </c>
      <c r="C192" s="17">
        <v>5221</v>
      </c>
      <c r="D192" s="17">
        <v>5913</v>
      </c>
      <c r="E192" s="17">
        <v>9105</v>
      </c>
      <c r="F192" s="17">
        <v>16407</v>
      </c>
      <c r="G192" s="17">
        <v>33138</v>
      </c>
      <c r="H192" s="17">
        <v>64991</v>
      </c>
      <c r="I192" s="17">
        <v>78335</v>
      </c>
      <c r="J192" s="17">
        <v>50659</v>
      </c>
      <c r="K192" s="17">
        <v>13877</v>
      </c>
      <c r="L192" s="17">
        <v>12340</v>
      </c>
      <c r="M192" s="17">
        <v>10000</v>
      </c>
      <c r="N192" s="17">
        <v>5319</v>
      </c>
      <c r="O192" s="17">
        <v>305305</v>
      </c>
    </row>
    <row r="193" spans="1:15" x14ac:dyDescent="0.3">
      <c r="A193" s="29" t="s">
        <v>63</v>
      </c>
      <c r="B193" s="17">
        <v>1998</v>
      </c>
      <c r="C193" s="17">
        <v>3797</v>
      </c>
      <c r="D193" s="17">
        <v>4460</v>
      </c>
      <c r="E193" s="17">
        <v>10435</v>
      </c>
      <c r="F193" s="17">
        <v>21666</v>
      </c>
      <c r="G193" s="17">
        <v>36045</v>
      </c>
      <c r="H193" s="17">
        <v>74455</v>
      </c>
      <c r="I193" s="17">
        <v>78109</v>
      </c>
      <c r="J193" s="17">
        <v>67946</v>
      </c>
      <c r="K193" s="17">
        <v>25289</v>
      </c>
      <c r="L193" s="17">
        <v>18857</v>
      </c>
      <c r="M193" s="17">
        <v>11893</v>
      </c>
      <c r="N193" s="17">
        <v>4976</v>
      </c>
      <c r="O193" s="17">
        <v>357928</v>
      </c>
    </row>
    <row r="194" spans="1:15" x14ac:dyDescent="0.3">
      <c r="A194" s="29" t="s">
        <v>63</v>
      </c>
      <c r="B194" s="17">
        <v>1997</v>
      </c>
      <c r="C194" s="17">
        <v>4706</v>
      </c>
      <c r="D194" s="17">
        <v>5043</v>
      </c>
      <c r="E194" s="17">
        <v>11996</v>
      </c>
      <c r="F194" s="17">
        <v>20509</v>
      </c>
      <c r="G194" s="17">
        <v>38024</v>
      </c>
      <c r="H194" s="17">
        <v>69783</v>
      </c>
      <c r="I194" s="17">
        <v>74786</v>
      </c>
      <c r="J194" s="17">
        <v>74179</v>
      </c>
      <c r="K194" s="17">
        <v>21858</v>
      </c>
      <c r="L194" s="17">
        <v>19656</v>
      </c>
      <c r="M194" s="17">
        <v>10711</v>
      </c>
      <c r="N194" s="17">
        <v>3726</v>
      </c>
      <c r="O194" s="17">
        <v>354977</v>
      </c>
    </row>
    <row r="195" spans="1:15" x14ac:dyDescent="0.3">
      <c r="A195" s="29" t="s">
        <v>63</v>
      </c>
      <c r="B195" s="17">
        <v>1996</v>
      </c>
      <c r="C195" s="17">
        <v>2481</v>
      </c>
      <c r="D195" s="17">
        <v>4146</v>
      </c>
      <c r="E195" s="17">
        <v>8986</v>
      </c>
      <c r="F195" s="17">
        <v>18634</v>
      </c>
      <c r="G195" s="17">
        <v>50512</v>
      </c>
      <c r="H195" s="17">
        <v>60132</v>
      </c>
      <c r="I195" s="17">
        <v>73870</v>
      </c>
      <c r="J195" s="17">
        <v>49745</v>
      </c>
      <c r="K195" s="17">
        <v>17174</v>
      </c>
      <c r="L195" s="17">
        <v>7300</v>
      </c>
      <c r="M195" s="17">
        <v>11289</v>
      </c>
      <c r="N195" s="17">
        <v>4079</v>
      </c>
      <c r="O195" s="17">
        <v>308348</v>
      </c>
    </row>
    <row r="196" spans="1:15" x14ac:dyDescent="0.3">
      <c r="A196" s="29" t="s">
        <v>63</v>
      </c>
      <c r="B196" s="17">
        <v>1995</v>
      </c>
      <c r="C196" s="17">
        <v>3833</v>
      </c>
      <c r="D196" s="17">
        <v>4001</v>
      </c>
      <c r="E196" s="17">
        <v>10176</v>
      </c>
      <c r="F196" s="17">
        <v>22283</v>
      </c>
      <c r="G196" s="17">
        <v>31622</v>
      </c>
      <c r="H196" s="17">
        <v>60039</v>
      </c>
      <c r="I196" s="17">
        <v>70752</v>
      </c>
      <c r="J196" s="17">
        <v>48599</v>
      </c>
      <c r="K196" s="17">
        <v>15092</v>
      </c>
      <c r="L196" s="17">
        <v>12121</v>
      </c>
      <c r="M196" s="17">
        <v>7143</v>
      </c>
      <c r="N196" s="17">
        <v>3013</v>
      </c>
      <c r="O196" s="17">
        <v>288674</v>
      </c>
    </row>
    <row r="197" spans="1:15" x14ac:dyDescent="0.3">
      <c r="A197" s="29" t="s">
        <v>63</v>
      </c>
      <c r="B197" s="17">
        <v>1994</v>
      </c>
      <c r="C197" s="17">
        <v>3190</v>
      </c>
      <c r="D197" s="17">
        <v>4144</v>
      </c>
      <c r="E197" s="17">
        <v>11054</v>
      </c>
      <c r="F197" s="17">
        <v>19426</v>
      </c>
      <c r="G197" s="17">
        <v>30034</v>
      </c>
      <c r="H197" s="17">
        <v>60166</v>
      </c>
      <c r="I197" s="17">
        <v>72741</v>
      </c>
      <c r="J197" s="17">
        <v>72233</v>
      </c>
      <c r="K197" s="17">
        <v>21402</v>
      </c>
      <c r="L197" s="17">
        <v>16474</v>
      </c>
      <c r="M197" s="17">
        <v>9142</v>
      </c>
      <c r="N197" s="17">
        <v>4173</v>
      </c>
      <c r="O197" s="17">
        <v>324179</v>
      </c>
    </row>
    <row r="198" spans="1:15" x14ac:dyDescent="0.3">
      <c r="A198" s="29" t="s">
        <v>63</v>
      </c>
      <c r="B198" s="17">
        <v>1993</v>
      </c>
      <c r="C198" s="17">
        <v>3688</v>
      </c>
      <c r="D198" s="17">
        <v>4448</v>
      </c>
      <c r="E198" s="17">
        <v>7533</v>
      </c>
      <c r="F198" s="17">
        <v>18360</v>
      </c>
      <c r="G198" s="17">
        <v>30892</v>
      </c>
      <c r="H198" s="17">
        <v>62081</v>
      </c>
      <c r="I198" s="17">
        <v>77575</v>
      </c>
      <c r="J198" s="17">
        <v>77492</v>
      </c>
      <c r="K198" s="17">
        <v>18326</v>
      </c>
      <c r="L198" s="17">
        <v>14073</v>
      </c>
      <c r="M198" s="17">
        <v>9181</v>
      </c>
      <c r="N198" s="17">
        <v>3801</v>
      </c>
      <c r="O198" s="17">
        <v>327450</v>
      </c>
    </row>
    <row r="199" spans="1:15" x14ac:dyDescent="0.3">
      <c r="A199" s="29" t="s">
        <v>63</v>
      </c>
      <c r="B199" s="17">
        <v>1992</v>
      </c>
      <c r="C199" s="17">
        <v>3458</v>
      </c>
      <c r="D199" s="17">
        <v>5348</v>
      </c>
      <c r="E199" s="17">
        <v>8392</v>
      </c>
      <c r="F199" s="17">
        <v>18014</v>
      </c>
      <c r="G199" s="17">
        <v>23328</v>
      </c>
      <c r="H199" s="17">
        <v>52867</v>
      </c>
      <c r="I199" s="17">
        <v>64810</v>
      </c>
      <c r="J199" s="17">
        <v>69482</v>
      </c>
      <c r="K199" s="17">
        <v>18558</v>
      </c>
      <c r="L199" s="17">
        <v>15376</v>
      </c>
      <c r="M199" s="17">
        <v>7480</v>
      </c>
      <c r="N199" s="17">
        <v>2248</v>
      </c>
      <c r="O199" s="17">
        <v>289361</v>
      </c>
    </row>
    <row r="200" spans="1:15" x14ac:dyDescent="0.3">
      <c r="A200" s="29" t="s">
        <v>63</v>
      </c>
      <c r="B200" s="17">
        <v>1991</v>
      </c>
      <c r="C200" s="17">
        <v>2210</v>
      </c>
      <c r="D200" s="17">
        <v>3090</v>
      </c>
      <c r="E200" s="17">
        <v>6907</v>
      </c>
      <c r="F200" s="17">
        <v>8831</v>
      </c>
      <c r="G200" s="17">
        <v>16216</v>
      </c>
      <c r="H200" s="17">
        <v>60628</v>
      </c>
      <c r="I200" s="17">
        <v>68087</v>
      </c>
      <c r="J200" s="17">
        <v>68313</v>
      </c>
      <c r="K200" s="17">
        <v>19804</v>
      </c>
      <c r="L200" s="17">
        <v>16310</v>
      </c>
      <c r="M200" s="17">
        <v>8602</v>
      </c>
      <c r="N200" s="17">
        <v>3470</v>
      </c>
      <c r="O200" s="17">
        <v>282468</v>
      </c>
    </row>
    <row r="201" spans="1:15" x14ac:dyDescent="0.3">
      <c r="A201" s="29" t="s">
        <v>63</v>
      </c>
      <c r="B201" s="17">
        <v>1990</v>
      </c>
      <c r="C201" s="17">
        <v>3581</v>
      </c>
      <c r="D201" s="17">
        <v>3868</v>
      </c>
      <c r="E201" s="17">
        <v>7699</v>
      </c>
      <c r="F201" s="17">
        <v>16944</v>
      </c>
      <c r="G201" s="17">
        <v>30329</v>
      </c>
      <c r="H201" s="17">
        <v>62943</v>
      </c>
      <c r="I201" s="17">
        <v>69024</v>
      </c>
      <c r="J201" s="17">
        <v>59107</v>
      </c>
      <c r="K201" s="17">
        <v>15893</v>
      </c>
      <c r="L201" s="17">
        <v>11566</v>
      </c>
      <c r="M201" s="17">
        <v>6083</v>
      </c>
      <c r="N201" s="17">
        <v>2374</v>
      </c>
      <c r="O201" s="17">
        <v>289411</v>
      </c>
    </row>
    <row r="202" spans="1:15" x14ac:dyDescent="0.3">
      <c r="A202" s="29" t="s">
        <v>63</v>
      </c>
      <c r="B202" s="17">
        <v>1989</v>
      </c>
      <c r="C202" s="17">
        <v>4354</v>
      </c>
      <c r="D202" s="17">
        <v>3296</v>
      </c>
      <c r="E202" s="17">
        <v>9177</v>
      </c>
      <c r="F202" s="17">
        <v>15490</v>
      </c>
      <c r="G202" s="17">
        <v>27790</v>
      </c>
      <c r="H202" s="17">
        <v>54955</v>
      </c>
      <c r="I202" s="17">
        <v>67600</v>
      </c>
      <c r="J202" s="17">
        <v>59146</v>
      </c>
      <c r="K202" s="17">
        <v>17546</v>
      </c>
      <c r="L202" s="17">
        <v>10757</v>
      </c>
      <c r="M202" s="17">
        <v>7752</v>
      </c>
      <c r="N202" s="17">
        <v>2114</v>
      </c>
      <c r="O202" s="17">
        <v>279977</v>
      </c>
    </row>
    <row r="203" spans="1:15" x14ac:dyDescent="0.3">
      <c r="A203" s="29" t="s">
        <v>63</v>
      </c>
      <c r="B203" s="17">
        <v>1988</v>
      </c>
      <c r="C203" s="17">
        <v>3416</v>
      </c>
      <c r="D203" s="17">
        <v>4765</v>
      </c>
      <c r="E203" s="17">
        <v>7059</v>
      </c>
      <c r="F203" s="17">
        <v>17500</v>
      </c>
      <c r="G203" s="17">
        <v>27088</v>
      </c>
      <c r="H203" s="17">
        <v>54446</v>
      </c>
      <c r="I203" s="17">
        <v>68887</v>
      </c>
      <c r="J203" s="17">
        <v>68034</v>
      </c>
      <c r="K203" s="17">
        <v>16963</v>
      </c>
      <c r="L203" s="17">
        <v>10562</v>
      </c>
      <c r="M203" s="17">
        <v>6016</v>
      </c>
      <c r="N203" s="17">
        <v>2643</v>
      </c>
      <c r="O203" s="17">
        <v>287379</v>
      </c>
    </row>
    <row r="204" spans="1:15" x14ac:dyDescent="0.3">
      <c r="A204" s="29" t="s">
        <v>63</v>
      </c>
      <c r="B204" s="17">
        <v>1987</v>
      </c>
      <c r="C204" s="17">
        <v>2861</v>
      </c>
      <c r="D204" s="17">
        <v>2042</v>
      </c>
      <c r="E204" s="17">
        <v>7839</v>
      </c>
      <c r="F204" s="17">
        <v>10568</v>
      </c>
      <c r="G204" s="17">
        <v>21817</v>
      </c>
      <c r="H204" s="17">
        <v>68388</v>
      </c>
      <c r="I204" s="17">
        <v>58932</v>
      </c>
      <c r="J204" s="17">
        <v>70803</v>
      </c>
      <c r="K204" s="17">
        <v>14408</v>
      </c>
      <c r="L204" s="17">
        <v>13755</v>
      </c>
      <c r="M204" s="17">
        <v>7600</v>
      </c>
      <c r="N204" s="17">
        <v>3931</v>
      </c>
      <c r="O204" s="17">
        <v>282944</v>
      </c>
    </row>
    <row r="205" spans="1:15" x14ac:dyDescent="0.3">
      <c r="A205" s="29" t="s">
        <v>63</v>
      </c>
      <c r="B205" s="17">
        <v>1986</v>
      </c>
      <c r="C205" s="17">
        <v>3326</v>
      </c>
      <c r="D205" s="17">
        <v>1539</v>
      </c>
      <c r="E205" s="17">
        <v>5751</v>
      </c>
      <c r="F205" s="17">
        <v>12213</v>
      </c>
      <c r="G205" s="17">
        <v>18929</v>
      </c>
      <c r="H205" s="17">
        <v>74489</v>
      </c>
      <c r="I205" s="17">
        <v>53159</v>
      </c>
      <c r="J205" s="17">
        <v>44923</v>
      </c>
      <c r="K205" s="17">
        <v>18020</v>
      </c>
      <c r="L205" s="17">
        <v>16109</v>
      </c>
      <c r="M205" s="17">
        <v>8805</v>
      </c>
      <c r="N205" s="17">
        <v>2359</v>
      </c>
      <c r="O205" s="17">
        <v>259622</v>
      </c>
    </row>
    <row r="206" spans="1:15" x14ac:dyDescent="0.3">
      <c r="A206" s="29" t="s">
        <v>63</v>
      </c>
      <c r="B206" s="17">
        <v>1985</v>
      </c>
      <c r="C206" s="17">
        <v>894</v>
      </c>
      <c r="D206" s="17">
        <v>1690</v>
      </c>
      <c r="E206" s="17">
        <v>5178</v>
      </c>
      <c r="F206" s="17">
        <v>12226</v>
      </c>
      <c r="G206" s="17">
        <v>19421</v>
      </c>
      <c r="H206" s="17">
        <v>74539</v>
      </c>
      <c r="I206" s="17">
        <v>55020</v>
      </c>
      <c r="J206" s="17">
        <v>56334</v>
      </c>
      <c r="K206" s="17">
        <v>19811</v>
      </c>
      <c r="L206" s="17">
        <v>16610</v>
      </c>
      <c r="M206" s="17">
        <v>8399</v>
      </c>
      <c r="N206" s="17">
        <v>2710</v>
      </c>
      <c r="O206" s="17">
        <v>272832</v>
      </c>
    </row>
    <row r="207" spans="1:15" x14ac:dyDescent="0.3">
      <c r="A207" s="29" t="s">
        <v>63</v>
      </c>
      <c r="B207" s="17">
        <v>1984</v>
      </c>
      <c r="C207" s="17">
        <v>2715</v>
      </c>
      <c r="D207" s="17">
        <v>2779</v>
      </c>
      <c r="E207" s="17">
        <v>6873</v>
      </c>
      <c r="F207" s="17">
        <v>13918</v>
      </c>
      <c r="G207" s="17">
        <v>20208</v>
      </c>
      <c r="H207" s="17">
        <v>74924</v>
      </c>
      <c r="I207" s="17">
        <v>97426</v>
      </c>
      <c r="J207" s="17">
        <v>117343</v>
      </c>
      <c r="K207" s="17">
        <v>27292</v>
      </c>
      <c r="L207" s="17">
        <v>16879</v>
      </c>
      <c r="M207" s="17">
        <v>7656</v>
      </c>
      <c r="N207" s="17">
        <v>1880</v>
      </c>
      <c r="O207" s="17">
        <v>389893</v>
      </c>
    </row>
    <row r="208" spans="1:15" x14ac:dyDescent="0.3">
      <c r="A208" s="29" t="s">
        <v>63</v>
      </c>
      <c r="B208" s="17">
        <v>1983</v>
      </c>
      <c r="C208" s="17">
        <v>2106</v>
      </c>
      <c r="D208" s="17">
        <v>2429</v>
      </c>
      <c r="E208" s="17">
        <v>6726</v>
      </c>
      <c r="F208" s="17">
        <v>15926</v>
      </c>
      <c r="G208" s="17">
        <v>27542</v>
      </c>
      <c r="H208" s="17">
        <v>59636</v>
      </c>
      <c r="I208" s="17">
        <v>81813</v>
      </c>
      <c r="J208" s="17">
        <v>105695</v>
      </c>
      <c r="K208" s="17">
        <v>26089</v>
      </c>
      <c r="L208" s="17">
        <v>19688</v>
      </c>
      <c r="M208" s="17">
        <v>8567</v>
      </c>
      <c r="N208" s="17">
        <v>3544</v>
      </c>
      <c r="O208" s="17">
        <v>359761</v>
      </c>
    </row>
    <row r="209" spans="1:15" x14ac:dyDescent="0.3">
      <c r="A209" s="29" t="s">
        <v>63</v>
      </c>
      <c r="B209" s="17">
        <v>1982</v>
      </c>
      <c r="C209" s="17">
        <v>1962</v>
      </c>
      <c r="D209" s="17">
        <v>2788</v>
      </c>
      <c r="E209" s="17">
        <v>6051</v>
      </c>
      <c r="F209" s="17">
        <v>14878</v>
      </c>
      <c r="G209" s="17">
        <v>23254</v>
      </c>
      <c r="H209" s="17">
        <v>51190</v>
      </c>
      <c r="I209" s="17">
        <v>79499</v>
      </c>
      <c r="J209" s="17">
        <v>81227</v>
      </c>
      <c r="K209" s="17">
        <v>19617</v>
      </c>
      <c r="L209" s="17">
        <v>12552</v>
      </c>
      <c r="M209" s="17">
        <v>5971</v>
      </c>
      <c r="N209" s="17">
        <v>1364</v>
      </c>
      <c r="O209" s="17">
        <v>300353</v>
      </c>
    </row>
    <row r="210" spans="1:15" x14ac:dyDescent="0.3">
      <c r="A210" s="29" t="s">
        <v>63</v>
      </c>
      <c r="B210" s="17">
        <v>1981</v>
      </c>
      <c r="C210" s="17">
        <v>1962</v>
      </c>
      <c r="D210" s="17">
        <v>2466</v>
      </c>
      <c r="E210" s="17">
        <v>5056</v>
      </c>
      <c r="F210" s="17">
        <v>15474</v>
      </c>
      <c r="G210" s="17">
        <v>23603</v>
      </c>
      <c r="H210" s="17">
        <v>59507</v>
      </c>
      <c r="I210" s="17">
        <v>79307</v>
      </c>
      <c r="J210" s="17">
        <v>72774</v>
      </c>
      <c r="K210" s="17">
        <v>19606</v>
      </c>
      <c r="L210" s="17">
        <v>12087</v>
      </c>
      <c r="M210" s="17">
        <v>6084</v>
      </c>
      <c r="N210" s="17">
        <v>1326</v>
      </c>
      <c r="O210" s="17">
        <v>299252</v>
      </c>
    </row>
    <row r="211" spans="1:15" x14ac:dyDescent="0.3">
      <c r="A211" s="29" t="s">
        <v>63</v>
      </c>
      <c r="B211" s="17">
        <v>1980</v>
      </c>
      <c r="C211" s="17">
        <v>2489</v>
      </c>
      <c r="D211" s="17">
        <v>2165</v>
      </c>
      <c r="E211" s="17">
        <v>5942</v>
      </c>
      <c r="F211" s="17">
        <v>15777</v>
      </c>
      <c r="G211" s="17">
        <v>27265</v>
      </c>
      <c r="H211" s="17">
        <v>58815</v>
      </c>
      <c r="I211" s="17">
        <v>104057</v>
      </c>
      <c r="J211" s="17">
        <v>95324</v>
      </c>
      <c r="K211" s="17">
        <v>14760</v>
      </c>
      <c r="L211" s="17">
        <v>13874</v>
      </c>
      <c r="M211" s="17">
        <v>7305</v>
      </c>
      <c r="N211" s="17">
        <v>2691</v>
      </c>
      <c r="O211" s="17">
        <v>350464</v>
      </c>
    </row>
    <row r="212" spans="1:15" x14ac:dyDescent="0.3">
      <c r="A212" s="29" t="s">
        <v>63</v>
      </c>
      <c r="B212" s="17">
        <v>1979</v>
      </c>
      <c r="C212" s="17">
        <v>2386</v>
      </c>
      <c r="D212" s="17">
        <v>2727</v>
      </c>
      <c r="E212" s="17">
        <v>7273</v>
      </c>
      <c r="F212" s="17">
        <v>16068</v>
      </c>
      <c r="G212" s="17">
        <v>24189</v>
      </c>
      <c r="H212" s="17">
        <v>55194</v>
      </c>
      <c r="I212" s="17">
        <v>79651</v>
      </c>
      <c r="J212" s="17">
        <v>80778</v>
      </c>
      <c r="K212" s="17">
        <v>15915</v>
      </c>
      <c r="L212" s="17">
        <v>10554</v>
      </c>
      <c r="M212" s="17">
        <v>7106</v>
      </c>
      <c r="N212" s="17">
        <v>3312</v>
      </c>
      <c r="O212" s="17">
        <v>305153</v>
      </c>
    </row>
    <row r="213" spans="1:15" x14ac:dyDescent="0.3">
      <c r="A213" s="29" t="s">
        <v>64</v>
      </c>
      <c r="B213" s="17">
        <v>2020</v>
      </c>
      <c r="C213" s="17">
        <v>438509</v>
      </c>
      <c r="D213" s="17">
        <v>426839</v>
      </c>
      <c r="E213" s="17">
        <v>487535</v>
      </c>
      <c r="F213" s="17">
        <v>99371</v>
      </c>
      <c r="G213" s="17">
        <v>828792</v>
      </c>
      <c r="H213" s="17">
        <v>1535660</v>
      </c>
      <c r="I213" s="17">
        <v>1726187</v>
      </c>
      <c r="J213" s="17">
        <v>1544254</v>
      </c>
      <c r="K213" s="17">
        <v>1400171</v>
      </c>
      <c r="L213" s="17">
        <f>0</f>
        <v>0</v>
      </c>
      <c r="M213" s="17">
        <f>0</f>
        <v>0</v>
      </c>
      <c r="N213" s="17">
        <f>0</f>
        <v>0</v>
      </c>
      <c r="O213" s="17">
        <v>8487318</v>
      </c>
    </row>
    <row r="214" spans="1:15" x14ac:dyDescent="0.3">
      <c r="A214" s="29" t="s">
        <v>64</v>
      </c>
      <c r="B214" s="17">
        <v>2019</v>
      </c>
      <c r="C214" s="17">
        <v>496743</v>
      </c>
      <c r="D214" s="17">
        <v>421770</v>
      </c>
      <c r="E214" s="17">
        <v>786305</v>
      </c>
      <c r="F214" s="17">
        <v>999259</v>
      </c>
      <c r="G214" s="17">
        <v>1096056</v>
      </c>
      <c r="H214" s="17">
        <v>1469857</v>
      </c>
      <c r="I214" s="17">
        <v>1613133</v>
      </c>
      <c r="J214" s="17">
        <v>1411231</v>
      </c>
      <c r="K214" s="17">
        <v>1273326</v>
      </c>
      <c r="L214" s="17">
        <v>1408013</v>
      </c>
      <c r="M214" s="17">
        <v>851419</v>
      </c>
      <c r="N214" s="17">
        <v>720631</v>
      </c>
      <c r="O214" s="17">
        <v>12547743</v>
      </c>
    </row>
    <row r="215" spans="1:15" x14ac:dyDescent="0.3">
      <c r="A215" s="29" t="s">
        <v>64</v>
      </c>
      <c r="B215" s="17">
        <v>2018</v>
      </c>
      <c r="C215" s="17">
        <v>320864</v>
      </c>
      <c r="D215" s="17">
        <v>399156</v>
      </c>
      <c r="E215" s="17">
        <v>689235</v>
      </c>
      <c r="F215" s="17">
        <v>820657</v>
      </c>
      <c r="G215" s="17">
        <v>985145</v>
      </c>
      <c r="H215" s="17">
        <v>1401741</v>
      </c>
      <c r="I215" s="17">
        <v>1468273</v>
      </c>
      <c r="J215" s="17">
        <v>1195360</v>
      </c>
      <c r="K215" s="17">
        <v>1369637</v>
      </c>
      <c r="L215" s="17">
        <v>1263665</v>
      </c>
      <c r="M215" s="17">
        <v>867110</v>
      </c>
      <c r="N215" s="17">
        <v>640357</v>
      </c>
      <c r="O215" s="17">
        <v>11421200</v>
      </c>
    </row>
    <row r="216" spans="1:15" x14ac:dyDescent="0.3">
      <c r="A216" s="29" t="s">
        <v>64</v>
      </c>
      <c r="B216" s="17">
        <v>2017</v>
      </c>
      <c r="C216" s="17">
        <v>382161</v>
      </c>
      <c r="D216" s="17">
        <v>457921</v>
      </c>
      <c r="E216" s="17">
        <v>690615</v>
      </c>
      <c r="F216" s="17">
        <v>867375</v>
      </c>
      <c r="G216" s="17">
        <v>907646</v>
      </c>
      <c r="H216" s="17">
        <v>1304711</v>
      </c>
      <c r="I216" s="17">
        <v>1492508</v>
      </c>
      <c r="J216" s="17">
        <v>1235188</v>
      </c>
      <c r="K216" s="17">
        <v>1282168</v>
      </c>
      <c r="L216" s="17">
        <v>1336369</v>
      </c>
      <c r="M216" s="17">
        <v>817238</v>
      </c>
      <c r="N216" s="17">
        <v>564993</v>
      </c>
      <c r="O216" s="17">
        <v>11338893</v>
      </c>
    </row>
    <row r="217" spans="1:15" x14ac:dyDescent="0.3">
      <c r="A217" s="29" t="s">
        <v>64</v>
      </c>
      <c r="B217" s="17">
        <v>2016</v>
      </c>
      <c r="C217" s="17">
        <v>379730</v>
      </c>
      <c r="D217" s="17">
        <v>353532</v>
      </c>
      <c r="E217" s="17">
        <v>778211</v>
      </c>
      <c r="F217" s="17">
        <v>859420</v>
      </c>
      <c r="G217" s="17">
        <v>1018224</v>
      </c>
      <c r="H217" s="17">
        <v>1364138</v>
      </c>
      <c r="I217" s="17">
        <v>1464456</v>
      </c>
      <c r="J217" s="17">
        <v>1183778</v>
      </c>
      <c r="K217" s="17">
        <v>1165098</v>
      </c>
      <c r="L217" s="17">
        <v>1466584</v>
      </c>
      <c r="M217" s="17">
        <v>810894</v>
      </c>
      <c r="N217" s="17">
        <v>468721</v>
      </c>
      <c r="O217" s="17">
        <v>11312786</v>
      </c>
    </row>
    <row r="218" spans="1:15" x14ac:dyDescent="0.3">
      <c r="A218" s="29" t="s">
        <v>64</v>
      </c>
      <c r="B218" s="17">
        <v>2015</v>
      </c>
      <c r="C218" s="17">
        <v>373315</v>
      </c>
      <c r="D218" s="17">
        <v>244214</v>
      </c>
      <c r="E218" s="17">
        <v>598835</v>
      </c>
      <c r="F218" s="17">
        <v>794886</v>
      </c>
      <c r="G218" s="17">
        <v>1017955</v>
      </c>
      <c r="H218" s="17">
        <v>1307646</v>
      </c>
      <c r="I218" s="17">
        <v>1441603</v>
      </c>
      <c r="J218" s="17">
        <v>1208882</v>
      </c>
      <c r="K218" s="17">
        <v>1096723</v>
      </c>
      <c r="L218" s="17">
        <v>1353454</v>
      </c>
      <c r="M218" s="17">
        <v>707576</v>
      </c>
      <c r="N218" s="17">
        <v>567585</v>
      </c>
      <c r="O218" s="17">
        <v>10712674</v>
      </c>
    </row>
    <row r="219" spans="1:15" x14ac:dyDescent="0.3">
      <c r="A219" s="29" t="s">
        <v>64</v>
      </c>
      <c r="B219" s="17">
        <v>2014</v>
      </c>
      <c r="C219" s="17">
        <v>275353</v>
      </c>
      <c r="D219" s="17">
        <v>296451</v>
      </c>
      <c r="E219" s="17">
        <v>509454</v>
      </c>
      <c r="F219" s="17">
        <v>724987</v>
      </c>
      <c r="G219" s="17">
        <v>900900</v>
      </c>
      <c r="H219" s="17">
        <v>1305063</v>
      </c>
      <c r="I219" s="17">
        <v>1445328</v>
      </c>
      <c r="J219" s="17">
        <v>1213262</v>
      </c>
      <c r="K219" s="17">
        <v>978105</v>
      </c>
      <c r="L219" s="17">
        <v>1303450</v>
      </c>
      <c r="M219" s="17">
        <v>636596</v>
      </c>
      <c r="N219" s="17">
        <v>510327</v>
      </c>
      <c r="O219" s="17">
        <v>10099276</v>
      </c>
    </row>
    <row r="220" spans="1:15" x14ac:dyDescent="0.3">
      <c r="A220" s="29" t="s">
        <v>64</v>
      </c>
      <c r="B220" s="17">
        <v>2013</v>
      </c>
      <c r="C220" s="17">
        <v>265633</v>
      </c>
      <c r="D220" s="17">
        <v>252437</v>
      </c>
      <c r="E220" s="17">
        <v>465594</v>
      </c>
      <c r="F220" s="17">
        <v>636677</v>
      </c>
      <c r="G220" s="17">
        <v>885960</v>
      </c>
      <c r="H220" s="17">
        <v>1321821</v>
      </c>
      <c r="I220" s="17">
        <v>1399567</v>
      </c>
      <c r="J220" s="17">
        <v>1040021</v>
      </c>
      <c r="K220" s="17">
        <v>1060237</v>
      </c>
      <c r="L220" s="17">
        <v>847616</v>
      </c>
      <c r="M220" s="17">
        <v>688430</v>
      </c>
      <c r="N220" s="17">
        <v>490702</v>
      </c>
      <c r="O220" s="17">
        <v>9354695</v>
      </c>
    </row>
    <row r="221" spans="1:15" x14ac:dyDescent="0.3">
      <c r="A221" s="29" t="s">
        <v>64</v>
      </c>
      <c r="B221" s="17">
        <v>2012</v>
      </c>
      <c r="C221" s="17">
        <v>269282</v>
      </c>
      <c r="D221" s="17">
        <v>353390</v>
      </c>
      <c r="E221" s="17">
        <v>611326</v>
      </c>
      <c r="F221" s="17">
        <v>745545</v>
      </c>
      <c r="G221" s="17">
        <v>799760</v>
      </c>
      <c r="H221" s="17">
        <v>1202056</v>
      </c>
      <c r="I221" s="17">
        <v>1392067</v>
      </c>
      <c r="J221" s="17">
        <v>1081025</v>
      </c>
      <c r="K221" s="17">
        <v>982942</v>
      </c>
      <c r="L221" s="17">
        <v>1144273</v>
      </c>
      <c r="M221" s="17">
        <v>623636</v>
      </c>
      <c r="N221" s="17">
        <v>480527</v>
      </c>
      <c r="O221" s="17">
        <v>9685829</v>
      </c>
    </row>
    <row r="222" spans="1:15" x14ac:dyDescent="0.3">
      <c r="A222" s="29" t="s">
        <v>64</v>
      </c>
      <c r="B222" s="17">
        <v>2011</v>
      </c>
      <c r="C222" s="17">
        <v>214609</v>
      </c>
      <c r="D222" s="17">
        <v>315206</v>
      </c>
      <c r="E222" s="17">
        <v>502501</v>
      </c>
      <c r="F222" s="17">
        <v>690037</v>
      </c>
      <c r="G222" s="17">
        <v>727237</v>
      </c>
      <c r="H222" s="17">
        <v>1121001</v>
      </c>
      <c r="I222" s="17">
        <v>1342491</v>
      </c>
      <c r="J222" s="17">
        <v>1002603</v>
      </c>
      <c r="K222" s="17">
        <v>882269</v>
      </c>
      <c r="L222" s="17">
        <v>1133530</v>
      </c>
      <c r="M222" s="17">
        <v>605743</v>
      </c>
      <c r="N222" s="17">
        <v>471603</v>
      </c>
      <c r="O222" s="17">
        <v>9008830</v>
      </c>
    </row>
    <row r="223" spans="1:15" x14ac:dyDescent="0.3">
      <c r="A223" s="29" t="s">
        <v>64</v>
      </c>
      <c r="B223" s="17">
        <v>2010</v>
      </c>
      <c r="C223" s="17">
        <v>303318</v>
      </c>
      <c r="D223" s="17">
        <v>239587</v>
      </c>
      <c r="E223" s="17">
        <v>505950</v>
      </c>
      <c r="F223" s="17">
        <v>848946</v>
      </c>
      <c r="G223" s="17">
        <v>792980</v>
      </c>
      <c r="H223" s="17">
        <v>1359978</v>
      </c>
      <c r="I223" s="17">
        <v>1403978</v>
      </c>
      <c r="J223" s="17">
        <v>947311</v>
      </c>
      <c r="K223" s="17">
        <v>845410</v>
      </c>
      <c r="L223" s="17">
        <v>1252357</v>
      </c>
      <c r="M223" s="17">
        <v>621211</v>
      </c>
      <c r="N223" s="17">
        <v>342512</v>
      </c>
      <c r="O223" s="17">
        <v>9463538</v>
      </c>
    </row>
    <row r="224" spans="1:15" x14ac:dyDescent="0.3">
      <c r="A224" s="29" t="s">
        <v>64</v>
      </c>
      <c r="B224" s="17">
        <v>2009</v>
      </c>
      <c r="C224" s="17">
        <v>323614</v>
      </c>
      <c r="D224" s="17">
        <v>334515</v>
      </c>
      <c r="E224" s="17">
        <v>521140</v>
      </c>
      <c r="F224" s="17">
        <v>770585</v>
      </c>
      <c r="G224" s="17">
        <v>788974</v>
      </c>
      <c r="H224" s="17">
        <v>1181938</v>
      </c>
      <c r="I224" s="17">
        <v>1404034</v>
      </c>
      <c r="J224" s="17">
        <v>1035277</v>
      </c>
      <c r="K224" s="17">
        <v>845655</v>
      </c>
      <c r="L224" s="17">
        <v>1052137</v>
      </c>
      <c r="M224" s="17">
        <v>708797</v>
      </c>
      <c r="N224" s="17">
        <v>524771</v>
      </c>
      <c r="O224" s="17">
        <v>9491437</v>
      </c>
    </row>
    <row r="225" spans="1:15" x14ac:dyDescent="0.3">
      <c r="A225" s="29" t="s">
        <v>64</v>
      </c>
      <c r="B225" s="17">
        <v>2008</v>
      </c>
      <c r="C225" s="17">
        <v>322865</v>
      </c>
      <c r="D225" s="17">
        <v>340558</v>
      </c>
      <c r="E225" s="17">
        <v>553078</v>
      </c>
      <c r="F225" s="17">
        <v>628593</v>
      </c>
      <c r="G225" s="17">
        <v>783847</v>
      </c>
      <c r="H225" s="17">
        <v>1063589</v>
      </c>
      <c r="I225" s="17">
        <v>1257396</v>
      </c>
      <c r="J225" s="17">
        <v>1049206</v>
      </c>
      <c r="K225" s="17">
        <v>819816</v>
      </c>
      <c r="L225" s="17">
        <v>1096711</v>
      </c>
      <c r="M225" s="17">
        <v>652023</v>
      </c>
      <c r="N225" s="17">
        <v>476328</v>
      </c>
      <c r="O225" s="17">
        <v>9044010</v>
      </c>
    </row>
    <row r="226" spans="1:15" x14ac:dyDescent="0.3">
      <c r="A226" s="29" t="s">
        <v>64</v>
      </c>
      <c r="B226" s="17">
        <v>2007</v>
      </c>
      <c r="C226" s="17">
        <v>350818</v>
      </c>
      <c r="D226" s="17">
        <v>342540</v>
      </c>
      <c r="E226" s="17">
        <v>564878</v>
      </c>
      <c r="F226" s="17">
        <v>701353</v>
      </c>
      <c r="G226" s="17">
        <v>810438</v>
      </c>
      <c r="H226" s="17">
        <v>1116371</v>
      </c>
      <c r="I226" s="17">
        <v>1313210</v>
      </c>
      <c r="J226" s="17">
        <v>1011693</v>
      </c>
      <c r="K226" s="17">
        <v>951432</v>
      </c>
      <c r="L226" s="17">
        <v>1092798</v>
      </c>
      <c r="M226" s="17">
        <v>677203</v>
      </c>
      <c r="N226" s="17">
        <v>439519</v>
      </c>
      <c r="O226" s="17">
        <v>9372253</v>
      </c>
    </row>
    <row r="227" spans="1:15" x14ac:dyDescent="0.3">
      <c r="A227" s="29" t="s">
        <v>64</v>
      </c>
      <c r="B227" s="17">
        <v>2006</v>
      </c>
      <c r="C227" s="17">
        <v>363998</v>
      </c>
      <c r="D227" s="17">
        <v>332912</v>
      </c>
      <c r="E227" s="17">
        <v>557555</v>
      </c>
      <c r="F227" s="17">
        <v>725298</v>
      </c>
      <c r="G227" s="17">
        <v>732978</v>
      </c>
      <c r="H227" s="17">
        <v>1113186</v>
      </c>
      <c r="I227" s="17">
        <v>1280865</v>
      </c>
      <c r="J227" s="17">
        <v>920331</v>
      </c>
      <c r="K227" s="17">
        <v>928487</v>
      </c>
      <c r="L227" s="17">
        <v>1128927</v>
      </c>
      <c r="M227" s="17">
        <v>702589</v>
      </c>
      <c r="N227" s="17">
        <v>502089</v>
      </c>
      <c r="O227" s="17">
        <v>9289215</v>
      </c>
    </row>
    <row r="228" spans="1:15" x14ac:dyDescent="0.3">
      <c r="A228" s="29" t="s">
        <v>64</v>
      </c>
      <c r="B228" s="17">
        <v>2005</v>
      </c>
      <c r="C228" s="17">
        <v>345009</v>
      </c>
      <c r="D228" s="17">
        <v>347144</v>
      </c>
      <c r="E228" s="17">
        <v>524650</v>
      </c>
      <c r="F228" s="17">
        <v>652265</v>
      </c>
      <c r="G228" s="17">
        <v>767056</v>
      </c>
      <c r="H228" s="17">
        <v>1124130</v>
      </c>
      <c r="I228" s="17">
        <v>1333994</v>
      </c>
      <c r="J228" s="17">
        <v>997352</v>
      </c>
      <c r="K228" s="17">
        <v>854342</v>
      </c>
      <c r="L228" s="17">
        <v>1054311</v>
      </c>
      <c r="M228" s="17">
        <v>721684</v>
      </c>
      <c r="N228" s="17">
        <v>470540</v>
      </c>
      <c r="O228" s="17">
        <v>9192477</v>
      </c>
    </row>
    <row r="229" spans="1:15" x14ac:dyDescent="0.3">
      <c r="A229" s="29" t="s">
        <v>64</v>
      </c>
      <c r="B229" s="17">
        <v>2004</v>
      </c>
      <c r="C229" s="17">
        <v>307017</v>
      </c>
      <c r="D229" s="17">
        <v>336212</v>
      </c>
      <c r="E229" s="17">
        <v>506804</v>
      </c>
      <c r="F229" s="17">
        <v>675350</v>
      </c>
      <c r="G229" s="17">
        <v>774049</v>
      </c>
      <c r="H229" s="17">
        <v>1076888</v>
      </c>
      <c r="I229" s="17">
        <v>1355683</v>
      </c>
      <c r="J229" s="17">
        <v>1002046</v>
      </c>
      <c r="K229" s="17">
        <v>876758</v>
      </c>
      <c r="L229" s="17">
        <v>1158267</v>
      </c>
      <c r="M229" s="17">
        <v>630539</v>
      </c>
      <c r="N229" s="17">
        <v>467433</v>
      </c>
      <c r="O229" s="17">
        <v>9167046</v>
      </c>
    </row>
    <row r="230" spans="1:15" x14ac:dyDescent="0.3">
      <c r="A230" s="29" t="s">
        <v>64</v>
      </c>
      <c r="B230" s="17">
        <v>2003</v>
      </c>
      <c r="C230" s="17">
        <v>305430</v>
      </c>
      <c r="D230" s="17">
        <v>332223</v>
      </c>
      <c r="E230" s="17">
        <v>533896</v>
      </c>
      <c r="F230" s="17">
        <v>701080</v>
      </c>
      <c r="G230" s="17">
        <v>780366</v>
      </c>
      <c r="H230" s="17">
        <v>1156774</v>
      </c>
      <c r="I230" s="17">
        <v>1326666</v>
      </c>
      <c r="J230" s="17">
        <v>1109676</v>
      </c>
      <c r="K230" s="17">
        <v>807827</v>
      </c>
      <c r="L230" s="17">
        <v>1239051</v>
      </c>
      <c r="M230" s="17">
        <v>658929</v>
      </c>
      <c r="N230" s="17">
        <v>414927</v>
      </c>
      <c r="O230" s="17">
        <v>9366845</v>
      </c>
    </row>
    <row r="231" spans="1:15" x14ac:dyDescent="0.3">
      <c r="A231" s="29" t="s">
        <v>64</v>
      </c>
      <c r="B231" s="17">
        <v>2002</v>
      </c>
      <c r="C231" s="17">
        <v>287352</v>
      </c>
      <c r="D231" s="17">
        <v>350391</v>
      </c>
      <c r="E231" s="17">
        <v>522266</v>
      </c>
      <c r="F231" s="17">
        <v>674470</v>
      </c>
      <c r="G231" s="17">
        <v>789882</v>
      </c>
      <c r="H231" s="17">
        <v>1159339</v>
      </c>
      <c r="I231" s="17">
        <v>1359477</v>
      </c>
      <c r="J231" s="17">
        <v>1090431</v>
      </c>
      <c r="K231" s="17">
        <v>947207</v>
      </c>
      <c r="L231" s="17">
        <v>1104852</v>
      </c>
      <c r="M231" s="17">
        <v>676504</v>
      </c>
      <c r="N231" s="17">
        <v>354249</v>
      </c>
      <c r="O231" s="17">
        <v>9316420</v>
      </c>
    </row>
    <row r="232" spans="1:15" x14ac:dyDescent="0.3">
      <c r="A232" s="29" t="s">
        <v>64</v>
      </c>
      <c r="B232" s="17">
        <v>2001</v>
      </c>
      <c r="C232" s="17">
        <v>297855</v>
      </c>
      <c r="D232" s="17">
        <v>362356</v>
      </c>
      <c r="E232" s="17">
        <v>467539</v>
      </c>
      <c r="F232" s="17">
        <v>706543</v>
      </c>
      <c r="G232" s="17">
        <v>758423</v>
      </c>
      <c r="H232" s="17">
        <v>1085811</v>
      </c>
      <c r="I232" s="17">
        <v>1373170</v>
      </c>
      <c r="J232" s="17">
        <v>1121119</v>
      </c>
      <c r="K232" s="17">
        <v>989884</v>
      </c>
      <c r="L232" s="17">
        <v>1095602</v>
      </c>
      <c r="M232" s="17">
        <v>595586</v>
      </c>
      <c r="N232" s="17">
        <v>343809</v>
      </c>
      <c r="O232" s="17">
        <v>9197697</v>
      </c>
    </row>
    <row r="233" spans="1:15" x14ac:dyDescent="0.3">
      <c r="A233" s="29" t="s">
        <v>64</v>
      </c>
      <c r="B233" s="17">
        <v>2000</v>
      </c>
      <c r="C233" s="17">
        <v>311269</v>
      </c>
      <c r="D233" s="17">
        <v>443683</v>
      </c>
      <c r="E233" s="17">
        <v>525438</v>
      </c>
      <c r="F233" s="17">
        <v>725456</v>
      </c>
      <c r="G233" s="17">
        <v>847421</v>
      </c>
      <c r="H233" s="17">
        <v>1167097</v>
      </c>
      <c r="I233" s="17">
        <v>1703605</v>
      </c>
      <c r="J233" s="17">
        <v>1147933</v>
      </c>
      <c r="K233" s="17">
        <v>1009287</v>
      </c>
      <c r="L233" s="17">
        <v>1208590</v>
      </c>
      <c r="M233" s="17">
        <v>668947</v>
      </c>
      <c r="N233" s="17">
        <v>417086</v>
      </c>
      <c r="O233" s="17">
        <v>10175812</v>
      </c>
    </row>
    <row r="234" spans="1:15" x14ac:dyDescent="0.3">
      <c r="A234" s="29" t="s">
        <v>64</v>
      </c>
      <c r="B234" s="17">
        <v>1999</v>
      </c>
      <c r="C234" s="17">
        <v>302467</v>
      </c>
      <c r="D234" s="17">
        <v>352912</v>
      </c>
      <c r="E234" s="17">
        <v>454227</v>
      </c>
      <c r="F234" s="17">
        <v>745755</v>
      </c>
      <c r="G234" s="17">
        <v>877679</v>
      </c>
      <c r="H234" s="17">
        <v>1250890</v>
      </c>
      <c r="I234" s="17">
        <v>1674267</v>
      </c>
      <c r="J234" s="17">
        <v>1206176</v>
      </c>
      <c r="K234" s="17">
        <v>1081556</v>
      </c>
      <c r="L234" s="17">
        <v>1136547</v>
      </c>
      <c r="M234" s="17">
        <v>741325</v>
      </c>
      <c r="N234" s="17">
        <v>459797</v>
      </c>
      <c r="O234" s="17">
        <v>10283598</v>
      </c>
    </row>
    <row r="235" spans="1:15" x14ac:dyDescent="0.3">
      <c r="A235" s="29" t="s">
        <v>64</v>
      </c>
      <c r="B235" s="17">
        <v>1998</v>
      </c>
      <c r="C235" s="17">
        <v>263020</v>
      </c>
      <c r="D235" s="17">
        <v>325269</v>
      </c>
      <c r="E235" s="17">
        <v>472838</v>
      </c>
      <c r="F235" s="17">
        <v>696321</v>
      </c>
      <c r="G235" s="17">
        <v>847434</v>
      </c>
      <c r="H235" s="17">
        <v>1145571</v>
      </c>
      <c r="I235" s="17">
        <v>1672297</v>
      </c>
      <c r="J235" s="17">
        <v>1184421</v>
      </c>
      <c r="K235" s="17">
        <v>1047938</v>
      </c>
      <c r="L235" s="17">
        <v>1179433</v>
      </c>
      <c r="M235" s="17">
        <v>729487</v>
      </c>
      <c r="N235" s="17">
        <v>425366</v>
      </c>
      <c r="O235" s="17">
        <v>9989395</v>
      </c>
    </row>
    <row r="236" spans="1:15" x14ac:dyDescent="0.3">
      <c r="A236" s="29" t="s">
        <v>64</v>
      </c>
      <c r="B236" s="17">
        <v>1997</v>
      </c>
      <c r="C236" s="17">
        <v>238794</v>
      </c>
      <c r="D236" s="17">
        <v>338695</v>
      </c>
      <c r="E236" s="17">
        <v>483391</v>
      </c>
      <c r="F236" s="17">
        <v>652729</v>
      </c>
      <c r="G236" s="17">
        <v>764021</v>
      </c>
      <c r="H236" s="17">
        <v>1091996</v>
      </c>
      <c r="I236" s="17">
        <v>1743996</v>
      </c>
      <c r="J236" s="17">
        <v>1362372</v>
      </c>
      <c r="K236" s="17">
        <v>1029761</v>
      </c>
      <c r="L236" s="17">
        <v>1181685</v>
      </c>
      <c r="M236" s="17">
        <v>624029</v>
      </c>
      <c r="N236" s="17">
        <v>453606</v>
      </c>
      <c r="O236" s="17">
        <v>9965075</v>
      </c>
    </row>
    <row r="237" spans="1:15" x14ac:dyDescent="0.3">
      <c r="A237" s="29" t="s">
        <v>64</v>
      </c>
      <c r="B237" s="17">
        <v>1996</v>
      </c>
      <c r="C237" s="17">
        <v>230199</v>
      </c>
      <c r="D237" s="17">
        <v>380652</v>
      </c>
      <c r="E237" s="17">
        <v>387653</v>
      </c>
      <c r="F237" s="17">
        <v>651175</v>
      </c>
      <c r="G237" s="17">
        <v>774385</v>
      </c>
      <c r="H237" s="17">
        <v>1137719</v>
      </c>
      <c r="I237" s="17">
        <v>1394781</v>
      </c>
      <c r="J237" s="17">
        <v>1156114</v>
      </c>
      <c r="K237" s="17">
        <v>970447</v>
      </c>
      <c r="L237" s="17">
        <v>1182349</v>
      </c>
      <c r="M237" s="17">
        <v>552780</v>
      </c>
      <c r="N237" s="17">
        <v>447413</v>
      </c>
      <c r="O237" s="17">
        <v>9265667</v>
      </c>
    </row>
    <row r="238" spans="1:15" x14ac:dyDescent="0.3">
      <c r="A238" s="29" t="s">
        <v>64</v>
      </c>
      <c r="B238" s="17">
        <v>1995</v>
      </c>
      <c r="C238" s="17">
        <v>264477</v>
      </c>
      <c r="D238" s="17">
        <v>277224</v>
      </c>
      <c r="E238" s="17">
        <v>445804</v>
      </c>
      <c r="F238" s="17">
        <v>678827</v>
      </c>
      <c r="G238" s="17">
        <v>691175</v>
      </c>
      <c r="H238" s="17">
        <v>1165049</v>
      </c>
      <c r="I238" s="17">
        <v>1351579</v>
      </c>
      <c r="J238" s="17">
        <v>1171837</v>
      </c>
      <c r="K238" s="17">
        <v>953804</v>
      </c>
      <c r="L238" s="17">
        <v>1070437</v>
      </c>
      <c r="M238" s="17">
        <v>532510</v>
      </c>
      <c r="N238" s="17">
        <v>477697</v>
      </c>
      <c r="O238" s="17">
        <v>9080420</v>
      </c>
    </row>
    <row r="239" spans="1:15" x14ac:dyDescent="0.3">
      <c r="A239" s="29" t="s">
        <v>64</v>
      </c>
      <c r="B239" s="17">
        <v>1994</v>
      </c>
      <c r="C239" s="17">
        <v>249289</v>
      </c>
      <c r="D239" s="17">
        <v>293089</v>
      </c>
      <c r="E239" s="17">
        <v>401451</v>
      </c>
      <c r="F239" s="17">
        <v>619504</v>
      </c>
      <c r="G239" s="17">
        <v>708517</v>
      </c>
      <c r="H239" s="17">
        <v>966509</v>
      </c>
      <c r="I239" s="17">
        <v>1328303</v>
      </c>
      <c r="J239" s="17">
        <v>1227940</v>
      </c>
      <c r="K239" s="17">
        <v>884902</v>
      </c>
      <c r="L239" s="17">
        <v>1049209</v>
      </c>
      <c r="M239" s="17">
        <v>490559</v>
      </c>
      <c r="N239" s="17">
        <v>408902</v>
      </c>
      <c r="O239" s="17">
        <v>8628174</v>
      </c>
    </row>
    <row r="240" spans="1:15" x14ac:dyDescent="0.3">
      <c r="A240" s="29" t="s">
        <v>64</v>
      </c>
      <c r="B240" s="17">
        <v>1993</v>
      </c>
      <c r="C240" s="17">
        <v>339368</v>
      </c>
      <c r="D240" s="17">
        <v>295074</v>
      </c>
      <c r="E240" s="17">
        <v>293778</v>
      </c>
      <c r="F240" s="17">
        <v>595500</v>
      </c>
      <c r="G240" s="17">
        <v>771472</v>
      </c>
      <c r="H240" s="17">
        <v>1081371</v>
      </c>
      <c r="I240" s="17">
        <v>1558223</v>
      </c>
      <c r="J240" s="17">
        <v>1335131</v>
      </c>
      <c r="K240" s="17">
        <v>1004463</v>
      </c>
      <c r="L240" s="17">
        <v>1165569</v>
      </c>
      <c r="M240" s="17">
        <v>500087</v>
      </c>
      <c r="N240" s="17">
        <v>343812</v>
      </c>
      <c r="O240" s="17">
        <v>9283848</v>
      </c>
    </row>
    <row r="241" spans="1:15" x14ac:dyDescent="0.3">
      <c r="A241" s="29" t="s">
        <v>64</v>
      </c>
      <c r="B241" s="17">
        <v>1992</v>
      </c>
      <c r="C241" s="17">
        <v>284355</v>
      </c>
      <c r="D241" s="17">
        <v>300251</v>
      </c>
      <c r="E241" s="17">
        <v>372618</v>
      </c>
      <c r="F241" s="17">
        <v>645468</v>
      </c>
      <c r="G241" s="17">
        <v>761708</v>
      </c>
      <c r="H241" s="17">
        <v>1028665</v>
      </c>
      <c r="I241" s="17">
        <v>1442585</v>
      </c>
      <c r="J241" s="17">
        <v>1169735</v>
      </c>
      <c r="K241" s="17">
        <v>923424</v>
      </c>
      <c r="L241" s="17">
        <v>1184533</v>
      </c>
      <c r="M241" s="17">
        <v>471507</v>
      </c>
      <c r="N241" s="17">
        <v>346841</v>
      </c>
      <c r="O241" s="17">
        <v>8931690</v>
      </c>
    </row>
    <row r="242" spans="1:15" x14ac:dyDescent="0.3">
      <c r="A242" s="29" t="s">
        <v>64</v>
      </c>
      <c r="B242" s="17">
        <v>1991</v>
      </c>
      <c r="C242" s="17">
        <v>192460</v>
      </c>
      <c r="D242" s="17">
        <v>233412</v>
      </c>
      <c r="E242" s="17">
        <v>347276</v>
      </c>
      <c r="F242" s="17">
        <v>585688</v>
      </c>
      <c r="G242" s="17">
        <v>734033</v>
      </c>
      <c r="H242" s="17">
        <v>1035972</v>
      </c>
      <c r="I242" s="17">
        <v>1409216</v>
      </c>
      <c r="J242" s="17">
        <v>1311019</v>
      </c>
      <c r="K242" s="17">
        <v>905908</v>
      </c>
      <c r="L242" s="17">
        <v>1141505</v>
      </c>
      <c r="M242" s="17">
        <v>454762</v>
      </c>
      <c r="N242" s="17">
        <v>303208</v>
      </c>
      <c r="O242" s="17">
        <v>8654459</v>
      </c>
    </row>
    <row r="243" spans="1:15" x14ac:dyDescent="0.3">
      <c r="A243" s="29" t="s">
        <v>64</v>
      </c>
      <c r="B243" s="17">
        <v>1990</v>
      </c>
      <c r="C243" s="17">
        <v>189278</v>
      </c>
      <c r="D243" s="17">
        <v>234866</v>
      </c>
      <c r="E243" s="17">
        <v>373267</v>
      </c>
      <c r="F243" s="17">
        <v>596641</v>
      </c>
      <c r="G243" s="17">
        <v>626377</v>
      </c>
      <c r="H243" s="17">
        <v>1061642</v>
      </c>
      <c r="I243" s="17">
        <v>1394539</v>
      </c>
      <c r="J243" s="17">
        <v>1157840</v>
      </c>
      <c r="K243" s="17">
        <v>913993</v>
      </c>
      <c r="L243" s="17">
        <v>888411</v>
      </c>
      <c r="M243" s="17">
        <v>467715</v>
      </c>
      <c r="N243" s="17">
        <v>247200</v>
      </c>
      <c r="O243" s="17">
        <v>8151769</v>
      </c>
    </row>
    <row r="244" spans="1:15" x14ac:dyDescent="0.3">
      <c r="A244" s="29" t="s">
        <v>64</v>
      </c>
      <c r="B244" s="17">
        <v>1989</v>
      </c>
      <c r="C244" s="17">
        <v>213529</v>
      </c>
      <c r="D244" s="17">
        <v>199584</v>
      </c>
      <c r="E244" s="17">
        <v>340842</v>
      </c>
      <c r="F244" s="17">
        <v>506690</v>
      </c>
      <c r="G244" s="17">
        <v>812193</v>
      </c>
      <c r="H244" s="17">
        <v>1195096</v>
      </c>
      <c r="I244" s="17">
        <v>1339906</v>
      </c>
      <c r="J244" s="17">
        <v>1230564</v>
      </c>
      <c r="K244" s="17">
        <v>809478</v>
      </c>
      <c r="L244" s="17">
        <v>1076715</v>
      </c>
      <c r="M244" s="17">
        <v>418785</v>
      </c>
      <c r="N244" s="17">
        <v>190171</v>
      </c>
      <c r="O244" s="17">
        <v>8333553</v>
      </c>
    </row>
    <row r="245" spans="1:15" x14ac:dyDescent="0.3">
      <c r="A245" s="29" t="s">
        <v>64</v>
      </c>
      <c r="B245" s="17">
        <v>1988</v>
      </c>
      <c r="C245" s="17">
        <v>170684</v>
      </c>
      <c r="D245" s="17">
        <v>175550</v>
      </c>
      <c r="E245" s="17">
        <v>309014</v>
      </c>
      <c r="F245" s="17">
        <v>504296</v>
      </c>
      <c r="G245" s="17">
        <v>664326</v>
      </c>
      <c r="H245" s="17">
        <v>1245652</v>
      </c>
      <c r="I245" s="17">
        <v>1669578</v>
      </c>
      <c r="J245" s="17">
        <v>1470611</v>
      </c>
      <c r="K245" s="17">
        <v>986914</v>
      </c>
      <c r="L245" s="17">
        <v>969400</v>
      </c>
      <c r="M245" s="17">
        <v>389468</v>
      </c>
      <c r="N245" s="17">
        <v>215288</v>
      </c>
      <c r="O245" s="17">
        <v>8770781</v>
      </c>
    </row>
    <row r="246" spans="1:15" x14ac:dyDescent="0.3">
      <c r="A246" s="29" t="s">
        <v>64</v>
      </c>
      <c r="B246" s="17">
        <v>1987</v>
      </c>
      <c r="C246" s="17">
        <v>260147</v>
      </c>
      <c r="D246" s="17">
        <v>227936</v>
      </c>
      <c r="E246" s="17">
        <v>414925</v>
      </c>
      <c r="F246" s="17">
        <v>569557</v>
      </c>
      <c r="G246" s="17">
        <v>868493</v>
      </c>
      <c r="H246" s="17">
        <v>1316697</v>
      </c>
      <c r="I246" s="17">
        <v>1627542</v>
      </c>
      <c r="J246" s="17">
        <v>1512732</v>
      </c>
      <c r="K246" s="17">
        <v>990046</v>
      </c>
      <c r="L246" s="17">
        <v>1576500</v>
      </c>
      <c r="M246" s="17">
        <v>568460</v>
      </c>
      <c r="N246" s="17">
        <v>276806</v>
      </c>
      <c r="O246" s="17">
        <v>10209841</v>
      </c>
    </row>
    <row r="247" spans="1:15" x14ac:dyDescent="0.3">
      <c r="A247" s="29" t="s">
        <v>64</v>
      </c>
      <c r="B247" s="17">
        <v>1986</v>
      </c>
      <c r="C247" s="17">
        <v>206496</v>
      </c>
      <c r="D247" s="17">
        <v>200270</v>
      </c>
      <c r="E247" s="17">
        <v>456909</v>
      </c>
      <c r="F247" s="17">
        <v>648885</v>
      </c>
      <c r="G247" s="17">
        <v>825357</v>
      </c>
      <c r="H247" s="17">
        <v>1283519</v>
      </c>
      <c r="I247" s="17">
        <v>1761918</v>
      </c>
      <c r="J247" s="17">
        <v>1400438</v>
      </c>
      <c r="K247" s="17">
        <v>920431</v>
      </c>
      <c r="L247" s="17">
        <v>1285355</v>
      </c>
      <c r="M247" s="17">
        <v>560364</v>
      </c>
      <c r="N247" s="17">
        <v>286364</v>
      </c>
      <c r="O247" s="17">
        <v>9836306</v>
      </c>
    </row>
    <row r="248" spans="1:15" x14ac:dyDescent="0.3">
      <c r="A248" s="29" t="s">
        <v>64</v>
      </c>
      <c r="B248" s="17">
        <v>1985</v>
      </c>
      <c r="C248" s="17">
        <v>173985</v>
      </c>
      <c r="D248" s="17">
        <v>198370</v>
      </c>
      <c r="E248" s="17">
        <v>421954</v>
      </c>
      <c r="F248" s="17">
        <v>598858</v>
      </c>
      <c r="G248" s="17">
        <v>631697</v>
      </c>
      <c r="H248" s="17">
        <v>1215802</v>
      </c>
      <c r="I248" s="17">
        <v>1610633</v>
      </c>
      <c r="J248" s="17">
        <v>1391083</v>
      </c>
      <c r="K248" s="17">
        <v>996027</v>
      </c>
      <c r="L248" s="17">
        <v>1340475</v>
      </c>
      <c r="M248" s="17">
        <v>503174</v>
      </c>
      <c r="N248" s="17">
        <v>237232</v>
      </c>
      <c r="O248" s="17">
        <v>9319290</v>
      </c>
    </row>
    <row r="249" spans="1:15" x14ac:dyDescent="0.3">
      <c r="A249" s="29" t="s">
        <v>64</v>
      </c>
      <c r="B249" s="17">
        <v>1984</v>
      </c>
      <c r="C249" s="17">
        <v>157610</v>
      </c>
      <c r="D249" s="17">
        <v>231147</v>
      </c>
      <c r="E249" s="17">
        <v>300499</v>
      </c>
      <c r="F249" s="17">
        <v>545683</v>
      </c>
      <c r="G249" s="17">
        <v>638056</v>
      </c>
      <c r="H249" s="17">
        <v>1140590</v>
      </c>
      <c r="I249" s="17">
        <v>1444870</v>
      </c>
      <c r="J249" s="17">
        <v>1281509</v>
      </c>
      <c r="K249" s="17">
        <v>925574</v>
      </c>
      <c r="L249" s="17">
        <v>1133674</v>
      </c>
      <c r="M249" s="17">
        <v>430276</v>
      </c>
      <c r="N249" s="17">
        <v>278902</v>
      </c>
      <c r="O249" s="17">
        <v>8508390</v>
      </c>
    </row>
    <row r="250" spans="1:15" x14ac:dyDescent="0.3">
      <c r="A250" s="29" t="s">
        <v>64</v>
      </c>
      <c r="B250" s="17">
        <v>1983</v>
      </c>
      <c r="C250" s="17">
        <v>175036</v>
      </c>
      <c r="D250" s="17">
        <v>211183</v>
      </c>
      <c r="E250" s="17">
        <v>288660</v>
      </c>
      <c r="F250" s="17">
        <v>471963</v>
      </c>
      <c r="G250" s="17">
        <v>682613</v>
      </c>
      <c r="H250" s="17">
        <v>1059355</v>
      </c>
      <c r="I250" s="17">
        <v>1525959</v>
      </c>
      <c r="J250" s="17">
        <v>1252083</v>
      </c>
      <c r="K250" s="17">
        <v>880366</v>
      </c>
      <c r="L250" s="17">
        <v>1266199</v>
      </c>
      <c r="M250" s="17">
        <v>433778</v>
      </c>
      <c r="N250" s="17">
        <v>188280</v>
      </c>
      <c r="O250" s="17">
        <v>8435475</v>
      </c>
    </row>
    <row r="251" spans="1:15" x14ac:dyDescent="0.3">
      <c r="A251" s="29" t="s">
        <v>64</v>
      </c>
      <c r="B251" s="17">
        <v>1982</v>
      </c>
      <c r="C251" s="17">
        <v>136548</v>
      </c>
      <c r="D251" s="17">
        <v>182549</v>
      </c>
      <c r="E251" s="17">
        <v>239607</v>
      </c>
      <c r="F251" s="17">
        <v>519507</v>
      </c>
      <c r="G251" s="17">
        <v>861200</v>
      </c>
      <c r="H251" s="17">
        <v>1079651</v>
      </c>
      <c r="I251" s="17">
        <v>1317822</v>
      </c>
      <c r="J251" s="17">
        <v>1186826</v>
      </c>
      <c r="K251" s="17">
        <v>885909</v>
      </c>
      <c r="L251" s="17">
        <v>1227267</v>
      </c>
      <c r="M251" s="17">
        <v>341524</v>
      </c>
      <c r="N251" s="17">
        <v>199459</v>
      </c>
      <c r="O251" s="17">
        <v>8177869</v>
      </c>
    </row>
    <row r="252" spans="1:15" x14ac:dyDescent="0.3">
      <c r="A252" s="29" t="s">
        <v>64</v>
      </c>
      <c r="B252" s="17">
        <v>1981</v>
      </c>
      <c r="C252" s="17">
        <v>195467</v>
      </c>
      <c r="D252" s="17">
        <v>200825</v>
      </c>
      <c r="E252" s="17">
        <v>270349</v>
      </c>
      <c r="F252" s="17">
        <v>605239</v>
      </c>
      <c r="G252" s="17">
        <v>736726</v>
      </c>
      <c r="H252" s="17">
        <v>1079198</v>
      </c>
      <c r="I252" s="17">
        <v>1378610</v>
      </c>
      <c r="J252" s="17">
        <v>1367634</v>
      </c>
      <c r="K252" s="17">
        <v>813246</v>
      </c>
      <c r="L252" s="17">
        <v>1107413</v>
      </c>
      <c r="M252" s="17">
        <v>357166</v>
      </c>
      <c r="N252" s="17">
        <v>201011</v>
      </c>
      <c r="O252" s="17">
        <v>8312884</v>
      </c>
    </row>
    <row r="253" spans="1:15" x14ac:dyDescent="0.3">
      <c r="A253" s="29" t="s">
        <v>64</v>
      </c>
      <c r="B253" s="17">
        <v>1980</v>
      </c>
      <c r="C253" s="17">
        <v>207662</v>
      </c>
      <c r="D253" s="17">
        <v>192198</v>
      </c>
      <c r="E253" s="17">
        <v>259715</v>
      </c>
      <c r="F253" s="17">
        <v>553448</v>
      </c>
      <c r="G253" s="17">
        <v>715996</v>
      </c>
      <c r="H253" s="17">
        <v>1105867</v>
      </c>
      <c r="I253" s="17">
        <v>1439447</v>
      </c>
      <c r="J253" s="17">
        <v>1410230</v>
      </c>
      <c r="K253" s="17">
        <v>802476</v>
      </c>
      <c r="L253" s="17">
        <v>1075611</v>
      </c>
      <c r="M253" s="17">
        <v>447716</v>
      </c>
      <c r="N253" s="17">
        <v>230587</v>
      </c>
      <c r="O253" s="17">
        <v>8440953</v>
      </c>
    </row>
    <row r="254" spans="1:15" x14ac:dyDescent="0.3">
      <c r="A254" s="29" t="s">
        <v>64</v>
      </c>
      <c r="B254" s="17">
        <v>1979</v>
      </c>
      <c r="C254" s="17">
        <v>130261</v>
      </c>
      <c r="D254" s="17">
        <v>160764</v>
      </c>
      <c r="E254" s="17">
        <v>309163</v>
      </c>
      <c r="F254" s="17">
        <v>650485</v>
      </c>
      <c r="G254" s="17">
        <v>666017</v>
      </c>
      <c r="H254" s="17">
        <v>994065</v>
      </c>
      <c r="I254" s="17">
        <v>1324322</v>
      </c>
      <c r="J254" s="17">
        <v>1274155</v>
      </c>
      <c r="K254" s="17">
        <v>779102</v>
      </c>
      <c r="L254" s="17">
        <v>1114291</v>
      </c>
      <c r="M254" s="17">
        <v>377640</v>
      </c>
      <c r="N254" s="17">
        <v>239523</v>
      </c>
      <c r="O254" s="17">
        <v>8019788</v>
      </c>
    </row>
    <row r="255" spans="1:15" x14ac:dyDescent="0.3">
      <c r="A255" s="29" t="s">
        <v>65</v>
      </c>
      <c r="B255" s="17">
        <v>2020</v>
      </c>
      <c r="C255" s="17">
        <v>10070</v>
      </c>
      <c r="D255" s="17">
        <v>15231</v>
      </c>
      <c r="E255" s="17">
        <v>18586</v>
      </c>
      <c r="F255" s="17">
        <v>0</v>
      </c>
      <c r="G255" s="17">
        <v>0</v>
      </c>
      <c r="H255" s="17">
        <v>16243</v>
      </c>
      <c r="I255" s="17">
        <v>21993</v>
      </c>
      <c r="J255" s="17">
        <v>27420</v>
      </c>
      <c r="K255" s="17">
        <v>20636</v>
      </c>
      <c r="L255" s="17">
        <v>28568</v>
      </c>
      <c r="M255" s="17">
        <v>15742</v>
      </c>
      <c r="N255" s="17">
        <f>0</f>
        <v>0</v>
      </c>
      <c r="O255" s="17">
        <v>174489</v>
      </c>
    </row>
    <row r="256" spans="1:15" x14ac:dyDescent="0.3">
      <c r="A256" s="29" t="s">
        <v>65</v>
      </c>
      <c r="B256" s="17">
        <v>2019</v>
      </c>
      <c r="C256" s="17">
        <v>1938</v>
      </c>
      <c r="D256" s="17">
        <v>6354</v>
      </c>
      <c r="E256" s="17">
        <v>21320</v>
      </c>
      <c r="F256" s="17">
        <v>21987</v>
      </c>
      <c r="G256" s="17">
        <v>22593</v>
      </c>
      <c r="H256" s="17">
        <v>19264</v>
      </c>
      <c r="I256" s="17">
        <v>36241</v>
      </c>
      <c r="J256" s="17">
        <v>12592</v>
      </c>
      <c r="K256" s="17">
        <v>26027</v>
      </c>
      <c r="L256" s="17">
        <v>23178</v>
      </c>
      <c r="M256" s="17">
        <v>11346</v>
      </c>
      <c r="N256" s="17">
        <v>21060</v>
      </c>
      <c r="O256" s="17">
        <v>223900</v>
      </c>
    </row>
    <row r="257" spans="1:15" x14ac:dyDescent="0.3">
      <c r="A257" s="29" t="s">
        <v>65</v>
      </c>
      <c r="B257" s="17">
        <v>2018</v>
      </c>
      <c r="C257" s="17">
        <v>9628</v>
      </c>
      <c r="D257" s="17">
        <v>10350</v>
      </c>
      <c r="E257" s="17">
        <v>28826</v>
      </c>
      <c r="F257" s="17">
        <v>17228</v>
      </c>
      <c r="G257" s="17">
        <v>21622</v>
      </c>
      <c r="H257" s="17">
        <v>23786</v>
      </c>
      <c r="I257" s="17">
        <v>26874</v>
      </c>
      <c r="J257" s="17">
        <v>30151</v>
      </c>
      <c r="K257" s="17">
        <v>19669</v>
      </c>
      <c r="L257" s="17">
        <v>16798</v>
      </c>
      <c r="M257" s="17">
        <v>19738</v>
      </c>
      <c r="N257" s="17">
        <v>11346</v>
      </c>
      <c r="O257" s="17">
        <v>236016</v>
      </c>
    </row>
    <row r="258" spans="1:15" x14ac:dyDescent="0.3">
      <c r="A258" s="29" t="s">
        <v>65</v>
      </c>
      <c r="B258" s="17">
        <v>2017</v>
      </c>
      <c r="C258" s="17">
        <v>6860</v>
      </c>
      <c r="D258" s="17">
        <v>22020</v>
      </c>
      <c r="E258" s="17">
        <v>35580</v>
      </c>
      <c r="F258" s="17">
        <v>25467</v>
      </c>
      <c r="G258" s="17">
        <v>30763</v>
      </c>
      <c r="H258" s="17">
        <v>38703</v>
      </c>
      <c r="I258" s="17">
        <v>40670</v>
      </c>
      <c r="J258" s="17">
        <v>61518</v>
      </c>
      <c r="K258" s="17">
        <v>35474</v>
      </c>
      <c r="L258" s="17">
        <v>20812</v>
      </c>
      <c r="M258" s="17">
        <v>26178</v>
      </c>
      <c r="N258" s="17">
        <v>4946</v>
      </c>
      <c r="O258" s="17">
        <v>348991</v>
      </c>
    </row>
    <row r="259" spans="1:15" x14ac:dyDescent="0.3">
      <c r="A259" s="29" t="s">
        <v>65</v>
      </c>
      <c r="B259" s="17">
        <v>2016</v>
      </c>
      <c r="C259" s="17">
        <v>14030</v>
      </c>
      <c r="D259" s="17">
        <v>15237</v>
      </c>
      <c r="E259" s="17">
        <v>27468</v>
      </c>
      <c r="F259" s="17">
        <v>20144</v>
      </c>
      <c r="G259" s="17">
        <v>31231</v>
      </c>
      <c r="H259" s="17">
        <v>34625</v>
      </c>
      <c r="I259" s="17">
        <v>34266</v>
      </c>
      <c r="J259" s="17">
        <v>52359</v>
      </c>
      <c r="K259" s="17">
        <v>27977</v>
      </c>
      <c r="L259" s="17">
        <v>26123</v>
      </c>
      <c r="M259" s="17">
        <v>21239</v>
      </c>
      <c r="N259" s="17">
        <v>17097</v>
      </c>
      <c r="O259" s="17">
        <v>321796</v>
      </c>
    </row>
    <row r="260" spans="1:15" x14ac:dyDescent="0.3">
      <c r="A260" s="29" t="s">
        <v>65</v>
      </c>
      <c r="B260" s="17">
        <v>2015</v>
      </c>
      <c r="C260" s="17">
        <v>10919</v>
      </c>
      <c r="D260" s="17">
        <v>10650</v>
      </c>
      <c r="E260" s="17">
        <v>18134</v>
      </c>
      <c r="F260" s="17">
        <v>19693</v>
      </c>
      <c r="G260" s="17">
        <v>26435</v>
      </c>
      <c r="H260" s="17">
        <v>17670</v>
      </c>
      <c r="I260" s="17">
        <v>20443</v>
      </c>
      <c r="J260" s="17">
        <v>24223</v>
      </c>
      <c r="K260" s="17">
        <v>27506</v>
      </c>
      <c r="L260" s="17">
        <v>18548</v>
      </c>
      <c r="M260" s="17">
        <v>10760</v>
      </c>
      <c r="N260" s="17">
        <v>17621</v>
      </c>
      <c r="O260" s="17">
        <v>222602</v>
      </c>
    </row>
    <row r="261" spans="1:15" x14ac:dyDescent="0.3">
      <c r="A261" s="29" t="s">
        <v>65</v>
      </c>
      <c r="B261" s="17">
        <v>2014</v>
      </c>
      <c r="C261" s="17">
        <v>3986</v>
      </c>
      <c r="D261" s="17">
        <v>3309</v>
      </c>
      <c r="E261" s="17">
        <v>16450</v>
      </c>
      <c r="F261" s="17">
        <v>24986</v>
      </c>
      <c r="G261" s="17">
        <v>32511</v>
      </c>
      <c r="H261" s="17">
        <v>31955</v>
      </c>
      <c r="I261" s="17">
        <v>18119</v>
      </c>
      <c r="J261" s="17">
        <v>8117</v>
      </c>
      <c r="K261" s="17">
        <v>6356</v>
      </c>
      <c r="L261" s="17">
        <v>5029</v>
      </c>
      <c r="M261" s="17">
        <v>11739</v>
      </c>
      <c r="N261" s="17">
        <v>10704</v>
      </c>
      <c r="O261" s="17">
        <v>173261</v>
      </c>
    </row>
    <row r="262" spans="1:15" x14ac:dyDescent="0.3">
      <c r="A262" s="29" t="s">
        <v>65</v>
      </c>
      <c r="B262" s="17">
        <v>2013</v>
      </c>
      <c r="C262" s="17">
        <v>14916</v>
      </c>
      <c r="D262" s="17">
        <v>18116</v>
      </c>
      <c r="E262" s="17">
        <v>33646</v>
      </c>
      <c r="F262" s="17">
        <v>25116</v>
      </c>
      <c r="G262" s="17">
        <v>45119</v>
      </c>
      <c r="H262" s="17">
        <v>65245</v>
      </c>
      <c r="I262" s="17">
        <v>30972</v>
      </c>
      <c r="J262" s="17">
        <v>22897</v>
      </c>
      <c r="K262" s="17">
        <v>36228</v>
      </c>
      <c r="L262" s="17">
        <v>8887</v>
      </c>
      <c r="M262" s="17">
        <v>66326</v>
      </c>
      <c r="N262" s="17">
        <v>174113</v>
      </c>
      <c r="O262" s="17">
        <v>541581</v>
      </c>
    </row>
    <row r="263" spans="1:15" x14ac:dyDescent="0.3">
      <c r="A263" s="29" t="s">
        <v>65</v>
      </c>
      <c r="B263" s="17">
        <v>2012</v>
      </c>
      <c r="C263" s="17">
        <v>20309</v>
      </c>
      <c r="D263" s="17">
        <v>23220</v>
      </c>
      <c r="E263" s="17">
        <v>38788</v>
      </c>
      <c r="F263" s="17">
        <v>30424</v>
      </c>
      <c r="G263" s="17">
        <v>29928</v>
      </c>
      <c r="H263" s="17">
        <v>24102</v>
      </c>
      <c r="I263" s="17">
        <v>39383</v>
      </c>
      <c r="J263" s="17">
        <v>22544</v>
      </c>
      <c r="K263" s="17">
        <v>21439</v>
      </c>
      <c r="L263" s="17">
        <v>25050</v>
      </c>
      <c r="M263" s="17">
        <v>18051</v>
      </c>
      <c r="N263" s="17">
        <v>20136</v>
      </c>
      <c r="O263" s="17">
        <v>313374</v>
      </c>
    </row>
    <row r="264" spans="1:15" x14ac:dyDescent="0.3">
      <c r="A264" s="29" t="s">
        <v>65</v>
      </c>
      <c r="B264" s="17">
        <v>2011</v>
      </c>
      <c r="C264" s="17">
        <v>30846</v>
      </c>
      <c r="D264" s="17">
        <v>20158</v>
      </c>
      <c r="E264" s="17">
        <v>29423</v>
      </c>
      <c r="F264" s="17">
        <v>28590</v>
      </c>
      <c r="G264" s="17">
        <v>29575</v>
      </c>
      <c r="H264" s="17">
        <v>22159</v>
      </c>
      <c r="I264" s="17">
        <v>39502</v>
      </c>
      <c r="J264" s="17">
        <v>50581</v>
      </c>
      <c r="K264" s="17">
        <v>24951</v>
      </c>
      <c r="L264" s="17">
        <v>26498</v>
      </c>
      <c r="M264" s="17">
        <v>20644</v>
      </c>
      <c r="N264" s="17">
        <v>23690</v>
      </c>
      <c r="O264" s="17">
        <v>346617</v>
      </c>
    </row>
    <row r="265" spans="1:15" x14ac:dyDescent="0.3">
      <c r="A265" s="29" t="s">
        <v>65</v>
      </c>
      <c r="B265" s="17">
        <v>2010</v>
      </c>
      <c r="C265" s="17">
        <v>18412</v>
      </c>
      <c r="D265" s="17">
        <v>13878</v>
      </c>
      <c r="E265" s="17">
        <v>29836</v>
      </c>
      <c r="F265" s="17">
        <v>31910</v>
      </c>
      <c r="G265" s="17">
        <v>31395</v>
      </c>
      <c r="H265" s="17">
        <v>26021</v>
      </c>
      <c r="I265" s="17">
        <v>33959</v>
      </c>
      <c r="J265" s="17">
        <v>30505</v>
      </c>
      <c r="K265" s="17">
        <v>11442</v>
      </c>
      <c r="L265" s="17">
        <v>18334</v>
      </c>
      <c r="M265" s="17">
        <v>24218</v>
      </c>
      <c r="N265" s="17">
        <v>15534</v>
      </c>
      <c r="O265" s="17">
        <v>285444</v>
      </c>
    </row>
    <row r="266" spans="1:15" x14ac:dyDescent="0.3">
      <c r="A266" s="29" t="s">
        <v>65</v>
      </c>
      <c r="B266" s="17">
        <v>2009</v>
      </c>
      <c r="C266" s="17">
        <v>18272</v>
      </c>
      <c r="D266" s="17">
        <v>25260</v>
      </c>
      <c r="E266" s="17">
        <v>28992</v>
      </c>
      <c r="F266" s="17">
        <v>23919</v>
      </c>
      <c r="G266" s="17">
        <v>28172</v>
      </c>
      <c r="H266" s="17">
        <v>29256</v>
      </c>
      <c r="I266" s="17">
        <v>28626</v>
      </c>
      <c r="J266" s="17">
        <v>23877</v>
      </c>
      <c r="K266" s="17">
        <v>25800</v>
      </c>
      <c r="L266" s="17">
        <v>29516</v>
      </c>
      <c r="M266" s="17">
        <v>13466</v>
      </c>
      <c r="N266" s="17">
        <v>15212</v>
      </c>
      <c r="O266" s="17">
        <v>290368</v>
      </c>
    </row>
    <row r="267" spans="1:15" x14ac:dyDescent="0.3">
      <c r="A267" s="29" t="s">
        <v>65</v>
      </c>
      <c r="B267" s="17">
        <v>2008</v>
      </c>
      <c r="C267" s="17">
        <v>20610</v>
      </c>
      <c r="D267" s="17">
        <v>20605</v>
      </c>
      <c r="E267" s="17">
        <v>29300</v>
      </c>
      <c r="F267" s="17">
        <v>29925</v>
      </c>
      <c r="G267" s="17">
        <v>47448</v>
      </c>
      <c r="H267" s="17">
        <v>18166</v>
      </c>
      <c r="I267" s="17">
        <v>58975</v>
      </c>
      <c r="J267" s="17">
        <v>29508</v>
      </c>
      <c r="K267" s="17">
        <v>29196</v>
      </c>
      <c r="L267" s="17">
        <v>29725</v>
      </c>
      <c r="M267" s="17">
        <v>22451</v>
      </c>
      <c r="N267" s="17">
        <v>18168</v>
      </c>
      <c r="O267" s="17">
        <v>354077</v>
      </c>
    </row>
    <row r="268" spans="1:15" x14ac:dyDescent="0.3">
      <c r="A268" s="29" t="s">
        <v>65</v>
      </c>
      <c r="B268" s="17">
        <v>2007</v>
      </c>
      <c r="C268" s="17">
        <v>38220</v>
      </c>
      <c r="D268" s="17">
        <v>28578</v>
      </c>
      <c r="E268" s="17">
        <v>50147</v>
      </c>
      <c r="F268" s="17">
        <v>46630</v>
      </c>
      <c r="G268" s="17">
        <v>48346</v>
      </c>
      <c r="H268" s="17">
        <v>47853</v>
      </c>
      <c r="I268" s="17">
        <v>45084</v>
      </c>
      <c r="J268" s="17">
        <v>35831</v>
      </c>
      <c r="K268" s="17">
        <v>35378</v>
      </c>
      <c r="L268" s="17">
        <v>26774</v>
      </c>
      <c r="M268" s="17">
        <v>24042</v>
      </c>
      <c r="N268" s="17">
        <v>18869</v>
      </c>
      <c r="O268" s="17">
        <v>445752</v>
      </c>
    </row>
    <row r="269" spans="1:15" x14ac:dyDescent="0.3">
      <c r="A269" s="29" t="s">
        <v>65</v>
      </c>
      <c r="B269" s="17">
        <v>2006</v>
      </c>
      <c r="C269" s="17">
        <v>52277</v>
      </c>
      <c r="D269" s="17">
        <v>13462</v>
      </c>
      <c r="E269" s="17">
        <v>70941</v>
      </c>
      <c r="F269" s="17">
        <v>76873</v>
      </c>
      <c r="G269" s="17">
        <v>64639</v>
      </c>
      <c r="H269" s="17">
        <v>43651</v>
      </c>
      <c r="I269" s="17">
        <v>42104</v>
      </c>
      <c r="J269" s="17">
        <v>36970</v>
      </c>
      <c r="K269" s="17">
        <v>29156</v>
      </c>
      <c r="L269" s="17">
        <v>21378</v>
      </c>
      <c r="M269" s="17">
        <v>17149</v>
      </c>
      <c r="N269" s="17">
        <v>17562</v>
      </c>
      <c r="O269" s="17">
        <v>486162</v>
      </c>
    </row>
    <row r="270" spans="1:15" x14ac:dyDescent="0.3">
      <c r="A270" s="29" t="s">
        <v>65</v>
      </c>
      <c r="B270" s="17">
        <v>2005</v>
      </c>
      <c r="C270" s="17">
        <v>21719</v>
      </c>
      <c r="D270" s="17">
        <v>28706</v>
      </c>
      <c r="E270" s="17">
        <v>31646</v>
      </c>
      <c r="F270" s="17">
        <v>22666</v>
      </c>
      <c r="G270" s="17">
        <v>31746</v>
      </c>
      <c r="H270" s="17">
        <v>37998</v>
      </c>
      <c r="I270" s="17">
        <v>35261</v>
      </c>
      <c r="J270" s="17">
        <v>36601</v>
      </c>
      <c r="K270" s="17">
        <v>69403</v>
      </c>
      <c r="L270" s="17">
        <v>85742</v>
      </c>
      <c r="M270" s="17">
        <v>54573</v>
      </c>
      <c r="N270" s="17">
        <v>41132</v>
      </c>
      <c r="O270" s="17">
        <v>497193</v>
      </c>
    </row>
    <row r="271" spans="1:15" x14ac:dyDescent="0.3">
      <c r="A271" s="29" t="s">
        <v>65</v>
      </c>
      <c r="B271" s="17">
        <v>2004</v>
      </c>
      <c r="C271" s="17">
        <v>18458</v>
      </c>
      <c r="D271" s="17">
        <v>19238</v>
      </c>
      <c r="E271" s="17">
        <v>22592</v>
      </c>
      <c r="F271" s="17">
        <v>24738</v>
      </c>
      <c r="G271" s="17">
        <v>22485</v>
      </c>
      <c r="H271" s="17">
        <v>24577</v>
      </c>
      <c r="I271" s="17">
        <v>26975</v>
      </c>
      <c r="J271" s="17">
        <v>26012</v>
      </c>
      <c r="K271" s="17">
        <v>17529</v>
      </c>
      <c r="L271" s="17">
        <v>29980</v>
      </c>
      <c r="M271" s="17">
        <v>22191</v>
      </c>
      <c r="N271" s="17">
        <v>22709</v>
      </c>
      <c r="O271" s="17">
        <v>277484</v>
      </c>
    </row>
    <row r="272" spans="1:15" x14ac:dyDescent="0.3">
      <c r="A272" s="29" t="s">
        <v>65</v>
      </c>
      <c r="B272" s="17">
        <v>2003</v>
      </c>
      <c r="C272" s="17">
        <v>59699</v>
      </c>
      <c r="D272" s="17">
        <v>47571</v>
      </c>
      <c r="E272" s="17">
        <v>49177</v>
      </c>
      <c r="F272" s="17">
        <v>51887</v>
      </c>
      <c r="G272" s="17">
        <v>45887</v>
      </c>
      <c r="H272" s="17">
        <v>52018</v>
      </c>
      <c r="I272" s="17">
        <v>50838</v>
      </c>
      <c r="J272" s="17">
        <v>51554</v>
      </c>
      <c r="K272" s="17">
        <v>52085</v>
      </c>
      <c r="L272" s="17">
        <v>25215</v>
      </c>
      <c r="M272" s="17">
        <v>23460</v>
      </c>
      <c r="N272" s="17">
        <v>21365</v>
      </c>
      <c r="O272" s="17">
        <v>530756</v>
      </c>
    </row>
    <row r="273" spans="1:15" x14ac:dyDescent="0.3">
      <c r="A273" s="29" t="s">
        <v>65</v>
      </c>
      <c r="B273" s="17">
        <v>2002</v>
      </c>
      <c r="C273" s="17">
        <v>56254</v>
      </c>
      <c r="D273" s="17">
        <v>41310</v>
      </c>
      <c r="E273" s="17">
        <v>58508</v>
      </c>
      <c r="F273" s="17">
        <v>64693</v>
      </c>
      <c r="G273" s="17">
        <v>59518</v>
      </c>
      <c r="H273" s="17">
        <v>72078</v>
      </c>
      <c r="I273" s="17">
        <v>78245</v>
      </c>
      <c r="J273" s="17">
        <v>75560</v>
      </c>
      <c r="K273" s="17">
        <v>67549</v>
      </c>
      <c r="L273" s="17">
        <v>65099</v>
      </c>
      <c r="M273" s="17">
        <v>64445</v>
      </c>
      <c r="N273" s="17">
        <v>59153</v>
      </c>
      <c r="O273" s="17">
        <v>762412</v>
      </c>
    </row>
    <row r="274" spans="1:15" x14ac:dyDescent="0.3">
      <c r="A274" s="29" t="s">
        <v>65</v>
      </c>
      <c r="B274" s="17">
        <v>2001</v>
      </c>
      <c r="C274" s="17">
        <v>55031</v>
      </c>
      <c r="D274" s="17">
        <v>62802</v>
      </c>
      <c r="E274" s="17">
        <v>86679</v>
      </c>
      <c r="F274" s="17">
        <v>66437</v>
      </c>
      <c r="G274" s="17">
        <v>64309</v>
      </c>
      <c r="H274" s="17">
        <v>72569</v>
      </c>
      <c r="I274" s="17">
        <v>94779</v>
      </c>
      <c r="J274" s="17">
        <v>89881</v>
      </c>
      <c r="K274" s="17">
        <v>82082</v>
      </c>
      <c r="L274" s="17">
        <v>75079</v>
      </c>
      <c r="M274" s="17">
        <v>72300</v>
      </c>
      <c r="N274" s="17">
        <v>36177</v>
      </c>
      <c r="O274" s="17">
        <v>858125</v>
      </c>
    </row>
    <row r="275" spans="1:15" x14ac:dyDescent="0.3">
      <c r="A275" s="29" t="s">
        <v>65</v>
      </c>
      <c r="B275" s="17">
        <v>2000</v>
      </c>
      <c r="C275" s="17">
        <v>36847</v>
      </c>
      <c r="D275" s="17">
        <v>60883</v>
      </c>
      <c r="E275" s="17">
        <v>76806</v>
      </c>
      <c r="F275" s="17">
        <v>64768</v>
      </c>
      <c r="G275" s="17">
        <v>58691</v>
      </c>
      <c r="H275" s="17">
        <v>79299</v>
      </c>
      <c r="I275" s="17">
        <v>85916</v>
      </c>
      <c r="J275" s="17">
        <v>86122</v>
      </c>
      <c r="K275" s="17">
        <v>61658</v>
      </c>
      <c r="L275" s="17">
        <v>97895</v>
      </c>
      <c r="M275" s="17">
        <v>80556</v>
      </c>
      <c r="N275" s="17">
        <v>33507</v>
      </c>
      <c r="O275" s="17">
        <v>822948</v>
      </c>
    </row>
    <row r="276" spans="1:15" x14ac:dyDescent="0.3">
      <c r="A276" s="29" t="s">
        <v>65</v>
      </c>
      <c r="B276" s="17">
        <v>1999</v>
      </c>
      <c r="C276" s="17">
        <v>50221</v>
      </c>
      <c r="D276" s="17">
        <v>41144</v>
      </c>
      <c r="E276" s="17">
        <v>56445</v>
      </c>
      <c r="F276" s="17">
        <v>40129</v>
      </c>
      <c r="G276" s="17">
        <v>57193</v>
      </c>
      <c r="H276" s="17">
        <v>79051</v>
      </c>
      <c r="I276" s="17">
        <v>71479</v>
      </c>
      <c r="J276" s="17">
        <v>89151</v>
      </c>
      <c r="K276" s="17">
        <v>74835</v>
      </c>
      <c r="L276" s="17">
        <v>68269</v>
      </c>
      <c r="M276" s="17">
        <v>68655</v>
      </c>
      <c r="N276" s="17">
        <v>43452</v>
      </c>
      <c r="O276" s="17">
        <v>740024</v>
      </c>
    </row>
    <row r="277" spans="1:15" x14ac:dyDescent="0.3">
      <c r="A277" s="29" t="s">
        <v>65</v>
      </c>
      <c r="B277" s="17">
        <v>1998</v>
      </c>
      <c r="C277" s="17">
        <v>35514</v>
      </c>
      <c r="D277" s="17">
        <v>56161</v>
      </c>
      <c r="E277" s="17">
        <v>67651</v>
      </c>
      <c r="F277" s="17">
        <v>63199</v>
      </c>
      <c r="G277" s="17">
        <v>71600</v>
      </c>
      <c r="H277" s="17">
        <v>74169</v>
      </c>
      <c r="I277" s="17">
        <v>86754</v>
      </c>
      <c r="J277" s="17">
        <v>72587</v>
      </c>
      <c r="K277" s="17">
        <v>72370</v>
      </c>
      <c r="L277" s="17">
        <v>65194</v>
      </c>
      <c r="M277" s="17">
        <v>51391</v>
      </c>
      <c r="N277" s="17">
        <v>37353</v>
      </c>
      <c r="O277" s="17">
        <v>753943</v>
      </c>
    </row>
    <row r="278" spans="1:15" x14ac:dyDescent="0.3">
      <c r="A278" s="29" t="s">
        <v>65</v>
      </c>
      <c r="B278" s="17">
        <v>1997</v>
      </c>
      <c r="C278" s="17">
        <v>32018</v>
      </c>
      <c r="D278" s="17">
        <v>40549</v>
      </c>
      <c r="E278" s="17">
        <v>59249</v>
      </c>
      <c r="F278" s="17">
        <v>66383</v>
      </c>
      <c r="G278" s="17">
        <v>57200</v>
      </c>
      <c r="H278" s="17">
        <v>64480</v>
      </c>
      <c r="I278" s="17">
        <v>77092</v>
      </c>
      <c r="J278" s="17">
        <v>59485</v>
      </c>
      <c r="K278" s="17">
        <v>58481</v>
      </c>
      <c r="L278" s="17">
        <v>58715</v>
      </c>
      <c r="M278" s="17">
        <v>56376</v>
      </c>
      <c r="N278" s="17">
        <v>33876</v>
      </c>
      <c r="O278" s="17">
        <v>663904</v>
      </c>
    </row>
    <row r="279" spans="1:15" x14ac:dyDescent="0.3">
      <c r="A279" s="29" t="s">
        <v>65</v>
      </c>
      <c r="B279" s="17">
        <v>1996</v>
      </c>
      <c r="C279" s="17">
        <v>15915</v>
      </c>
      <c r="D279" s="17">
        <v>41062</v>
      </c>
      <c r="E279" s="17">
        <v>50555</v>
      </c>
      <c r="F279" s="17">
        <v>68300</v>
      </c>
      <c r="G279" s="17">
        <v>68444</v>
      </c>
      <c r="H279" s="17">
        <v>71477</v>
      </c>
      <c r="I279" s="17">
        <v>77317</v>
      </c>
      <c r="J279" s="17">
        <v>59472</v>
      </c>
      <c r="K279" s="17">
        <v>53100</v>
      </c>
      <c r="L279" s="17">
        <v>52875</v>
      </c>
      <c r="M279" s="17">
        <v>41481</v>
      </c>
      <c r="N279" s="17">
        <v>14768</v>
      </c>
      <c r="O279" s="17">
        <v>614766</v>
      </c>
    </row>
    <row r="280" spans="1:15" x14ac:dyDescent="0.3">
      <c r="A280" s="29" t="s">
        <v>65</v>
      </c>
      <c r="B280" s="17">
        <v>1995</v>
      </c>
      <c r="C280" s="17">
        <v>14378</v>
      </c>
      <c r="D280" s="17">
        <v>15711</v>
      </c>
      <c r="E280" s="17">
        <v>25792</v>
      </c>
      <c r="F280" s="17">
        <v>24059</v>
      </c>
      <c r="G280" s="17">
        <v>20870</v>
      </c>
      <c r="H280" s="17">
        <v>21418</v>
      </c>
      <c r="I280" s="17">
        <v>25420</v>
      </c>
      <c r="J280" s="17">
        <v>18236</v>
      </c>
      <c r="K280" s="17">
        <v>20003</v>
      </c>
      <c r="L280" s="17">
        <v>22116</v>
      </c>
      <c r="M280" s="17">
        <v>14213</v>
      </c>
      <c r="N280" s="17">
        <v>8297</v>
      </c>
      <c r="O280" s="17">
        <v>230513</v>
      </c>
    </row>
    <row r="281" spans="1:15" x14ac:dyDescent="0.3">
      <c r="A281" s="29" t="s">
        <v>65</v>
      </c>
      <c r="B281" s="17">
        <v>1994</v>
      </c>
      <c r="C281" s="17">
        <v>7362</v>
      </c>
      <c r="D281" s="17">
        <v>11733</v>
      </c>
      <c r="E281" s="17">
        <v>23031</v>
      </c>
      <c r="F281" s="17">
        <v>22516</v>
      </c>
      <c r="G281" s="17">
        <v>19281</v>
      </c>
      <c r="H281" s="17">
        <v>20347</v>
      </c>
      <c r="I281" s="17">
        <v>21490</v>
      </c>
      <c r="J281" s="17">
        <v>19438</v>
      </c>
      <c r="K281" s="17">
        <v>19306</v>
      </c>
      <c r="L281" s="17">
        <v>16340</v>
      </c>
      <c r="M281" s="17">
        <v>15267</v>
      </c>
      <c r="N281" s="17">
        <v>16875</v>
      </c>
      <c r="O281" s="17">
        <v>212986</v>
      </c>
    </row>
    <row r="282" spans="1:15" x14ac:dyDescent="0.3">
      <c r="A282" s="29" t="s">
        <v>65</v>
      </c>
      <c r="B282" s="17">
        <v>1993</v>
      </c>
      <c r="C282" s="17">
        <v>11720</v>
      </c>
      <c r="D282" s="17">
        <v>11658</v>
      </c>
      <c r="E282" s="17">
        <v>13257</v>
      </c>
      <c r="F282" s="17">
        <v>20014</v>
      </c>
      <c r="G282" s="17">
        <v>21810</v>
      </c>
      <c r="H282" s="17">
        <v>19653</v>
      </c>
      <c r="I282" s="17">
        <v>20564</v>
      </c>
      <c r="J282" s="17">
        <v>21976</v>
      </c>
      <c r="K282" s="17">
        <v>4657</v>
      </c>
      <c r="L282" s="17">
        <v>16840</v>
      </c>
      <c r="M282" s="17">
        <v>12981</v>
      </c>
      <c r="N282" s="17">
        <v>13142</v>
      </c>
      <c r="O282" s="17">
        <v>188272</v>
      </c>
    </row>
    <row r="283" spans="1:15" x14ac:dyDescent="0.3">
      <c r="A283" s="29" t="s">
        <v>65</v>
      </c>
      <c r="B283" s="17">
        <v>1992</v>
      </c>
      <c r="C283" s="17">
        <v>14138</v>
      </c>
      <c r="D283" s="17">
        <v>15543</v>
      </c>
      <c r="E283" s="17">
        <v>20506</v>
      </c>
      <c r="F283" s="17">
        <v>22192</v>
      </c>
      <c r="G283" s="17">
        <v>18151</v>
      </c>
      <c r="H283" s="17">
        <v>21999</v>
      </c>
      <c r="I283" s="17">
        <v>18202</v>
      </c>
      <c r="J283" s="17">
        <v>16612</v>
      </c>
      <c r="K283" s="17">
        <v>15453</v>
      </c>
      <c r="L283" s="17">
        <v>16808</v>
      </c>
      <c r="M283" s="17">
        <v>11989</v>
      </c>
      <c r="N283" s="17">
        <v>12130</v>
      </c>
      <c r="O283" s="17">
        <v>203723</v>
      </c>
    </row>
    <row r="284" spans="1:15" x14ac:dyDescent="0.3">
      <c r="A284" s="29" t="s">
        <v>65</v>
      </c>
      <c r="B284" s="17">
        <v>1991</v>
      </c>
      <c r="C284" s="17">
        <v>11405</v>
      </c>
      <c r="D284" s="17">
        <v>15830</v>
      </c>
      <c r="E284" s="17">
        <v>20035</v>
      </c>
      <c r="F284" s="17">
        <v>18634</v>
      </c>
      <c r="G284" s="17">
        <v>18022</v>
      </c>
      <c r="H284" s="17">
        <v>20644</v>
      </c>
      <c r="I284" s="17">
        <v>17900</v>
      </c>
      <c r="J284" s="17">
        <v>16953</v>
      </c>
      <c r="K284" s="17">
        <v>16957</v>
      </c>
      <c r="L284" s="17">
        <v>17956</v>
      </c>
      <c r="M284" s="17">
        <v>13367</v>
      </c>
      <c r="N284" s="17">
        <v>11884</v>
      </c>
      <c r="O284" s="17">
        <v>199587</v>
      </c>
    </row>
    <row r="285" spans="1:15" x14ac:dyDescent="0.3">
      <c r="A285" s="29" t="s">
        <v>65</v>
      </c>
      <c r="B285" s="17">
        <v>1990</v>
      </c>
      <c r="C285" s="17">
        <v>9844</v>
      </c>
      <c r="D285" s="17">
        <v>3829</v>
      </c>
      <c r="E285" s="17">
        <v>6764</v>
      </c>
      <c r="F285" s="17">
        <v>12417</v>
      </c>
      <c r="G285" s="17">
        <v>22107</v>
      </c>
      <c r="H285" s="17">
        <v>23103</v>
      </c>
      <c r="I285" s="17">
        <v>23078</v>
      </c>
      <c r="J285" s="17">
        <v>22047</v>
      </c>
      <c r="K285" s="17">
        <v>23991</v>
      </c>
      <c r="L285" s="17">
        <v>13703</v>
      </c>
      <c r="M285" s="17">
        <v>17247</v>
      </c>
      <c r="N285" s="17">
        <v>10883</v>
      </c>
      <c r="O285" s="17">
        <v>189013</v>
      </c>
    </row>
    <row r="286" spans="1:15" x14ac:dyDescent="0.3">
      <c r="A286" s="29" t="s">
        <v>65</v>
      </c>
      <c r="B286" s="17">
        <v>1989</v>
      </c>
      <c r="C286" s="17">
        <v>8201</v>
      </c>
      <c r="D286" s="17">
        <v>14266</v>
      </c>
      <c r="E286" s="17">
        <v>10750</v>
      </c>
      <c r="F286" s="17">
        <v>9745</v>
      </c>
      <c r="G286" s="17">
        <v>17634</v>
      </c>
      <c r="H286" s="17">
        <v>16702</v>
      </c>
      <c r="I286" s="17">
        <v>10591</v>
      </c>
      <c r="J286" s="17">
        <v>8323</v>
      </c>
      <c r="K286" s="17">
        <v>12682</v>
      </c>
      <c r="L286" s="17">
        <v>10131</v>
      </c>
      <c r="M286" s="17">
        <v>10131</v>
      </c>
      <c r="N286" s="17">
        <v>3397</v>
      </c>
      <c r="O286" s="17">
        <v>132553</v>
      </c>
    </row>
    <row r="287" spans="1:15" x14ac:dyDescent="0.3">
      <c r="A287" s="29" t="s">
        <v>65</v>
      </c>
      <c r="B287" s="17">
        <v>1988</v>
      </c>
      <c r="C287" s="17">
        <v>8461</v>
      </c>
      <c r="D287" s="17">
        <v>9657</v>
      </c>
      <c r="E287" s="17">
        <v>15821</v>
      </c>
      <c r="F287" s="17">
        <v>22013</v>
      </c>
      <c r="G287" s="17">
        <v>19386</v>
      </c>
      <c r="H287" s="17">
        <v>10014</v>
      </c>
      <c r="I287" s="17">
        <v>21702</v>
      </c>
      <c r="J287" s="17">
        <v>17360</v>
      </c>
      <c r="K287" s="17">
        <v>11536</v>
      </c>
      <c r="L287" s="17">
        <v>14526</v>
      </c>
      <c r="M287" s="17">
        <v>12003</v>
      </c>
      <c r="N287" s="17">
        <v>8401</v>
      </c>
      <c r="O287" s="17">
        <v>170880</v>
      </c>
    </row>
    <row r="288" spans="1:15" x14ac:dyDescent="0.3">
      <c r="A288" s="29" t="s">
        <v>65</v>
      </c>
      <c r="B288" s="17">
        <v>1987</v>
      </c>
      <c r="C288" s="17">
        <v>4363</v>
      </c>
      <c r="D288" s="17">
        <v>7051</v>
      </c>
      <c r="E288" s="17">
        <v>29879</v>
      </c>
      <c r="F288" s="17">
        <v>15718</v>
      </c>
      <c r="G288" s="17">
        <v>14181</v>
      </c>
      <c r="H288" s="17">
        <v>16284</v>
      </c>
      <c r="I288" s="17">
        <v>13206</v>
      </c>
      <c r="J288" s="17">
        <v>13733</v>
      </c>
      <c r="K288" s="17">
        <v>10439</v>
      </c>
      <c r="L288" s="17">
        <v>10037</v>
      </c>
      <c r="M288" s="17">
        <v>11219</v>
      </c>
      <c r="N288" s="17">
        <v>3861</v>
      </c>
      <c r="O288" s="17">
        <v>149971</v>
      </c>
    </row>
    <row r="289" spans="1:15" x14ac:dyDescent="0.3">
      <c r="A289" s="29" t="s">
        <v>65</v>
      </c>
      <c r="B289" s="17">
        <v>1986</v>
      </c>
      <c r="C289" s="17">
        <v>7833</v>
      </c>
      <c r="D289" s="17">
        <v>8181</v>
      </c>
      <c r="E289" s="17">
        <v>18924</v>
      </c>
      <c r="F289" s="17">
        <v>17029</v>
      </c>
      <c r="G289" s="17">
        <v>15304</v>
      </c>
      <c r="H289" s="17">
        <v>8096</v>
      </c>
      <c r="I289" s="17">
        <v>13209</v>
      </c>
      <c r="J289" s="17">
        <v>20092</v>
      </c>
      <c r="K289" s="17">
        <v>19920</v>
      </c>
      <c r="L289" s="17">
        <v>13438</v>
      </c>
      <c r="M289" s="17">
        <v>17036</v>
      </c>
      <c r="N289" s="17">
        <v>11948</v>
      </c>
      <c r="O289" s="17">
        <v>171010</v>
      </c>
    </row>
    <row r="290" spans="1:15" x14ac:dyDescent="0.3">
      <c r="A290" s="29" t="s">
        <v>65</v>
      </c>
      <c r="B290" s="17">
        <v>1985</v>
      </c>
      <c r="C290" s="17">
        <v>6629</v>
      </c>
      <c r="D290" s="17">
        <v>13030</v>
      </c>
      <c r="E290" s="17">
        <v>26719</v>
      </c>
      <c r="F290" s="17">
        <v>22520</v>
      </c>
      <c r="G290" s="17">
        <v>18855</v>
      </c>
      <c r="H290" s="17">
        <v>19108</v>
      </c>
      <c r="I290" s="17">
        <v>16093</v>
      </c>
      <c r="J290" s="17">
        <v>9552</v>
      </c>
      <c r="K290" s="17">
        <v>13984</v>
      </c>
      <c r="L290" s="17">
        <v>10504</v>
      </c>
      <c r="M290" s="17">
        <v>12912</v>
      </c>
      <c r="N290" s="17">
        <v>9372</v>
      </c>
      <c r="O290" s="17">
        <v>179278</v>
      </c>
    </row>
    <row r="291" spans="1:15" x14ac:dyDescent="0.3">
      <c r="A291" s="29" t="s">
        <v>65</v>
      </c>
      <c r="B291" s="17">
        <v>1984</v>
      </c>
      <c r="C291" s="17">
        <v>11194</v>
      </c>
      <c r="D291" s="17">
        <v>19258</v>
      </c>
      <c r="E291" s="17">
        <v>19879</v>
      </c>
      <c r="F291" s="17">
        <v>16761</v>
      </c>
      <c r="G291" s="17">
        <v>21012</v>
      </c>
      <c r="H291" s="17">
        <v>16877</v>
      </c>
      <c r="I291" s="17">
        <v>23333</v>
      </c>
      <c r="J291" s="17">
        <v>17940</v>
      </c>
      <c r="K291" s="17">
        <v>16602</v>
      </c>
      <c r="L291" s="17">
        <v>19668</v>
      </c>
      <c r="M291" s="17">
        <v>10081</v>
      </c>
      <c r="N291" s="17">
        <v>11808</v>
      </c>
      <c r="O291" s="17">
        <v>204413</v>
      </c>
    </row>
    <row r="292" spans="1:15" x14ac:dyDescent="0.3">
      <c r="A292" s="29" t="s">
        <v>65</v>
      </c>
      <c r="B292" s="17">
        <v>1983</v>
      </c>
      <c r="C292" s="17">
        <v>6369</v>
      </c>
      <c r="D292" s="17">
        <v>7990</v>
      </c>
      <c r="E292" s="17">
        <v>22083</v>
      </c>
      <c r="F292" s="17">
        <v>13058</v>
      </c>
      <c r="G292" s="17">
        <v>15449</v>
      </c>
      <c r="H292" s="17">
        <v>14998</v>
      </c>
      <c r="I292" s="17">
        <v>14973</v>
      </c>
      <c r="J292" s="17">
        <v>13394</v>
      </c>
      <c r="K292" s="17">
        <v>14188</v>
      </c>
      <c r="L292" s="17">
        <v>15151</v>
      </c>
      <c r="M292" s="17">
        <v>14665</v>
      </c>
      <c r="N292" s="17">
        <v>9186</v>
      </c>
      <c r="O292" s="17">
        <v>161504</v>
      </c>
    </row>
    <row r="293" spans="1:15" x14ac:dyDescent="0.3">
      <c r="A293" s="29" t="s">
        <v>65</v>
      </c>
      <c r="B293" s="17">
        <v>1982</v>
      </c>
      <c r="C293" s="17">
        <v>6327</v>
      </c>
      <c r="D293" s="17">
        <v>15752</v>
      </c>
      <c r="E293" s="17">
        <v>19334</v>
      </c>
      <c r="F293" s="17">
        <v>25455</v>
      </c>
      <c r="G293" s="17">
        <v>28608</v>
      </c>
      <c r="H293" s="17">
        <v>21120</v>
      </c>
      <c r="I293" s="17">
        <v>27099</v>
      </c>
      <c r="J293" s="17">
        <v>21827</v>
      </c>
      <c r="K293" s="17">
        <v>20889</v>
      </c>
      <c r="L293" s="17">
        <v>16065</v>
      </c>
      <c r="M293" s="17">
        <v>9692</v>
      </c>
      <c r="N293" s="17">
        <v>7372</v>
      </c>
      <c r="O293" s="17">
        <v>219540</v>
      </c>
    </row>
    <row r="294" spans="1:15" x14ac:dyDescent="0.3">
      <c r="A294" s="29" t="s">
        <v>65</v>
      </c>
      <c r="B294" s="17">
        <v>1981</v>
      </c>
      <c r="C294" s="17">
        <v>8536</v>
      </c>
      <c r="D294" s="17">
        <v>10182</v>
      </c>
      <c r="E294" s="17">
        <v>19256</v>
      </c>
      <c r="F294" s="17">
        <v>20711</v>
      </c>
      <c r="G294" s="17">
        <v>27601</v>
      </c>
      <c r="H294" s="17">
        <v>21467</v>
      </c>
      <c r="I294" s="17">
        <v>22934</v>
      </c>
      <c r="J294" s="17">
        <v>23513</v>
      </c>
      <c r="K294" s="17">
        <v>23162</v>
      </c>
      <c r="L294" s="17">
        <v>18757</v>
      </c>
      <c r="M294" s="17">
        <v>16234</v>
      </c>
      <c r="N294" s="17">
        <v>8591</v>
      </c>
      <c r="O294" s="17">
        <v>220944</v>
      </c>
    </row>
    <row r="295" spans="1:15" x14ac:dyDescent="0.3">
      <c r="A295" s="29" t="s">
        <v>65</v>
      </c>
      <c r="B295" s="17">
        <v>1980</v>
      </c>
      <c r="C295" s="17">
        <v>9016</v>
      </c>
      <c r="D295" s="17">
        <v>8471</v>
      </c>
      <c r="E295" s="17">
        <v>14442</v>
      </c>
      <c r="F295" s="17">
        <v>12480</v>
      </c>
      <c r="G295" s="17">
        <v>17820</v>
      </c>
      <c r="H295" s="17">
        <v>18035</v>
      </c>
      <c r="I295" s="17">
        <v>17764</v>
      </c>
      <c r="J295" s="17">
        <v>12022</v>
      </c>
      <c r="K295" s="17">
        <v>10982</v>
      </c>
      <c r="L295" s="17">
        <v>14482</v>
      </c>
      <c r="M295" s="17">
        <v>12721</v>
      </c>
      <c r="N295" s="17">
        <v>8519</v>
      </c>
      <c r="O295" s="17">
        <v>156754</v>
      </c>
    </row>
    <row r="296" spans="1:15" x14ac:dyDescent="0.3">
      <c r="A296" s="29" t="s">
        <v>65</v>
      </c>
      <c r="B296" s="17">
        <v>1979</v>
      </c>
      <c r="C296" s="17">
        <v>6653</v>
      </c>
      <c r="D296" s="17">
        <v>5372</v>
      </c>
      <c r="E296" s="17">
        <v>18023</v>
      </c>
      <c r="F296" s="17">
        <v>14622</v>
      </c>
      <c r="G296" s="17">
        <v>25047</v>
      </c>
      <c r="H296" s="17">
        <v>14295</v>
      </c>
      <c r="I296" s="17">
        <v>17713</v>
      </c>
      <c r="J296" s="17">
        <v>15912</v>
      </c>
      <c r="K296" s="17">
        <v>11509</v>
      </c>
      <c r="L296" s="17">
        <v>13920</v>
      </c>
      <c r="M296" s="17">
        <v>10272</v>
      </c>
      <c r="N296" s="17">
        <v>8147</v>
      </c>
      <c r="O296" s="17">
        <v>161485</v>
      </c>
    </row>
    <row r="297" spans="1:15" x14ac:dyDescent="0.3">
      <c r="A297" s="29" t="s">
        <v>66</v>
      </c>
      <c r="B297" s="17">
        <v>2020</v>
      </c>
      <c r="C297" s="17">
        <v>5342</v>
      </c>
      <c r="D297" s="17">
        <v>12206</v>
      </c>
      <c r="E297" s="17">
        <v>4671</v>
      </c>
      <c r="F297" s="17">
        <v>4283</v>
      </c>
      <c r="G297" s="17">
        <v>4045</v>
      </c>
      <c r="H297" s="17">
        <v>5570</v>
      </c>
      <c r="I297" s="17">
        <v>4253</v>
      </c>
      <c r="J297" s="17">
        <v>4854</v>
      </c>
      <c r="K297" s="17">
        <v>3658</v>
      </c>
      <c r="L297" s="17">
        <f>0</f>
        <v>0</v>
      </c>
      <c r="M297" s="17">
        <f>0</f>
        <v>0</v>
      </c>
      <c r="N297" s="17">
        <f>0</f>
        <v>0</v>
      </c>
      <c r="O297" s="17">
        <v>48882</v>
      </c>
    </row>
    <row r="298" spans="1:15" x14ac:dyDescent="0.3">
      <c r="A298" s="29" t="s">
        <v>66</v>
      </c>
      <c r="B298" s="17">
        <v>2019</v>
      </c>
      <c r="C298" s="17">
        <v>480</v>
      </c>
      <c r="D298" s="17">
        <v>10722</v>
      </c>
      <c r="E298" s="17">
        <v>5290</v>
      </c>
      <c r="F298" s="17">
        <v>6425</v>
      </c>
      <c r="G298" s="17">
        <v>6554</v>
      </c>
      <c r="H298" s="17">
        <v>9752</v>
      </c>
      <c r="I298" s="17">
        <v>8813</v>
      </c>
      <c r="J298" s="17">
        <v>5600</v>
      </c>
      <c r="K298" s="17">
        <v>4826</v>
      </c>
      <c r="L298" s="17">
        <v>7503</v>
      </c>
      <c r="M298" s="17">
        <v>5839</v>
      </c>
      <c r="N298" s="17">
        <v>5202</v>
      </c>
      <c r="O298" s="17">
        <v>77006</v>
      </c>
    </row>
    <row r="299" spans="1:15" x14ac:dyDescent="0.3">
      <c r="A299" s="29" t="s">
        <v>66</v>
      </c>
      <c r="B299" s="17">
        <v>2018</v>
      </c>
      <c r="C299" s="17">
        <v>3640</v>
      </c>
      <c r="D299" s="17">
        <v>9570</v>
      </c>
      <c r="E299" s="17">
        <v>4431</v>
      </c>
      <c r="F299" s="17">
        <v>7541</v>
      </c>
      <c r="G299" s="17">
        <v>5274</v>
      </c>
      <c r="H299" s="17">
        <v>5504</v>
      </c>
      <c r="I299" s="17">
        <v>5757</v>
      </c>
      <c r="J299" s="17">
        <v>5417</v>
      </c>
      <c r="K299" s="17">
        <v>2544</v>
      </c>
      <c r="L299" s="17">
        <v>2086</v>
      </c>
      <c r="M299" s="17">
        <v>3635</v>
      </c>
      <c r="N299" s="17">
        <v>3132</v>
      </c>
      <c r="O299" s="17">
        <v>58531</v>
      </c>
    </row>
    <row r="300" spans="1:15" x14ac:dyDescent="0.3">
      <c r="A300" s="29" t="s">
        <v>66</v>
      </c>
      <c r="B300" s="17">
        <v>2017</v>
      </c>
      <c r="C300" s="17">
        <v>4669</v>
      </c>
      <c r="D300" s="17">
        <v>15278</v>
      </c>
      <c r="E300" s="17">
        <v>7152</v>
      </c>
      <c r="F300" s="17">
        <v>8286</v>
      </c>
      <c r="G300" s="17">
        <v>5986</v>
      </c>
      <c r="H300" s="17">
        <v>5338</v>
      </c>
      <c r="I300" s="17">
        <v>7561</v>
      </c>
      <c r="J300" s="17">
        <v>8953</v>
      </c>
      <c r="K300" s="17">
        <v>6974</v>
      </c>
      <c r="L300" s="17">
        <v>6507</v>
      </c>
      <c r="M300" s="17">
        <v>6974</v>
      </c>
      <c r="N300" s="17">
        <v>3069</v>
      </c>
      <c r="O300" s="17">
        <v>86747</v>
      </c>
    </row>
    <row r="301" spans="1:15" x14ac:dyDescent="0.3">
      <c r="A301" s="29" t="s">
        <v>66</v>
      </c>
      <c r="B301" s="17">
        <v>2016</v>
      </c>
      <c r="C301" s="17">
        <v>4831</v>
      </c>
      <c r="D301" s="17">
        <v>13889</v>
      </c>
      <c r="E301" s="17">
        <v>6725</v>
      </c>
      <c r="F301" s="17">
        <v>9312</v>
      </c>
      <c r="G301" s="17">
        <v>6458</v>
      </c>
      <c r="H301" s="17">
        <v>6574</v>
      </c>
      <c r="I301" s="17">
        <v>6370</v>
      </c>
      <c r="J301" s="17">
        <v>7122</v>
      </c>
      <c r="K301" s="17">
        <v>7548</v>
      </c>
      <c r="L301" s="17">
        <v>4227</v>
      </c>
      <c r="M301" s="17">
        <v>5222</v>
      </c>
      <c r="N301" s="17">
        <v>5611</v>
      </c>
      <c r="O301" s="17">
        <v>83889</v>
      </c>
    </row>
    <row r="302" spans="1:15" x14ac:dyDescent="0.3">
      <c r="A302" s="29" t="s">
        <v>66</v>
      </c>
      <c r="B302" s="17">
        <v>2015</v>
      </c>
      <c r="C302" s="17">
        <v>3901</v>
      </c>
      <c r="D302" s="17">
        <v>12782</v>
      </c>
      <c r="E302" s="17">
        <v>7928</v>
      </c>
      <c r="F302" s="17">
        <v>8004</v>
      </c>
      <c r="G302" s="17">
        <v>7076</v>
      </c>
      <c r="H302" s="17">
        <v>7543</v>
      </c>
      <c r="I302" s="17">
        <v>7899</v>
      </c>
      <c r="J302" s="17">
        <v>6460</v>
      </c>
      <c r="K302" s="17">
        <v>7546</v>
      </c>
      <c r="L302" s="17">
        <v>6024</v>
      </c>
      <c r="M302" s="17">
        <v>10319</v>
      </c>
      <c r="N302" s="17">
        <v>4462</v>
      </c>
      <c r="O302" s="17">
        <v>89944</v>
      </c>
    </row>
    <row r="303" spans="1:15" x14ac:dyDescent="0.3">
      <c r="A303" s="29" t="s">
        <v>66</v>
      </c>
      <c r="B303" s="17">
        <v>2014</v>
      </c>
      <c r="C303" s="17">
        <v>3610</v>
      </c>
      <c r="D303" s="17">
        <v>14934</v>
      </c>
      <c r="E303" s="17">
        <v>5210</v>
      </c>
      <c r="F303" s="17">
        <v>8588</v>
      </c>
      <c r="G303" s="17">
        <v>7182</v>
      </c>
      <c r="H303" s="17">
        <v>9112</v>
      </c>
      <c r="I303" s="17">
        <v>6725</v>
      </c>
      <c r="J303" s="17">
        <v>5915</v>
      </c>
      <c r="K303" s="17">
        <v>6578</v>
      </c>
      <c r="L303" s="17">
        <v>8199</v>
      </c>
      <c r="M303" s="17">
        <v>8200</v>
      </c>
      <c r="N303" s="17">
        <v>3521</v>
      </c>
      <c r="O303" s="17">
        <v>87774</v>
      </c>
    </row>
    <row r="304" spans="1:15" x14ac:dyDescent="0.3">
      <c r="A304" s="29" t="s">
        <v>66</v>
      </c>
      <c r="B304" s="17">
        <v>2013</v>
      </c>
      <c r="C304" s="17">
        <v>4167</v>
      </c>
      <c r="D304" s="17">
        <v>6555</v>
      </c>
      <c r="E304" s="17">
        <v>6406</v>
      </c>
      <c r="F304" s="17">
        <v>4862</v>
      </c>
      <c r="G304" s="17">
        <v>7979</v>
      </c>
      <c r="H304" s="17">
        <v>7447</v>
      </c>
      <c r="I304" s="17">
        <v>7045</v>
      </c>
      <c r="J304" s="17">
        <v>6654</v>
      </c>
      <c r="K304" s="17">
        <v>6088</v>
      </c>
      <c r="L304" s="17">
        <v>3277</v>
      </c>
      <c r="M304" s="17">
        <v>7124</v>
      </c>
      <c r="N304" s="17">
        <v>4726</v>
      </c>
      <c r="O304" s="17">
        <v>72330</v>
      </c>
    </row>
    <row r="305" spans="1:15" x14ac:dyDescent="0.3">
      <c r="A305" s="29" t="s">
        <v>66</v>
      </c>
      <c r="B305" s="17">
        <v>2012</v>
      </c>
      <c r="C305" s="17">
        <v>3176</v>
      </c>
      <c r="D305" s="17">
        <v>13285</v>
      </c>
      <c r="E305" s="17">
        <v>6910</v>
      </c>
      <c r="F305" s="17">
        <v>6484</v>
      </c>
      <c r="G305" s="17">
        <v>5177</v>
      </c>
      <c r="H305" s="17">
        <v>7087</v>
      </c>
      <c r="I305" s="17">
        <v>6097</v>
      </c>
      <c r="J305" s="17">
        <v>6390</v>
      </c>
      <c r="K305" s="17">
        <v>6789</v>
      </c>
      <c r="L305" s="17">
        <v>8198</v>
      </c>
      <c r="M305" s="17">
        <v>6902</v>
      </c>
      <c r="N305" s="17">
        <v>2850</v>
      </c>
      <c r="O305" s="17">
        <v>79345</v>
      </c>
    </row>
    <row r="306" spans="1:15" x14ac:dyDescent="0.3">
      <c r="A306" s="29" t="s">
        <v>66</v>
      </c>
      <c r="B306" s="17">
        <v>2011</v>
      </c>
      <c r="C306" s="17">
        <v>3375</v>
      </c>
      <c r="D306" s="17">
        <v>10436</v>
      </c>
      <c r="E306" s="17">
        <v>5703</v>
      </c>
      <c r="F306" s="17">
        <v>4685</v>
      </c>
      <c r="G306" s="17">
        <v>5201</v>
      </c>
      <c r="H306" s="17">
        <v>4495</v>
      </c>
      <c r="I306" s="17">
        <v>4126</v>
      </c>
      <c r="J306" s="17">
        <v>4033</v>
      </c>
      <c r="K306" s="17">
        <v>4510</v>
      </c>
      <c r="L306" s="17">
        <v>3178</v>
      </c>
      <c r="M306" s="17">
        <v>4967</v>
      </c>
      <c r="N306" s="17">
        <v>3409</v>
      </c>
      <c r="O306" s="17">
        <v>58118</v>
      </c>
    </row>
    <row r="307" spans="1:15" x14ac:dyDescent="0.3">
      <c r="A307" s="29" t="s">
        <v>66</v>
      </c>
      <c r="B307" s="17">
        <v>2010</v>
      </c>
      <c r="C307" s="17">
        <v>2886</v>
      </c>
      <c r="D307" s="17">
        <v>6858</v>
      </c>
      <c r="E307" s="17">
        <v>3888</v>
      </c>
      <c r="F307" s="17">
        <v>3834</v>
      </c>
      <c r="G307" s="17">
        <v>4242</v>
      </c>
      <c r="H307" s="17">
        <v>3799</v>
      </c>
      <c r="I307" s="17">
        <v>5470</v>
      </c>
      <c r="J307" s="17">
        <v>4315</v>
      </c>
      <c r="K307" s="17">
        <v>4291</v>
      </c>
      <c r="L307" s="17">
        <v>4569</v>
      </c>
      <c r="M307" s="17">
        <v>4569</v>
      </c>
      <c r="N307" s="17">
        <v>2605</v>
      </c>
      <c r="O307" s="17">
        <v>51326</v>
      </c>
    </row>
    <row r="308" spans="1:15" x14ac:dyDescent="0.3">
      <c r="A308" s="29" t="s">
        <v>66</v>
      </c>
      <c r="B308" s="17">
        <v>2009</v>
      </c>
      <c r="C308" s="17">
        <v>3450</v>
      </c>
      <c r="D308" s="17">
        <v>11076</v>
      </c>
      <c r="E308" s="17">
        <v>6251</v>
      </c>
      <c r="F308" s="17">
        <v>8017</v>
      </c>
      <c r="G308" s="17">
        <v>8619</v>
      </c>
      <c r="H308" s="17">
        <v>4293</v>
      </c>
      <c r="I308" s="17">
        <v>6368</v>
      </c>
      <c r="J308" s="17">
        <v>4272</v>
      </c>
      <c r="K308" s="17">
        <v>4049</v>
      </c>
      <c r="L308" s="17">
        <v>6850</v>
      </c>
      <c r="M308" s="17">
        <v>3413</v>
      </c>
      <c r="N308" s="17">
        <v>2206</v>
      </c>
      <c r="O308" s="17">
        <v>68864</v>
      </c>
    </row>
    <row r="309" spans="1:15" x14ac:dyDescent="0.3">
      <c r="A309" s="29" t="s">
        <v>66</v>
      </c>
      <c r="B309" s="17">
        <v>2008</v>
      </c>
      <c r="C309" s="17">
        <v>2094</v>
      </c>
      <c r="D309" s="17">
        <v>5692</v>
      </c>
      <c r="E309" s="17">
        <v>2820</v>
      </c>
      <c r="F309" s="17">
        <v>3485</v>
      </c>
      <c r="G309" s="17">
        <v>3599</v>
      </c>
      <c r="H309" s="17">
        <v>2628</v>
      </c>
      <c r="I309" s="17">
        <v>3310</v>
      </c>
      <c r="J309" s="17">
        <v>5527</v>
      </c>
      <c r="K309" s="17">
        <v>2950</v>
      </c>
      <c r="L309" s="17">
        <v>5273</v>
      </c>
      <c r="M309" s="17">
        <v>4063</v>
      </c>
      <c r="N309" s="17">
        <v>3379</v>
      </c>
      <c r="O309" s="17">
        <v>44820</v>
      </c>
    </row>
    <row r="310" spans="1:15" x14ac:dyDescent="0.3">
      <c r="A310" s="29" t="s">
        <v>66</v>
      </c>
      <c r="B310" s="17">
        <v>2007</v>
      </c>
      <c r="C310" s="17">
        <v>3658</v>
      </c>
      <c r="D310" s="17">
        <v>9638</v>
      </c>
      <c r="E310" s="17">
        <v>4464</v>
      </c>
      <c r="F310" s="17">
        <v>5995</v>
      </c>
      <c r="G310" s="17">
        <v>6242</v>
      </c>
      <c r="H310" s="17">
        <v>4783</v>
      </c>
      <c r="I310" s="17">
        <v>3551</v>
      </c>
      <c r="J310" s="17">
        <v>3348</v>
      </c>
      <c r="K310" s="17">
        <v>4339</v>
      </c>
      <c r="L310" s="17">
        <v>4529</v>
      </c>
      <c r="M310" s="17">
        <v>2415</v>
      </c>
      <c r="N310" s="17">
        <v>2077</v>
      </c>
      <c r="O310" s="17">
        <v>55039</v>
      </c>
    </row>
    <row r="311" spans="1:15" x14ac:dyDescent="0.3">
      <c r="A311" s="29" t="s">
        <v>66</v>
      </c>
      <c r="B311" s="17">
        <v>2006</v>
      </c>
      <c r="C311" s="17">
        <v>2807</v>
      </c>
      <c r="D311" s="17">
        <v>5015</v>
      </c>
      <c r="E311" s="17">
        <v>2575</v>
      </c>
      <c r="F311" s="17">
        <v>3625</v>
      </c>
      <c r="G311" s="17">
        <v>4719</v>
      </c>
      <c r="H311" s="17">
        <v>3224</v>
      </c>
      <c r="I311" s="17">
        <v>4268</v>
      </c>
      <c r="J311" s="17">
        <v>3889</v>
      </c>
      <c r="K311" s="17">
        <v>3485</v>
      </c>
      <c r="L311" s="17">
        <v>4309</v>
      </c>
      <c r="M311" s="17">
        <v>3585</v>
      </c>
      <c r="N311" s="17">
        <v>2877</v>
      </c>
      <c r="O311" s="17">
        <v>44378</v>
      </c>
    </row>
    <row r="312" spans="1:15" x14ac:dyDescent="0.3">
      <c r="A312" s="29" t="s">
        <v>66</v>
      </c>
      <c r="B312" s="17">
        <v>2005</v>
      </c>
      <c r="C312" s="17">
        <v>2548</v>
      </c>
      <c r="D312" s="17">
        <v>4819</v>
      </c>
      <c r="E312" s="17">
        <v>3749</v>
      </c>
      <c r="F312" s="17">
        <v>4048</v>
      </c>
      <c r="G312" s="17">
        <v>5598</v>
      </c>
      <c r="H312" s="17">
        <v>4155</v>
      </c>
      <c r="I312" s="17">
        <v>4358</v>
      </c>
      <c r="J312" s="17">
        <v>4275</v>
      </c>
      <c r="K312" s="17">
        <v>4288</v>
      </c>
      <c r="L312" s="17">
        <v>4817</v>
      </c>
      <c r="M312" s="17">
        <v>3365</v>
      </c>
      <c r="N312" s="17">
        <v>2386</v>
      </c>
      <c r="O312" s="17">
        <v>48406</v>
      </c>
    </row>
    <row r="313" spans="1:15" x14ac:dyDescent="0.3">
      <c r="A313" s="29" t="s">
        <v>66</v>
      </c>
      <c r="B313" s="17">
        <v>2004</v>
      </c>
      <c r="C313" s="17">
        <v>2045</v>
      </c>
      <c r="D313" s="17">
        <v>9065</v>
      </c>
      <c r="E313" s="17">
        <v>4645</v>
      </c>
      <c r="F313" s="17">
        <v>5068</v>
      </c>
      <c r="G313" s="17">
        <v>5255</v>
      </c>
      <c r="H313" s="17">
        <v>7142</v>
      </c>
      <c r="I313" s="17">
        <v>5338</v>
      </c>
      <c r="J313" s="17">
        <v>4888</v>
      </c>
      <c r="K313" s="17">
        <v>6076</v>
      </c>
      <c r="L313" s="17">
        <v>5452</v>
      </c>
      <c r="M313" s="17">
        <v>3631</v>
      </c>
      <c r="N313" s="17">
        <v>2071</v>
      </c>
      <c r="O313" s="17">
        <v>60676</v>
      </c>
    </row>
    <row r="314" spans="1:15" x14ac:dyDescent="0.3">
      <c r="A314" s="29" t="s">
        <v>66</v>
      </c>
      <c r="B314" s="17">
        <v>2003</v>
      </c>
      <c r="C314" s="17">
        <v>2250</v>
      </c>
      <c r="D314" s="17">
        <v>6960</v>
      </c>
      <c r="E314" s="17">
        <v>8317</v>
      </c>
      <c r="F314" s="17">
        <v>6787</v>
      </c>
      <c r="G314" s="17">
        <v>6537</v>
      </c>
      <c r="H314" s="17">
        <v>6175</v>
      </c>
      <c r="I314" s="17">
        <v>7142</v>
      </c>
      <c r="J314" s="17">
        <v>5375</v>
      </c>
      <c r="K314" s="17">
        <v>4083</v>
      </c>
      <c r="L314" s="17">
        <v>6099</v>
      </c>
      <c r="M314" s="17">
        <v>5226</v>
      </c>
      <c r="N314" s="17">
        <v>2321</v>
      </c>
      <c r="O314" s="17">
        <v>67272</v>
      </c>
    </row>
    <row r="315" spans="1:15" x14ac:dyDescent="0.3">
      <c r="A315" s="29" t="s">
        <v>66</v>
      </c>
      <c r="B315" s="17">
        <v>2002</v>
      </c>
      <c r="C315" s="17">
        <v>4563</v>
      </c>
      <c r="D315" s="17">
        <v>9485</v>
      </c>
      <c r="E315" s="17">
        <v>8813</v>
      </c>
      <c r="F315" s="17">
        <v>9180</v>
      </c>
      <c r="G315" s="17">
        <v>7807</v>
      </c>
      <c r="H315" s="17">
        <v>9826</v>
      </c>
      <c r="I315" s="17">
        <v>7050</v>
      </c>
      <c r="J315" s="17">
        <v>5706</v>
      </c>
      <c r="K315" s="17">
        <v>7237</v>
      </c>
      <c r="L315" s="17">
        <v>6593</v>
      </c>
      <c r="M315" s="17">
        <v>5307</v>
      </c>
      <c r="N315" s="17">
        <v>5215</v>
      </c>
      <c r="O315" s="17">
        <v>86782</v>
      </c>
    </row>
    <row r="316" spans="1:15" x14ac:dyDescent="0.3">
      <c r="A316" s="29" t="s">
        <v>66</v>
      </c>
      <c r="B316" s="17">
        <v>2001</v>
      </c>
      <c r="C316" s="17">
        <v>4822</v>
      </c>
      <c r="D316" s="17">
        <v>13712</v>
      </c>
      <c r="E316" s="17">
        <v>5146</v>
      </c>
      <c r="F316" s="17">
        <v>7099</v>
      </c>
      <c r="G316" s="17">
        <v>9349</v>
      </c>
      <c r="H316" s="17">
        <v>8703</v>
      </c>
      <c r="I316" s="17">
        <v>7839</v>
      </c>
      <c r="J316" s="17">
        <v>6625</v>
      </c>
      <c r="K316" s="17">
        <v>8270</v>
      </c>
      <c r="L316" s="17">
        <v>7458</v>
      </c>
      <c r="M316" s="17">
        <v>5268</v>
      </c>
      <c r="N316" s="17">
        <v>4029</v>
      </c>
      <c r="O316" s="17">
        <v>88320</v>
      </c>
    </row>
    <row r="317" spans="1:15" x14ac:dyDescent="0.3">
      <c r="A317" s="29" t="s">
        <v>66</v>
      </c>
      <c r="B317" s="17">
        <v>2000</v>
      </c>
      <c r="C317" s="17">
        <v>2146</v>
      </c>
      <c r="D317" s="17">
        <v>7252</v>
      </c>
      <c r="E317" s="17">
        <v>5883</v>
      </c>
      <c r="F317" s="17">
        <v>10047</v>
      </c>
      <c r="G317" s="17">
        <v>11363</v>
      </c>
      <c r="H317" s="17">
        <v>10333</v>
      </c>
      <c r="I317" s="17">
        <v>9075</v>
      </c>
      <c r="J317" s="17">
        <v>7324</v>
      </c>
      <c r="K317" s="17">
        <v>8767</v>
      </c>
      <c r="L317" s="17">
        <v>9090</v>
      </c>
      <c r="M317" s="17">
        <v>5156</v>
      </c>
      <c r="N317" s="17">
        <v>3436</v>
      </c>
      <c r="O317" s="17">
        <v>89872</v>
      </c>
    </row>
    <row r="318" spans="1:15" x14ac:dyDescent="0.3">
      <c r="A318" s="29" t="s">
        <v>66</v>
      </c>
      <c r="B318" s="17">
        <v>1999</v>
      </c>
      <c r="C318" s="17">
        <v>5448</v>
      </c>
      <c r="D318" s="17">
        <v>5147</v>
      </c>
      <c r="E318" s="17">
        <v>6197</v>
      </c>
      <c r="F318" s="17">
        <v>8870</v>
      </c>
      <c r="G318" s="17">
        <v>9725</v>
      </c>
      <c r="H318" s="17">
        <v>11339</v>
      </c>
      <c r="I318" s="17">
        <v>9667</v>
      </c>
      <c r="J318" s="17">
        <v>6574</v>
      </c>
      <c r="K318" s="17">
        <v>3561</v>
      </c>
      <c r="L318" s="17">
        <v>6598</v>
      </c>
      <c r="M318" s="17">
        <v>6092</v>
      </c>
      <c r="N318" s="17">
        <v>2356</v>
      </c>
      <c r="O318" s="17">
        <v>81574</v>
      </c>
    </row>
    <row r="319" spans="1:15" x14ac:dyDescent="0.3">
      <c r="A319" s="29" t="s">
        <v>66</v>
      </c>
      <c r="B319" s="17">
        <v>1998</v>
      </c>
      <c r="C319" s="17">
        <v>2444</v>
      </c>
      <c r="D319" s="17">
        <v>5055</v>
      </c>
      <c r="E319" s="17">
        <v>3667</v>
      </c>
      <c r="F319" s="17">
        <v>4156</v>
      </c>
      <c r="G319" s="17">
        <v>5499</v>
      </c>
      <c r="H319" s="17">
        <v>4554</v>
      </c>
      <c r="I319" s="17">
        <v>4549</v>
      </c>
      <c r="J319" s="17">
        <v>3865</v>
      </c>
      <c r="K319" s="17">
        <v>5054</v>
      </c>
      <c r="L319" s="17">
        <v>5126</v>
      </c>
      <c r="M319" s="17">
        <v>4852</v>
      </c>
      <c r="N319" s="17">
        <v>3389</v>
      </c>
      <c r="O319" s="17">
        <v>52210</v>
      </c>
    </row>
    <row r="320" spans="1:15" x14ac:dyDescent="0.3">
      <c r="A320" s="29" t="s">
        <v>66</v>
      </c>
      <c r="B320" s="17">
        <v>1997</v>
      </c>
      <c r="C320" s="17">
        <v>2757</v>
      </c>
      <c r="D320" s="17">
        <v>4684</v>
      </c>
      <c r="E320" s="17">
        <v>3854</v>
      </c>
      <c r="F320" s="17">
        <v>4821</v>
      </c>
      <c r="G320" s="17">
        <v>5076</v>
      </c>
      <c r="H320" s="17">
        <v>4005</v>
      </c>
      <c r="I320" s="17">
        <v>3999</v>
      </c>
      <c r="J320" s="17">
        <v>4290</v>
      </c>
      <c r="K320" s="17">
        <v>4567</v>
      </c>
      <c r="L320" s="17">
        <v>3935</v>
      </c>
      <c r="M320" s="17">
        <v>2938</v>
      </c>
      <c r="N320" s="17">
        <v>2213</v>
      </c>
      <c r="O320" s="17">
        <v>47139</v>
      </c>
    </row>
    <row r="321" spans="1:15" x14ac:dyDescent="0.3">
      <c r="A321" s="29" t="s">
        <v>66</v>
      </c>
      <c r="B321" s="17">
        <v>1996</v>
      </c>
      <c r="C321" s="17">
        <v>1796</v>
      </c>
      <c r="D321" s="17">
        <v>4143</v>
      </c>
      <c r="E321" s="17">
        <v>3371</v>
      </c>
      <c r="F321" s="17">
        <v>4559</v>
      </c>
      <c r="G321" s="17">
        <v>5197</v>
      </c>
      <c r="H321" s="17">
        <v>7176</v>
      </c>
      <c r="I321" s="17">
        <v>8342</v>
      </c>
      <c r="J321" s="17">
        <v>5734</v>
      </c>
      <c r="K321" s="17">
        <v>2851</v>
      </c>
      <c r="L321" s="17">
        <v>9356</v>
      </c>
      <c r="M321" s="17">
        <v>3796</v>
      </c>
      <c r="N321" s="17">
        <v>2195</v>
      </c>
      <c r="O321" s="17">
        <v>58516</v>
      </c>
    </row>
    <row r="322" spans="1:15" x14ac:dyDescent="0.3">
      <c r="A322" s="29" t="s">
        <v>66</v>
      </c>
      <c r="B322" s="17">
        <v>1995</v>
      </c>
      <c r="C322" s="17">
        <v>2449</v>
      </c>
      <c r="D322" s="17">
        <v>8143</v>
      </c>
      <c r="E322" s="17">
        <v>3509</v>
      </c>
      <c r="F322" s="17">
        <v>5226</v>
      </c>
      <c r="G322" s="17">
        <v>6542</v>
      </c>
      <c r="H322" s="17">
        <v>8780</v>
      </c>
      <c r="I322" s="17">
        <v>7620</v>
      </c>
      <c r="J322" s="17">
        <v>3679</v>
      </c>
      <c r="K322" s="17">
        <v>4833</v>
      </c>
      <c r="L322" s="17">
        <v>3071</v>
      </c>
      <c r="M322" s="17">
        <v>2422</v>
      </c>
      <c r="N322" s="17">
        <v>1432</v>
      </c>
      <c r="O322" s="17">
        <v>57706</v>
      </c>
    </row>
    <row r="323" spans="1:15" x14ac:dyDescent="0.3">
      <c r="A323" s="29" t="s">
        <v>66</v>
      </c>
      <c r="B323" s="17">
        <v>1994</v>
      </c>
      <c r="C323" s="17">
        <v>2468</v>
      </c>
      <c r="D323" s="17">
        <v>8698</v>
      </c>
      <c r="E323" s="17">
        <v>3484</v>
      </c>
      <c r="F323" s="17">
        <v>11929</v>
      </c>
      <c r="G323" s="17">
        <v>6334</v>
      </c>
      <c r="H323" s="17">
        <v>5253</v>
      </c>
      <c r="I323" s="17">
        <v>8690</v>
      </c>
      <c r="J323" s="17">
        <v>6430</v>
      </c>
      <c r="K323" s="17">
        <v>7025</v>
      </c>
      <c r="L323" s="17">
        <v>3756</v>
      </c>
      <c r="M323" s="17">
        <v>3819</v>
      </c>
      <c r="N323" s="17">
        <v>2339</v>
      </c>
      <c r="O323" s="17">
        <v>70225</v>
      </c>
    </row>
    <row r="324" spans="1:15" x14ac:dyDescent="0.3">
      <c r="A324" s="29" t="s">
        <v>66</v>
      </c>
      <c r="B324" s="17">
        <v>1993</v>
      </c>
      <c r="C324" s="17">
        <v>4482</v>
      </c>
      <c r="D324" s="17">
        <v>7071</v>
      </c>
      <c r="E324" s="17">
        <v>3242</v>
      </c>
      <c r="F324" s="17">
        <v>6201</v>
      </c>
      <c r="G324" s="17">
        <v>6183</v>
      </c>
      <c r="H324" s="17">
        <v>5782</v>
      </c>
      <c r="I324" s="17">
        <v>4804</v>
      </c>
      <c r="J324" s="17">
        <v>5633</v>
      </c>
      <c r="K324" s="17">
        <v>4443</v>
      </c>
      <c r="L324" s="17">
        <v>3792</v>
      </c>
      <c r="M324" s="17">
        <v>4106</v>
      </c>
      <c r="N324" s="17">
        <v>2476</v>
      </c>
      <c r="O324" s="17">
        <v>58215</v>
      </c>
    </row>
    <row r="325" spans="1:15" x14ac:dyDescent="0.3">
      <c r="A325" s="29" t="s">
        <v>66</v>
      </c>
      <c r="B325" s="17">
        <v>1992</v>
      </c>
      <c r="C325" s="17">
        <v>2612</v>
      </c>
      <c r="D325" s="17">
        <v>5241</v>
      </c>
      <c r="E325" s="17">
        <v>5530</v>
      </c>
      <c r="F325" s="17">
        <v>5234</v>
      </c>
      <c r="G325" s="17">
        <v>6198</v>
      </c>
      <c r="H325" s="17">
        <v>6508</v>
      </c>
      <c r="I325" s="17">
        <v>6172</v>
      </c>
      <c r="J325" s="17">
        <v>10573</v>
      </c>
      <c r="K325" s="17">
        <v>4842</v>
      </c>
      <c r="L325" s="17">
        <v>4413</v>
      </c>
      <c r="M325" s="17">
        <v>4816</v>
      </c>
      <c r="N325" s="17">
        <v>2819</v>
      </c>
      <c r="O325" s="17">
        <v>64958</v>
      </c>
    </row>
    <row r="326" spans="1:15" x14ac:dyDescent="0.3">
      <c r="A326" s="29" t="s">
        <v>66</v>
      </c>
      <c r="B326" s="17">
        <v>1991</v>
      </c>
      <c r="C326" s="17">
        <v>2845</v>
      </c>
      <c r="D326" s="17">
        <v>5283</v>
      </c>
      <c r="E326" s="17">
        <v>7088</v>
      </c>
      <c r="F326" s="17">
        <v>6818</v>
      </c>
      <c r="G326" s="17">
        <v>5005</v>
      </c>
      <c r="H326" s="17">
        <v>5186</v>
      </c>
      <c r="I326" s="17">
        <v>9432</v>
      </c>
      <c r="J326" s="17">
        <v>8895</v>
      </c>
      <c r="K326" s="17">
        <v>6919</v>
      </c>
      <c r="L326" s="17">
        <v>4777</v>
      </c>
      <c r="M326" s="17">
        <v>3900</v>
      </c>
      <c r="N326" s="17">
        <v>2363</v>
      </c>
      <c r="O326" s="17">
        <v>68511</v>
      </c>
    </row>
    <row r="327" spans="1:15" x14ac:dyDescent="0.3">
      <c r="A327" s="29" t="s">
        <v>66</v>
      </c>
      <c r="B327" s="17">
        <v>1990</v>
      </c>
      <c r="C327" s="17">
        <v>1477</v>
      </c>
      <c r="D327" s="17">
        <v>5434</v>
      </c>
      <c r="E327" s="17">
        <v>3314</v>
      </c>
      <c r="F327" s="17">
        <v>5477</v>
      </c>
      <c r="G327" s="17">
        <v>4873</v>
      </c>
      <c r="H327" s="17">
        <v>5720</v>
      </c>
      <c r="I327" s="17">
        <v>6007</v>
      </c>
      <c r="J327" s="17">
        <v>5220</v>
      </c>
      <c r="K327" s="17">
        <v>5158</v>
      </c>
      <c r="L327" s="17">
        <v>4062</v>
      </c>
      <c r="M327" s="17">
        <v>3264</v>
      </c>
      <c r="N327" s="17">
        <v>1634</v>
      </c>
      <c r="O327" s="17">
        <v>51640</v>
      </c>
    </row>
    <row r="328" spans="1:15" x14ac:dyDescent="0.3">
      <c r="A328" s="29" t="s">
        <v>66</v>
      </c>
      <c r="B328" s="17">
        <v>1989</v>
      </c>
      <c r="C328" s="17">
        <v>1162</v>
      </c>
      <c r="D328" s="17">
        <v>2160</v>
      </c>
      <c r="E328" s="17">
        <v>2844</v>
      </c>
      <c r="F328" s="17">
        <v>3701</v>
      </c>
      <c r="G328" s="17">
        <v>4770</v>
      </c>
      <c r="H328" s="17">
        <v>6757</v>
      </c>
      <c r="I328" s="17">
        <v>4718</v>
      </c>
      <c r="J328" s="17">
        <v>7087</v>
      </c>
      <c r="K328" s="17">
        <v>4480</v>
      </c>
      <c r="L328" s="17">
        <v>4443</v>
      </c>
      <c r="M328" s="17">
        <v>3021</v>
      </c>
      <c r="N328" s="17">
        <v>1117</v>
      </c>
      <c r="O328" s="17">
        <v>46260</v>
      </c>
    </row>
    <row r="329" spans="1:15" x14ac:dyDescent="0.3">
      <c r="A329" s="29" t="s">
        <v>66</v>
      </c>
      <c r="B329" s="17">
        <v>1988</v>
      </c>
      <c r="C329" s="17">
        <v>2244</v>
      </c>
      <c r="D329" s="17">
        <v>3575</v>
      </c>
      <c r="E329" s="17">
        <v>2911</v>
      </c>
      <c r="F329" s="17">
        <v>6375</v>
      </c>
      <c r="G329" s="17">
        <v>4527</v>
      </c>
      <c r="H329" s="17">
        <v>5604</v>
      </c>
      <c r="I329" s="17">
        <v>6011</v>
      </c>
      <c r="J329" s="17">
        <v>3359</v>
      </c>
      <c r="K329" s="17">
        <v>4233</v>
      </c>
      <c r="L329" s="17">
        <v>4744</v>
      </c>
      <c r="M329" s="17">
        <v>3811</v>
      </c>
      <c r="N329" s="17">
        <v>1626</v>
      </c>
      <c r="O329" s="17">
        <v>49020</v>
      </c>
    </row>
    <row r="330" spans="1:15" x14ac:dyDescent="0.3">
      <c r="A330" s="29" t="s">
        <v>66</v>
      </c>
      <c r="B330" s="17">
        <v>1987</v>
      </c>
      <c r="C330" s="17">
        <v>3148</v>
      </c>
      <c r="D330" s="17">
        <v>1990</v>
      </c>
      <c r="E330" s="17">
        <v>3385</v>
      </c>
      <c r="F330" s="17">
        <v>3515</v>
      </c>
      <c r="G330" s="17">
        <v>3532</v>
      </c>
      <c r="H330" s="17">
        <v>5316</v>
      </c>
      <c r="I330" s="17">
        <v>6104</v>
      </c>
      <c r="J330" s="17">
        <v>3717</v>
      </c>
      <c r="K330" s="17">
        <v>3432</v>
      </c>
      <c r="L330" s="17">
        <v>3241</v>
      </c>
      <c r="M330" s="17">
        <v>1786</v>
      </c>
      <c r="N330" s="17">
        <v>1860</v>
      </c>
      <c r="O330" s="17">
        <v>41026</v>
      </c>
    </row>
    <row r="331" spans="1:15" x14ac:dyDescent="0.3">
      <c r="A331" s="29" t="s">
        <v>66</v>
      </c>
      <c r="B331" s="17">
        <v>1986</v>
      </c>
      <c r="C331" s="17">
        <v>1493</v>
      </c>
      <c r="D331" s="17">
        <v>2805</v>
      </c>
      <c r="E331" s="17">
        <v>3175</v>
      </c>
      <c r="F331" s="17">
        <v>3394</v>
      </c>
      <c r="G331" s="17">
        <v>4166</v>
      </c>
      <c r="H331" s="17">
        <v>4881</v>
      </c>
      <c r="I331" s="17">
        <v>5490</v>
      </c>
      <c r="J331" s="17">
        <v>6007</v>
      </c>
      <c r="K331" s="17">
        <v>4633</v>
      </c>
      <c r="L331" s="17">
        <v>4191</v>
      </c>
      <c r="M331" s="17">
        <v>3449</v>
      </c>
      <c r="N331" s="17">
        <v>2137</v>
      </c>
      <c r="O331" s="17">
        <v>45821</v>
      </c>
    </row>
    <row r="332" spans="1:15" x14ac:dyDescent="0.3">
      <c r="A332" s="29" t="s">
        <v>66</v>
      </c>
      <c r="B332" s="17">
        <v>1985</v>
      </c>
      <c r="C332" s="17">
        <v>1001</v>
      </c>
      <c r="D332" s="17">
        <v>2096</v>
      </c>
      <c r="E332" s="17">
        <v>2541</v>
      </c>
      <c r="F332" s="17">
        <v>4422</v>
      </c>
      <c r="G332" s="17">
        <v>4325</v>
      </c>
      <c r="H332" s="17">
        <v>5293</v>
      </c>
      <c r="I332" s="17">
        <v>6165</v>
      </c>
      <c r="J332" s="17">
        <v>5755</v>
      </c>
      <c r="K332" s="17">
        <v>3795</v>
      </c>
      <c r="L332" s="17">
        <v>4116</v>
      </c>
      <c r="M332" s="17">
        <v>2841</v>
      </c>
      <c r="N332" s="17">
        <v>1558</v>
      </c>
      <c r="O332" s="17">
        <v>43908</v>
      </c>
    </row>
    <row r="333" spans="1:15" x14ac:dyDescent="0.3">
      <c r="A333" s="29" t="s">
        <v>66</v>
      </c>
      <c r="B333" s="17">
        <v>1984</v>
      </c>
      <c r="C333" s="17">
        <v>913</v>
      </c>
      <c r="D333" s="17">
        <v>1333</v>
      </c>
      <c r="E333" s="17">
        <v>1344</v>
      </c>
      <c r="F333" s="17">
        <v>1911</v>
      </c>
      <c r="G333" s="17">
        <v>4831</v>
      </c>
      <c r="H333" s="17">
        <v>4992</v>
      </c>
      <c r="I333" s="17">
        <v>4990</v>
      </c>
      <c r="J333" s="17">
        <v>3745</v>
      </c>
      <c r="K333" s="17">
        <v>3564</v>
      </c>
      <c r="L333" s="17">
        <v>1981</v>
      </c>
      <c r="M333" s="17">
        <v>1483</v>
      </c>
      <c r="N333" s="17">
        <v>1628</v>
      </c>
      <c r="O333" s="17">
        <v>32715</v>
      </c>
    </row>
    <row r="334" spans="1:15" x14ac:dyDescent="0.3">
      <c r="A334" s="29" t="s">
        <v>66</v>
      </c>
      <c r="B334" s="17">
        <v>1983</v>
      </c>
      <c r="C334" s="17">
        <v>1406</v>
      </c>
      <c r="D334" s="17">
        <v>2484</v>
      </c>
      <c r="E334" s="17">
        <v>1508</v>
      </c>
      <c r="F334" s="17">
        <v>3566</v>
      </c>
      <c r="G334" s="17">
        <v>5247</v>
      </c>
      <c r="H334" s="17">
        <v>4454</v>
      </c>
      <c r="I334" s="17">
        <v>5040</v>
      </c>
      <c r="J334" s="17">
        <v>4088</v>
      </c>
      <c r="K334" s="17">
        <v>3964</v>
      </c>
      <c r="L334" s="17">
        <v>3938</v>
      </c>
      <c r="M334" s="17">
        <v>2701</v>
      </c>
      <c r="N334" s="17">
        <v>1136</v>
      </c>
      <c r="O334" s="17">
        <v>39532</v>
      </c>
    </row>
    <row r="335" spans="1:15" x14ac:dyDescent="0.3">
      <c r="A335" s="29" t="s">
        <v>66</v>
      </c>
      <c r="B335" s="17">
        <v>1982</v>
      </c>
      <c r="C335" s="17">
        <v>1080</v>
      </c>
      <c r="D335" s="17">
        <v>2472</v>
      </c>
      <c r="E335" s="17">
        <v>2571</v>
      </c>
      <c r="F335" s="17">
        <v>5441</v>
      </c>
      <c r="G335" s="17">
        <v>5839</v>
      </c>
      <c r="H335" s="17">
        <v>5325</v>
      </c>
      <c r="I335" s="17">
        <v>5637</v>
      </c>
      <c r="J335" s="17">
        <v>7241</v>
      </c>
      <c r="K335" s="17">
        <v>5113</v>
      </c>
      <c r="L335" s="17">
        <v>4868</v>
      </c>
      <c r="M335" s="17">
        <v>2946</v>
      </c>
      <c r="N335" s="17">
        <v>1659</v>
      </c>
      <c r="O335" s="17">
        <v>50192</v>
      </c>
    </row>
    <row r="336" spans="1:15" x14ac:dyDescent="0.3">
      <c r="A336" s="29" t="s">
        <v>66</v>
      </c>
      <c r="B336" s="17">
        <v>1981</v>
      </c>
      <c r="C336" s="17">
        <v>963</v>
      </c>
      <c r="D336" s="17">
        <v>3148</v>
      </c>
      <c r="E336" s="17">
        <v>2799</v>
      </c>
      <c r="F336" s="17">
        <v>6017</v>
      </c>
      <c r="G336" s="17">
        <v>6048</v>
      </c>
      <c r="H336" s="17">
        <v>5629</v>
      </c>
      <c r="I336" s="17">
        <v>4143</v>
      </c>
      <c r="J336" s="17">
        <v>4158</v>
      </c>
      <c r="K336" s="17">
        <v>4162</v>
      </c>
      <c r="L336" s="17">
        <v>3611</v>
      </c>
      <c r="M336" s="17">
        <v>2867</v>
      </c>
      <c r="N336" s="17">
        <v>1514</v>
      </c>
      <c r="O336" s="17">
        <v>45059</v>
      </c>
    </row>
    <row r="337" spans="1:15" x14ac:dyDescent="0.3">
      <c r="A337" s="29" t="s">
        <v>66</v>
      </c>
      <c r="B337" s="17">
        <v>1980</v>
      </c>
      <c r="C337" s="17">
        <v>873</v>
      </c>
      <c r="D337" s="17">
        <v>2174</v>
      </c>
      <c r="E337" s="17">
        <v>1780</v>
      </c>
      <c r="F337" s="17">
        <v>4696</v>
      </c>
      <c r="G337" s="17">
        <v>4702</v>
      </c>
      <c r="H337" s="17">
        <v>4587</v>
      </c>
      <c r="I337" s="17">
        <v>5374</v>
      </c>
      <c r="J337" s="17">
        <v>5206</v>
      </c>
      <c r="K337" s="17">
        <v>4298</v>
      </c>
      <c r="L337" s="17">
        <v>3912</v>
      </c>
      <c r="M337" s="17">
        <v>3087</v>
      </c>
      <c r="N337" s="17">
        <v>1104</v>
      </c>
      <c r="O337" s="17">
        <v>41793</v>
      </c>
    </row>
    <row r="338" spans="1:15" x14ac:dyDescent="0.3">
      <c r="A338" s="29" t="s">
        <v>66</v>
      </c>
      <c r="B338" s="17">
        <v>1979</v>
      </c>
      <c r="C338" s="17">
        <v>1561</v>
      </c>
      <c r="D338" s="17">
        <v>1369</v>
      </c>
      <c r="E338" s="17">
        <v>2448</v>
      </c>
      <c r="F338" s="17">
        <v>5192</v>
      </c>
      <c r="G338" s="17">
        <v>5544</v>
      </c>
      <c r="H338" s="17">
        <v>4276</v>
      </c>
      <c r="I338" s="17">
        <v>5754</v>
      </c>
      <c r="J338" s="17">
        <v>5180</v>
      </c>
      <c r="K338" s="17">
        <v>4456</v>
      </c>
      <c r="L338" s="17">
        <v>3765</v>
      </c>
      <c r="M338" s="17">
        <v>2862</v>
      </c>
      <c r="N338" s="17">
        <v>1865</v>
      </c>
      <c r="O338" s="17">
        <v>44272</v>
      </c>
    </row>
    <row r="339" spans="1:15" x14ac:dyDescent="0.3">
      <c r="A339" s="29" t="s">
        <v>67</v>
      </c>
      <c r="B339" s="17">
        <v>2020</v>
      </c>
      <c r="C339" s="17">
        <v>8213</v>
      </c>
      <c r="D339" s="17">
        <v>9054</v>
      </c>
      <c r="E339" s="17">
        <v>9953</v>
      </c>
      <c r="F339" s="17">
        <v>1183</v>
      </c>
      <c r="G339" s="17">
        <v>12909</v>
      </c>
      <c r="H339" s="17">
        <v>34545</v>
      </c>
      <c r="I339" s="17">
        <v>44768</v>
      </c>
      <c r="J339" s="17">
        <v>42229</v>
      </c>
      <c r="K339" s="17">
        <v>42019</v>
      </c>
      <c r="L339" s="17">
        <v>38649</v>
      </c>
      <c r="M339" s="17">
        <f>0</f>
        <v>0</v>
      </c>
      <c r="N339" s="17">
        <f>0</f>
        <v>0</v>
      </c>
      <c r="O339" s="17">
        <v>243522</v>
      </c>
    </row>
    <row r="340" spans="1:15" x14ac:dyDescent="0.3">
      <c r="A340" s="29" t="s">
        <v>67</v>
      </c>
      <c r="B340" s="17">
        <v>2019</v>
      </c>
      <c r="C340" s="17">
        <v>1277</v>
      </c>
      <c r="D340" s="17">
        <v>7318</v>
      </c>
      <c r="E340" s="17">
        <v>22091</v>
      </c>
      <c r="F340" s="17">
        <v>44568</v>
      </c>
      <c r="G340" s="17">
        <v>48488</v>
      </c>
      <c r="H340" s="17">
        <v>57921</v>
      </c>
      <c r="I340" s="17">
        <v>68666</v>
      </c>
      <c r="J340" s="17">
        <v>63836</v>
      </c>
      <c r="K340" s="17">
        <v>27828</v>
      </c>
      <c r="L340" s="17">
        <v>30051</v>
      </c>
      <c r="M340" s="17">
        <v>16697</v>
      </c>
      <c r="N340" s="17">
        <v>11394</v>
      </c>
      <c r="O340" s="17">
        <v>400135</v>
      </c>
    </row>
    <row r="341" spans="1:15" x14ac:dyDescent="0.3">
      <c r="A341" s="29" t="s">
        <v>67</v>
      </c>
      <c r="B341" s="17">
        <v>2018</v>
      </c>
      <c r="C341" s="17">
        <v>4122</v>
      </c>
      <c r="D341" s="17">
        <v>8100</v>
      </c>
      <c r="E341" s="17">
        <v>21600</v>
      </c>
      <c r="F341" s="17">
        <v>35919</v>
      </c>
      <c r="G341" s="17">
        <v>43123</v>
      </c>
      <c r="H341" s="17">
        <v>53965</v>
      </c>
      <c r="I341" s="17">
        <v>62346</v>
      </c>
      <c r="J341" s="17">
        <v>57972</v>
      </c>
      <c r="K341" s="17">
        <v>24829</v>
      </c>
      <c r="L341" s="17">
        <v>27771</v>
      </c>
      <c r="M341" s="17">
        <v>16587</v>
      </c>
      <c r="N341" s="17">
        <v>4335</v>
      </c>
      <c r="O341" s="17">
        <v>360669</v>
      </c>
    </row>
    <row r="342" spans="1:15" x14ac:dyDescent="0.3">
      <c r="A342" s="29" t="s">
        <v>67</v>
      </c>
      <c r="B342" s="17">
        <v>2017</v>
      </c>
      <c r="C342" s="17">
        <v>8440</v>
      </c>
      <c r="D342" s="17">
        <v>10264</v>
      </c>
      <c r="E342" s="17">
        <v>20426</v>
      </c>
      <c r="F342" s="17">
        <v>44419</v>
      </c>
      <c r="G342" s="17">
        <v>45991</v>
      </c>
      <c r="H342" s="17">
        <v>56891</v>
      </c>
      <c r="I342" s="17">
        <v>69566</v>
      </c>
      <c r="J342" s="17">
        <v>64160</v>
      </c>
      <c r="K342" s="17">
        <v>34135</v>
      </c>
      <c r="L342" s="17">
        <v>31855</v>
      </c>
      <c r="M342" s="17">
        <v>17585</v>
      </c>
      <c r="N342" s="17">
        <v>10512</v>
      </c>
      <c r="O342" s="17">
        <v>414244</v>
      </c>
    </row>
    <row r="343" spans="1:15" x14ac:dyDescent="0.3">
      <c r="A343" s="29" t="s">
        <v>67</v>
      </c>
      <c r="B343" s="17">
        <v>2016</v>
      </c>
      <c r="C343" s="17">
        <v>8479</v>
      </c>
      <c r="D343" s="17">
        <v>7366</v>
      </c>
      <c r="E343" s="17">
        <v>31778</v>
      </c>
      <c r="F343" s="17">
        <v>38761</v>
      </c>
      <c r="G343" s="17">
        <v>50689</v>
      </c>
      <c r="H343" s="17">
        <v>63386</v>
      </c>
      <c r="I343" s="17">
        <v>77123</v>
      </c>
      <c r="J343" s="17">
        <v>75725</v>
      </c>
      <c r="K343" s="17">
        <v>44319</v>
      </c>
      <c r="L343" s="17">
        <v>31283</v>
      </c>
      <c r="M343" s="17">
        <v>18943</v>
      </c>
      <c r="N343" s="17">
        <v>10924</v>
      </c>
      <c r="O343" s="17">
        <v>458776</v>
      </c>
    </row>
    <row r="344" spans="1:15" x14ac:dyDescent="0.3">
      <c r="A344" s="29" t="s">
        <v>67</v>
      </c>
      <c r="B344" s="17">
        <v>2015</v>
      </c>
      <c r="C344" s="17">
        <v>8516</v>
      </c>
      <c r="D344" s="17">
        <v>6888</v>
      </c>
      <c r="E344" s="17">
        <v>17258</v>
      </c>
      <c r="F344" s="17">
        <v>29210</v>
      </c>
      <c r="G344" s="17">
        <v>52155</v>
      </c>
      <c r="H344" s="17">
        <v>64598</v>
      </c>
      <c r="I344" s="17">
        <v>82069</v>
      </c>
      <c r="J344" s="17">
        <v>73916</v>
      </c>
      <c r="K344" s="17">
        <v>45246</v>
      </c>
      <c r="L344" s="17">
        <v>28410</v>
      </c>
      <c r="M344" s="17">
        <v>17274</v>
      </c>
      <c r="N344" s="17">
        <v>11644</v>
      </c>
      <c r="O344" s="17">
        <v>437184</v>
      </c>
    </row>
    <row r="345" spans="1:15" x14ac:dyDescent="0.3">
      <c r="A345" s="29" t="s">
        <v>67</v>
      </c>
      <c r="B345" s="17">
        <v>2014</v>
      </c>
      <c r="C345" s="17">
        <v>7563</v>
      </c>
      <c r="D345" s="17">
        <v>6102</v>
      </c>
      <c r="E345" s="17">
        <v>18941</v>
      </c>
      <c r="F345" s="17">
        <v>32900</v>
      </c>
      <c r="G345" s="17">
        <v>51145</v>
      </c>
      <c r="H345" s="17">
        <v>61042</v>
      </c>
      <c r="I345" s="17">
        <v>72878</v>
      </c>
      <c r="J345" s="17">
        <v>74274</v>
      </c>
      <c r="K345" s="17">
        <v>43984</v>
      </c>
      <c r="L345" s="17">
        <v>33795</v>
      </c>
      <c r="M345" s="17">
        <v>17283</v>
      </c>
      <c r="N345" s="17">
        <v>10610</v>
      </c>
      <c r="O345" s="17">
        <v>430517</v>
      </c>
    </row>
    <row r="346" spans="1:15" x14ac:dyDescent="0.3">
      <c r="A346" s="29" t="s">
        <v>67</v>
      </c>
      <c r="B346" s="17">
        <v>2013</v>
      </c>
      <c r="C346" s="17">
        <v>8052</v>
      </c>
      <c r="D346" s="17">
        <v>7517</v>
      </c>
      <c r="E346" s="17">
        <v>25374</v>
      </c>
      <c r="F346" s="17">
        <v>39909</v>
      </c>
      <c r="G346" s="17">
        <v>54228</v>
      </c>
      <c r="H346" s="17">
        <v>66099</v>
      </c>
      <c r="I346" s="17">
        <v>80575</v>
      </c>
      <c r="J346" s="17">
        <v>77964</v>
      </c>
      <c r="K346" s="17">
        <v>45933</v>
      </c>
      <c r="L346" s="17">
        <v>14616</v>
      </c>
      <c r="M346" s="17">
        <v>17670</v>
      </c>
      <c r="N346" s="17">
        <v>9859</v>
      </c>
      <c r="O346" s="17">
        <v>447796</v>
      </c>
    </row>
    <row r="347" spans="1:15" x14ac:dyDescent="0.3">
      <c r="A347" s="29" t="s">
        <v>67</v>
      </c>
      <c r="B347" s="17">
        <v>2012</v>
      </c>
      <c r="C347" s="17">
        <v>10737</v>
      </c>
      <c r="D347" s="17">
        <v>8554</v>
      </c>
      <c r="E347" s="17">
        <v>22282</v>
      </c>
      <c r="F347" s="17">
        <v>50713</v>
      </c>
      <c r="G347" s="17">
        <v>51667</v>
      </c>
      <c r="H347" s="17">
        <v>68242</v>
      </c>
      <c r="I347" s="17">
        <v>78802</v>
      </c>
      <c r="J347" s="17">
        <v>73822</v>
      </c>
      <c r="K347" s="17">
        <v>45074</v>
      </c>
      <c r="L347" s="17">
        <v>32147</v>
      </c>
      <c r="M347" s="17">
        <v>14880</v>
      </c>
      <c r="N347" s="17">
        <v>9896</v>
      </c>
      <c r="O347" s="17">
        <v>466816</v>
      </c>
    </row>
    <row r="348" spans="1:15" x14ac:dyDescent="0.3">
      <c r="A348" s="29" t="s">
        <v>67</v>
      </c>
      <c r="B348" s="17">
        <v>2011</v>
      </c>
      <c r="C348" s="17">
        <v>7928</v>
      </c>
      <c r="D348" s="17">
        <v>8022</v>
      </c>
      <c r="E348" s="17">
        <v>17369</v>
      </c>
      <c r="F348" s="17">
        <v>50654</v>
      </c>
      <c r="G348" s="17">
        <v>48743</v>
      </c>
      <c r="H348" s="17">
        <v>67030</v>
      </c>
      <c r="I348" s="17">
        <v>85324</v>
      </c>
      <c r="J348" s="17">
        <v>62285</v>
      </c>
      <c r="K348" s="17">
        <v>34800</v>
      </c>
      <c r="L348" s="17">
        <v>33261</v>
      </c>
      <c r="M348" s="17">
        <v>19142</v>
      </c>
      <c r="N348" s="17">
        <v>10897</v>
      </c>
      <c r="O348" s="17">
        <v>445455</v>
      </c>
    </row>
    <row r="349" spans="1:15" x14ac:dyDescent="0.3">
      <c r="A349" s="29" t="s">
        <v>67</v>
      </c>
      <c r="B349" s="17">
        <v>2010</v>
      </c>
      <c r="C349" s="17">
        <v>6372</v>
      </c>
      <c r="D349" s="17">
        <v>5263</v>
      </c>
      <c r="E349" s="17">
        <v>21447</v>
      </c>
      <c r="F349" s="17">
        <v>44706</v>
      </c>
      <c r="G349" s="17">
        <v>48975</v>
      </c>
      <c r="H349" s="17">
        <v>65841</v>
      </c>
      <c r="I349" s="17">
        <v>86718</v>
      </c>
      <c r="J349" s="17">
        <v>82163</v>
      </c>
      <c r="K349" s="17">
        <v>45278</v>
      </c>
      <c r="L349" s="17">
        <v>39856</v>
      </c>
      <c r="M349" s="17">
        <v>21596</v>
      </c>
      <c r="N349" s="17">
        <v>7985</v>
      </c>
      <c r="O349" s="17">
        <v>476200</v>
      </c>
    </row>
    <row r="350" spans="1:15" x14ac:dyDescent="0.3">
      <c r="A350" s="29" t="s">
        <v>67</v>
      </c>
      <c r="B350" s="17">
        <v>2009</v>
      </c>
      <c r="C350" s="17">
        <v>8583</v>
      </c>
      <c r="D350" s="17">
        <v>8287</v>
      </c>
      <c r="E350" s="17">
        <v>19585</v>
      </c>
      <c r="F350" s="17">
        <v>60766</v>
      </c>
      <c r="G350" s="17">
        <v>46573</v>
      </c>
      <c r="H350" s="17">
        <v>63876</v>
      </c>
      <c r="I350" s="17">
        <v>84511</v>
      </c>
      <c r="J350" s="17">
        <v>74989</v>
      </c>
      <c r="K350" s="17">
        <v>46633</v>
      </c>
      <c r="L350" s="17">
        <v>35571</v>
      </c>
      <c r="M350" s="17">
        <v>17728</v>
      </c>
      <c r="N350" s="17">
        <v>9189</v>
      </c>
      <c r="O350" s="17">
        <v>476291</v>
      </c>
    </row>
    <row r="351" spans="1:15" x14ac:dyDescent="0.3">
      <c r="A351" s="29" t="s">
        <v>67</v>
      </c>
      <c r="B351" s="17">
        <v>2008</v>
      </c>
      <c r="C351" s="17">
        <v>7855</v>
      </c>
      <c r="D351" s="17">
        <v>6839</v>
      </c>
      <c r="E351" s="17">
        <v>30678</v>
      </c>
      <c r="F351" s="17">
        <v>73334</v>
      </c>
      <c r="G351" s="17">
        <v>50915</v>
      </c>
      <c r="H351" s="17">
        <v>75991</v>
      </c>
      <c r="I351" s="17">
        <v>108664</v>
      </c>
      <c r="J351" s="17">
        <v>80390</v>
      </c>
      <c r="K351" s="17">
        <v>36261</v>
      </c>
      <c r="L351" s="17">
        <v>26732</v>
      </c>
      <c r="M351" s="17">
        <v>18199</v>
      </c>
      <c r="N351" s="17">
        <v>11863</v>
      </c>
      <c r="O351" s="17">
        <v>527721</v>
      </c>
    </row>
    <row r="352" spans="1:15" x14ac:dyDescent="0.3">
      <c r="A352" s="29" t="s">
        <v>67</v>
      </c>
      <c r="B352" s="17">
        <v>2007</v>
      </c>
      <c r="C352" s="17">
        <v>8682</v>
      </c>
      <c r="D352" s="17">
        <v>7235</v>
      </c>
      <c r="E352" s="17">
        <v>28210</v>
      </c>
      <c r="F352" s="17">
        <v>52152</v>
      </c>
      <c r="G352" s="17">
        <v>49323</v>
      </c>
      <c r="H352" s="17">
        <v>70192</v>
      </c>
      <c r="I352" s="17">
        <v>102471</v>
      </c>
      <c r="J352" s="17">
        <v>76732</v>
      </c>
      <c r="K352" s="17">
        <v>37466</v>
      </c>
      <c r="L352" s="17">
        <v>27210</v>
      </c>
      <c r="M352" s="17">
        <v>22037</v>
      </c>
      <c r="N352" s="17">
        <v>12621</v>
      </c>
      <c r="O352" s="17">
        <v>494331</v>
      </c>
    </row>
    <row r="353" spans="1:15" x14ac:dyDescent="0.3">
      <c r="A353" s="29" t="s">
        <v>67</v>
      </c>
      <c r="B353" s="17">
        <v>2006</v>
      </c>
      <c r="C353" s="17">
        <v>6007</v>
      </c>
      <c r="D353" s="17">
        <v>8465</v>
      </c>
      <c r="E353" s="17">
        <v>26112</v>
      </c>
      <c r="F353" s="17">
        <v>49325</v>
      </c>
      <c r="G353" s="17">
        <v>48487</v>
      </c>
      <c r="H353" s="17">
        <v>67691</v>
      </c>
      <c r="I353" s="17">
        <v>101239</v>
      </c>
      <c r="J353" s="17">
        <v>70597</v>
      </c>
      <c r="K353" s="17">
        <v>31266</v>
      </c>
      <c r="L353" s="17">
        <v>26407</v>
      </c>
      <c r="M353" s="17">
        <v>18979</v>
      </c>
      <c r="N353" s="17">
        <v>11569</v>
      </c>
      <c r="O353" s="17">
        <v>466144</v>
      </c>
    </row>
    <row r="354" spans="1:15" x14ac:dyDescent="0.3">
      <c r="A354" s="29" t="s">
        <v>67</v>
      </c>
      <c r="B354" s="17">
        <v>2005</v>
      </c>
      <c r="C354" s="17">
        <v>8405</v>
      </c>
      <c r="D354" s="17">
        <v>9840</v>
      </c>
      <c r="E354" s="17">
        <v>49919</v>
      </c>
      <c r="F354" s="17">
        <v>46495</v>
      </c>
      <c r="G354" s="17">
        <v>45720</v>
      </c>
      <c r="H354" s="17">
        <v>57159</v>
      </c>
      <c r="I354" s="17">
        <v>95648</v>
      </c>
      <c r="J354" s="17">
        <v>70027</v>
      </c>
      <c r="K354" s="17">
        <v>28385</v>
      </c>
      <c r="L354" s="17">
        <v>23669</v>
      </c>
      <c r="M354" s="17">
        <v>14388</v>
      </c>
      <c r="N354" s="17">
        <v>9293</v>
      </c>
      <c r="O354" s="17">
        <v>458948</v>
      </c>
    </row>
    <row r="355" spans="1:15" x14ac:dyDescent="0.3">
      <c r="A355" s="29" t="s">
        <v>67</v>
      </c>
      <c r="B355" s="17">
        <v>2004</v>
      </c>
      <c r="C355" s="17">
        <v>7043</v>
      </c>
      <c r="D355" s="17">
        <v>6014</v>
      </c>
      <c r="E355" s="17">
        <v>25106</v>
      </c>
      <c r="F355" s="17">
        <v>49427</v>
      </c>
      <c r="G355" s="17">
        <v>42006</v>
      </c>
      <c r="H355" s="17">
        <v>57090</v>
      </c>
      <c r="I355" s="17">
        <v>69819</v>
      </c>
      <c r="J355" s="17">
        <v>63963</v>
      </c>
      <c r="K355" s="17">
        <v>40275</v>
      </c>
      <c r="L355" s="17">
        <v>27515</v>
      </c>
      <c r="M355" s="17">
        <v>19810</v>
      </c>
      <c r="N355" s="17">
        <v>13273</v>
      </c>
      <c r="O355" s="17">
        <v>421341</v>
      </c>
    </row>
    <row r="356" spans="1:15" x14ac:dyDescent="0.3">
      <c r="A356" s="29" t="s">
        <v>67</v>
      </c>
      <c r="B356" s="17">
        <v>2003</v>
      </c>
      <c r="C356" s="17">
        <v>6501</v>
      </c>
      <c r="D356" s="17">
        <v>7793</v>
      </c>
      <c r="E356" s="17">
        <v>19624</v>
      </c>
      <c r="F356" s="17">
        <v>36867</v>
      </c>
      <c r="G356" s="17">
        <v>78757</v>
      </c>
      <c r="H356" s="17">
        <v>104848</v>
      </c>
      <c r="I356" s="17">
        <v>129165</v>
      </c>
      <c r="J356" s="17">
        <v>118708</v>
      </c>
      <c r="K356" s="17">
        <v>28511</v>
      </c>
      <c r="L356" s="17">
        <v>35219</v>
      </c>
      <c r="M356" s="17">
        <v>23909</v>
      </c>
      <c r="N356" s="17">
        <v>122279</v>
      </c>
      <c r="O356" s="17">
        <v>712181</v>
      </c>
    </row>
    <row r="357" spans="1:15" x14ac:dyDescent="0.3">
      <c r="A357" s="29" t="s">
        <v>67</v>
      </c>
      <c r="B357" s="17">
        <v>2002</v>
      </c>
      <c r="C357" s="17">
        <v>5532</v>
      </c>
      <c r="D357" s="17">
        <v>6143</v>
      </c>
      <c r="E357" s="17">
        <v>21549</v>
      </c>
      <c r="F357" s="17">
        <v>43066</v>
      </c>
      <c r="G357" s="17">
        <v>44313</v>
      </c>
      <c r="H357" s="17">
        <v>76220</v>
      </c>
      <c r="I357" s="17">
        <v>80119</v>
      </c>
      <c r="J357" s="17">
        <v>63245</v>
      </c>
      <c r="K357" s="17">
        <v>37670</v>
      </c>
      <c r="L357" s="17">
        <v>33429</v>
      </c>
      <c r="M357" s="17">
        <v>18812</v>
      </c>
      <c r="N357" s="17">
        <v>10639</v>
      </c>
      <c r="O357" s="17">
        <v>440737</v>
      </c>
    </row>
    <row r="358" spans="1:15" x14ac:dyDescent="0.3">
      <c r="A358" s="29" t="s">
        <v>67</v>
      </c>
      <c r="B358" s="17">
        <v>2001</v>
      </c>
      <c r="C358" s="17">
        <v>4746</v>
      </c>
      <c r="D358" s="17">
        <v>5175</v>
      </c>
      <c r="E358" s="17">
        <v>18745</v>
      </c>
      <c r="F358" s="17">
        <v>42415</v>
      </c>
      <c r="G358" s="17">
        <v>44163</v>
      </c>
      <c r="H358" s="17">
        <v>72386</v>
      </c>
      <c r="I358" s="17">
        <v>77279</v>
      </c>
      <c r="J358" s="17">
        <v>71138</v>
      </c>
      <c r="K358" s="17">
        <v>35919</v>
      </c>
      <c r="L358" s="17">
        <v>33932</v>
      </c>
      <c r="M358" s="17">
        <v>21320</v>
      </c>
      <c r="N358" s="17">
        <v>11330</v>
      </c>
      <c r="O358" s="17">
        <v>438548</v>
      </c>
    </row>
    <row r="359" spans="1:15" x14ac:dyDescent="0.3">
      <c r="A359" s="29" t="s">
        <v>67</v>
      </c>
      <c r="B359" s="17">
        <v>2000</v>
      </c>
      <c r="C359" s="17">
        <v>5740</v>
      </c>
      <c r="D359" s="17">
        <v>4874</v>
      </c>
      <c r="E359" s="17">
        <v>18472</v>
      </c>
      <c r="F359" s="17">
        <v>38117</v>
      </c>
      <c r="G359" s="17">
        <v>44110</v>
      </c>
      <c r="H359" s="17">
        <v>75250</v>
      </c>
      <c r="I359" s="17">
        <v>78329</v>
      </c>
      <c r="J359" s="17">
        <v>66408</v>
      </c>
      <c r="K359" s="17">
        <v>34168</v>
      </c>
      <c r="L359" s="17">
        <v>34068</v>
      </c>
      <c r="M359" s="17">
        <v>20417</v>
      </c>
      <c r="N359" s="17">
        <v>9519</v>
      </c>
      <c r="O359" s="17">
        <v>429472</v>
      </c>
    </row>
    <row r="360" spans="1:15" x14ac:dyDescent="0.3">
      <c r="A360" s="29" t="s">
        <v>67</v>
      </c>
      <c r="B360" s="17">
        <v>1999</v>
      </c>
      <c r="C360" s="17">
        <v>5358</v>
      </c>
      <c r="D360" s="17">
        <v>8024</v>
      </c>
      <c r="E360" s="17">
        <v>18571</v>
      </c>
      <c r="F360" s="17">
        <v>38548</v>
      </c>
      <c r="G360" s="17">
        <v>25218</v>
      </c>
      <c r="H360" s="17">
        <v>74275</v>
      </c>
      <c r="I360" s="17">
        <v>77857</v>
      </c>
      <c r="J360" s="17">
        <v>54653</v>
      </c>
      <c r="K360" s="17">
        <v>16923</v>
      </c>
      <c r="L360" s="17">
        <v>25572</v>
      </c>
      <c r="M360" s="17">
        <v>20182</v>
      </c>
      <c r="N360" s="17">
        <v>10500</v>
      </c>
      <c r="O360" s="17">
        <v>375681</v>
      </c>
    </row>
    <row r="361" spans="1:15" x14ac:dyDescent="0.3">
      <c r="A361" s="29" t="s">
        <v>67</v>
      </c>
      <c r="B361" s="17">
        <v>1998</v>
      </c>
      <c r="C361" s="17">
        <v>5631</v>
      </c>
      <c r="D361" s="17">
        <v>7033</v>
      </c>
      <c r="E361" s="17">
        <v>18545</v>
      </c>
      <c r="F361" s="17">
        <v>39589</v>
      </c>
      <c r="G361" s="17">
        <v>50714</v>
      </c>
      <c r="H361" s="17">
        <v>62059</v>
      </c>
      <c r="I361" s="17">
        <v>78372</v>
      </c>
      <c r="J361" s="17">
        <v>58985</v>
      </c>
      <c r="K361" s="17">
        <v>35057</v>
      </c>
      <c r="L361" s="17">
        <v>34152</v>
      </c>
      <c r="M361" s="17">
        <v>19821</v>
      </c>
      <c r="N361" s="17">
        <v>9252</v>
      </c>
      <c r="O361" s="17">
        <v>419210</v>
      </c>
    </row>
    <row r="362" spans="1:15" x14ac:dyDescent="0.3">
      <c r="A362" s="29" t="s">
        <v>67</v>
      </c>
      <c r="B362" s="17">
        <v>1997</v>
      </c>
      <c r="C362" s="17">
        <v>4201</v>
      </c>
      <c r="D362" s="17">
        <v>6633</v>
      </c>
      <c r="E362" s="17">
        <v>21528</v>
      </c>
      <c r="F362" s="17">
        <v>34531</v>
      </c>
      <c r="G362" s="17">
        <v>46580</v>
      </c>
      <c r="H362" s="17">
        <v>56453</v>
      </c>
      <c r="I362" s="17">
        <v>78872</v>
      </c>
      <c r="J362" s="17">
        <v>77813</v>
      </c>
      <c r="K362" s="17">
        <v>38674</v>
      </c>
      <c r="L362" s="17">
        <v>34276</v>
      </c>
      <c r="M362" s="17">
        <v>15631</v>
      </c>
      <c r="N362" s="17">
        <v>9940</v>
      </c>
      <c r="O362" s="17">
        <v>425132</v>
      </c>
    </row>
    <row r="363" spans="1:15" x14ac:dyDescent="0.3">
      <c r="A363" s="29" t="s">
        <v>67</v>
      </c>
      <c r="B363" s="17">
        <v>1996</v>
      </c>
      <c r="C363" s="17">
        <v>2635</v>
      </c>
      <c r="D363" s="17">
        <v>5199</v>
      </c>
      <c r="E363" s="17">
        <v>16314</v>
      </c>
      <c r="F363" s="17">
        <v>34862</v>
      </c>
      <c r="G363" s="17">
        <v>43587</v>
      </c>
      <c r="H363" s="17">
        <v>54081</v>
      </c>
      <c r="I363" s="17">
        <v>83545</v>
      </c>
      <c r="J363" s="17">
        <v>67963</v>
      </c>
      <c r="K363" s="17">
        <v>29886</v>
      </c>
      <c r="L363" s="17">
        <v>30316</v>
      </c>
      <c r="M363" s="17">
        <v>14503</v>
      </c>
      <c r="N363" s="17">
        <v>10830</v>
      </c>
      <c r="O363" s="17">
        <v>393721</v>
      </c>
    </row>
    <row r="364" spans="1:15" x14ac:dyDescent="0.3">
      <c r="A364" s="29" t="s">
        <v>67</v>
      </c>
      <c r="B364" s="17">
        <v>1995</v>
      </c>
      <c r="C364" s="17">
        <v>5825</v>
      </c>
      <c r="D364" s="17">
        <v>7100</v>
      </c>
      <c r="E364" s="17">
        <v>19759</v>
      </c>
      <c r="F364" s="17">
        <v>40437</v>
      </c>
      <c r="G364" s="17">
        <v>44616</v>
      </c>
      <c r="H364" s="17">
        <v>69417</v>
      </c>
      <c r="I364" s="17">
        <v>89623</v>
      </c>
      <c r="J364" s="17">
        <v>60401</v>
      </c>
      <c r="K364" s="17">
        <v>43030</v>
      </c>
      <c r="L364" s="17">
        <v>35180</v>
      </c>
      <c r="M364" s="17">
        <v>15395</v>
      </c>
      <c r="N364" s="17">
        <v>3888</v>
      </c>
      <c r="O364" s="17">
        <v>434671</v>
      </c>
    </row>
    <row r="365" spans="1:15" x14ac:dyDescent="0.3">
      <c r="A365" s="29" t="s">
        <v>67</v>
      </c>
      <c r="B365" s="17">
        <v>1994</v>
      </c>
      <c r="C365" s="17">
        <v>6098</v>
      </c>
      <c r="D365" s="17">
        <v>9107</v>
      </c>
      <c r="E365" s="17">
        <v>24989</v>
      </c>
      <c r="F365" s="17">
        <v>45090</v>
      </c>
      <c r="G365" s="17">
        <v>48189</v>
      </c>
      <c r="H365" s="17">
        <v>71149</v>
      </c>
      <c r="I365" s="17">
        <v>76887</v>
      </c>
      <c r="J365" s="17">
        <v>85254</v>
      </c>
      <c r="K365" s="17">
        <v>44963</v>
      </c>
      <c r="L365" s="17">
        <v>38820</v>
      </c>
      <c r="M365" s="17">
        <v>16571</v>
      </c>
      <c r="N365" s="17">
        <v>8638</v>
      </c>
      <c r="O365" s="17">
        <v>475755</v>
      </c>
    </row>
    <row r="366" spans="1:15" x14ac:dyDescent="0.3">
      <c r="A366" s="29" t="s">
        <v>67</v>
      </c>
      <c r="B366" s="17">
        <v>1993</v>
      </c>
      <c r="C366" s="17">
        <v>8945</v>
      </c>
      <c r="D366" s="17">
        <v>9934</v>
      </c>
      <c r="E366" s="17">
        <v>20400</v>
      </c>
      <c r="F366" s="17">
        <v>45906</v>
      </c>
      <c r="G366" s="17">
        <v>53666</v>
      </c>
      <c r="H366" s="17">
        <v>58286</v>
      </c>
      <c r="I366" s="17">
        <v>86021</v>
      </c>
      <c r="J366" s="17">
        <v>81182</v>
      </c>
      <c r="K366" s="17">
        <v>39288</v>
      </c>
      <c r="L366" s="17">
        <v>40164</v>
      </c>
      <c r="M366" s="17">
        <v>21279</v>
      </c>
      <c r="N366" s="17">
        <v>12291</v>
      </c>
      <c r="O366" s="17">
        <v>477362</v>
      </c>
    </row>
    <row r="367" spans="1:15" x14ac:dyDescent="0.3">
      <c r="A367" s="29" t="s">
        <v>67</v>
      </c>
      <c r="B367" s="17">
        <v>1992</v>
      </c>
      <c r="C367" s="17">
        <v>7782</v>
      </c>
      <c r="D367" s="17">
        <v>8008</v>
      </c>
      <c r="E367" s="17">
        <v>22383</v>
      </c>
      <c r="F367" s="17">
        <v>42988</v>
      </c>
      <c r="G367" s="17">
        <v>47216</v>
      </c>
      <c r="H367" s="17">
        <v>58580</v>
      </c>
      <c r="I367" s="17">
        <v>77988</v>
      </c>
      <c r="J367" s="17">
        <v>85577</v>
      </c>
      <c r="K367" s="17">
        <v>51563</v>
      </c>
      <c r="L367" s="17">
        <v>45296</v>
      </c>
      <c r="M367" s="17">
        <v>19877</v>
      </c>
      <c r="N367" s="17">
        <v>10385</v>
      </c>
      <c r="O367" s="17">
        <v>477643</v>
      </c>
    </row>
    <row r="368" spans="1:15" x14ac:dyDescent="0.3">
      <c r="A368" s="29" t="s">
        <v>67</v>
      </c>
      <c r="B368" s="17">
        <v>1991</v>
      </c>
      <c r="C368" s="17">
        <v>4657</v>
      </c>
      <c r="D368" s="17">
        <v>8993</v>
      </c>
      <c r="E368" s="17">
        <v>24105</v>
      </c>
      <c r="F368" s="17">
        <v>37510</v>
      </c>
      <c r="G368" s="17">
        <v>36758</v>
      </c>
      <c r="H368" s="17">
        <v>67384</v>
      </c>
      <c r="I368" s="17">
        <v>92072</v>
      </c>
      <c r="J368" s="17">
        <v>92704</v>
      </c>
      <c r="K368" s="17">
        <v>43752</v>
      </c>
      <c r="L368" s="17">
        <v>28334</v>
      </c>
      <c r="M368" s="17">
        <v>15473</v>
      </c>
      <c r="N368" s="17">
        <v>9752</v>
      </c>
      <c r="O368" s="17">
        <v>461494</v>
      </c>
    </row>
    <row r="369" spans="1:15" x14ac:dyDescent="0.3">
      <c r="A369" s="29" t="s">
        <v>67</v>
      </c>
      <c r="B369" s="17">
        <v>1990</v>
      </c>
      <c r="C369" s="17">
        <v>6771</v>
      </c>
      <c r="D369" s="17">
        <v>10297</v>
      </c>
      <c r="E369" s="17">
        <v>19181</v>
      </c>
      <c r="F369" s="17">
        <v>50689</v>
      </c>
      <c r="G369" s="17">
        <v>47297</v>
      </c>
      <c r="H369" s="17">
        <v>62517</v>
      </c>
      <c r="I369" s="17">
        <v>86234</v>
      </c>
      <c r="J369" s="17">
        <v>87421</v>
      </c>
      <c r="K369" s="17">
        <v>45221</v>
      </c>
      <c r="L369" s="17">
        <v>29636</v>
      </c>
      <c r="M369" s="17">
        <v>12679</v>
      </c>
      <c r="N369" s="17">
        <v>5518</v>
      </c>
      <c r="O369" s="17">
        <v>463461</v>
      </c>
    </row>
    <row r="370" spans="1:15" x14ac:dyDescent="0.3">
      <c r="A370" s="29" t="s">
        <v>67</v>
      </c>
      <c r="B370" s="17">
        <v>1989</v>
      </c>
      <c r="C370" s="17">
        <v>6136</v>
      </c>
      <c r="D370" s="17">
        <v>4899</v>
      </c>
      <c r="E370" s="17">
        <v>18701</v>
      </c>
      <c r="F370" s="17">
        <v>25841</v>
      </c>
      <c r="G370" s="17">
        <v>50593</v>
      </c>
      <c r="H370" s="17">
        <v>54313</v>
      </c>
      <c r="I370" s="17">
        <v>93799</v>
      </c>
      <c r="J370" s="17">
        <v>97613</v>
      </c>
      <c r="K370" s="17">
        <v>44721</v>
      </c>
      <c r="L370" s="17">
        <v>45361</v>
      </c>
      <c r="M370" s="17">
        <v>23660</v>
      </c>
      <c r="N370" s="17">
        <v>7257</v>
      </c>
      <c r="O370" s="17">
        <v>472894</v>
      </c>
    </row>
    <row r="371" spans="1:15" x14ac:dyDescent="0.3">
      <c r="A371" s="29" t="s">
        <v>67</v>
      </c>
      <c r="B371" s="17">
        <v>1988</v>
      </c>
      <c r="C371" s="17">
        <v>3544</v>
      </c>
      <c r="D371" s="17">
        <v>3372</v>
      </c>
      <c r="E371" s="17">
        <v>10540</v>
      </c>
      <c r="F371" s="17">
        <v>26149</v>
      </c>
      <c r="G371" s="17">
        <v>35449</v>
      </c>
      <c r="H371" s="17">
        <v>39784</v>
      </c>
      <c r="I371" s="17">
        <v>59197</v>
      </c>
      <c r="J371" s="17">
        <v>53842</v>
      </c>
      <c r="K371" s="17">
        <v>38592</v>
      </c>
      <c r="L371" s="17">
        <v>32645</v>
      </c>
      <c r="M371" s="17">
        <v>18763</v>
      </c>
      <c r="N371" s="17">
        <v>6740</v>
      </c>
      <c r="O371" s="17">
        <v>328617</v>
      </c>
    </row>
    <row r="372" spans="1:15" x14ac:dyDescent="0.3">
      <c r="A372" s="29" t="s">
        <v>67</v>
      </c>
      <c r="B372" s="17">
        <v>1987</v>
      </c>
      <c r="C372" s="17">
        <v>4213</v>
      </c>
      <c r="D372" s="17">
        <v>4192</v>
      </c>
      <c r="E372" s="17">
        <v>12534</v>
      </c>
      <c r="F372" s="17">
        <v>23867</v>
      </c>
      <c r="G372" s="17">
        <v>34071</v>
      </c>
      <c r="H372" s="17">
        <v>44673</v>
      </c>
      <c r="I372" s="17">
        <v>53893</v>
      </c>
      <c r="J372" s="17">
        <v>59039</v>
      </c>
      <c r="K372" s="17">
        <v>38143</v>
      </c>
      <c r="L372" s="17">
        <v>27753</v>
      </c>
      <c r="M372" s="17">
        <v>11040</v>
      </c>
      <c r="N372" s="17">
        <v>2539</v>
      </c>
      <c r="O372" s="17">
        <v>315957</v>
      </c>
    </row>
    <row r="373" spans="1:15" x14ac:dyDescent="0.3">
      <c r="A373" s="29" t="s">
        <v>67</v>
      </c>
      <c r="B373" s="17">
        <v>1986</v>
      </c>
      <c r="C373" s="17">
        <v>3997</v>
      </c>
      <c r="D373" s="17">
        <v>6511</v>
      </c>
      <c r="E373" s="17">
        <v>39235</v>
      </c>
      <c r="F373" s="17">
        <v>74288</v>
      </c>
      <c r="G373" s="17">
        <v>37443</v>
      </c>
      <c r="H373" s="17">
        <v>111188</v>
      </c>
      <c r="I373" s="17">
        <v>80250</v>
      </c>
      <c r="J373" s="17">
        <v>151999</v>
      </c>
      <c r="K373" s="17">
        <v>86189</v>
      </c>
      <c r="L373" s="17">
        <v>17741</v>
      </c>
      <c r="M373" s="17">
        <v>12627</v>
      </c>
      <c r="N373" s="17">
        <v>9311</v>
      </c>
      <c r="O373" s="17">
        <v>630779</v>
      </c>
    </row>
    <row r="374" spans="1:15" x14ac:dyDescent="0.3">
      <c r="A374" s="29" t="s">
        <v>67</v>
      </c>
      <c r="B374" s="17">
        <v>1985</v>
      </c>
      <c r="C374" s="17">
        <v>2022</v>
      </c>
      <c r="D374" s="17">
        <v>4320</v>
      </c>
      <c r="E374" s="17">
        <v>6794</v>
      </c>
      <c r="F374" s="17">
        <v>22866</v>
      </c>
      <c r="G374" s="17">
        <v>43304</v>
      </c>
      <c r="H374" s="17">
        <v>77691</v>
      </c>
      <c r="I374" s="17">
        <v>126937</v>
      </c>
      <c r="J374" s="17">
        <v>77683</v>
      </c>
      <c r="K374" s="17">
        <v>43564</v>
      </c>
      <c r="L374" s="17">
        <v>27310</v>
      </c>
      <c r="M374" s="17">
        <v>11750</v>
      </c>
      <c r="N374" s="17">
        <v>4436</v>
      </c>
      <c r="O374" s="17">
        <v>448677</v>
      </c>
    </row>
    <row r="375" spans="1:15" x14ac:dyDescent="0.3">
      <c r="A375" s="29" t="s">
        <v>67</v>
      </c>
      <c r="B375" s="17">
        <v>1984</v>
      </c>
      <c r="C375" s="17">
        <v>5296</v>
      </c>
      <c r="D375" s="17">
        <v>10842</v>
      </c>
      <c r="E375" s="17">
        <v>11301</v>
      </c>
      <c r="F375" s="17">
        <v>24848</v>
      </c>
      <c r="G375" s="17">
        <v>45440</v>
      </c>
      <c r="H375" s="17">
        <v>67569</v>
      </c>
      <c r="I375" s="17">
        <v>95540</v>
      </c>
      <c r="J375" s="17">
        <v>77821</v>
      </c>
      <c r="K375" s="17">
        <v>35487</v>
      </c>
      <c r="L375" s="17">
        <v>18534</v>
      </c>
      <c r="M375" s="17">
        <v>10683</v>
      </c>
      <c r="N375" s="17">
        <v>6132</v>
      </c>
      <c r="O375" s="17">
        <v>409493</v>
      </c>
    </row>
    <row r="376" spans="1:15" x14ac:dyDescent="0.3">
      <c r="A376" s="29" t="s">
        <v>67</v>
      </c>
      <c r="B376" s="17">
        <v>1983</v>
      </c>
      <c r="C376" s="17">
        <v>5439</v>
      </c>
      <c r="D376" s="17">
        <v>7133</v>
      </c>
      <c r="E376" s="17">
        <v>12411</v>
      </c>
      <c r="F376" s="17">
        <v>38218</v>
      </c>
      <c r="G376" s="17">
        <v>43505</v>
      </c>
      <c r="H376" s="17">
        <v>53872</v>
      </c>
      <c r="I376" s="17">
        <v>101110</v>
      </c>
      <c r="J376" s="17">
        <v>67021</v>
      </c>
      <c r="K376" s="17">
        <v>65579</v>
      </c>
      <c r="L376" s="17">
        <v>39929</v>
      </c>
      <c r="M376" s="17">
        <v>33931</v>
      </c>
      <c r="N376" s="17">
        <v>16141</v>
      </c>
      <c r="O376" s="17">
        <v>484289</v>
      </c>
    </row>
    <row r="377" spans="1:15" x14ac:dyDescent="0.3">
      <c r="A377" s="29" t="s">
        <v>67</v>
      </c>
      <c r="B377" s="17">
        <v>1982</v>
      </c>
      <c r="C377" s="17">
        <v>4739</v>
      </c>
      <c r="D377" s="17">
        <v>3483</v>
      </c>
      <c r="E377" s="17">
        <v>10364</v>
      </c>
      <c r="F377" s="17">
        <v>10741</v>
      </c>
      <c r="G377" s="17">
        <v>36164</v>
      </c>
      <c r="H377" s="17">
        <v>64783</v>
      </c>
      <c r="I377" s="17">
        <v>90277</v>
      </c>
      <c r="J377" s="17">
        <v>84026</v>
      </c>
      <c r="K377" s="17">
        <v>52921</v>
      </c>
      <c r="L377" s="17">
        <v>36068</v>
      </c>
      <c r="M377" s="17">
        <v>14201</v>
      </c>
      <c r="N377" s="17">
        <v>7593</v>
      </c>
      <c r="O377" s="17">
        <v>415360</v>
      </c>
    </row>
    <row r="378" spans="1:15" x14ac:dyDescent="0.3">
      <c r="A378" s="29" t="s">
        <v>67</v>
      </c>
      <c r="B378" s="17">
        <v>1981</v>
      </c>
      <c r="C378" s="17">
        <v>4229</v>
      </c>
      <c r="D378" s="17">
        <v>5832</v>
      </c>
      <c r="E378" s="17">
        <v>12427</v>
      </c>
      <c r="F378" s="17">
        <v>32042</v>
      </c>
      <c r="G378" s="17">
        <v>41042</v>
      </c>
      <c r="H378" s="17">
        <v>53822</v>
      </c>
      <c r="I378" s="17">
        <v>104465</v>
      </c>
      <c r="J378" s="17">
        <v>101002</v>
      </c>
      <c r="K378" s="17">
        <v>35745</v>
      </c>
      <c r="L378" s="17">
        <v>24935</v>
      </c>
      <c r="M378" s="17">
        <v>10325</v>
      </c>
      <c r="N378" s="17">
        <v>3752</v>
      </c>
      <c r="O378" s="17">
        <v>429618</v>
      </c>
    </row>
    <row r="379" spans="1:15" x14ac:dyDescent="0.3">
      <c r="A379" s="29" t="s">
        <v>67</v>
      </c>
      <c r="B379" s="17">
        <v>1980</v>
      </c>
      <c r="C379" s="17">
        <v>3087</v>
      </c>
      <c r="D379" s="17">
        <v>3412</v>
      </c>
      <c r="E379" s="17">
        <v>7793</v>
      </c>
      <c r="F379" s="17">
        <v>26071</v>
      </c>
      <c r="G379" s="17">
        <v>40099</v>
      </c>
      <c r="H379" s="17">
        <v>55992</v>
      </c>
      <c r="I379" s="17">
        <v>98332</v>
      </c>
      <c r="J379" s="17">
        <v>92541</v>
      </c>
      <c r="K379" s="17">
        <v>45767</v>
      </c>
      <c r="L379" s="17">
        <v>33264</v>
      </c>
      <c r="M379" s="17">
        <v>16572</v>
      </c>
      <c r="N379" s="17">
        <v>5879</v>
      </c>
      <c r="O379" s="17">
        <v>428809</v>
      </c>
    </row>
    <row r="380" spans="1:15" x14ac:dyDescent="0.3">
      <c r="A380" s="29" t="s">
        <v>67</v>
      </c>
      <c r="B380" s="17">
        <v>1979</v>
      </c>
      <c r="C380" s="17">
        <v>5082</v>
      </c>
      <c r="D380" s="17">
        <v>4365</v>
      </c>
      <c r="E380" s="17">
        <v>14205</v>
      </c>
      <c r="F380" s="17">
        <v>31394</v>
      </c>
      <c r="G380" s="17">
        <v>33981</v>
      </c>
      <c r="H380" s="17">
        <v>53938</v>
      </c>
      <c r="I380" s="17">
        <v>82939</v>
      </c>
      <c r="J380" s="17">
        <v>81832</v>
      </c>
      <c r="K380" s="17">
        <v>44217</v>
      </c>
      <c r="L380" s="17">
        <v>25779</v>
      </c>
      <c r="M380" s="17">
        <v>13446</v>
      </c>
      <c r="N380" s="17">
        <v>5144</v>
      </c>
      <c r="O380" s="17">
        <v>396322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394D-0B93-4935-9F9D-04D10F561FB9}">
  <dimension ref="A2:O94"/>
  <sheetViews>
    <sheetView tabSelected="1" topLeftCell="A58" zoomScale="78" workbookViewId="0">
      <selection activeCell="P78" sqref="P78"/>
    </sheetView>
  </sheetViews>
  <sheetFormatPr defaultRowHeight="14.4" x14ac:dyDescent="0.3"/>
  <cols>
    <col min="1" max="1" width="27.21875" bestFit="1" customWidth="1"/>
    <col min="2" max="2" width="24.88671875" customWidth="1"/>
    <col min="3" max="3" width="10.33203125" bestFit="1" customWidth="1"/>
    <col min="15" max="15" width="16.33203125" bestFit="1" customWidth="1"/>
    <col min="16" max="16" width="15.5546875" customWidth="1"/>
  </cols>
  <sheetData>
    <row r="2" spans="1:4" x14ac:dyDescent="0.3">
      <c r="A2" s="18" t="s">
        <v>21</v>
      </c>
    </row>
    <row r="4" spans="1:4" x14ac:dyDescent="0.3">
      <c r="A4" s="19" t="s">
        <v>23</v>
      </c>
      <c r="B4" s="18" t="s">
        <v>22</v>
      </c>
    </row>
    <row r="6" spans="1:4" x14ac:dyDescent="0.3">
      <c r="A6" s="18" t="s">
        <v>24</v>
      </c>
      <c r="B6" s="18" t="s">
        <v>26</v>
      </c>
      <c r="C6" s="18" t="s">
        <v>28</v>
      </c>
      <c r="D6" s="19" t="s">
        <v>30</v>
      </c>
    </row>
    <row r="7" spans="1:4" x14ac:dyDescent="0.3">
      <c r="A7" t="str">
        <f>'Recreation Visitation By State '!C10</f>
        <v>Blue Ridge PKWY</v>
      </c>
      <c r="B7" s="20">
        <f>'Recreation Visitation By State '!D10</f>
        <v>9408858.3599999994</v>
      </c>
      <c r="C7" s="21">
        <f>B7/SUM($B$7:$B$15)</f>
        <v>0.50875966365921677</v>
      </c>
      <c r="D7" s="20">
        <f>_xlfn.RANK.EQ(B7,$B$7:$B$15)</f>
        <v>1</v>
      </c>
    </row>
    <row r="8" spans="1:4" x14ac:dyDescent="0.3">
      <c r="A8" t="str">
        <f>'Recreation Visitation By State '!C11</f>
        <v>Cape Hatteras NS</v>
      </c>
      <c r="B8" s="20">
        <f>'Recreation Visitation By State '!D11</f>
        <v>2411711</v>
      </c>
      <c r="C8" s="21">
        <f t="shared" ref="C8:C15" si="0">B8/SUM($B$7:$B$15)</f>
        <v>0.13040703029599368</v>
      </c>
      <c r="D8" s="20">
        <f t="shared" ref="D8:D15" si="1">_xlfn.RANK.EQ(B8,$B$7:$B$15)</f>
        <v>3</v>
      </c>
    </row>
    <row r="9" spans="1:4" x14ac:dyDescent="0.3">
      <c r="A9" t="str">
        <f>'Recreation Visitation By State '!C12</f>
        <v>Cape Lookout NS</v>
      </c>
      <c r="B9" s="20">
        <f>'Recreation Visitation By State '!D12</f>
        <v>458000</v>
      </c>
      <c r="C9" s="21">
        <f t="shared" si="0"/>
        <v>2.476516459707034E-2</v>
      </c>
      <c r="D9" s="20">
        <f t="shared" si="1"/>
        <v>5</v>
      </c>
    </row>
    <row r="10" spans="1:4" x14ac:dyDescent="0.3">
      <c r="A10" t="str">
        <f>'Recreation Visitation By State '!C13</f>
        <v>Carl Sandburg Home NHS</v>
      </c>
      <c r="B10" s="20">
        <f>'Recreation Visitation By State '!D13</f>
        <v>80696</v>
      </c>
      <c r="C10" s="21">
        <f t="shared" si="0"/>
        <v>4.3634273413213718E-3</v>
      </c>
      <c r="D10" s="20">
        <f t="shared" si="1"/>
        <v>9</v>
      </c>
    </row>
    <row r="11" spans="1:4" x14ac:dyDescent="0.3">
      <c r="A11" t="str">
        <f>'Recreation Visitation By State '!C14</f>
        <v>Fort Raleigh NHS</v>
      </c>
      <c r="B11" s="20">
        <f>'Recreation Visitation By State '!D14</f>
        <v>292367</v>
      </c>
      <c r="C11" s="21">
        <f t="shared" si="0"/>
        <v>1.580898881605167E-2</v>
      </c>
      <c r="D11" s="20">
        <f t="shared" si="1"/>
        <v>7</v>
      </c>
    </row>
    <row r="12" spans="1:4" x14ac:dyDescent="0.3">
      <c r="A12" t="str">
        <f>'Recreation Visitation By State '!C15</f>
        <v>Great Smoky Mountains NP</v>
      </c>
      <c r="B12" s="20">
        <f>'Recreation Visitation By State '!D15</f>
        <v>4977625.84</v>
      </c>
      <c r="C12" s="21">
        <f t="shared" si="0"/>
        <v>0.26915223412714084</v>
      </c>
      <c r="D12" s="20">
        <f t="shared" si="1"/>
        <v>2</v>
      </c>
    </row>
    <row r="13" spans="1:4" x14ac:dyDescent="0.3">
      <c r="A13" t="str">
        <f>'Recreation Visitation By State '!C16</f>
        <v>Guilford Courthouse NMP</v>
      </c>
      <c r="B13" s="20">
        <f>'Recreation Visitation By State '!D16</f>
        <v>321796</v>
      </c>
      <c r="C13" s="21">
        <f t="shared" si="0"/>
        <v>1.7400285822442896E-2</v>
      </c>
      <c r="D13" s="20">
        <f t="shared" si="1"/>
        <v>6</v>
      </c>
    </row>
    <row r="14" spans="1:4" x14ac:dyDescent="0.3">
      <c r="A14" t="str">
        <f>'Recreation Visitation By State '!C17</f>
        <v>Moores Creek NB</v>
      </c>
      <c r="B14" s="20">
        <f>'Recreation Visitation By State '!D17</f>
        <v>83889</v>
      </c>
      <c r="C14" s="21">
        <f t="shared" si="0"/>
        <v>4.5360805521476718E-3</v>
      </c>
      <c r="D14" s="20">
        <f t="shared" si="1"/>
        <v>8</v>
      </c>
    </row>
    <row r="15" spans="1:4" x14ac:dyDescent="0.3">
      <c r="A15" t="str">
        <f>'Recreation Visitation By State '!C18</f>
        <v>Wright Brothers NMEM</v>
      </c>
      <c r="B15" s="20">
        <f>'Recreation Visitation By State '!D18</f>
        <v>458776</v>
      </c>
      <c r="C15" s="21">
        <f t="shared" si="0"/>
        <v>2.4807124788614722E-2</v>
      </c>
      <c r="D15" s="20">
        <f t="shared" si="1"/>
        <v>4</v>
      </c>
    </row>
    <row r="18" spans="1:1" x14ac:dyDescent="0.3">
      <c r="A18" s="18" t="s">
        <v>25</v>
      </c>
    </row>
    <row r="36" spans="1:1" x14ac:dyDescent="0.3">
      <c r="A36" s="18" t="s">
        <v>27</v>
      </c>
    </row>
    <row r="64" spans="1:1" x14ac:dyDescent="0.3">
      <c r="A64" s="18" t="s">
        <v>29</v>
      </c>
    </row>
    <row r="65" spans="1:15" x14ac:dyDescent="0.3">
      <c r="A65" s="19" t="s">
        <v>30</v>
      </c>
      <c r="B65" s="19" t="s">
        <v>4</v>
      </c>
      <c r="C65" s="18" t="s">
        <v>31</v>
      </c>
      <c r="D65" s="18" t="s">
        <v>32</v>
      </c>
      <c r="E65" s="18" t="s">
        <v>33</v>
      </c>
      <c r="F65" s="18" t="s">
        <v>34</v>
      </c>
      <c r="G65" s="18" t="s">
        <v>35</v>
      </c>
      <c r="H65" s="18" t="s">
        <v>36</v>
      </c>
      <c r="I65" s="18" t="s">
        <v>37</v>
      </c>
      <c r="J65" s="18" t="s">
        <v>38</v>
      </c>
      <c r="K65" s="18" t="s">
        <v>39</v>
      </c>
      <c r="L65" s="18" t="s">
        <v>40</v>
      </c>
      <c r="M65" s="18" t="s">
        <v>41</v>
      </c>
      <c r="N65" s="18" t="s">
        <v>42</v>
      </c>
      <c r="O65" s="18" t="s">
        <v>68</v>
      </c>
    </row>
    <row r="66" spans="1:15" x14ac:dyDescent="0.3">
      <c r="A66">
        <v>1</v>
      </c>
      <c r="B66" t="str">
        <f>_xlfn.XLOOKUP(A66,$D$7:$D$15,$A$7:$A$15)</f>
        <v>Blue Ridge PKWY</v>
      </c>
      <c r="C66">
        <f>Combined_data!C3</f>
        <v>493744</v>
      </c>
      <c r="D66" s="17">
        <f>Combined_data!D3</f>
        <v>574174</v>
      </c>
      <c r="E66" s="17">
        <f>Combined_data!E3</f>
        <v>763211</v>
      </c>
      <c r="F66" s="17">
        <f>Combined_data!F3</f>
        <v>860826</v>
      </c>
      <c r="G66" s="17">
        <f>Combined_data!G3</f>
        <v>1209816</v>
      </c>
      <c r="H66" s="17">
        <f>Combined_data!H3</f>
        <v>1647656</v>
      </c>
      <c r="I66" s="17">
        <f>Combined_data!I3</f>
        <v>1457864</v>
      </c>
      <c r="J66" s="17">
        <f>Combined_data!J3</f>
        <v>1520740</v>
      </c>
      <c r="K66" s="17">
        <f>Combined_data!K3</f>
        <v>1782029</v>
      </c>
      <c r="L66" s="17">
        <f>Combined_data!L3</f>
        <v>1958690</v>
      </c>
      <c r="M66" s="17">
        <f>Combined_data!M3</f>
        <v>0</v>
      </c>
      <c r="N66" s="17">
        <f>Combined_data!N3</f>
        <v>0</v>
      </c>
      <c r="O66" s="30" t="str">
        <f>_xlfn.XLOOKUP(MAX(C66:N66),C66:N66,$C$65:$N$65)</f>
        <v>OCT</v>
      </c>
    </row>
    <row r="67" spans="1:15" x14ac:dyDescent="0.3">
      <c r="A67">
        <v>2</v>
      </c>
      <c r="B67" t="str">
        <f>_xlfn.XLOOKUP(A67,$D$7:$D$15,$A$7:$A$15)</f>
        <v>Great Smoky Mountains NP</v>
      </c>
      <c r="C67">
        <f>Combined_data!C213</f>
        <v>438509</v>
      </c>
      <c r="D67" s="17">
        <f>Combined_data!D213</f>
        <v>426839</v>
      </c>
      <c r="E67" s="17">
        <f>Combined_data!E213</f>
        <v>487535</v>
      </c>
      <c r="F67" s="17">
        <f>Combined_data!F213</f>
        <v>99371</v>
      </c>
      <c r="G67" s="17">
        <f>Combined_data!G213</f>
        <v>828792</v>
      </c>
      <c r="H67" s="17">
        <f>Combined_data!H213</f>
        <v>1535660</v>
      </c>
      <c r="I67" s="17">
        <f>Combined_data!I213</f>
        <v>1726187</v>
      </c>
      <c r="J67" s="17">
        <f>Combined_data!J213</f>
        <v>1544254</v>
      </c>
      <c r="K67" s="17">
        <f>Combined_data!K213</f>
        <v>1400171</v>
      </c>
      <c r="L67" s="17">
        <f>Combined_data!L213</f>
        <v>0</v>
      </c>
      <c r="M67" s="17">
        <f>Combined_data!M213</f>
        <v>0</v>
      </c>
      <c r="N67" s="17">
        <f>Combined_data!N213</f>
        <v>0</v>
      </c>
      <c r="O67" s="30" t="str">
        <f>_xlfn.XLOOKUP(MAX(C67:N67),C67:N67,$C$65:$N$65)</f>
        <v>JUL</v>
      </c>
    </row>
    <row r="68" spans="1:15" x14ac:dyDescent="0.3">
      <c r="A68">
        <v>3</v>
      </c>
      <c r="B68" t="str">
        <f>_xlfn.XLOOKUP(A68,$D$7:$D$15,$A$7:$A$15)</f>
        <v>Cape Hatteras NS</v>
      </c>
      <c r="C68">
        <f>Combined_data!C45</f>
        <v>81916</v>
      </c>
      <c r="D68" s="17">
        <f>Combined_data!D45</f>
        <v>76105</v>
      </c>
      <c r="E68" s="17">
        <f>Combined_data!E45</f>
        <v>109749</v>
      </c>
      <c r="F68" s="17">
        <f>Combined_data!F45</f>
        <v>69422</v>
      </c>
      <c r="G68" s="17">
        <f>Combined_data!G45</f>
        <v>208837</v>
      </c>
      <c r="H68" s="17">
        <f>Combined_data!H45</f>
        <v>399364</v>
      </c>
      <c r="I68" s="17">
        <f>Combined_data!I45</f>
        <v>451849</v>
      </c>
      <c r="J68" s="17">
        <f>Combined_data!J45</f>
        <v>387379</v>
      </c>
      <c r="K68" s="17">
        <f>Combined_data!K45</f>
        <v>345294</v>
      </c>
      <c r="L68" s="17">
        <f>Combined_data!L45</f>
        <v>259618</v>
      </c>
      <c r="M68" s="17">
        <f>Combined_data!M45</f>
        <v>0</v>
      </c>
      <c r="N68" s="17">
        <f>Combined_data!N45</f>
        <v>0</v>
      </c>
      <c r="O68" s="30" t="str">
        <f>_xlfn.XLOOKUP(MAX(C68:N68),C68:N68,$C$65:$N$65)</f>
        <v>JUL</v>
      </c>
    </row>
    <row r="91" spans="1:1" x14ac:dyDescent="0.3">
      <c r="A91" s="18" t="s">
        <v>69</v>
      </c>
    </row>
    <row r="92" spans="1:1" x14ac:dyDescent="0.3">
      <c r="A92" s="19" t="s">
        <v>72</v>
      </c>
    </row>
    <row r="93" spans="1:1" x14ac:dyDescent="0.3">
      <c r="A93" s="19" t="s">
        <v>70</v>
      </c>
    </row>
    <row r="94" spans="1:1" x14ac:dyDescent="0.3">
      <c r="A94" s="19" t="s">
        <v>71</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DCD97-BFC9-4D1B-92D8-7BC38CC3D5EB}">
  <dimension ref="A1:E108"/>
  <sheetViews>
    <sheetView topLeftCell="A66" zoomScale="89" workbookViewId="0">
      <selection activeCell="J81" sqref="J81"/>
    </sheetView>
  </sheetViews>
  <sheetFormatPr defaultRowHeight="14.4" x14ac:dyDescent="0.3"/>
  <cols>
    <col min="1" max="1" width="6.5546875" bestFit="1" customWidth="1"/>
    <col min="2" max="2" width="19.21875" bestFit="1" customWidth="1"/>
    <col min="3" max="3" width="19.33203125" bestFit="1" customWidth="1"/>
    <col min="4" max="4" width="28.5546875" bestFit="1" customWidth="1"/>
    <col min="5" max="6" width="11" bestFit="1" customWidth="1"/>
    <col min="7" max="7" width="9" bestFit="1" customWidth="1"/>
    <col min="8" max="9" width="10" bestFit="1" customWidth="1"/>
    <col min="10" max="13" width="9" bestFit="1" customWidth="1"/>
    <col min="14" max="14" width="11.6640625" bestFit="1" customWidth="1"/>
    <col min="15" max="41" width="4" bestFit="1" customWidth="1"/>
    <col min="42" max="204" width="5" bestFit="1" customWidth="1"/>
    <col min="205" max="292" width="6" bestFit="1" customWidth="1"/>
    <col min="293" max="375" width="7" bestFit="1" customWidth="1"/>
    <col min="376" max="376" width="11" bestFit="1" customWidth="1"/>
    <col min="377" max="377" width="9.77734375" bestFit="1" customWidth="1"/>
    <col min="378" max="378" width="7" bestFit="1" customWidth="1"/>
    <col min="379" max="379" width="9.77734375" bestFit="1" customWidth="1"/>
    <col min="380" max="380" width="7" bestFit="1" customWidth="1"/>
    <col min="381" max="381" width="9.77734375" bestFit="1" customWidth="1"/>
    <col min="382" max="382" width="7" bestFit="1" customWidth="1"/>
    <col min="383" max="383" width="9.77734375" bestFit="1" customWidth="1"/>
    <col min="384" max="384" width="7" bestFit="1" customWidth="1"/>
    <col min="385" max="385" width="9.77734375" bestFit="1" customWidth="1"/>
    <col min="386" max="386" width="7" bestFit="1" customWidth="1"/>
    <col min="387" max="387" width="9.77734375" bestFit="1" customWidth="1"/>
    <col min="388" max="388" width="7" bestFit="1" customWidth="1"/>
    <col min="389" max="389" width="9.77734375" bestFit="1" customWidth="1"/>
    <col min="390" max="390" width="7" bestFit="1" customWidth="1"/>
    <col min="391" max="391" width="9.77734375" bestFit="1" customWidth="1"/>
    <col min="392" max="392" width="7" bestFit="1" customWidth="1"/>
    <col min="393" max="393" width="9.77734375" bestFit="1" customWidth="1"/>
    <col min="394" max="394" width="7" bestFit="1" customWidth="1"/>
    <col min="395" max="395" width="9.77734375" bestFit="1" customWidth="1"/>
    <col min="396" max="396" width="7" bestFit="1" customWidth="1"/>
    <col min="397" max="397" width="9.77734375" bestFit="1" customWidth="1"/>
    <col min="398" max="398" width="7" bestFit="1" customWidth="1"/>
    <col min="399" max="399" width="9.77734375" bestFit="1" customWidth="1"/>
    <col min="400" max="400" width="7" bestFit="1" customWidth="1"/>
    <col min="401" max="401" width="9.77734375" bestFit="1" customWidth="1"/>
    <col min="402" max="402" width="7" bestFit="1" customWidth="1"/>
    <col min="403" max="403" width="9.77734375" bestFit="1" customWidth="1"/>
    <col min="404" max="404" width="7" bestFit="1" customWidth="1"/>
    <col min="405" max="405" width="9.77734375" bestFit="1" customWidth="1"/>
    <col min="406" max="406" width="7" bestFit="1" customWidth="1"/>
    <col min="407" max="407" width="9.77734375" bestFit="1" customWidth="1"/>
    <col min="408" max="408" width="7" bestFit="1" customWidth="1"/>
    <col min="409" max="409" width="9.77734375" bestFit="1" customWidth="1"/>
    <col min="410" max="410" width="7" bestFit="1" customWidth="1"/>
    <col min="411" max="411" width="9.77734375" bestFit="1" customWidth="1"/>
    <col min="412" max="412" width="8" bestFit="1" customWidth="1"/>
    <col min="413" max="413" width="10.77734375" bestFit="1" customWidth="1"/>
    <col min="414" max="414" width="8" bestFit="1" customWidth="1"/>
    <col min="415" max="415" width="10.77734375" bestFit="1" customWidth="1"/>
    <col min="416" max="416" width="8" bestFit="1" customWidth="1"/>
    <col min="417" max="417" width="10.77734375" bestFit="1" customWidth="1"/>
    <col min="418" max="418" width="8" bestFit="1" customWidth="1"/>
    <col min="419" max="419" width="10.77734375" bestFit="1" customWidth="1"/>
    <col min="420" max="420" width="8" bestFit="1" customWidth="1"/>
    <col min="421" max="421" width="10.77734375" bestFit="1" customWidth="1"/>
    <col min="422" max="422" width="8" bestFit="1" customWidth="1"/>
    <col min="423" max="423" width="10.77734375" bestFit="1" customWidth="1"/>
    <col min="424" max="424" width="8" bestFit="1" customWidth="1"/>
    <col min="425" max="425" width="10.77734375" bestFit="1" customWidth="1"/>
    <col min="426" max="426" width="8" bestFit="1" customWidth="1"/>
    <col min="427" max="427" width="10.77734375" bestFit="1" customWidth="1"/>
    <col min="428" max="428" width="8" bestFit="1" customWidth="1"/>
    <col min="429" max="429" width="10.77734375" bestFit="1" customWidth="1"/>
    <col min="430" max="430" width="8" bestFit="1" customWidth="1"/>
    <col min="431" max="431" width="10.77734375" bestFit="1" customWidth="1"/>
    <col min="432" max="432" width="8" bestFit="1" customWidth="1"/>
    <col min="433" max="433" width="10.77734375" bestFit="1" customWidth="1"/>
    <col min="434" max="434" width="8" bestFit="1" customWidth="1"/>
    <col min="435" max="435" width="10.77734375" bestFit="1" customWidth="1"/>
    <col min="436" max="436" width="8" bestFit="1" customWidth="1"/>
    <col min="437" max="437" width="10.77734375" bestFit="1" customWidth="1"/>
    <col min="438" max="438" width="8" bestFit="1" customWidth="1"/>
    <col min="439" max="439" width="10.77734375" bestFit="1" customWidth="1"/>
    <col min="440" max="440" width="8" bestFit="1" customWidth="1"/>
    <col min="441" max="441" width="10.77734375" bestFit="1" customWidth="1"/>
    <col min="442" max="442" width="8" bestFit="1" customWidth="1"/>
    <col min="443" max="443" width="10.77734375" bestFit="1" customWidth="1"/>
    <col min="444" max="444" width="8" bestFit="1" customWidth="1"/>
    <col min="445" max="445" width="10.77734375" bestFit="1" customWidth="1"/>
    <col min="446" max="446" width="8" bestFit="1" customWidth="1"/>
    <col min="447" max="447" width="10.77734375" bestFit="1" customWidth="1"/>
    <col min="448" max="448" width="8" bestFit="1" customWidth="1"/>
    <col min="449" max="449" width="10.77734375" bestFit="1" customWidth="1"/>
    <col min="450" max="450" width="8" bestFit="1" customWidth="1"/>
    <col min="451" max="451" width="10.77734375" bestFit="1" customWidth="1"/>
    <col min="452" max="452" width="8" bestFit="1" customWidth="1"/>
    <col min="453" max="453" width="10.77734375" bestFit="1" customWidth="1"/>
    <col min="454" max="454" width="8" bestFit="1" customWidth="1"/>
    <col min="455" max="455" width="10.77734375" bestFit="1" customWidth="1"/>
    <col min="456" max="456" width="8" bestFit="1" customWidth="1"/>
    <col min="457" max="457" width="10.77734375" bestFit="1" customWidth="1"/>
    <col min="458" max="458" width="8" bestFit="1" customWidth="1"/>
    <col min="459" max="459" width="10.77734375" bestFit="1" customWidth="1"/>
    <col min="460" max="460" width="8" bestFit="1" customWidth="1"/>
    <col min="461" max="461" width="10.77734375" bestFit="1" customWidth="1"/>
    <col min="462" max="462" width="8" bestFit="1" customWidth="1"/>
    <col min="463" max="463" width="10.77734375" bestFit="1" customWidth="1"/>
    <col min="464" max="464" width="8" bestFit="1" customWidth="1"/>
    <col min="465" max="465" width="10.77734375" bestFit="1" customWidth="1"/>
    <col min="466" max="466" width="8" bestFit="1" customWidth="1"/>
    <col min="467" max="467" width="10.77734375" bestFit="1" customWidth="1"/>
    <col min="468" max="468" width="8" bestFit="1" customWidth="1"/>
    <col min="469" max="469" width="10.77734375" bestFit="1" customWidth="1"/>
    <col min="470" max="470" width="8" bestFit="1" customWidth="1"/>
    <col min="471" max="471" width="10.77734375" bestFit="1" customWidth="1"/>
    <col min="472" max="472" width="8" bestFit="1" customWidth="1"/>
    <col min="473" max="473" width="10.77734375" bestFit="1" customWidth="1"/>
    <col min="474" max="474" width="8" bestFit="1" customWidth="1"/>
    <col min="475" max="475" width="10.77734375" bestFit="1" customWidth="1"/>
    <col min="476" max="476" width="8" bestFit="1" customWidth="1"/>
    <col min="477" max="477" width="10.77734375" bestFit="1" customWidth="1"/>
    <col min="478" max="478" width="8" bestFit="1" customWidth="1"/>
    <col min="479" max="479" width="10.77734375" bestFit="1" customWidth="1"/>
    <col min="480" max="480" width="8" bestFit="1" customWidth="1"/>
    <col min="481" max="481" width="10.77734375" bestFit="1" customWidth="1"/>
    <col min="482" max="482" width="8" bestFit="1" customWidth="1"/>
    <col min="483" max="483" width="10.77734375" bestFit="1" customWidth="1"/>
    <col min="484" max="484" width="8" bestFit="1" customWidth="1"/>
    <col min="485" max="485" width="10.77734375" bestFit="1" customWidth="1"/>
    <col min="486" max="486" width="8" bestFit="1" customWidth="1"/>
    <col min="487" max="487" width="10.77734375" bestFit="1" customWidth="1"/>
    <col min="488" max="488" width="8" bestFit="1" customWidth="1"/>
    <col min="489" max="489" width="10.77734375" bestFit="1" customWidth="1"/>
    <col min="490" max="490" width="8" bestFit="1" customWidth="1"/>
    <col min="491" max="491" width="10.77734375" bestFit="1" customWidth="1"/>
    <col min="492" max="492" width="8" bestFit="1" customWidth="1"/>
    <col min="493" max="493" width="10.77734375" bestFit="1" customWidth="1"/>
    <col min="494" max="494" width="8" bestFit="1" customWidth="1"/>
    <col min="495" max="495" width="10.77734375" bestFit="1" customWidth="1"/>
    <col min="496" max="496" width="8" bestFit="1" customWidth="1"/>
    <col min="497" max="497" width="10.77734375" bestFit="1" customWidth="1"/>
    <col min="498" max="498" width="8" bestFit="1" customWidth="1"/>
    <col min="499" max="499" width="10.77734375" bestFit="1" customWidth="1"/>
    <col min="500" max="500" width="8" bestFit="1" customWidth="1"/>
    <col min="501" max="501" width="10.77734375" bestFit="1" customWidth="1"/>
    <col min="502" max="502" width="8" bestFit="1" customWidth="1"/>
    <col min="503" max="503" width="10.77734375" bestFit="1" customWidth="1"/>
    <col min="504" max="504" width="8" bestFit="1" customWidth="1"/>
    <col min="505" max="505" width="10.77734375" bestFit="1" customWidth="1"/>
    <col min="506" max="506" width="8" bestFit="1" customWidth="1"/>
    <col min="507" max="507" width="10.77734375" bestFit="1" customWidth="1"/>
    <col min="508" max="508" width="8" bestFit="1" customWidth="1"/>
    <col min="509" max="509" width="10.77734375" bestFit="1" customWidth="1"/>
    <col min="510" max="510" width="8" bestFit="1" customWidth="1"/>
    <col min="511" max="511" width="10.77734375" bestFit="1" customWidth="1"/>
    <col min="512" max="512" width="8" bestFit="1" customWidth="1"/>
    <col min="513" max="513" width="10.77734375" bestFit="1" customWidth="1"/>
    <col min="514" max="514" width="8" bestFit="1" customWidth="1"/>
    <col min="515" max="515" width="10.77734375" bestFit="1" customWidth="1"/>
    <col min="516" max="516" width="8" bestFit="1" customWidth="1"/>
    <col min="517" max="517" width="10.77734375" bestFit="1" customWidth="1"/>
    <col min="518" max="518" width="8" bestFit="1" customWidth="1"/>
    <col min="519" max="519" width="10.77734375" bestFit="1" customWidth="1"/>
    <col min="520" max="520" width="8" bestFit="1" customWidth="1"/>
    <col min="521" max="521" width="10.77734375" bestFit="1" customWidth="1"/>
    <col min="522" max="522" width="8" bestFit="1" customWidth="1"/>
    <col min="523" max="523" width="10.77734375" bestFit="1" customWidth="1"/>
    <col min="524" max="524" width="8" bestFit="1" customWidth="1"/>
    <col min="525" max="525" width="10.77734375" bestFit="1" customWidth="1"/>
    <col min="526" max="526" width="8" bestFit="1" customWidth="1"/>
    <col min="527" max="527" width="10.77734375" bestFit="1" customWidth="1"/>
    <col min="528" max="528" width="8" bestFit="1" customWidth="1"/>
    <col min="529" max="529" width="10.77734375" bestFit="1" customWidth="1"/>
    <col min="530" max="530" width="8" bestFit="1" customWidth="1"/>
    <col min="531" max="531" width="10.77734375" bestFit="1" customWidth="1"/>
    <col min="532" max="532" width="8" bestFit="1" customWidth="1"/>
    <col min="533" max="533" width="10.77734375" bestFit="1" customWidth="1"/>
    <col min="534" max="534" width="8" bestFit="1" customWidth="1"/>
    <col min="535" max="535" width="10.77734375" bestFit="1" customWidth="1"/>
    <col min="536" max="536" width="8" bestFit="1" customWidth="1"/>
    <col min="537" max="537" width="10.77734375" bestFit="1" customWidth="1"/>
    <col min="538" max="538" width="8" bestFit="1" customWidth="1"/>
    <col min="539" max="539" width="10.77734375" bestFit="1" customWidth="1"/>
    <col min="540" max="540" width="8" bestFit="1" customWidth="1"/>
    <col min="541" max="541" width="10.77734375" bestFit="1" customWidth="1"/>
    <col min="542" max="542" width="8" bestFit="1" customWidth="1"/>
    <col min="543" max="543" width="10.77734375" bestFit="1" customWidth="1"/>
    <col min="544" max="544" width="8" bestFit="1" customWidth="1"/>
    <col min="545" max="545" width="10.77734375" bestFit="1" customWidth="1"/>
    <col min="546" max="546" width="8" bestFit="1" customWidth="1"/>
    <col min="547" max="547" width="10.77734375" bestFit="1" customWidth="1"/>
    <col min="548" max="548" width="8" bestFit="1" customWidth="1"/>
    <col min="549" max="549" width="10.77734375" bestFit="1" customWidth="1"/>
    <col min="550" max="550" width="8" bestFit="1" customWidth="1"/>
    <col min="551" max="551" width="10.77734375" bestFit="1" customWidth="1"/>
    <col min="552" max="552" width="8" bestFit="1" customWidth="1"/>
    <col min="553" max="553" width="10.77734375" bestFit="1" customWidth="1"/>
    <col min="554" max="554" width="8" bestFit="1" customWidth="1"/>
    <col min="555" max="555" width="10.77734375" bestFit="1" customWidth="1"/>
    <col min="556" max="556" width="8" bestFit="1" customWidth="1"/>
    <col min="557" max="557" width="10.77734375" bestFit="1" customWidth="1"/>
    <col min="558" max="558" width="8" bestFit="1" customWidth="1"/>
    <col min="559" max="559" width="10.77734375" bestFit="1" customWidth="1"/>
    <col min="560" max="560" width="8" bestFit="1" customWidth="1"/>
    <col min="561" max="561" width="10.77734375" bestFit="1" customWidth="1"/>
    <col min="562" max="562" width="8" bestFit="1" customWidth="1"/>
    <col min="563" max="563" width="10.77734375" bestFit="1" customWidth="1"/>
    <col min="564" max="564" width="8" bestFit="1" customWidth="1"/>
    <col min="565" max="565" width="10.77734375" bestFit="1" customWidth="1"/>
    <col min="566" max="566" width="8" bestFit="1" customWidth="1"/>
    <col min="567" max="567" width="10.77734375" bestFit="1" customWidth="1"/>
    <col min="568" max="568" width="8" bestFit="1" customWidth="1"/>
    <col min="569" max="569" width="10.77734375" bestFit="1" customWidth="1"/>
    <col min="570" max="570" width="8" bestFit="1" customWidth="1"/>
    <col min="571" max="571" width="10.77734375" bestFit="1" customWidth="1"/>
    <col min="572" max="572" width="8" bestFit="1" customWidth="1"/>
    <col min="573" max="573" width="10.77734375" bestFit="1" customWidth="1"/>
    <col min="574" max="574" width="8" bestFit="1" customWidth="1"/>
    <col min="575" max="575" width="10.77734375" bestFit="1" customWidth="1"/>
    <col min="576" max="576" width="8" bestFit="1" customWidth="1"/>
    <col min="577" max="577" width="10.77734375" bestFit="1" customWidth="1"/>
    <col min="578" max="578" width="8" bestFit="1" customWidth="1"/>
    <col min="579" max="579" width="10.77734375" bestFit="1" customWidth="1"/>
    <col min="580" max="580" width="8" bestFit="1" customWidth="1"/>
    <col min="581" max="581" width="10.77734375" bestFit="1" customWidth="1"/>
    <col min="582" max="582" width="8" bestFit="1" customWidth="1"/>
    <col min="583" max="583" width="10.77734375" bestFit="1" customWidth="1"/>
    <col min="584" max="584" width="8" bestFit="1" customWidth="1"/>
    <col min="585" max="585" width="10.77734375" bestFit="1" customWidth="1"/>
    <col min="586" max="586" width="8" bestFit="1" customWidth="1"/>
    <col min="587" max="587" width="10.77734375" bestFit="1" customWidth="1"/>
    <col min="588" max="588" width="9" bestFit="1" customWidth="1"/>
    <col min="589" max="589" width="11.6640625" bestFit="1" customWidth="1"/>
    <col min="590" max="590" width="9" bestFit="1" customWidth="1"/>
    <col min="591" max="591" width="11.6640625" bestFit="1" customWidth="1"/>
    <col min="592" max="592" width="9" bestFit="1" customWidth="1"/>
    <col min="593" max="593" width="11.6640625" bestFit="1" customWidth="1"/>
    <col min="594" max="594" width="9" bestFit="1" customWidth="1"/>
    <col min="595" max="595" width="11.6640625" bestFit="1" customWidth="1"/>
    <col min="596" max="596" width="9" bestFit="1" customWidth="1"/>
    <col min="597" max="597" width="11.6640625" bestFit="1" customWidth="1"/>
    <col min="598" max="598" width="9" bestFit="1" customWidth="1"/>
    <col min="599" max="599" width="11.6640625" bestFit="1" customWidth="1"/>
    <col min="600" max="600" width="9" bestFit="1" customWidth="1"/>
    <col min="601" max="601" width="11.6640625" bestFit="1" customWidth="1"/>
    <col min="602" max="602" width="9" bestFit="1" customWidth="1"/>
    <col min="603" max="603" width="11.6640625" bestFit="1" customWidth="1"/>
    <col min="604" max="604" width="9" bestFit="1" customWidth="1"/>
    <col min="605" max="605" width="11.6640625" bestFit="1" customWidth="1"/>
    <col min="606" max="606" width="9" bestFit="1" customWidth="1"/>
    <col min="607" max="607" width="11.6640625" bestFit="1" customWidth="1"/>
    <col min="608" max="608" width="9" bestFit="1" customWidth="1"/>
    <col min="609" max="609" width="11.6640625" bestFit="1" customWidth="1"/>
    <col min="610" max="610" width="9" bestFit="1" customWidth="1"/>
    <col min="611" max="611" width="11.6640625" bestFit="1" customWidth="1"/>
    <col min="612" max="612" width="9" bestFit="1" customWidth="1"/>
    <col min="613" max="613" width="11.6640625" bestFit="1" customWidth="1"/>
    <col min="614" max="614" width="9" bestFit="1" customWidth="1"/>
    <col min="615" max="615" width="11.6640625" bestFit="1" customWidth="1"/>
    <col min="616" max="616" width="9" bestFit="1" customWidth="1"/>
    <col min="617" max="617" width="11.6640625" bestFit="1" customWidth="1"/>
    <col min="618" max="618" width="9" bestFit="1" customWidth="1"/>
    <col min="619" max="619" width="11.6640625" bestFit="1" customWidth="1"/>
    <col min="620" max="620" width="9" bestFit="1" customWidth="1"/>
    <col min="621" max="621" width="11.6640625" bestFit="1" customWidth="1"/>
    <col min="622" max="622" width="9" bestFit="1" customWidth="1"/>
    <col min="623" max="623" width="11.6640625" bestFit="1" customWidth="1"/>
    <col min="624" max="624" width="9" bestFit="1" customWidth="1"/>
    <col min="625" max="625" width="11.6640625" bestFit="1" customWidth="1"/>
    <col min="626" max="626" width="9" bestFit="1" customWidth="1"/>
    <col min="627" max="627" width="11.6640625" bestFit="1" customWidth="1"/>
    <col min="628" max="628" width="9" bestFit="1" customWidth="1"/>
    <col min="629" max="629" width="11.6640625" bestFit="1" customWidth="1"/>
    <col min="630" max="630" width="9" bestFit="1" customWidth="1"/>
    <col min="631" max="631" width="11.6640625" bestFit="1" customWidth="1"/>
    <col min="632" max="632" width="9" bestFit="1" customWidth="1"/>
    <col min="633" max="633" width="11.6640625" bestFit="1" customWidth="1"/>
    <col min="634" max="634" width="9" bestFit="1" customWidth="1"/>
    <col min="635" max="635" width="11.6640625" bestFit="1" customWidth="1"/>
    <col min="636" max="636" width="9" bestFit="1" customWidth="1"/>
    <col min="637" max="637" width="11.6640625" bestFit="1" customWidth="1"/>
    <col min="638" max="638" width="9" bestFit="1" customWidth="1"/>
    <col min="639" max="639" width="11.6640625" bestFit="1" customWidth="1"/>
    <col min="640" max="640" width="9" bestFit="1" customWidth="1"/>
    <col min="641" max="641" width="11.6640625" bestFit="1" customWidth="1"/>
    <col min="642" max="642" width="9" bestFit="1" customWidth="1"/>
    <col min="643" max="643" width="11.6640625" bestFit="1" customWidth="1"/>
    <col min="644" max="644" width="9" bestFit="1" customWidth="1"/>
    <col min="645" max="645" width="11.6640625" bestFit="1" customWidth="1"/>
    <col min="646" max="646" width="9" bestFit="1" customWidth="1"/>
    <col min="647" max="647" width="11.6640625" bestFit="1" customWidth="1"/>
    <col min="648" max="648" width="9" bestFit="1" customWidth="1"/>
    <col min="649" max="649" width="11.6640625" bestFit="1" customWidth="1"/>
    <col min="650" max="650" width="9" bestFit="1" customWidth="1"/>
    <col min="651" max="651" width="11.6640625" bestFit="1" customWidth="1"/>
    <col min="652" max="652" width="9" bestFit="1" customWidth="1"/>
    <col min="653" max="653" width="11.6640625" bestFit="1" customWidth="1"/>
    <col min="654" max="654" width="9" bestFit="1" customWidth="1"/>
    <col min="655" max="655" width="11.6640625" bestFit="1" customWidth="1"/>
    <col min="656" max="656" width="9" bestFit="1" customWidth="1"/>
    <col min="657" max="657" width="11.6640625" bestFit="1" customWidth="1"/>
    <col min="658" max="658" width="9" bestFit="1" customWidth="1"/>
    <col min="659" max="659" width="11.6640625" bestFit="1" customWidth="1"/>
    <col min="660" max="660" width="9" bestFit="1" customWidth="1"/>
    <col min="661" max="661" width="11.6640625" bestFit="1" customWidth="1"/>
    <col min="662" max="662" width="9" bestFit="1" customWidth="1"/>
    <col min="663" max="663" width="11.6640625" bestFit="1" customWidth="1"/>
    <col min="664" max="664" width="9" bestFit="1" customWidth="1"/>
    <col min="665" max="665" width="11.6640625" bestFit="1" customWidth="1"/>
    <col min="666" max="666" width="9" bestFit="1" customWidth="1"/>
    <col min="667" max="667" width="11.6640625" bestFit="1" customWidth="1"/>
    <col min="668" max="668" width="9" bestFit="1" customWidth="1"/>
    <col min="669" max="669" width="11.6640625" bestFit="1" customWidth="1"/>
    <col min="670" max="670" width="9" bestFit="1" customWidth="1"/>
    <col min="671" max="671" width="11.6640625" bestFit="1" customWidth="1"/>
    <col min="672" max="672" width="9" bestFit="1" customWidth="1"/>
    <col min="673" max="673" width="11.6640625" bestFit="1" customWidth="1"/>
    <col min="674" max="674" width="9" bestFit="1" customWidth="1"/>
    <col min="675" max="675" width="11.6640625" bestFit="1" customWidth="1"/>
    <col min="676" max="676" width="9" bestFit="1" customWidth="1"/>
    <col min="677" max="677" width="11.6640625" bestFit="1" customWidth="1"/>
    <col min="678" max="678" width="9" bestFit="1" customWidth="1"/>
    <col min="679" max="679" width="11.6640625" bestFit="1" customWidth="1"/>
    <col min="680" max="680" width="9" bestFit="1" customWidth="1"/>
    <col min="681" max="681" width="11.6640625" bestFit="1" customWidth="1"/>
    <col min="682" max="682" width="9" bestFit="1" customWidth="1"/>
    <col min="683" max="683" width="11.6640625" bestFit="1" customWidth="1"/>
    <col min="684" max="684" width="9" bestFit="1" customWidth="1"/>
    <col min="685" max="685" width="11.6640625" bestFit="1" customWidth="1"/>
    <col min="686" max="686" width="9" bestFit="1" customWidth="1"/>
    <col min="687" max="687" width="11.6640625" bestFit="1" customWidth="1"/>
    <col min="688" max="688" width="9" bestFit="1" customWidth="1"/>
    <col min="689" max="689" width="11.6640625" bestFit="1" customWidth="1"/>
    <col min="690" max="690" width="9" bestFit="1" customWidth="1"/>
    <col min="691" max="691" width="11.6640625" bestFit="1" customWidth="1"/>
    <col min="692" max="692" width="9" bestFit="1" customWidth="1"/>
    <col min="693" max="693" width="11.6640625" bestFit="1" customWidth="1"/>
    <col min="694" max="694" width="9" bestFit="1" customWidth="1"/>
    <col min="695" max="695" width="11.6640625" bestFit="1" customWidth="1"/>
    <col min="696" max="696" width="9" bestFit="1" customWidth="1"/>
    <col min="697" max="697" width="11.6640625" bestFit="1" customWidth="1"/>
    <col min="698" max="698" width="9" bestFit="1" customWidth="1"/>
    <col min="699" max="699" width="11.6640625" bestFit="1" customWidth="1"/>
    <col min="700" max="700" width="9" bestFit="1" customWidth="1"/>
    <col min="701" max="701" width="11.6640625" bestFit="1" customWidth="1"/>
    <col min="702" max="702" width="9" bestFit="1" customWidth="1"/>
    <col min="703" max="703" width="11.6640625" bestFit="1" customWidth="1"/>
    <col min="704" max="704" width="9" bestFit="1" customWidth="1"/>
    <col min="705" max="705" width="11.6640625" bestFit="1" customWidth="1"/>
    <col min="706" max="706" width="9" bestFit="1" customWidth="1"/>
    <col min="707" max="707" width="11.6640625" bestFit="1" customWidth="1"/>
    <col min="708" max="708" width="9" bestFit="1" customWidth="1"/>
    <col min="709" max="709" width="11.6640625" bestFit="1" customWidth="1"/>
    <col min="710" max="710" width="9" bestFit="1" customWidth="1"/>
    <col min="711" max="711" width="11.6640625" bestFit="1" customWidth="1"/>
    <col min="712" max="712" width="9" bestFit="1" customWidth="1"/>
    <col min="713" max="713" width="11.6640625" bestFit="1" customWidth="1"/>
    <col min="714" max="714" width="9" bestFit="1" customWidth="1"/>
    <col min="715" max="715" width="11.6640625" bestFit="1" customWidth="1"/>
    <col min="716" max="716" width="9" bestFit="1" customWidth="1"/>
    <col min="717" max="717" width="11.6640625" bestFit="1" customWidth="1"/>
    <col min="718" max="718" width="9" bestFit="1" customWidth="1"/>
    <col min="719" max="719" width="11.6640625" bestFit="1" customWidth="1"/>
    <col min="720" max="720" width="9" bestFit="1" customWidth="1"/>
    <col min="721" max="721" width="11.6640625" bestFit="1" customWidth="1"/>
    <col min="722" max="722" width="9" bestFit="1" customWidth="1"/>
    <col min="723" max="723" width="11.6640625" bestFit="1" customWidth="1"/>
    <col min="724" max="724" width="9" bestFit="1" customWidth="1"/>
    <col min="725" max="725" width="11.6640625" bestFit="1" customWidth="1"/>
    <col min="726" max="726" width="9" bestFit="1" customWidth="1"/>
    <col min="727" max="727" width="11.6640625" bestFit="1" customWidth="1"/>
    <col min="728" max="728" width="9" bestFit="1" customWidth="1"/>
    <col min="729" max="729" width="11.6640625" bestFit="1" customWidth="1"/>
    <col min="730" max="730" width="9" bestFit="1" customWidth="1"/>
    <col min="731" max="731" width="11.6640625" bestFit="1" customWidth="1"/>
    <col min="732" max="732" width="9" bestFit="1" customWidth="1"/>
    <col min="733" max="733" width="11.6640625" bestFit="1" customWidth="1"/>
    <col min="734" max="734" width="9" bestFit="1" customWidth="1"/>
    <col min="735" max="735" width="11.6640625" bestFit="1" customWidth="1"/>
    <col min="736" max="736" width="9" bestFit="1" customWidth="1"/>
    <col min="737" max="737" width="11.6640625" bestFit="1" customWidth="1"/>
    <col min="738" max="738" width="9" bestFit="1" customWidth="1"/>
    <col min="739" max="739" width="11.6640625" bestFit="1" customWidth="1"/>
    <col min="740" max="740" width="9" bestFit="1" customWidth="1"/>
    <col min="741" max="741" width="11.6640625" bestFit="1" customWidth="1"/>
    <col min="742" max="742" width="9" bestFit="1" customWidth="1"/>
    <col min="743" max="743" width="11.6640625" bestFit="1" customWidth="1"/>
    <col min="744" max="744" width="9" bestFit="1" customWidth="1"/>
    <col min="745" max="745" width="11.6640625" bestFit="1" customWidth="1"/>
    <col min="746" max="746" width="9" bestFit="1" customWidth="1"/>
    <col min="747" max="747" width="11.6640625" bestFit="1" customWidth="1"/>
    <col min="748" max="748" width="9" bestFit="1" customWidth="1"/>
    <col min="749" max="749" width="11.6640625" bestFit="1" customWidth="1"/>
    <col min="750" max="750" width="9" bestFit="1" customWidth="1"/>
    <col min="751" max="751" width="11.6640625" bestFit="1" customWidth="1"/>
    <col min="752" max="752" width="9" bestFit="1" customWidth="1"/>
    <col min="753" max="753" width="11.6640625" bestFit="1" customWidth="1"/>
    <col min="754" max="754" width="11" bestFit="1" customWidth="1"/>
    <col min="755" max="756" width="10.77734375" bestFit="1" customWidth="1"/>
    <col min="757" max="757" width="8" bestFit="1" customWidth="1"/>
    <col min="758" max="759" width="10.77734375" bestFit="1" customWidth="1"/>
    <col min="760" max="760" width="8" bestFit="1" customWidth="1"/>
    <col min="761" max="762" width="10.77734375" bestFit="1" customWidth="1"/>
    <col min="763" max="763" width="8" bestFit="1" customWidth="1"/>
    <col min="764" max="765" width="10.77734375" bestFit="1" customWidth="1"/>
    <col min="766" max="766" width="8" bestFit="1" customWidth="1"/>
    <col min="767" max="768" width="10.77734375" bestFit="1" customWidth="1"/>
    <col min="769" max="769" width="8" bestFit="1" customWidth="1"/>
    <col min="770" max="771" width="10.77734375" bestFit="1" customWidth="1"/>
    <col min="772" max="772" width="8" bestFit="1" customWidth="1"/>
    <col min="773" max="774" width="10.77734375" bestFit="1" customWidth="1"/>
    <col min="775" max="775" width="8" bestFit="1" customWidth="1"/>
    <col min="776" max="777" width="10.77734375" bestFit="1" customWidth="1"/>
    <col min="778" max="778" width="8" bestFit="1" customWidth="1"/>
    <col min="779" max="780" width="10.77734375" bestFit="1" customWidth="1"/>
    <col min="781" max="781" width="8" bestFit="1" customWidth="1"/>
    <col min="782" max="783" width="10.77734375" bestFit="1" customWidth="1"/>
    <col min="784" max="784" width="8" bestFit="1" customWidth="1"/>
    <col min="785" max="786" width="10.77734375" bestFit="1" customWidth="1"/>
    <col min="787" max="787" width="8" bestFit="1" customWidth="1"/>
    <col min="788" max="789" width="10.77734375" bestFit="1" customWidth="1"/>
    <col min="790" max="790" width="8" bestFit="1" customWidth="1"/>
    <col min="791" max="792" width="10.77734375" bestFit="1" customWidth="1"/>
    <col min="793" max="793" width="8" bestFit="1" customWidth="1"/>
    <col min="794" max="795" width="10.77734375" bestFit="1" customWidth="1"/>
    <col min="796" max="796" width="8" bestFit="1" customWidth="1"/>
    <col min="797" max="798" width="10.77734375" bestFit="1" customWidth="1"/>
    <col min="799" max="799" width="8" bestFit="1" customWidth="1"/>
    <col min="800" max="801" width="10.77734375" bestFit="1" customWidth="1"/>
    <col min="802" max="802" width="8" bestFit="1" customWidth="1"/>
    <col min="803" max="804" width="10.77734375" bestFit="1" customWidth="1"/>
    <col min="805" max="805" width="8" bestFit="1" customWidth="1"/>
    <col min="806" max="807" width="10.77734375" bestFit="1" customWidth="1"/>
    <col min="808" max="808" width="8" bestFit="1" customWidth="1"/>
    <col min="809" max="810" width="10.77734375" bestFit="1" customWidth="1"/>
    <col min="811" max="811" width="8" bestFit="1" customWidth="1"/>
    <col min="812" max="813" width="10.77734375" bestFit="1" customWidth="1"/>
    <col min="814" max="814" width="8" bestFit="1" customWidth="1"/>
    <col min="815" max="816" width="10.77734375" bestFit="1" customWidth="1"/>
    <col min="817" max="817" width="8" bestFit="1" customWidth="1"/>
    <col min="818" max="819" width="10.77734375" bestFit="1" customWidth="1"/>
    <col min="820" max="820" width="8" bestFit="1" customWidth="1"/>
    <col min="821" max="822" width="10.77734375" bestFit="1" customWidth="1"/>
    <col min="823" max="823" width="8" bestFit="1" customWidth="1"/>
    <col min="824" max="825" width="10.77734375" bestFit="1" customWidth="1"/>
    <col min="826" max="826" width="8" bestFit="1" customWidth="1"/>
    <col min="827" max="828" width="10.77734375" bestFit="1" customWidth="1"/>
    <col min="829" max="829" width="8" bestFit="1" customWidth="1"/>
    <col min="830" max="831" width="10.77734375" bestFit="1" customWidth="1"/>
    <col min="832" max="832" width="8" bestFit="1" customWidth="1"/>
    <col min="833" max="834" width="10.77734375" bestFit="1" customWidth="1"/>
    <col min="835" max="835" width="8" bestFit="1" customWidth="1"/>
    <col min="836" max="837" width="10.77734375" bestFit="1" customWidth="1"/>
    <col min="838" max="838" width="8" bestFit="1" customWidth="1"/>
    <col min="839" max="840" width="10.77734375" bestFit="1" customWidth="1"/>
    <col min="841" max="841" width="8" bestFit="1" customWidth="1"/>
    <col min="842" max="843" width="10.77734375" bestFit="1" customWidth="1"/>
    <col min="844" max="844" width="8" bestFit="1" customWidth="1"/>
    <col min="845" max="846" width="10.77734375" bestFit="1" customWidth="1"/>
    <col min="847" max="847" width="8" bestFit="1" customWidth="1"/>
    <col min="848" max="849" width="10.77734375" bestFit="1" customWidth="1"/>
    <col min="850" max="850" width="8" bestFit="1" customWidth="1"/>
    <col min="851" max="852" width="10.77734375" bestFit="1" customWidth="1"/>
    <col min="853" max="853" width="8" bestFit="1" customWidth="1"/>
    <col min="854" max="855" width="10.77734375" bestFit="1" customWidth="1"/>
    <col min="856" max="856" width="8" bestFit="1" customWidth="1"/>
    <col min="857" max="858" width="10.77734375" bestFit="1" customWidth="1"/>
    <col min="859" max="859" width="8" bestFit="1" customWidth="1"/>
    <col min="860" max="861" width="10.77734375" bestFit="1" customWidth="1"/>
    <col min="862" max="862" width="8" bestFit="1" customWidth="1"/>
    <col min="863" max="864" width="10.77734375" bestFit="1" customWidth="1"/>
    <col min="865" max="865" width="8" bestFit="1" customWidth="1"/>
    <col min="866" max="867" width="10.77734375" bestFit="1" customWidth="1"/>
    <col min="868" max="868" width="8" bestFit="1" customWidth="1"/>
    <col min="869" max="870" width="10.77734375" bestFit="1" customWidth="1"/>
    <col min="871" max="871" width="8" bestFit="1" customWidth="1"/>
    <col min="872" max="873" width="10.77734375" bestFit="1" customWidth="1"/>
    <col min="874" max="874" width="8" bestFit="1" customWidth="1"/>
    <col min="875" max="876" width="10.77734375" bestFit="1" customWidth="1"/>
    <col min="877" max="877" width="8" bestFit="1" customWidth="1"/>
    <col min="878" max="879" width="10.77734375" bestFit="1" customWidth="1"/>
    <col min="880" max="880" width="8" bestFit="1" customWidth="1"/>
    <col min="881" max="882" width="10.77734375" bestFit="1" customWidth="1"/>
    <col min="883" max="883" width="9" bestFit="1" customWidth="1"/>
    <col min="884" max="885" width="11.6640625" bestFit="1" customWidth="1"/>
    <col min="886" max="886" width="9" bestFit="1" customWidth="1"/>
    <col min="887" max="888" width="11.6640625" bestFit="1" customWidth="1"/>
    <col min="889" max="889" width="9" bestFit="1" customWidth="1"/>
    <col min="890" max="891" width="11.6640625" bestFit="1" customWidth="1"/>
    <col min="892" max="892" width="9" bestFit="1" customWidth="1"/>
    <col min="893" max="894" width="11.6640625" bestFit="1" customWidth="1"/>
    <col min="895" max="895" width="9" bestFit="1" customWidth="1"/>
    <col min="896" max="896" width="10.77734375" bestFit="1" customWidth="1"/>
    <col min="897" max="897" width="11.6640625" bestFit="1" customWidth="1"/>
    <col min="898" max="898" width="9" bestFit="1" customWidth="1"/>
    <col min="899" max="900" width="11.6640625" bestFit="1" customWidth="1"/>
    <col min="901" max="901" width="9" bestFit="1" customWidth="1"/>
    <col min="902" max="903" width="11.6640625" bestFit="1" customWidth="1"/>
    <col min="904" max="904" width="9" bestFit="1" customWidth="1"/>
    <col min="905" max="906" width="11.6640625" bestFit="1" customWidth="1"/>
    <col min="907" max="907" width="9" bestFit="1" customWidth="1"/>
    <col min="908" max="909" width="11.6640625" bestFit="1" customWidth="1"/>
    <col min="910" max="910" width="9" bestFit="1" customWidth="1"/>
    <col min="911" max="911" width="10.77734375" bestFit="1" customWidth="1"/>
    <col min="912" max="912" width="11.6640625" bestFit="1" customWidth="1"/>
    <col min="913" max="913" width="9" bestFit="1" customWidth="1"/>
    <col min="914" max="914" width="10.77734375" bestFit="1" customWidth="1"/>
    <col min="915" max="915" width="11.6640625" bestFit="1" customWidth="1"/>
    <col min="916" max="916" width="9" bestFit="1" customWidth="1"/>
    <col min="917" max="918" width="11.6640625" bestFit="1" customWidth="1"/>
    <col min="919" max="919" width="9" bestFit="1" customWidth="1"/>
    <col min="920" max="921" width="11.6640625" bestFit="1" customWidth="1"/>
    <col min="922" max="922" width="9" bestFit="1" customWidth="1"/>
    <col min="923" max="924" width="11.6640625" bestFit="1" customWidth="1"/>
    <col min="925" max="925" width="9" bestFit="1" customWidth="1"/>
    <col min="926" max="927" width="11.6640625" bestFit="1" customWidth="1"/>
    <col min="928" max="928" width="9" bestFit="1" customWidth="1"/>
    <col min="929" max="930" width="11.6640625" bestFit="1" customWidth="1"/>
    <col min="931" max="931" width="9" bestFit="1" customWidth="1"/>
    <col min="932" max="933" width="11.6640625" bestFit="1" customWidth="1"/>
    <col min="934" max="934" width="9" bestFit="1" customWidth="1"/>
    <col min="935" max="936" width="11.6640625" bestFit="1" customWidth="1"/>
    <col min="937" max="937" width="9" bestFit="1" customWidth="1"/>
    <col min="938" max="939" width="11.6640625" bestFit="1" customWidth="1"/>
    <col min="940" max="940" width="9" bestFit="1" customWidth="1"/>
    <col min="941" max="941" width="10.77734375" bestFit="1" customWidth="1"/>
    <col min="942" max="942" width="11.6640625" bestFit="1" customWidth="1"/>
    <col min="943" max="943" width="9" bestFit="1" customWidth="1"/>
    <col min="944" max="944" width="10.77734375" bestFit="1" customWidth="1"/>
    <col min="945" max="945" width="11.6640625" bestFit="1" customWidth="1"/>
    <col min="946" max="946" width="9" bestFit="1" customWidth="1"/>
    <col min="947" max="948" width="11.6640625" bestFit="1" customWidth="1"/>
    <col min="949" max="949" width="9" bestFit="1" customWidth="1"/>
    <col min="950" max="951" width="11.6640625" bestFit="1" customWidth="1"/>
    <col min="952" max="952" width="9" bestFit="1" customWidth="1"/>
    <col min="953" max="953" width="10.77734375" bestFit="1" customWidth="1"/>
    <col min="954" max="954" width="11.6640625" bestFit="1" customWidth="1"/>
    <col min="955" max="955" width="9" bestFit="1" customWidth="1"/>
    <col min="956" max="956" width="10.77734375" bestFit="1" customWidth="1"/>
    <col min="957" max="957" width="11.6640625" bestFit="1" customWidth="1"/>
    <col min="958" max="958" width="9" bestFit="1" customWidth="1"/>
    <col min="959" max="959" width="10.77734375" bestFit="1" customWidth="1"/>
    <col min="960" max="960" width="11.6640625" bestFit="1" customWidth="1"/>
    <col min="961" max="961" width="9" bestFit="1" customWidth="1"/>
    <col min="962" max="963" width="11.6640625" bestFit="1" customWidth="1"/>
    <col min="964" max="964" width="9" bestFit="1" customWidth="1"/>
    <col min="965" max="966" width="11.6640625" bestFit="1" customWidth="1"/>
    <col min="967" max="967" width="9" bestFit="1" customWidth="1"/>
    <col min="968" max="969" width="11.6640625" bestFit="1" customWidth="1"/>
    <col min="970" max="970" width="9" bestFit="1" customWidth="1"/>
    <col min="971" max="972" width="11.6640625" bestFit="1" customWidth="1"/>
    <col min="973" max="973" width="9" bestFit="1" customWidth="1"/>
    <col min="974" max="975" width="11.6640625" bestFit="1" customWidth="1"/>
    <col min="976" max="976" width="9" bestFit="1" customWidth="1"/>
    <col min="977" max="978" width="11.6640625" bestFit="1" customWidth="1"/>
    <col min="979" max="979" width="9" bestFit="1" customWidth="1"/>
    <col min="980" max="981" width="11.6640625" bestFit="1" customWidth="1"/>
    <col min="982" max="982" width="9" bestFit="1" customWidth="1"/>
    <col min="983" max="984" width="11.6640625" bestFit="1" customWidth="1"/>
    <col min="985" max="985" width="9" bestFit="1" customWidth="1"/>
    <col min="986" max="987" width="11.6640625" bestFit="1" customWidth="1"/>
    <col min="988" max="988" width="9" bestFit="1" customWidth="1"/>
    <col min="989" max="990" width="11.6640625" bestFit="1" customWidth="1"/>
    <col min="991" max="991" width="9" bestFit="1" customWidth="1"/>
    <col min="992" max="993" width="11.6640625" bestFit="1" customWidth="1"/>
    <col min="994" max="994" width="9" bestFit="1" customWidth="1"/>
    <col min="995" max="996" width="11.6640625" bestFit="1" customWidth="1"/>
    <col min="997" max="997" width="9" bestFit="1" customWidth="1"/>
    <col min="998" max="999" width="11.6640625" bestFit="1" customWidth="1"/>
    <col min="1000" max="1000" width="9" bestFit="1" customWidth="1"/>
    <col min="1001" max="1001" width="10.77734375" bestFit="1" customWidth="1"/>
    <col min="1002" max="1002" width="11.6640625" bestFit="1" customWidth="1"/>
    <col min="1003" max="1003" width="9" bestFit="1" customWidth="1"/>
    <col min="1004" max="1005" width="11.6640625" bestFit="1" customWidth="1"/>
    <col min="1006" max="1006" width="9" bestFit="1" customWidth="1"/>
    <col min="1007" max="1008" width="11.6640625" bestFit="1" customWidth="1"/>
    <col min="1009" max="1009" width="9" bestFit="1" customWidth="1"/>
    <col min="1010" max="1011" width="11.6640625" bestFit="1" customWidth="1"/>
    <col min="1012" max="1012" width="9" bestFit="1" customWidth="1"/>
    <col min="1013" max="1014" width="11.6640625" bestFit="1" customWidth="1"/>
    <col min="1015" max="1015" width="9" bestFit="1" customWidth="1"/>
    <col min="1016" max="1017" width="11.6640625" bestFit="1" customWidth="1"/>
    <col min="1018" max="1018" width="9" bestFit="1" customWidth="1"/>
    <col min="1019" max="1020" width="11.6640625" bestFit="1" customWidth="1"/>
    <col min="1021" max="1021" width="9" bestFit="1" customWidth="1"/>
    <col min="1022" max="1023" width="11.6640625" bestFit="1" customWidth="1"/>
    <col min="1024" max="1024" width="9" bestFit="1" customWidth="1"/>
    <col min="1025" max="1026" width="11.6640625" bestFit="1" customWidth="1"/>
    <col min="1027" max="1027" width="9" bestFit="1" customWidth="1"/>
    <col min="1028" max="1029" width="11.6640625" bestFit="1" customWidth="1"/>
    <col min="1030" max="1030" width="9" bestFit="1" customWidth="1"/>
    <col min="1031" max="1032" width="11.6640625" bestFit="1" customWidth="1"/>
    <col min="1033" max="1033" width="9" bestFit="1" customWidth="1"/>
    <col min="1034" max="1035" width="11.6640625" bestFit="1" customWidth="1"/>
    <col min="1036" max="1036" width="9" bestFit="1" customWidth="1"/>
    <col min="1037" max="1038" width="11.6640625" bestFit="1" customWidth="1"/>
    <col min="1039" max="1039" width="9" bestFit="1" customWidth="1"/>
    <col min="1040" max="1041" width="11.6640625" bestFit="1" customWidth="1"/>
    <col min="1042" max="1042" width="9" bestFit="1" customWidth="1"/>
    <col min="1043" max="1044" width="11.6640625" bestFit="1" customWidth="1"/>
    <col min="1045" max="1045" width="9" bestFit="1" customWidth="1"/>
    <col min="1046" max="1047" width="11.6640625" bestFit="1" customWidth="1"/>
    <col min="1048" max="1048" width="9" bestFit="1" customWidth="1"/>
    <col min="1049" max="1050" width="11.6640625" bestFit="1" customWidth="1"/>
    <col min="1051" max="1051" width="9" bestFit="1" customWidth="1"/>
    <col min="1052" max="1053" width="11.6640625" bestFit="1" customWidth="1"/>
    <col min="1054" max="1054" width="9" bestFit="1" customWidth="1"/>
    <col min="1055" max="1056" width="11.6640625" bestFit="1" customWidth="1"/>
    <col min="1057" max="1057" width="9" bestFit="1" customWidth="1"/>
    <col min="1058" max="1059" width="11.6640625" bestFit="1" customWidth="1"/>
    <col min="1060" max="1060" width="9" bestFit="1" customWidth="1"/>
    <col min="1061" max="1062" width="11.6640625" bestFit="1" customWidth="1"/>
    <col min="1063" max="1063" width="9" bestFit="1" customWidth="1"/>
    <col min="1064" max="1065" width="11.6640625" bestFit="1" customWidth="1"/>
    <col min="1066" max="1066" width="9" bestFit="1" customWidth="1"/>
    <col min="1067" max="1068" width="11.6640625" bestFit="1" customWidth="1"/>
    <col min="1069" max="1069" width="9" bestFit="1" customWidth="1"/>
    <col min="1070" max="1071" width="11.6640625" bestFit="1" customWidth="1"/>
    <col min="1072" max="1072" width="9" bestFit="1" customWidth="1"/>
    <col min="1073" max="1074" width="11.6640625" bestFit="1" customWidth="1"/>
    <col min="1075" max="1075" width="9" bestFit="1" customWidth="1"/>
    <col min="1076" max="1077" width="11.6640625" bestFit="1" customWidth="1"/>
    <col min="1078" max="1078" width="9" bestFit="1" customWidth="1"/>
    <col min="1079" max="1080" width="11.6640625" bestFit="1" customWidth="1"/>
    <col min="1081" max="1081" width="9" bestFit="1" customWidth="1"/>
    <col min="1082" max="1083" width="11.6640625" bestFit="1" customWidth="1"/>
    <col min="1084" max="1084" width="9" bestFit="1" customWidth="1"/>
    <col min="1085" max="1086" width="11.6640625" bestFit="1" customWidth="1"/>
    <col min="1087" max="1087" width="9" bestFit="1" customWidth="1"/>
    <col min="1088" max="1089" width="11.6640625" bestFit="1" customWidth="1"/>
    <col min="1090" max="1090" width="9" bestFit="1" customWidth="1"/>
    <col min="1091" max="1092" width="11.6640625" bestFit="1" customWidth="1"/>
    <col min="1093" max="1093" width="9" bestFit="1" customWidth="1"/>
    <col min="1094" max="1095" width="11.6640625" bestFit="1" customWidth="1"/>
    <col min="1096" max="1096" width="9" bestFit="1" customWidth="1"/>
    <col min="1097" max="1098" width="11.6640625" bestFit="1" customWidth="1"/>
    <col min="1099" max="1099" width="10" bestFit="1" customWidth="1"/>
    <col min="1100" max="1100" width="12.6640625" bestFit="1" customWidth="1"/>
    <col min="1101" max="1101" width="11.6640625" bestFit="1" customWidth="1"/>
    <col min="1102" max="1102" width="9" bestFit="1" customWidth="1"/>
    <col min="1103" max="1104" width="11.6640625" bestFit="1" customWidth="1"/>
    <col min="1105" max="1105" width="9" bestFit="1" customWidth="1"/>
    <col min="1106" max="1107" width="11.6640625" bestFit="1" customWidth="1"/>
    <col min="1108" max="1108" width="9" bestFit="1" customWidth="1"/>
    <col min="1109" max="1110" width="11.6640625" bestFit="1" customWidth="1"/>
    <col min="1111" max="1111" width="9" bestFit="1" customWidth="1"/>
    <col min="1112" max="1113" width="11.6640625" bestFit="1" customWidth="1"/>
    <col min="1114" max="1114" width="9" bestFit="1" customWidth="1"/>
    <col min="1115" max="1116" width="11.6640625" bestFit="1" customWidth="1"/>
    <col min="1117" max="1117" width="9" bestFit="1" customWidth="1"/>
    <col min="1118" max="1119" width="11.6640625" bestFit="1" customWidth="1"/>
    <col min="1120" max="1120" width="9" bestFit="1" customWidth="1"/>
    <col min="1121" max="1122" width="11.6640625" bestFit="1" customWidth="1"/>
    <col min="1123" max="1123" width="9" bestFit="1" customWidth="1"/>
    <col min="1124" max="1125" width="11.6640625" bestFit="1" customWidth="1"/>
    <col min="1126" max="1126" width="9" bestFit="1" customWidth="1"/>
    <col min="1127" max="1128" width="11.6640625" bestFit="1" customWidth="1"/>
    <col min="1129" max="1129" width="9" bestFit="1" customWidth="1"/>
    <col min="1130" max="1131" width="11.6640625" bestFit="1" customWidth="1"/>
    <col min="1132" max="1132" width="11" bestFit="1" customWidth="1"/>
  </cols>
  <sheetData>
    <row r="1" spans="1:3" s="17" customFormat="1" x14ac:dyDescent="0.3">
      <c r="A1" s="18" t="s">
        <v>21</v>
      </c>
    </row>
    <row r="2" spans="1:3" s="17" customFormat="1" x14ac:dyDescent="0.3"/>
    <row r="3" spans="1:3" x14ac:dyDescent="0.3">
      <c r="A3" s="32" t="s">
        <v>74</v>
      </c>
      <c r="B3" s="17" t="s">
        <v>76</v>
      </c>
      <c r="C3" s="17" t="s">
        <v>77</v>
      </c>
    </row>
    <row r="4" spans="1:3" x14ac:dyDescent="0.3">
      <c r="A4" s="33" t="s">
        <v>9</v>
      </c>
      <c r="B4" s="29">
        <v>9408858.3599999994</v>
      </c>
      <c r="C4" s="34">
        <v>0.50875966365921677</v>
      </c>
    </row>
    <row r="5" spans="1:3" x14ac:dyDescent="0.3">
      <c r="A5" s="33" t="s">
        <v>10</v>
      </c>
      <c r="B5" s="29">
        <v>2411711</v>
      </c>
      <c r="C5" s="34">
        <v>0.13040703029599368</v>
      </c>
    </row>
    <row r="6" spans="1:3" x14ac:dyDescent="0.3">
      <c r="A6" s="33" t="s">
        <v>11</v>
      </c>
      <c r="B6" s="29">
        <v>458000</v>
      </c>
      <c r="C6" s="34">
        <v>2.476516459707034E-2</v>
      </c>
    </row>
    <row r="7" spans="1:3" x14ac:dyDescent="0.3">
      <c r="A7" s="33" t="s">
        <v>12</v>
      </c>
      <c r="B7" s="29">
        <v>80696</v>
      </c>
      <c r="C7" s="34">
        <v>4.3634273413213718E-3</v>
      </c>
    </row>
    <row r="8" spans="1:3" x14ac:dyDescent="0.3">
      <c r="A8" s="33" t="s">
        <v>13</v>
      </c>
      <c r="B8" s="29">
        <v>292367</v>
      </c>
      <c r="C8" s="34">
        <v>1.580898881605167E-2</v>
      </c>
    </row>
    <row r="9" spans="1:3" x14ac:dyDescent="0.3">
      <c r="A9" s="33" t="s">
        <v>14</v>
      </c>
      <c r="B9" s="29">
        <v>4977625.84</v>
      </c>
      <c r="C9" s="34">
        <v>0.26915223412714084</v>
      </c>
    </row>
    <row r="10" spans="1:3" x14ac:dyDescent="0.3">
      <c r="A10" s="33" t="s">
        <v>15</v>
      </c>
      <c r="B10" s="29">
        <v>321796</v>
      </c>
      <c r="C10" s="34">
        <v>1.7400285822442896E-2</v>
      </c>
    </row>
    <row r="11" spans="1:3" x14ac:dyDescent="0.3">
      <c r="A11" s="33" t="s">
        <v>16</v>
      </c>
      <c r="B11" s="29">
        <v>83889</v>
      </c>
      <c r="C11" s="34">
        <v>4.5360805521476718E-3</v>
      </c>
    </row>
    <row r="12" spans="1:3" x14ac:dyDescent="0.3">
      <c r="A12" s="33" t="s">
        <v>17</v>
      </c>
      <c r="B12" s="29">
        <v>458776</v>
      </c>
      <c r="C12" s="34">
        <v>2.4807124788614722E-2</v>
      </c>
    </row>
    <row r="13" spans="1:3" x14ac:dyDescent="0.3">
      <c r="A13" s="33" t="s">
        <v>20</v>
      </c>
      <c r="B13" s="29">
        <v>18493719.199999999</v>
      </c>
      <c r="C13" s="34">
        <v>1</v>
      </c>
    </row>
    <row r="16" spans="1:3" x14ac:dyDescent="0.3">
      <c r="A16" s="18" t="s">
        <v>25</v>
      </c>
    </row>
    <row r="42" spans="1:1" x14ac:dyDescent="0.3">
      <c r="A42" s="18" t="s">
        <v>27</v>
      </c>
    </row>
    <row r="67" spans="1:5" x14ac:dyDescent="0.3">
      <c r="A67" s="32" t="s">
        <v>59</v>
      </c>
      <c r="B67" s="33">
        <v>2020</v>
      </c>
    </row>
    <row r="69" spans="1:5" x14ac:dyDescent="0.3">
      <c r="B69" s="32" t="s">
        <v>75</v>
      </c>
    </row>
    <row r="70" spans="1:5" x14ac:dyDescent="0.3">
      <c r="A70" s="32" t="s">
        <v>89</v>
      </c>
      <c r="B70" s="17" t="s">
        <v>58</v>
      </c>
      <c r="C70" s="17" t="s">
        <v>60</v>
      </c>
      <c r="D70" s="17" t="s">
        <v>64</v>
      </c>
      <c r="E70" s="17" t="s">
        <v>20</v>
      </c>
    </row>
    <row r="71" spans="1:5" x14ac:dyDescent="0.3">
      <c r="A71" s="33" t="s">
        <v>90</v>
      </c>
      <c r="B71" s="29">
        <v>493744</v>
      </c>
      <c r="C71" s="29">
        <v>81916</v>
      </c>
      <c r="D71" s="29">
        <v>438509</v>
      </c>
      <c r="E71" s="29">
        <v>1014169</v>
      </c>
    </row>
    <row r="72" spans="1:5" x14ac:dyDescent="0.3">
      <c r="A72" s="33" t="s">
        <v>78</v>
      </c>
      <c r="B72" s="29">
        <v>574174</v>
      </c>
      <c r="C72" s="29">
        <v>76105</v>
      </c>
      <c r="D72" s="29">
        <v>426839</v>
      </c>
      <c r="E72" s="29">
        <v>1077118</v>
      </c>
    </row>
    <row r="73" spans="1:5" x14ac:dyDescent="0.3">
      <c r="A73" s="33" t="s">
        <v>79</v>
      </c>
      <c r="B73" s="29">
        <v>763211</v>
      </c>
      <c r="C73" s="29">
        <v>109749</v>
      </c>
      <c r="D73" s="29">
        <v>487535</v>
      </c>
      <c r="E73" s="29">
        <v>1360495</v>
      </c>
    </row>
    <row r="74" spans="1:5" x14ac:dyDescent="0.3">
      <c r="A74" s="33" t="s">
        <v>80</v>
      </c>
      <c r="B74" s="29">
        <v>860826</v>
      </c>
      <c r="C74" s="29">
        <v>69422</v>
      </c>
      <c r="D74" s="29">
        <v>99371</v>
      </c>
      <c r="E74" s="29">
        <v>1029619</v>
      </c>
    </row>
    <row r="75" spans="1:5" x14ac:dyDescent="0.3">
      <c r="A75" s="33" t="s">
        <v>81</v>
      </c>
      <c r="B75" s="29">
        <v>1209816</v>
      </c>
      <c r="C75" s="29">
        <v>208837</v>
      </c>
      <c r="D75" s="29">
        <v>828792</v>
      </c>
      <c r="E75" s="29">
        <v>2247445</v>
      </c>
    </row>
    <row r="76" spans="1:5" x14ac:dyDescent="0.3">
      <c r="A76" s="33" t="s">
        <v>82</v>
      </c>
      <c r="B76" s="29">
        <v>1647656</v>
      </c>
      <c r="C76" s="29">
        <v>399364</v>
      </c>
      <c r="D76" s="29">
        <v>1535660</v>
      </c>
      <c r="E76" s="29">
        <v>3582680</v>
      </c>
    </row>
    <row r="77" spans="1:5" x14ac:dyDescent="0.3">
      <c r="A77" s="33" t="s">
        <v>83</v>
      </c>
      <c r="B77" s="29">
        <v>1457864</v>
      </c>
      <c r="C77" s="29">
        <v>451849</v>
      </c>
      <c r="D77" s="29">
        <v>1726187</v>
      </c>
      <c r="E77" s="29">
        <v>3635900</v>
      </c>
    </row>
    <row r="78" spans="1:5" x14ac:dyDescent="0.3">
      <c r="A78" s="33" t="s">
        <v>84</v>
      </c>
      <c r="B78" s="29">
        <v>1520740</v>
      </c>
      <c r="C78" s="29">
        <v>387379</v>
      </c>
      <c r="D78" s="29">
        <v>1544254</v>
      </c>
      <c r="E78" s="29">
        <v>3452373</v>
      </c>
    </row>
    <row r="79" spans="1:5" x14ac:dyDescent="0.3">
      <c r="A79" s="33" t="s">
        <v>85</v>
      </c>
      <c r="B79" s="29">
        <v>1782029</v>
      </c>
      <c r="C79" s="29">
        <v>345294</v>
      </c>
      <c r="D79" s="29">
        <v>1400171</v>
      </c>
      <c r="E79" s="29">
        <v>3527494</v>
      </c>
    </row>
    <row r="80" spans="1:5" x14ac:dyDescent="0.3">
      <c r="A80" s="33" t="s">
        <v>86</v>
      </c>
      <c r="B80" s="29">
        <v>1958690</v>
      </c>
      <c r="C80" s="29">
        <v>259618</v>
      </c>
      <c r="D80" s="29">
        <v>0</v>
      </c>
      <c r="E80" s="29">
        <v>2218308</v>
      </c>
    </row>
    <row r="81" spans="1:5" x14ac:dyDescent="0.3">
      <c r="A81" s="33" t="s">
        <v>87</v>
      </c>
      <c r="B81" s="29">
        <v>0</v>
      </c>
      <c r="C81" s="29">
        <v>0</v>
      </c>
      <c r="D81" s="29">
        <v>0</v>
      </c>
      <c r="E81" s="29">
        <v>0</v>
      </c>
    </row>
    <row r="82" spans="1:5" x14ac:dyDescent="0.3">
      <c r="A82" s="33" t="s">
        <v>88</v>
      </c>
      <c r="B82" s="29">
        <v>0</v>
      </c>
      <c r="C82" s="29">
        <v>0</v>
      </c>
      <c r="D82" s="29">
        <v>0</v>
      </c>
      <c r="E82" s="29">
        <v>0</v>
      </c>
    </row>
    <row r="105" spans="1:1" x14ac:dyDescent="0.3">
      <c r="A105" s="18" t="s">
        <v>69</v>
      </c>
    </row>
    <row r="106" spans="1:1" x14ac:dyDescent="0.3">
      <c r="A106" s="19" t="s">
        <v>72</v>
      </c>
    </row>
    <row r="107" spans="1:1" x14ac:dyDescent="0.3">
      <c r="A107" s="19" t="s">
        <v>70</v>
      </c>
    </row>
    <row r="108" spans="1:1" x14ac:dyDescent="0.3">
      <c r="A108" s="19" t="s">
        <v>71</v>
      </c>
    </row>
  </sheetData>
  <conditionalFormatting pivot="1" sqref="B71">
    <cfRule type="cellIs" dxfId="3" priority="3" operator="equal">
      <formula>"MAX($B$71:$B$82)"</formula>
    </cfRule>
  </conditionalFormatting>
  <conditionalFormatting pivot="1" sqref="B72:B82">
    <cfRule type="cellIs" dxfId="1" priority="1" operator="equal">
      <formula>"MAX($B$71:$B$82)"</formula>
    </cfRule>
  </conditionalFormatting>
  <pageMargins left="0.7" right="0.7" top="0.75" bottom="0.75" header="0.3" footer="0.3"/>
  <pageSetup orientation="portrait" horizontalDpi="300" verticalDpi="3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F A A B Q S w M E F A A C A A g A 7 X q L U d Q Y k W G k A A A A 9 Q A A A B I A H A B D b 2 5 m a W c v U G F j a 2 F n Z S 5 4 b W w g o h g A K K A U A A A A A A A A A A A A A A A A A A A A A A A A A A A A h Y 8 x D o I w G I W v Q r r T 1 h q V k J 8 y u E p i Q j S u T a n Q C M X Q Y r m b g 0 f y C m I U d X N 8 3 / u G 9 + 7 X G 6 R D U w c X 1 V n d m g T N M E W B M r I t t C k T 1 L t j G K G U w 1 b I k y h V M M r G x o M t E l Q 5 d 4 4 J 8 d 5 j P 8 d t V x J G 6 Y w c s k 0 u K 9 U I 9 J H 1 f z n U x j p h p E I c 9 q 8 x n O F o i V d s g S m Q i U G m z b d n 4 9 x n + w N h 3 d e u 7 x R X J t z l Q K Y I 5 H 2 B P w B Q S w M E F A A C A A g A 7 X q L 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1 6 i 1 E I E r k 6 v Q I A A M Q I A A A T A B w A R m 9 y b X V s Y X M v U 2 V j d G l v b j E u b S C i G A A o o B Q A A A A A A A A A A A A A A A A A A A A A A A A A A A D F V c F u 2 k A Q v S P x D 6 v N x U g O i k m b t k m d i J D Q o K g p w W l z w B Z a 7 A m s s H f p e k 1 B i H / v 2 p t i Q 2 y l 7 a H l A P h 5 Z t 6 b t + N x D L 6 k n C F H / 1 p n 9 V q 9 F k + J g A D d t 5 C N Q p D 1 G l I f h y f C B 4 V 0 e R i A a H Z p C L G B O 6 f u 1 x h E 7 A I J + N i 9 g n g m + d z 9 1 O 6 j Q 9 Q X f C J I 5 B 6 P 2 p 3 R F Z F k 5 P g U m A + j K 8 e 9 e b y N 1 d f J Y Z 8 u u B w 9 k H E I 7 n 0 L N 0 x N e I A V h Y R U y Q 0 N A m A o o 7 S w 0 p A F N x 0 I l e w B / x E b W p 2 J g P h T N G x L K e g 4 k R B 7 F 0 O d 7 F 2 g j + d I i g T y + j 2 2 4 D N A n S S W P E L d h G k P c o J 2 E H R 4 m E T M q B R j I v w g C I u f u I g y D D + L O N j H j W G H M w l M e o 1 c w g A Y i V R R T V N s T t 9 5 x o 1 q s S Z a 4 z s V m S r R L j S z y 0 2 R J O I L R f J F T k G U U G k f c 6 o X o l K O Y u 2 X T R f Y r p d z w g K V n h V / L l J g 0 / e z / 1 t z K x S W m a u L 6 J B U T C p 4 3 + k D 7 J B o r s i z y 0 b B 7 8 6 U s E m q b T W H X N I 2 X 5 d N b 6 Z l K z o x 1 / t u S J W A J C z l J n V q G 6 d x w l Y F u F U R f l w e / q Y c f l s O n 5 T D 7 8 r h 9 + X w h 3 L Y O q r A K x q 1 W h V 4 R a d W R a v W T q + b R r 1 G W e l p F l d X n 6 i 1 A + p 5 t d Q Z 7 0 4 D U j h B w 1 6 8 j b l P Q K z s d D W Y 6 J I y I l Y 9 9 Y B L + k R B 2 L v J Z k Z l Y x 2 m L v f L D O B 7 Q p W C r J x X l F S c 0 h 0 9 Z T v 2 e u l D 2 H z k Y j b m f G b k 7 Z i I J W F o 7 i 2 y A f g C S L b I v 9 G Y S i 5 i d L l C n 9 W + m S L D G j l T A J k y a Y L 1 s C c h s l 9 L w + Y t Z Y G N d b a 3 G a Y b 3 C v 6 / 3 u 8 u y 6 8 2 v u / e r / c k Q W d Z O K t 3 J m j z X Z L 5 4 0 W I r N e h t v 1 m 5 2 5 G o a A s o k q g t c Y w x J U g 0 R 0 1 U E n I c k 2 B D 7 F F a e P N x h 5 p T N S b V B h H B r I P s 8 j / n 6 E / s c Y p Z y / H P 4 T / v x c t I y z n 1 B L A Q I t A B Q A A g A I A O 1 6 i 1 H U G J F h p A A A A P U A A A A S A A A A A A A A A A A A A A A A A A A A A A B D b 2 5 m a W c v U G F j a 2 F n Z S 5 4 b W x Q S w E C L Q A U A A I A C A D t e o t R D 8 r p q 6 Q A A A D p A A A A E w A A A A A A A A A A A A A A A A D w A A A A W 0 N v b n R l b n R f V H l w Z X N d L n h t b F B L A Q I t A B Q A A g A I A O 1 6 i 1 E I E r k 6 v Q I A A M Q I A A A T A A A A A A A A A A A A A A A A A O E B A A B G b 3 J t d W x h c y 9 T Z W N 0 a W 9 u M S 5 t U E s F B g A A A A A D A A M A w g A A A O 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j A A A A A A A A J 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p G O H Z P U X p 2 T 1 F a Q 3 F z U G 9 i W m 9 V U 0 Z s U n l Z V z V 6 W m 0 5 e W J T Q k d h V 3 h s S U d a e W I y M G d V V E l B Q U F B Q U F B Q U F B Q U F B b l V 0 O W M 0 K 2 1 z V U c y c 0 t 1 U 3 p J T k x j U T V J W l d 4 d 1 p Y S W d V W F Z s Y 2 1 s b G N 3 Q U I y U m Z M e m t N N 3 p r R 1 F x c k Q 2 R z J h R k V n Q U F B Q U E 9 I i A v P j w v U 3 R h Y m x l R W 5 0 c m l l c z 4 8 L 0 l 0 Z W 0 + P E l 0 Z W 0 + P E l 0 Z W 1 M b 2 N h d G l v b j 4 8 S X R l b V R 5 c G U + R m 9 y b X V s Y T w v S X R l b V R 5 c G U + P E l 0 Z W 1 Q Y X R o P l N l Y 3 R p b 2 4 x L 1 E 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1 E y 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M C 0 x M i 0 x M V Q y M D o y M z o y N i 4 5 M z E z M z c 2 W i I g L z 4 8 R W 5 0 c n k g V H l w Z T 0 i R m l s b E N v b H V t b l R 5 c G V z I i B W Y W x 1 Z T 0 i c 0 J n Q U d B Q U F B Q U F B Q U F B Q U F B Q U F B Q U E 9 P S I g L z 4 8 R W 5 0 c n k g V H l w Z T 0 i R m l s b E N v b H V t b k 5 h b W V z I i B W Y W x 1 Z T 0 i c 1 s m c X V v d D t T b 3 V y Y 2 U u T m F t Z S Z x d W 9 0 O y w 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R M i 9 B d X R v U m V t b 3 Z l Z E N v b H V t b n M x L n t T b 3 V y Y 2 U u T m F t Z S w w f S Z x d W 9 0 O y w m c X V v d D t T Z W N 0 a W 9 u M S 9 R M i 9 B d X R v U m V t b 3 Z l Z E N v b H V t b n M x L n t D b 2 x 1 b W 4 x L D F 9 J n F 1 b 3 Q 7 L C Z x d W 9 0 O 1 N l Y 3 R p b 2 4 x L 1 E y L 0 F 1 d G 9 S Z W 1 v d m V k Q 2 9 s d W 1 u c z E u e 0 N v b H V t b j I s M n 0 m c X V v d D s s J n F 1 b 3 Q 7 U 2 V j d G l v b j E v U T I v Q X V 0 b 1 J l b W 9 2 Z W R D b 2 x 1 b W 5 z M S 5 7 Q 2 9 s d W 1 u M y w z f S Z x d W 9 0 O y w m c X V v d D t T Z W N 0 a W 9 u M S 9 R M i 9 B d X R v U m V t b 3 Z l Z E N v b H V t b n M x L n t D b 2 x 1 b W 4 0 L D R 9 J n F 1 b 3 Q 7 L C Z x d W 9 0 O 1 N l Y 3 R p b 2 4 x L 1 E y L 0 F 1 d G 9 S Z W 1 v d m V k Q 2 9 s d W 1 u c z E u e 0 N v b H V t b j U s N X 0 m c X V v d D s s J n F 1 b 3 Q 7 U 2 V j d G l v b j E v U T I v Q X V 0 b 1 J l b W 9 2 Z W R D b 2 x 1 b W 5 z M S 5 7 Q 2 9 s d W 1 u N i w 2 f S Z x d W 9 0 O y w m c X V v d D t T Z W N 0 a W 9 u M S 9 R M i 9 B d X R v U m V t b 3 Z l Z E N v b H V t b n M x L n t D b 2 x 1 b W 4 3 L D d 9 J n F 1 b 3 Q 7 L C Z x d W 9 0 O 1 N l Y 3 R p b 2 4 x L 1 E y L 0 F 1 d G 9 S Z W 1 v d m V k Q 2 9 s d W 1 u c z E u e 0 N v b H V t b j g s O H 0 m c X V v d D s s J n F 1 b 3 Q 7 U 2 V j d G l v b j E v U T I v Q X V 0 b 1 J l b W 9 2 Z W R D b 2 x 1 b W 5 z M S 5 7 Q 2 9 s d W 1 u O S w 5 f S Z x d W 9 0 O y w m c X V v d D t T Z W N 0 a W 9 u M S 9 R M i 9 B d X R v U m V t b 3 Z l Z E N v b H V t b n M x L n t D b 2 x 1 b W 4 x M C w x M H 0 m c X V v d D s s J n F 1 b 3 Q 7 U 2 V j d G l v b j E v U T I v Q X V 0 b 1 J l b W 9 2 Z W R D b 2 x 1 b W 5 z M S 5 7 Q 2 9 s d W 1 u M T E s M T F 9 J n F 1 b 3 Q 7 L C Z x d W 9 0 O 1 N l Y 3 R p b 2 4 x L 1 E y L 0 F 1 d G 9 S Z W 1 v d m V k Q 2 9 s d W 1 u c z E u e 0 N v b H V t b j E y L D E y f S Z x d W 9 0 O y w m c X V v d D t T Z W N 0 a W 9 u M S 9 R M i 9 B d X R v U m V t b 3 Z l Z E N v b H V t b n M x L n t D b 2 x 1 b W 4 x M y w x M 3 0 m c X V v d D s s J n F 1 b 3 Q 7 U 2 V j d G l v b j E v U T I v Q X V 0 b 1 J l b W 9 2 Z W R D b 2 x 1 b W 5 z M S 5 7 Q 2 9 s d W 1 u M T Q s M T R 9 J n F 1 b 3 Q 7 L C Z x d W 9 0 O 1 N l Y 3 R p b 2 4 x L 1 E y L 0 F 1 d G 9 S Z W 1 v d m V k Q 2 9 s d W 1 u c z E u e 0 N v b H V t b j E 1 L D E 1 f S Z x d W 9 0 O 1 0 s J n F 1 b 3 Q 7 Q 2 9 s d W 1 u Q 2 9 1 b n Q m c X V v d D s 6 M T Y s J n F 1 b 3 Q 7 S 2 V 5 Q 2 9 s d W 1 u T m F t Z X M m c X V v d D s 6 W 1 0 s J n F 1 b 3 Q 7 Q 2 9 s d W 1 u S W R l b n R p d G l l c y Z x d W 9 0 O z p b J n F 1 b 3 Q 7 U 2 V j d G l v b j E v U T I v Q X V 0 b 1 J l b W 9 2 Z W R D b 2 x 1 b W 5 z M S 5 7 U 2 9 1 c m N l L k 5 h b W U s M H 0 m c X V v d D s s J n F 1 b 3 Q 7 U 2 V j d G l v b j E v U T I v Q X V 0 b 1 J l b W 9 2 Z W R D b 2 x 1 b W 5 z M S 5 7 Q 2 9 s d W 1 u M S w x f S Z x d W 9 0 O y w m c X V v d D t T Z W N 0 a W 9 u M S 9 R M i 9 B d X R v U m V t b 3 Z l Z E N v b H V t b n M x L n t D b 2 x 1 b W 4 y L D J 9 J n F 1 b 3 Q 7 L C Z x d W 9 0 O 1 N l Y 3 R p b 2 4 x L 1 E y L 0 F 1 d G 9 S Z W 1 v d m V k Q 2 9 s d W 1 u c z E u e 0 N v b H V t b j M s M 3 0 m c X V v d D s s J n F 1 b 3 Q 7 U 2 V j d G l v b j E v U T I v Q X V 0 b 1 J l b W 9 2 Z W R D b 2 x 1 b W 5 z M S 5 7 Q 2 9 s d W 1 u N C w 0 f S Z x d W 9 0 O y w m c X V v d D t T Z W N 0 a W 9 u M S 9 R M i 9 B d X R v U m V t b 3 Z l Z E N v b H V t b n M x L n t D b 2 x 1 b W 4 1 L D V 9 J n F 1 b 3 Q 7 L C Z x d W 9 0 O 1 N l Y 3 R p b 2 4 x L 1 E y L 0 F 1 d G 9 S Z W 1 v d m V k Q 2 9 s d W 1 u c z E u e 0 N v b H V t b j Y s N n 0 m c X V v d D s s J n F 1 b 3 Q 7 U 2 V j d G l v b j E v U T I v Q X V 0 b 1 J l b W 9 2 Z W R D b 2 x 1 b W 5 z M S 5 7 Q 2 9 s d W 1 u N y w 3 f S Z x d W 9 0 O y w m c X V v d D t T Z W N 0 a W 9 u M S 9 R M i 9 B d X R v U m V t b 3 Z l Z E N v b H V t b n M x L n t D b 2 x 1 b W 4 4 L D h 9 J n F 1 b 3 Q 7 L C Z x d W 9 0 O 1 N l Y 3 R p b 2 4 x L 1 E y L 0 F 1 d G 9 S Z W 1 v d m V k Q 2 9 s d W 1 u c z E u e 0 N v b H V t b j k s O X 0 m c X V v d D s s J n F 1 b 3 Q 7 U 2 V j d G l v b j E v U T I v Q X V 0 b 1 J l b W 9 2 Z W R D b 2 x 1 b W 5 z M S 5 7 Q 2 9 s d W 1 u M T A s M T B 9 J n F 1 b 3 Q 7 L C Z x d W 9 0 O 1 N l Y 3 R p b 2 4 x L 1 E y L 0 F 1 d G 9 S Z W 1 v d m V k Q 2 9 s d W 1 u c z E u e 0 N v b H V t b j E x L D E x f S Z x d W 9 0 O y w m c X V v d D t T Z W N 0 a W 9 u M S 9 R M i 9 B d X R v U m V t b 3 Z l Z E N v b H V t b n M x L n t D b 2 x 1 b W 4 x M i w x M n 0 m c X V v d D s s J n F 1 b 3 Q 7 U 2 V j d G l v b j E v U T I v Q X V 0 b 1 J l b W 9 2 Z W R D b 2 x 1 b W 5 z M S 5 7 Q 2 9 s d W 1 u M T M s M T N 9 J n F 1 b 3 Q 7 L C Z x d W 9 0 O 1 N l Y 3 R p b 2 4 x L 1 E y L 0 F 1 d G 9 S Z W 1 v d m V k Q 2 9 s d W 1 u c z E u e 0 N v b H V t b j E 0 L D E 0 f S Z x d W 9 0 O y w m c X V v d D t T Z W N 0 a W 9 u M S 9 R M i 9 B d X R v U m V t b 3 Z l Z E N v b H V t b n M x L n t D b 2 x 1 b W 4 x N S w x N X 0 m c X V v d D t d L C Z x d W 9 0 O 1 J l b G F 0 a W 9 u c 2 h p c E l u Z m 8 m c X V v d D s 6 W 1 1 9 I i A v P j w v U 3 R h Y m x l R W 5 0 c m l l c z 4 8 L 0 l 0 Z W 0 + P E l 0 Z W 0 + P E l 0 Z W 1 M b 2 N h d G l v b j 4 8 S X R l b V R 5 c G U + R m 9 y b X V s Y T w v S X R l b V R 5 c G U + P E l 0 Z W 1 Q Y X R o P l N l Y 3 R p b 2 4 x L 1 E y 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z N 2 Q 0 Y j l k L W E 2 O G Y t N D F i M S 1 i N m I w L W F i O T J j Y z g z N G I 3 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x V D I w O j I z O j I 0 L j k 5 M D U y N T 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y L T E x V D I w O j I z O j I 0 L j k 5 M T U y M j l a I i A v P j x F b n R y e S B U e X B l P S J G a W x s R X J y b 3 J D b 2 R l I i B W Y W x 1 Z T 0 i c 1 V u a 2 5 v d 2 4 i I C 8 + P E V u d H J 5 I F R 5 c G U 9 I k F k Z G V k V G 9 E Y X R h T W 9 k Z W w i I F Z h b H V l P S J s M C I g L z 4 8 R W 5 0 c n k g V H l w Z T 0 i T G 9 h Z F R v U m V w b 3 J 0 R G l z Y W J s Z W Q i I F Z h b H V l P S J s M S I g L z 4 8 R W 5 0 c n k g V H l w Z T 0 i U X V l c n l H c m 9 1 c E l E I i B W Y W x 1 Z T 0 i c z c z N 2 Q 0 Y j l k L W E 2 O G Y t N D F i M S 1 i N m I w L W F i O T J j Y z g z N G I 3 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j Z W N i M T d k O S 0 z Y j Q z L T Q x Y 2 U t O T B h Y S 1 i M G Z h M W I 2 N j g 1 M T 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x V D I w O j I z O j I 0 L j k 4 O T U y O D l 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S Z W N y Z W F 0 a W 9 u J T I w V m l z a X R v c n M l M j B C e S U y M E 1 v b n R o J T I w K D F f U 2 h l Z X Q 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c z N 2 Q 0 Y j l k L W E 2 O G Y t N D F i M S 1 i N m I w L W F i O T J j Y z g z N G I 3 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x V D I w O j I z O j I 0 L j k 5 M j U x 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T I v R m l s d G V y Z W Q l M j B I a W R k Z W 4 l M j B G a W x l c z E 8 L 0 l 0 Z W 1 Q Y X R o P j w v S X R l b U x v Y 2 F 0 a W 9 u P j x T d G F i b G V F b n R y a W V z I C 8 + P C 9 J d G V t P j x J d G V t P j x J d G V t T G 9 j Y X R p b 2 4 + P E l 0 Z W 1 U e X B l P k Z v c m 1 1 b G E 8 L 0 l 0 Z W 1 U e X B l P j x J d G V t U G F 0 a D 5 T Z W N 0 a W 9 u M S 9 R M i 9 J b n Z v a 2 U l M j B D d X N 0 b 2 0 l M j B G d W 5 j d G l v b j E 8 L 0 l 0 Z W 1 Q Y X R o P j w v S X R l b U x v Y 2 F 0 a W 9 u P j x T d G F i b G V F b n R y a W V z I C 8 + P C 9 J d G V t P j x J d G V t P j x J d G V t T G 9 j Y X R p b 2 4 + P E l 0 Z W 1 U e X B l P k Z v c m 1 1 b G E 8 L 0 l 0 Z W 1 U e X B l P j x J d G V t U G F 0 a D 5 T Z W N 0 a W 9 u M S 9 R M i 9 S Z W 5 h b W V k J T I w Q 2 9 s d W 1 u c z E 8 L 0 l 0 Z W 1 Q Y X R o P j w v S X R l b U x v Y 2 F 0 a W 9 u P j x T d G F i b G V F b n R y a W V z I C 8 + P C 9 J d G V t P j x J d G V t P j x J d G V t T G 9 j Y X R p b 2 4 + P E l 0 Z W 1 U e X B l P k Z v c m 1 1 b G E 8 L 0 l 0 Z W 1 U e X B l P j x J d G V t U G F 0 a D 5 T Z W N 0 a W 9 u M S 9 R M i 9 S Z W 1 v d m V k J T I w T 3 R o Z X I l M j B D b 2 x 1 b W 5 z M T w v S X R l b V B h d G g + P C 9 J d G V t T G 9 j Y X R p b 2 4 + P F N 0 Y W J s Z U V u d H J p Z X M g L z 4 8 L 0 l 0 Z W 0 + P E l 0 Z W 0 + P E l 0 Z W 1 M b 2 N h d G l v b j 4 8 S X R l b V R 5 c G U + R m 9 y b X V s Y T w v S X R l b V R 5 c G U + P E l 0 Z W 1 Q Y X R o P l N l Y 3 R p b 2 4 x L 1 E y L 0 V 4 c G F u Z G V k J T I w V G F i b G U l M j B D b 2 x 1 b W 4 x P C 9 J d G V t U G F 0 a D 4 8 L 0 l 0 Z W 1 M b 2 N h d G l v b j 4 8 U 3 R h Y m x l R W 5 0 c m l l c y A v P j w v S X R l b T 4 8 S X R l b T 4 8 S X R l b U x v Y 2 F 0 a W 9 u P j x J d G V t V H l w Z T 5 G b 3 J t d W x h P C 9 J d G V t V H l w Z T 4 8 S X R l b V B h d G g + U 2 V j d G l v b j E v U T I v Q 2 h h b m d l Z C U y M F R 5 c G U 8 L 0 l 0 Z W 1 Q Y X R o P j w v S X R l b U x v Y 2 F 0 a W 9 u P j x T d G F i b G V F b n R y a W V z I C 8 + P C 9 J d G V t P j w v S X R l b X M + P C 9 M b 2 N h b F B h Y 2 t h Z 2 V N Z X R h Z G F 0 Y U Z p b G U + F g A A A F B L B Q Y A A A A A A A A A A A A A A A A A A A A A A A A m A Q A A A Q A A A N C M n d 8 B F d E R j H o A w E / C l + s B A A A A I d q w K 7 l e M E G R V M 6 4 I J h 1 5 w A A A A A C A A A A A A A Q Z g A A A A E A A C A A A A D F K 3 i K o U R J 9 T h 6 t / P w W m I W S G 1 j 1 A u U 8 0 M i f w 4 U v v y H p A A A A A A O g A A A A A I A A C A A A A A d o L z T / + 9 B N 0 T F R g s d R b I c 6 b w H W k t W Y A + O a g I V P S 4 9 P F A A A A A X q s W 2 i P 2 a q g a M F u 9 c G 5 B e Z w H 8 Y U 2 E 9 S h Q b X W F X N z 1 V + 9 p k 0 s 8 a R G / s A a R o C C F b o C U 3 P d K z w 5 w Y b e K Q y v Y 2 N N Z 1 Z J + B U d x n B V u B l W Y G 3 E a X U A A A A B 1 T 5 v s 9 g J G w n o / t 0 q p 7 + / l b n 4 S i c K X e h n d G Z z H u A 5 Z 1 H + 1 w L s c S Q d p s F 6 / z 2 3 0 S 1 p t 2 L e z v 5 8 C p n S 0 Z 8 Q f W e 7 C < / D a t a M a s h u p > 
</file>

<file path=customXml/itemProps1.xml><?xml version="1.0" encoding="utf-8"?>
<ds:datastoreItem xmlns:ds="http://schemas.openxmlformats.org/officeDocument/2006/customXml" ds:itemID="{727F114D-1E3D-4D90-ADC9-DB3AA7AC58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Recreation Visitation By State </vt:lpstr>
      <vt:lpstr>Combined_data</vt:lpstr>
      <vt:lpstr>Manual</vt:lpstr>
      <vt:lpstr>Pivote_table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Dadzie</cp:lastModifiedBy>
  <dcterms:modified xsi:type="dcterms:W3CDTF">2020-12-12T06:37:27Z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