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am118" sheetId="1" state="visible" r:id="rId1"/>
    <sheet name="Team385" sheetId="2" state="visible" r:id="rId2"/>
    <sheet name="Team498" sheetId="3" state="visible" r:id="rId3"/>
    <sheet name="Team973" sheetId="4" state="visible" r:id="rId4"/>
    <sheet name="Team1492" sheetId="5" state="visible" r:id="rId5"/>
    <sheet name="Team1661" sheetId="6" state="visible" r:id="rId6"/>
    <sheet name="Team2403" sheetId="7" state="visible" r:id="rId7"/>
    <sheet name="Team2478" sheetId="8" state="visible" r:id="rId8"/>
    <sheet name="Team3019" sheetId="9" state="visible" r:id="rId9"/>
    <sheet name="Team3187" sheetId="10" state="visible" r:id="rId10"/>
    <sheet name="Team3853" sheetId="11" state="visible" r:id="rId11"/>
    <sheet name="Team4068" sheetId="12" state="visible" r:id="rId12"/>
    <sheet name="Team4415" sheetId="13" state="visible" r:id="rId13"/>
    <sheet name="Team4817" sheetId="14" state="visible" r:id="rId14"/>
    <sheet name="Team5817" sheetId="15" state="visible" r:id="rId15"/>
    <sheet name="Team6833" sheetId="16" state="visible" r:id="rId16"/>
    <sheet name="Team7589" sheetId="17" state="visible" r:id="rId17"/>
    <sheet name="Team8745" sheetId="18" state="visible" r:id="rId18"/>
    <sheet name="Team8768" sheetId="19" state="visible" r:id="rId19"/>
    <sheet name="Ranking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16e064"/>
      </patternFill>
    </fill>
    <fill>
      <patternFill patternType="solid">
        <fgColor rgb="00078f3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118</v>
      </c>
      <c r="B2" t="n">
        <v>100</v>
      </c>
      <c r="C2" t="n">
        <v>1</v>
      </c>
      <c r="D2" t="n">
        <v>4</v>
      </c>
      <c r="E2" t="n">
        <v>0</v>
      </c>
      <c r="F2" s="2">
        <f>C2*2+D2*4+E2*2</f>
        <v/>
      </c>
      <c r="G2" t="n">
        <v>15</v>
      </c>
      <c r="H2" t="n">
        <v>0</v>
      </c>
      <c r="I2" s="2">
        <f>G2*2+H2</f>
        <v/>
      </c>
      <c r="J2" t="n">
        <v>4</v>
      </c>
      <c r="K2" s="2">
        <f>IF(J2 = 0, 0, IF(J2 = 1, 4, IF(J2 = 2, 6, IF(J2 = 3, 10, IF(J2 = 4, 15, 0)))))</f>
        <v/>
      </c>
      <c r="L2" s="3">
        <f>F2+I2+K2</f>
        <v/>
      </c>
      <c r="M2" t="n">
        <v>2</v>
      </c>
      <c r="N2" t="n">
        <v>0</v>
      </c>
      <c r="O2" t="inlineStr">
        <is>
          <t>Annemarie</t>
        </is>
      </c>
      <c r="P2" t="inlineStr">
        <is>
          <t>They had a really accurate shooter and the climber was incredibly fast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385</v>
      </c>
      <c r="B2" t="n">
        <v>105</v>
      </c>
      <c r="C2" t="n">
        <v>1</v>
      </c>
      <c r="D2" t="n">
        <v>0</v>
      </c>
      <c r="E2" t="n">
        <v>1</v>
      </c>
      <c r="F2" s="2">
        <f>C2*2+D2*4+E2*2</f>
        <v/>
      </c>
      <c r="G2" t="n">
        <v>0</v>
      </c>
      <c r="H2" t="n">
        <v>2</v>
      </c>
      <c r="I2" s="2">
        <f>G2*2+H2</f>
        <v/>
      </c>
      <c r="J2" t="n">
        <v>4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Andrew</t>
        </is>
      </c>
      <c r="P2" t="inlineStr">
        <is>
          <t>extremely slow climb, have trouble in taking ball, generally terrible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498</v>
      </c>
      <c r="B2" t="n">
        <v>200</v>
      </c>
      <c r="C2" t="n">
        <v>1</v>
      </c>
      <c r="D2" t="n">
        <v>2</v>
      </c>
      <c r="E2" t="n">
        <v>0</v>
      </c>
      <c r="F2" s="2">
        <f>C2*2+D2*4+E2*2</f>
        <v/>
      </c>
      <c r="G2" t="n">
        <v>5</v>
      </c>
      <c r="H2" t="n">
        <v>0</v>
      </c>
      <c r="I2" s="2">
        <f>G2*2+H2</f>
        <v/>
      </c>
      <c r="J2" t="n">
        <v>1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Ini</t>
        </is>
      </c>
      <c r="P2" t="inlineStr">
        <is>
          <t>switched to dense in the middle of the match after getting heavily defended, could not shoot from long distance, quickly climbed the rungs.</t>
        </is>
      </c>
    </row>
    <row r="3">
      <c r="A3" t="n">
        <v>498</v>
      </c>
      <c r="B3" t="n">
        <v>100</v>
      </c>
      <c r="C3" t="n">
        <v>1</v>
      </c>
      <c r="D3" t="n">
        <v>0</v>
      </c>
      <c r="E3" t="n">
        <v>0</v>
      </c>
      <c r="F3" s="2">
        <f>C3*2+D3*4+E3*2</f>
        <v/>
      </c>
      <c r="G3" t="n">
        <v>5</v>
      </c>
      <c r="H3" t="n">
        <v>0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1</v>
      </c>
      <c r="N3" t="n">
        <v>0</v>
      </c>
      <c r="O3" t="inlineStr">
        <is>
          <t>Nathan</t>
        </is>
      </c>
      <c r="P3" t="inlineStr">
        <is>
          <t>(Qual 48) really slow shoot and not accurate, driver looked inexperienced, has to shoot up close, rammed into other robot that was in safe zone</t>
        </is>
      </c>
    </row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973</v>
      </c>
      <c r="B2" t="n">
        <v>104</v>
      </c>
      <c r="C2" t="n">
        <v>1</v>
      </c>
      <c r="D2" t="n">
        <v>1</v>
      </c>
      <c r="E2" t="n">
        <v>0</v>
      </c>
      <c r="F2" s="2">
        <f>C2*2+D2*4+E2*2</f>
        <v/>
      </c>
      <c r="G2" t="n">
        <v>2</v>
      </c>
      <c r="H2" t="n">
        <v>0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2</v>
      </c>
      <c r="N2" t="n">
        <v>0</v>
      </c>
      <c r="O2" t="inlineStr">
        <is>
          <t>Nathan</t>
        </is>
      </c>
      <c r="P2" t="inlineStr">
        <is>
          <t>(Quals 25) robot communication looked interrupted, heavily defended, very slow when robot was semi broken</t>
        </is>
      </c>
    </row>
    <row r="3">
      <c r="A3" t="n">
        <v>973</v>
      </c>
      <c r="B3" t="n">
        <v>107</v>
      </c>
      <c r="C3" t="n">
        <v>1</v>
      </c>
      <c r="D3" t="n">
        <v>2</v>
      </c>
      <c r="E3" t="n">
        <v>0</v>
      </c>
      <c r="F3" s="2">
        <f>C3*2+D3*4+E3*2</f>
        <v/>
      </c>
      <c r="G3" t="n">
        <v>16</v>
      </c>
      <c r="H3" t="n">
        <v>0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3</v>
      </c>
      <c r="N3" t="n">
        <v>0</v>
      </c>
      <c r="O3" t="inlineStr">
        <is>
          <t>Nathan</t>
        </is>
      </c>
      <c r="P3" t="inlineStr">
        <is>
          <t>(Quals 48) intake is weak, good accuracy, did not get defended at all, was the only bot on their team</t>
        </is>
      </c>
    </row>
    <row r="4">
      <c r="A4" t="n">
        <v>973</v>
      </c>
      <c r="B4" t="n">
        <v>109</v>
      </c>
      <c r="C4" t="n">
        <v>1</v>
      </c>
      <c r="D4" t="n">
        <v>1</v>
      </c>
      <c r="E4" t="n">
        <v>0</v>
      </c>
      <c r="F4" s="2">
        <f>C4*2+D4*4+E4*2</f>
        <v/>
      </c>
      <c r="G4" t="n">
        <v>14</v>
      </c>
      <c r="H4" t="n">
        <v>0</v>
      </c>
      <c r="I4" s="2">
        <f>G4*2+H4</f>
        <v/>
      </c>
      <c r="J4" t="n">
        <v>2</v>
      </c>
      <c r="K4" s="2">
        <f>IF(J4 = 0, 0, IF(J4 = 1, 4, IF(J4 = 2, 6, IF(J4 = 3, 10, IF(J4 = 4, 15, 0)))))</f>
        <v/>
      </c>
      <c r="L4" s="3">
        <f>F4+I4+K4</f>
        <v/>
      </c>
      <c r="M4" t="n">
        <v>2</v>
      </c>
      <c r="N4" t="n">
        <v>0</v>
      </c>
      <c r="O4" t="inlineStr">
        <is>
          <t>Nathan</t>
        </is>
      </c>
      <c r="P4" t="inlineStr">
        <is>
          <t>(Quals 57) weak intake, consistent aim, attempted high ring but seemed broken</t>
        </is>
      </c>
    </row>
    <row r="5">
      <c r="A5" t="n">
        <v>973</v>
      </c>
      <c r="B5" t="n">
        <v>114</v>
      </c>
      <c r="C5" t="n">
        <v>1</v>
      </c>
      <c r="D5" t="n">
        <v>0</v>
      </c>
      <c r="E5" t="n">
        <v>0</v>
      </c>
      <c r="F5" s="2">
        <f>C5*2+D5*4+E5*2</f>
        <v/>
      </c>
      <c r="G5" t="n">
        <v>12</v>
      </c>
      <c r="H5" t="n">
        <v>0</v>
      </c>
      <c r="I5" s="2">
        <f>G5*2+H5</f>
        <v/>
      </c>
      <c r="J5" t="n">
        <v>3</v>
      </c>
      <c r="K5" s="2">
        <f>IF(J5 = 0, 0, IF(J5 = 1, 4, IF(J5 = 2, 6, IF(J5 = 3, 10, IF(J5 = 4, 15, 0)))))</f>
        <v/>
      </c>
      <c r="L5" s="3">
        <f>F5+I5+K5</f>
        <v/>
      </c>
      <c r="M5" t="n">
        <v>2</v>
      </c>
      <c r="N5" t="n">
        <v>0</v>
      </c>
      <c r="O5" t="inlineStr">
        <is>
          <t>Andy</t>
        </is>
      </c>
      <c r="P5" t="inlineStr">
        <is>
          <t>(Semi 2 M1) Consistent aim with weak intake.</t>
        </is>
      </c>
    </row>
    <row r="6">
      <c r="A6" t="n">
        <v>973</v>
      </c>
      <c r="B6" t="n">
        <v>112</v>
      </c>
      <c r="C6" t="n">
        <v>1</v>
      </c>
      <c r="D6" t="n">
        <v>0</v>
      </c>
      <c r="E6" t="n">
        <v>0</v>
      </c>
      <c r="F6" s="2">
        <f>C6*2+D6*4+E6*2</f>
        <v/>
      </c>
      <c r="G6" t="n">
        <v>13</v>
      </c>
      <c r="H6" t="n">
        <v>0</v>
      </c>
      <c r="I6" s="2">
        <f>G6*2+H6</f>
        <v/>
      </c>
      <c r="J6" t="n">
        <v>0</v>
      </c>
      <c r="K6" s="2">
        <f>IF(J6 = 0, 0, IF(J6 = 1, 4, IF(J6 = 2, 6, IF(J6 = 3, 10, IF(J6 = 4, 15, 0)))))</f>
        <v/>
      </c>
      <c r="L6" s="3">
        <f>F6+I6+K6</f>
        <v/>
      </c>
      <c r="M6" t="n">
        <v>2</v>
      </c>
      <c r="N6" t="n">
        <v>0</v>
      </c>
      <c r="O6" t="inlineStr">
        <is>
          <t>Andy</t>
        </is>
      </c>
      <c r="P6" t="inlineStr">
        <is>
          <t>(Q3 M1) Consistent accuracy with weak intake. Attempted to climb, however climber failed to grip on.</t>
        </is>
      </c>
    </row>
    <row r="7">
      <c r="A7" t="n">
        <v>973</v>
      </c>
      <c r="B7" t="n">
        <v>100</v>
      </c>
      <c r="C7" t="n">
        <v>0</v>
      </c>
      <c r="D7" t="n">
        <v>2</v>
      </c>
      <c r="E7" t="n">
        <v>0</v>
      </c>
      <c r="F7" s="2">
        <f>C7*2+D7*4+E7*2</f>
        <v/>
      </c>
      <c r="G7" t="n">
        <v>16</v>
      </c>
      <c r="H7" t="n">
        <v>1</v>
      </c>
      <c r="I7" s="2">
        <f>G7*2+H7</f>
        <v/>
      </c>
      <c r="J7" t="n">
        <v>2</v>
      </c>
      <c r="K7" s="2">
        <f>IF(J7 = 0, 0, IF(J7 = 1, 4, IF(J7 = 2, 6, IF(J7 = 3, 10, IF(J7 = 4, 15, 0)))))</f>
        <v/>
      </c>
      <c r="L7" s="3">
        <f>F7+I7+K7</f>
        <v/>
      </c>
      <c r="M7" t="n">
        <v>3</v>
      </c>
      <c r="N7" t="n">
        <v>0</v>
      </c>
      <c r="O7" t="inlineStr">
        <is>
          <t>Logan</t>
        </is>
      </c>
      <c r="P7" t="inlineStr">
        <is>
          <t xml:space="preserve">Fast climber can shoot from different angles and high accuracy </t>
        </is>
      </c>
    </row>
    <row r="8">
      <c r="A8" t="n">
        <v>973</v>
      </c>
      <c r="B8" t="n">
        <v>105</v>
      </c>
      <c r="C8" t="n">
        <v>1</v>
      </c>
      <c r="D8" t="n">
        <v>2</v>
      </c>
      <c r="E8" t="n">
        <v>0</v>
      </c>
      <c r="F8" s="2">
        <f>C8*2+D8*4+E8*2</f>
        <v/>
      </c>
      <c r="G8" t="n">
        <v>10</v>
      </c>
      <c r="H8" t="n">
        <v>0</v>
      </c>
      <c r="I8" s="2">
        <f>G8*2+H8</f>
        <v/>
      </c>
      <c r="J8" t="n">
        <v>2</v>
      </c>
      <c r="K8" s="2">
        <f>IF(J8 = 0, 0, IF(J8 = 1, 4, IF(J8 = 2, 6, IF(J8 = 3, 10, IF(J8 = 4, 15, 0)))))</f>
        <v/>
      </c>
      <c r="L8" s="3">
        <f>F8+I8+K8</f>
        <v/>
      </c>
      <c r="M8" t="n">
        <v>2</v>
      </c>
      <c r="N8" t="n">
        <v>0</v>
      </c>
      <c r="O8" t="inlineStr">
        <is>
          <t>Andy</t>
        </is>
      </c>
      <c r="P8" t="inlineStr">
        <is>
          <t>(Qual. 37) Inconsistent aim and faced slight defend. Shaky robot and unreliable intake. Fast climb.</t>
        </is>
      </c>
    </row>
    <row r="9">
      <c r="A9" t="n">
        <v>973</v>
      </c>
      <c r="B9" t="n">
        <v>113</v>
      </c>
      <c r="C9" t="n">
        <v>1</v>
      </c>
      <c r="D9" t="n">
        <v>2</v>
      </c>
      <c r="E9" t="n">
        <v>0</v>
      </c>
      <c r="F9" s="2">
        <f>C9*2+D9*4+E9*2</f>
        <v/>
      </c>
      <c r="G9" t="n">
        <v>5</v>
      </c>
      <c r="H9" t="n">
        <v>0</v>
      </c>
      <c r="I9" s="2">
        <f>G9*2+H9</f>
        <v/>
      </c>
      <c r="J9" t="n">
        <v>3</v>
      </c>
      <c r="K9" s="2">
        <f>IF(J9 = 0, 0, IF(J9 = 1, 4, IF(J9 = 2, 6, IF(J9 = 3, 10, IF(J9 = 4, 15, 0)))))</f>
        <v/>
      </c>
      <c r="L9" s="3">
        <f>F9+I9+K9</f>
        <v/>
      </c>
      <c r="M9" t="n">
        <v>2</v>
      </c>
      <c r="N9" t="n">
        <v>0</v>
      </c>
      <c r="O9" t="inlineStr">
        <is>
          <t>Andy</t>
        </is>
      </c>
      <c r="P9" t="inlineStr">
        <is>
          <t>(Q3 M2) Inconsistent aim with unreliable intake, got defended a bit.</t>
        </is>
      </c>
    </row>
    <row r="10">
      <c r="A10" t="n">
        <v>973</v>
      </c>
      <c r="B10" t="n">
        <v>106</v>
      </c>
      <c r="C10" t="n">
        <v>0</v>
      </c>
      <c r="D10" t="n">
        <v>2</v>
      </c>
      <c r="E10" t="n">
        <v>0</v>
      </c>
      <c r="F10" s="2">
        <f>C10*2+D10*4+E10*2</f>
        <v/>
      </c>
      <c r="G10" t="n">
        <v>15</v>
      </c>
      <c r="H10" t="n">
        <v>0</v>
      </c>
      <c r="I10" s="2">
        <f>G10*2+H10</f>
        <v/>
      </c>
      <c r="J10" t="n">
        <v>0</v>
      </c>
      <c r="K10" s="2">
        <f>IF(J10 = 0, 0, IF(J10 = 1, 4, IF(J10 = 2, 6, IF(J10 = 3, 10, IF(J10 = 4, 15, 0)))))</f>
        <v/>
      </c>
      <c r="L10" s="3">
        <f>F10+I10+K10</f>
        <v/>
      </c>
      <c r="M10" t="n">
        <v>3</v>
      </c>
      <c r="N10" t="n">
        <v>0</v>
      </c>
      <c r="O10" t="inlineStr">
        <is>
          <t>Andy</t>
        </is>
      </c>
      <c r="P10" t="inlineStr">
        <is>
          <t xml:space="preserve">(Qual. 44) Inconsistent aim with swift maneuvering. </t>
        </is>
      </c>
    </row>
    <row r="11">
      <c r="A11" t="n">
        <v>973</v>
      </c>
      <c r="B11" t="n">
        <v>115</v>
      </c>
      <c r="C11" t="n">
        <v>1</v>
      </c>
      <c r="D11" t="n">
        <v>2</v>
      </c>
      <c r="E11" t="n">
        <v>0</v>
      </c>
      <c r="F11" s="2">
        <f>C11*2+D11*4+E11*2</f>
        <v/>
      </c>
      <c r="G11" t="n">
        <v>13</v>
      </c>
      <c r="H11" t="n">
        <v>0</v>
      </c>
      <c r="I11" s="2">
        <f>G11*2+H11</f>
        <v/>
      </c>
      <c r="J11" t="n">
        <v>3</v>
      </c>
      <c r="K11" s="2">
        <f>IF(J11 = 0, 0, IF(J11 = 1, 4, IF(J11 = 2, 6, IF(J11 = 3, 10, IF(J11 = 4, 15, 0)))))</f>
        <v/>
      </c>
      <c r="L11" s="3">
        <f>F11+I11+K11</f>
        <v/>
      </c>
      <c r="M11" t="n">
        <v>2</v>
      </c>
      <c r="N11" t="n">
        <v>0</v>
      </c>
      <c r="O11" t="inlineStr">
        <is>
          <t>Andy</t>
        </is>
      </c>
      <c r="P11" t="inlineStr">
        <is>
          <t>(Semis 2 M3) Consistent aim with minor issues with intake. Slight defense faced.</t>
        </is>
      </c>
    </row>
    <row r="12">
      <c r="A12" t="n">
        <v>973</v>
      </c>
      <c r="B12" t="n">
        <v>110</v>
      </c>
      <c r="C12" t="n">
        <v>0</v>
      </c>
      <c r="D12" t="n">
        <v>1</v>
      </c>
      <c r="E12" t="n">
        <v>0</v>
      </c>
      <c r="F12" s="2">
        <f>C12*2+D12*4+E12*2</f>
        <v/>
      </c>
      <c r="G12" t="n">
        <v>10</v>
      </c>
      <c r="H12" t="n">
        <v>0</v>
      </c>
      <c r="I12" s="2">
        <f>G12*2+H12</f>
        <v/>
      </c>
      <c r="J12" t="n">
        <v>3</v>
      </c>
      <c r="K12" s="2">
        <f>IF(J12 = 0, 0, IF(J12 = 1, 4, IF(J12 = 2, 6, IF(J12 = 3, 10, IF(J12 = 4, 15, 0)))))</f>
        <v/>
      </c>
      <c r="L12" s="3">
        <f>F12+I12+K12</f>
        <v/>
      </c>
      <c r="M12" t="n">
        <v>2</v>
      </c>
      <c r="N12" t="n">
        <v>0</v>
      </c>
      <c r="O12" t="inlineStr">
        <is>
          <t>Boyuan</t>
        </is>
      </c>
      <c r="P12" t="inlineStr">
        <is>
          <t>(Qual 62) Struggling on intake, inconsistent aim, shot from different angle, fast climber on the mid rung</t>
        </is>
      </c>
    </row>
    <row r="13">
      <c r="A13" t="n">
        <v>973</v>
      </c>
      <c r="B13" t="n">
        <v>108</v>
      </c>
      <c r="C13" t="n">
        <v>1</v>
      </c>
      <c r="D13" t="n">
        <v>1</v>
      </c>
      <c r="E13" t="n">
        <v>0</v>
      </c>
      <c r="F13" s="2">
        <f>C13*2+D13*4+E13*2</f>
        <v/>
      </c>
      <c r="G13" t="n">
        <v>0</v>
      </c>
      <c r="H13" t="n">
        <v>0</v>
      </c>
      <c r="I13" s="2">
        <f>G13*2+H13</f>
        <v/>
      </c>
      <c r="J13" t="n">
        <v>3</v>
      </c>
      <c r="K13" s="2">
        <f>IF(J13 = 0, 0, IF(J13 = 1, 4, IF(J13 = 2, 6, IF(J13 = 3, 10, IF(J13 = 4, 15, 0)))))</f>
        <v/>
      </c>
      <c r="L13" s="3">
        <f>F13+I13+K13</f>
        <v/>
      </c>
      <c r="M13" t="n">
        <v>2</v>
      </c>
      <c r="N13" t="n">
        <v>2</v>
      </c>
      <c r="O13" t="inlineStr">
        <is>
          <t>Boyuan</t>
        </is>
      </c>
      <c r="P13" t="inlineStr">
        <is>
          <t>(Semi 2 Match 2) Intake broke, tried defense, fast climber</t>
        </is>
      </c>
    </row>
    <row r="14">
      <c r="A14" t="n">
        <v>973</v>
      </c>
      <c r="B14" t="n">
        <v>111</v>
      </c>
      <c r="C14" t="n">
        <v>1</v>
      </c>
      <c r="D14" t="n">
        <v>1</v>
      </c>
      <c r="E14" t="n">
        <v>0</v>
      </c>
      <c r="F14" s="2">
        <f>C14*2+D14*4+E14*2</f>
        <v/>
      </c>
      <c r="G14" t="n">
        <v>9</v>
      </c>
      <c r="H14" t="n">
        <v>0</v>
      </c>
      <c r="I14" s="2">
        <f>G14*2+H14</f>
        <v/>
      </c>
      <c r="J14" t="n">
        <v>3</v>
      </c>
      <c r="K14" s="2">
        <f>IF(J14 = 0, 0, IF(J14 = 1, 4, IF(J14 = 2, 6, IF(J14 = 3, 10, IF(J14 = 4, 15, 0)))))</f>
        <v/>
      </c>
      <c r="L14" s="3">
        <f>F14+I14+K14</f>
        <v/>
      </c>
      <c r="M14" t="n">
        <v>2</v>
      </c>
      <c r="N14" t="n">
        <v>0</v>
      </c>
      <c r="O14" t="inlineStr">
        <is>
          <t>Andy</t>
        </is>
      </c>
      <c r="P14" t="inlineStr">
        <is>
          <t>(Qual. 67) Highly inconsistent aim. Weak intake and faced constant defense. Climbed to rung 3 in only 7 seconds.</t>
        </is>
      </c>
    </row>
    <row r="15">
      <c r="A15" t="n">
        <v>973</v>
      </c>
      <c r="B15" t="n">
        <v>102</v>
      </c>
      <c r="C15" t="n">
        <v>1</v>
      </c>
      <c r="D15" t="n">
        <v>2</v>
      </c>
      <c r="E15" t="n">
        <v>0</v>
      </c>
      <c r="F15" s="2">
        <f>C15*2+D15*4+E15*2</f>
        <v/>
      </c>
      <c r="G15" t="n">
        <v>15</v>
      </c>
      <c r="H15" t="n">
        <v>0</v>
      </c>
      <c r="I15" s="2">
        <f>G15*2+H15</f>
        <v/>
      </c>
      <c r="J15" t="n">
        <v>2</v>
      </c>
      <c r="K15" s="2">
        <f>IF(J15 = 0, 0, IF(J15 = 1, 4, IF(J15 = 2, 6, IF(J15 = 3, 10, IF(J15 = 4, 15, 0)))))</f>
        <v/>
      </c>
      <c r="L15" s="3">
        <f>F15+I15+K15</f>
        <v/>
      </c>
      <c r="M15" t="n">
        <v>2</v>
      </c>
      <c r="N15" t="n">
        <v>0</v>
      </c>
      <c r="O15" t="inlineStr">
        <is>
          <t>Nathan</t>
        </is>
      </c>
      <c r="P15" t="inlineStr">
        <is>
          <t>(Quals 14) fast climb, not so good accuracy, has to line up with tarmac to shoot, fast shoot</t>
        </is>
      </c>
    </row>
    <row r="16">
      <c r="A16" t="n">
        <v>973</v>
      </c>
      <c r="B16" t="n">
        <v>101</v>
      </c>
      <c r="C16" t="n">
        <v>1</v>
      </c>
      <c r="D16" t="n">
        <v>3</v>
      </c>
      <c r="E16" t="n">
        <v>0</v>
      </c>
      <c r="F16" s="2">
        <f>C16*2+D16*4+E16*2</f>
        <v/>
      </c>
      <c r="G16" t="n">
        <v>11</v>
      </c>
      <c r="H16" t="n">
        <v>0</v>
      </c>
      <c r="I16" s="2">
        <f>G16*2+H16</f>
        <v/>
      </c>
      <c r="J16" t="n">
        <v>1</v>
      </c>
      <c r="K16" s="2">
        <f>IF(J16 = 0, 0, IF(J16 = 1, 4, IF(J16 = 2, 6, IF(J16 = 3, 10, IF(J16 = 4, 15, 0)))))</f>
        <v/>
      </c>
      <c r="L16" s="3">
        <f>F16+I16+K16</f>
        <v/>
      </c>
      <c r="M16" t="n">
        <v>3</v>
      </c>
      <c r="N16" t="n">
        <v>0</v>
      </c>
      <c r="O16" t="inlineStr">
        <is>
          <t>Nathan</t>
        </is>
      </c>
      <c r="P16" t="inlineStr">
        <is>
          <t>(Quals 11) shot against defenses and made accurate shot, fast shoot, good swerve</t>
        </is>
      </c>
    </row>
    <row r="17">
      <c r="A17" t="n">
        <v>973</v>
      </c>
      <c r="B17" t="n">
        <v>103</v>
      </c>
      <c r="C17" t="n">
        <v>1</v>
      </c>
      <c r="D17" t="n">
        <v>1</v>
      </c>
      <c r="E17" t="n">
        <v>0</v>
      </c>
      <c r="F17" s="2">
        <f>C17*2+D17*4+E17*2</f>
        <v/>
      </c>
      <c r="G17" t="n">
        <v>18</v>
      </c>
      <c r="H17" t="n">
        <v>0</v>
      </c>
      <c r="I17" s="2">
        <f>G17*2+H17</f>
        <v/>
      </c>
      <c r="J17" t="n">
        <v>2</v>
      </c>
      <c r="K17" s="2">
        <f>IF(J17 = 0, 0, IF(J17 = 1, 4, IF(J17 = 2, 6, IF(J17 = 3, 10, IF(J17 = 4, 15, 0)))))</f>
        <v/>
      </c>
      <c r="L17" s="3">
        <f>F17+I17+K17</f>
        <v/>
      </c>
      <c r="M17" t="n">
        <v>3</v>
      </c>
      <c r="N17" t="n">
        <v>0</v>
      </c>
      <c r="O17" t="inlineStr">
        <is>
          <t>Nathan</t>
        </is>
      </c>
      <c r="P17" t="inlineStr">
        <is>
          <t>(Quals 19) fast climb, intake could be better, high accuracy, has to line up to shoot</t>
        </is>
      </c>
    </row>
    <row r="18">
      <c r="A18" t="n">
        <v>973</v>
      </c>
      <c r="B18" t="n">
        <v>117</v>
      </c>
      <c r="C18" t="n">
        <v>1</v>
      </c>
      <c r="D18" t="n">
        <v>2</v>
      </c>
      <c r="E18" t="n">
        <v>0</v>
      </c>
      <c r="F18" s="2">
        <f>C18*2+D18*4+E18*2</f>
        <v/>
      </c>
      <c r="G18" t="n">
        <v>10</v>
      </c>
      <c r="H18" t="n">
        <v>0</v>
      </c>
      <c r="I18" s="2">
        <f>G18*2+H18</f>
        <v/>
      </c>
      <c r="J18" t="n">
        <v>3</v>
      </c>
      <c r="K18" s="2">
        <f>IF(J18 = 0, 0, IF(J18 = 1, 4, IF(J18 = 2, 6, IF(J18 = 3, 10, IF(J18 = 4, 15, 0)))))</f>
        <v/>
      </c>
      <c r="L18" s="3">
        <f>F18+I18+K18</f>
        <v/>
      </c>
      <c r="M18" t="n">
        <v>2</v>
      </c>
      <c r="N18" t="n">
        <v>0</v>
      </c>
      <c r="O18" t="inlineStr">
        <is>
          <t>Andy</t>
        </is>
      </c>
      <c r="P18" t="inlineStr">
        <is>
          <t>(Finals 2) Highly inconsistent aim: minor intake issues. Fast climb.</t>
        </is>
      </c>
    </row>
    <row r="19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1492</v>
      </c>
      <c r="B2" t="n">
        <v>200</v>
      </c>
      <c r="C2" t="n">
        <v>1</v>
      </c>
      <c r="D2" t="n">
        <v>0</v>
      </c>
      <c r="E2" t="n">
        <v>1</v>
      </c>
      <c r="F2" s="2">
        <f>C2*2+D2*4+E2*2</f>
        <v/>
      </c>
      <c r="G2" t="n">
        <v>0</v>
      </c>
      <c r="H2" t="n">
        <v>6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Ini</t>
        </is>
      </c>
      <c r="P2" t="inlineStr">
        <is>
          <t>Got defended against heavily</t>
        </is>
      </c>
    </row>
    <row r="3">
      <c r="A3" t="n">
        <v>1492</v>
      </c>
      <c r="B3" t="n">
        <v>100</v>
      </c>
      <c r="C3" t="n">
        <v>1</v>
      </c>
      <c r="D3" t="n">
        <v>0</v>
      </c>
      <c r="E3" t="n">
        <v>0</v>
      </c>
      <c r="F3" s="2">
        <f>C3*2+D3*4+E3*2</f>
        <v/>
      </c>
      <c r="G3" t="n">
        <v>0</v>
      </c>
      <c r="H3" t="n">
        <v>0</v>
      </c>
      <c r="I3" s="2">
        <f>G3*2+H3</f>
        <v/>
      </c>
      <c r="J3" t="n">
        <v>2</v>
      </c>
      <c r="K3" s="2">
        <f>IF(J3 = 0, 0, IF(J3 = 1, 4, IF(J3 = 2, 6, IF(J3 = 3, 10, IF(J3 = 4, 15, 0)))))</f>
        <v/>
      </c>
      <c r="L3" s="3">
        <f>F3+I3+K3</f>
        <v/>
      </c>
      <c r="M3" t="n">
        <v>1</v>
      </c>
      <c r="N3" t="n">
        <v>1</v>
      </c>
      <c r="O3" t="inlineStr">
        <is>
          <t>Nathan</t>
        </is>
      </c>
      <c r="P3" t="inlineStr">
        <is>
          <t>(Qual 4) driver seems confused, intake not work so switched to defense, defense barely helped, clunky movement, very fast climb</t>
        </is>
      </c>
    </row>
    <row r="4">
      <c r="A4" t="n">
        <v>1492</v>
      </c>
      <c r="B4" t="n">
        <v>101</v>
      </c>
      <c r="C4" t="n">
        <v>1</v>
      </c>
      <c r="D4" t="n">
        <v>0</v>
      </c>
      <c r="E4" t="n">
        <v>1</v>
      </c>
      <c r="F4" s="2">
        <f>C4*2+D4*4+E4*2</f>
        <v/>
      </c>
      <c r="G4" t="n">
        <v>0</v>
      </c>
      <c r="H4" t="n">
        <v>8</v>
      </c>
      <c r="I4" s="2">
        <f>G4*2+H4</f>
        <v/>
      </c>
      <c r="J4" t="n">
        <v>0</v>
      </c>
      <c r="K4" s="2">
        <f>IF(J4 = 0, 0, IF(J4 = 1, 4, IF(J4 = 2, 6, IF(J4 = 3, 10, IF(J4 = 4, 15, 0)))))</f>
        <v/>
      </c>
      <c r="L4" s="3">
        <f>F4+I4+K4</f>
        <v/>
      </c>
      <c r="M4" t="n">
        <v>2</v>
      </c>
      <c r="N4" t="n">
        <v>0</v>
      </c>
      <c r="O4" t="inlineStr">
        <is>
          <t>Andy</t>
        </is>
      </c>
      <c r="P4" t="inlineStr">
        <is>
          <t>(Qual. 49) Clunky movement. Limited to only shooting at the under hub. Climber to rung 2, but fell.</t>
        </is>
      </c>
    </row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1661</v>
      </c>
      <c r="B2" t="n">
        <v>202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Andy</t>
        </is>
      </c>
      <c r="P2" t="inlineStr">
        <is>
          <t>(Qual. 17) Experienced technical difficulty for the whole game. Slow movement and weak intake.</t>
        </is>
      </c>
    </row>
    <row r="3">
      <c r="A3" t="n">
        <v>1661</v>
      </c>
      <c r="B3" t="n">
        <v>201</v>
      </c>
      <c r="C3" t="n">
        <v>1</v>
      </c>
      <c r="D3" t="n">
        <v>1</v>
      </c>
      <c r="E3" t="n">
        <v>0</v>
      </c>
      <c r="F3" s="2">
        <f>C3*2+D3*4+E3*2</f>
        <v/>
      </c>
      <c r="G3" t="n">
        <v>0</v>
      </c>
      <c r="H3" t="n">
        <v>0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1</v>
      </c>
      <c r="N3" t="n">
        <v>0</v>
      </c>
      <c r="O3" t="inlineStr">
        <is>
          <t>Boyuan</t>
        </is>
      </c>
      <c r="P3" t="inlineStr">
        <is>
          <t>(Qual 12) Technical difficulties, constantly moving back and forth.</t>
        </is>
      </c>
    </row>
    <row r="4">
      <c r="A4" t="n">
        <v>1661</v>
      </c>
      <c r="B4" t="n">
        <v>200</v>
      </c>
      <c r="C4" t="n">
        <v>1</v>
      </c>
      <c r="D4" t="n">
        <v>0</v>
      </c>
      <c r="E4" t="n">
        <v>0</v>
      </c>
      <c r="F4" s="2">
        <f>C4*2+D4*4+E4*2</f>
        <v/>
      </c>
      <c r="G4" t="n">
        <v>0</v>
      </c>
      <c r="H4" t="n">
        <v>0</v>
      </c>
      <c r="I4" s="2">
        <f>G4*2+H4</f>
        <v/>
      </c>
      <c r="J4" t="n">
        <v>0</v>
      </c>
      <c r="K4" s="2">
        <f>IF(J4 = 0, 0, IF(J4 = 1, 4, IF(J4 = 2, 6, IF(J4 = 3, 10, IF(J4 = 4, 15, 0)))))</f>
        <v/>
      </c>
      <c r="L4" s="3">
        <f>F4+I4+K4</f>
        <v/>
      </c>
      <c r="M4" t="n">
        <v>1</v>
      </c>
      <c r="N4" t="n">
        <v>0</v>
      </c>
      <c r="O4" t="inlineStr">
        <is>
          <t>Andy</t>
        </is>
      </c>
      <c r="P4" t="inlineStr">
        <is>
          <t>(Qual. 6) Robot faced technical difficulties for the whole game. Slow movement with no attempt to climb.</t>
        </is>
      </c>
    </row>
    <row r="5">
      <c r="A5" t="n">
        <v>1661</v>
      </c>
      <c r="B5" t="n">
        <v>100</v>
      </c>
      <c r="C5" t="n">
        <v>0</v>
      </c>
      <c r="D5" t="n">
        <v>0</v>
      </c>
      <c r="E5" t="n">
        <v>1</v>
      </c>
      <c r="F5" s="2">
        <f>C5*2+D5*4+E5*2</f>
        <v/>
      </c>
      <c r="G5" t="n">
        <v>3</v>
      </c>
      <c r="H5" t="n">
        <v>0</v>
      </c>
      <c r="I5" s="2">
        <f>G5*2+H5</f>
        <v/>
      </c>
      <c r="J5" t="n">
        <v>0</v>
      </c>
      <c r="K5" s="2">
        <f>IF(J5 = 0, 0, IF(J5 = 1, 4, IF(J5 = 2, 6, IF(J5 = 3, 10, IF(J5 = 4, 15, 0)))))</f>
        <v/>
      </c>
      <c r="L5" s="3">
        <f>F5+I5+K5</f>
        <v/>
      </c>
      <c r="M5" t="n">
        <v>1</v>
      </c>
      <c r="N5" t="n">
        <v>0</v>
      </c>
      <c r="O5" t="inlineStr">
        <is>
          <t>Logan</t>
        </is>
      </c>
      <c r="P5" t="inlineStr">
        <is>
          <t>slow, climber hard to grip, blocked my teammate during climbing</t>
        </is>
      </c>
    </row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2403</v>
      </c>
      <c r="B2" t="n">
        <v>105</v>
      </c>
      <c r="C2" t="n">
        <v>1</v>
      </c>
      <c r="D2" t="n">
        <v>2</v>
      </c>
      <c r="E2" t="n">
        <v>0</v>
      </c>
      <c r="F2" s="2">
        <f>C2*2+D2*4+E2*2</f>
        <v/>
      </c>
      <c r="G2" t="n">
        <v>2</v>
      </c>
      <c r="H2" t="n">
        <v>0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2</v>
      </c>
      <c r="N2" t="n">
        <v>0</v>
      </c>
      <c r="O2" t="inlineStr">
        <is>
          <t>Andy</t>
        </is>
      </c>
      <c r="P2" t="inlineStr">
        <is>
          <t>Heavily defended against: easy target. Inconsistent aim. No attempt to climb rung 3.</t>
        </is>
      </c>
    </row>
    <row r="3">
      <c r="A3" t="n">
        <v>2403</v>
      </c>
      <c r="B3" t="n">
        <v>618</v>
      </c>
      <c r="C3" t="n">
        <v>1</v>
      </c>
      <c r="D3" t="n">
        <v>1</v>
      </c>
      <c r="E3" t="n">
        <v>0</v>
      </c>
      <c r="F3" s="2">
        <f>C3*2+D3*4+E3*2</f>
        <v/>
      </c>
      <c r="G3" t="n">
        <v>10</v>
      </c>
      <c r="H3" t="n">
        <v>0</v>
      </c>
      <c r="I3" s="2">
        <f>G3*2+H3</f>
        <v/>
      </c>
      <c r="J3" t="n">
        <v>2</v>
      </c>
      <c r="K3" s="2">
        <f>IF(J3 = 0, 0, IF(J3 = 1, 4, IF(J3 = 2, 6, IF(J3 = 3, 10, IF(J3 = 4, 15, 0)))))</f>
        <v/>
      </c>
      <c r="L3" s="3">
        <f>F3+I3+K3</f>
        <v/>
      </c>
      <c r="M3" t="n">
        <v>2</v>
      </c>
      <c r="N3" t="n">
        <v>0</v>
      </c>
      <c r="O3" t="inlineStr">
        <is>
          <t>adam</t>
        </is>
      </c>
      <c r="P3" t="inlineStr">
        <is>
          <t>swift maneuvering. one arm climb. decent shooting . overall well rounded robot. also got defended in the beginning and maneuvered around them.</t>
        </is>
      </c>
    </row>
    <row r="4">
      <c r="A4" t="n">
        <v>2403</v>
      </c>
      <c r="B4" t="n">
        <v>301</v>
      </c>
      <c r="C4" t="n">
        <v>1</v>
      </c>
      <c r="D4" t="n">
        <v>2</v>
      </c>
      <c r="E4" t="n">
        <v>0</v>
      </c>
      <c r="F4" s="2">
        <f>C4*2+D4*4+E4*2</f>
        <v/>
      </c>
      <c r="G4" t="n">
        <v>5</v>
      </c>
      <c r="H4" t="n">
        <v>0</v>
      </c>
      <c r="I4" s="2">
        <f>G4*2+H4</f>
        <v/>
      </c>
      <c r="J4" t="n">
        <v>2</v>
      </c>
      <c r="K4" s="2">
        <f>IF(J4 = 0, 0, IF(J4 = 1, 4, IF(J4 = 2, 6, IF(J4 = 3, 10, IF(J4 = 4, 15, 0)))))</f>
        <v/>
      </c>
      <c r="L4" s="3">
        <f>F4+I4+K4</f>
        <v/>
      </c>
      <c r="M4" t="n">
        <v>2</v>
      </c>
      <c r="N4" t="n">
        <v>0</v>
      </c>
      <c r="O4" t="inlineStr">
        <is>
          <t>Boyuan</t>
        </is>
      </c>
      <c r="P4" t="inlineStr">
        <is>
          <t>one arm climber, unstable, got defended sometimes</t>
        </is>
      </c>
    </row>
    <row r="5">
      <c r="A5" t="n">
        <v>2403</v>
      </c>
      <c r="B5" t="n">
        <v>100</v>
      </c>
      <c r="C5" t="n">
        <v>1</v>
      </c>
      <c r="D5" t="n">
        <v>1</v>
      </c>
      <c r="E5" t="n">
        <v>0</v>
      </c>
      <c r="F5" s="2">
        <f>C5*2+D5*4+E5*2</f>
        <v/>
      </c>
      <c r="G5" t="n">
        <v>8</v>
      </c>
      <c r="H5" t="n">
        <v>0</v>
      </c>
      <c r="I5" s="2">
        <f>G5*2+H5</f>
        <v/>
      </c>
      <c r="J5" t="n">
        <v>0</v>
      </c>
      <c r="K5" s="2">
        <f>IF(J5 = 0, 0, IF(J5 = 1, 4, IF(J5 = 2, 6, IF(J5 = 3, 10, IF(J5 = 4, 15, 0)))))</f>
        <v/>
      </c>
      <c r="L5" s="3">
        <f>F5+I5+K5</f>
        <v/>
      </c>
      <c r="M5" t="n">
        <v>2</v>
      </c>
      <c r="N5" t="n">
        <v>0</v>
      </c>
      <c r="O5" t="inlineStr">
        <is>
          <t>Nathan</t>
        </is>
      </c>
      <c r="P5" t="inlineStr">
        <is>
          <t>(Quals 4) one arm climber, looked confused at end, fast and maneuver</t>
        </is>
      </c>
    </row>
    <row r="6">
      <c r="A6" t="n">
        <v>2403</v>
      </c>
      <c r="B6" t="n">
        <v>101</v>
      </c>
      <c r="C6" t="n">
        <v>1</v>
      </c>
      <c r="D6" t="n">
        <v>2</v>
      </c>
      <c r="E6" t="n">
        <v>0</v>
      </c>
      <c r="F6" s="2">
        <f>C6*2+D6*4+E6*2</f>
        <v/>
      </c>
      <c r="G6" t="n">
        <v>6</v>
      </c>
      <c r="H6" t="n">
        <v>0</v>
      </c>
      <c r="I6" s="2">
        <f>G6*2+H6</f>
        <v/>
      </c>
      <c r="J6" t="n">
        <v>2</v>
      </c>
      <c r="K6" s="2">
        <f>IF(J6 = 0, 0, IF(J6 = 1, 4, IF(J6 = 2, 6, IF(J6 = 3, 10, IF(J6 = 4, 15, 0)))))</f>
        <v/>
      </c>
      <c r="L6" s="3">
        <f>F6+I6+K6</f>
        <v/>
      </c>
      <c r="M6" t="n">
        <v>2</v>
      </c>
      <c r="N6" t="n">
        <v>0</v>
      </c>
      <c r="O6" t="inlineStr">
        <is>
          <t>Boyuan</t>
        </is>
      </c>
      <c r="P6" t="inlineStr">
        <is>
          <t>(Qual 18) Drive around a lot, accuracy is inconsistent, average robot</t>
        </is>
      </c>
    </row>
    <row r="7">
      <c r="A7" t="n">
        <v>2403</v>
      </c>
      <c r="B7" t="n">
        <v>102</v>
      </c>
      <c r="C7" t="n">
        <v>1</v>
      </c>
      <c r="D7" t="n">
        <v>2</v>
      </c>
      <c r="E7" t="n">
        <v>0</v>
      </c>
      <c r="F7" s="2">
        <f>C7*2+D7*4+E7*2</f>
        <v/>
      </c>
      <c r="G7" t="n">
        <v>8</v>
      </c>
      <c r="H7" t="n">
        <v>0</v>
      </c>
      <c r="I7" s="2">
        <f>G7*2+H7</f>
        <v/>
      </c>
      <c r="J7" t="n">
        <v>2</v>
      </c>
      <c r="K7" s="2">
        <f>IF(J7 = 0, 0, IF(J7 = 1, 4, IF(J7 = 2, 6, IF(J7 = 3, 10, IF(J7 = 4, 15, 0)))))</f>
        <v/>
      </c>
      <c r="L7" s="3">
        <f>F7+I7+K7</f>
        <v/>
      </c>
      <c r="M7" t="n">
        <v>2</v>
      </c>
      <c r="N7" t="n">
        <v>0</v>
      </c>
      <c r="O7" t="inlineStr">
        <is>
          <t>Andy</t>
        </is>
      </c>
      <c r="P7" t="inlineStr">
        <is>
          <t>(Qual. 48) Good maneuvering with high accuracy. Faced slight defense.</t>
        </is>
      </c>
    </row>
    <row r="8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2478</v>
      </c>
      <c r="B2" t="n">
        <v>101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8</v>
      </c>
      <c r="H2" t="n">
        <v>1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2</v>
      </c>
      <c r="N2" t="n">
        <v>0</v>
      </c>
      <c r="O2" t="inlineStr">
        <is>
          <t>Andy</t>
        </is>
      </c>
      <c r="P2" t="inlineStr">
        <is>
          <t>(Qual. 47) Intake issues due to poor intake design. Consistently high accuracy. No attempts to climb.</t>
        </is>
      </c>
    </row>
    <row r="3">
      <c r="A3" t="n">
        <v>2478</v>
      </c>
      <c r="B3" t="n">
        <v>300</v>
      </c>
      <c r="C3" t="n">
        <v>1</v>
      </c>
      <c r="D3" t="n">
        <v>0</v>
      </c>
      <c r="E3" t="n">
        <v>0</v>
      </c>
      <c r="F3" s="2">
        <f>C3*2+D3*4+E3*2</f>
        <v/>
      </c>
      <c r="G3" t="n">
        <v>5</v>
      </c>
      <c r="H3" t="n">
        <v>0</v>
      </c>
      <c r="I3" s="2">
        <f>G3*2+H3</f>
        <v/>
      </c>
      <c r="J3" t="n">
        <v>3</v>
      </c>
      <c r="K3" s="2">
        <f>IF(J3 = 0, 0, IF(J3 = 1, 4, IF(J3 = 2, 6, IF(J3 = 3, 10, IF(J3 = 4, 15, 0)))))</f>
        <v/>
      </c>
      <c r="L3" s="3">
        <f>F3+I3+K3</f>
        <v/>
      </c>
      <c r="M3" t="n">
        <v>2</v>
      </c>
      <c r="N3" t="n">
        <v>0</v>
      </c>
      <c r="O3" t="inlineStr">
        <is>
          <t>Nathan</t>
        </is>
      </c>
      <c r="P3" t="inlineStr">
        <is>
          <t>(Quarter 2) inaccurate shots, looked confused at end, got defended a bit, climb was unstable</t>
        </is>
      </c>
    </row>
    <row r="4">
      <c r="A4" t="n">
        <v>2478</v>
      </c>
      <c r="B4" t="n">
        <v>618</v>
      </c>
      <c r="C4" t="n">
        <v>1</v>
      </c>
      <c r="D4" t="n">
        <v>0</v>
      </c>
      <c r="E4" t="n">
        <v>0</v>
      </c>
      <c r="F4" s="2">
        <f>C4*2+D4*4+E4*2</f>
        <v/>
      </c>
      <c r="G4" t="n">
        <v>0</v>
      </c>
      <c r="H4" t="n">
        <v>0</v>
      </c>
      <c r="I4" s="2">
        <f>G4*2+H4</f>
        <v/>
      </c>
      <c r="J4" t="n">
        <v>2</v>
      </c>
      <c r="K4" s="2">
        <f>IF(J4 = 0, 0, IF(J4 = 1, 4, IF(J4 = 2, 6, IF(J4 = 3, 10, IF(J4 = 4, 15, 0)))))</f>
        <v/>
      </c>
      <c r="L4" s="3">
        <f>F4+I4+K4</f>
        <v/>
      </c>
      <c r="M4" t="n">
        <v>1</v>
      </c>
      <c r="N4" t="n">
        <v>0</v>
      </c>
      <c r="O4" t="inlineStr">
        <is>
          <t>adam</t>
        </is>
      </c>
      <c r="P4" t="inlineStr">
        <is>
          <t>got defended against but didnt shoot either way. looked like it tried to line up its shot but couldnt shoot. driving started to look stuttery after a while.</t>
        </is>
      </c>
    </row>
    <row r="5">
      <c r="A5" t="n">
        <v>2478</v>
      </c>
      <c r="B5" t="n">
        <v>100</v>
      </c>
      <c r="C5" t="n">
        <v>1</v>
      </c>
      <c r="D5" t="n">
        <v>1</v>
      </c>
      <c r="E5" t="n">
        <v>1</v>
      </c>
      <c r="F5" s="2">
        <f>C5*2+D5*4+E5*2</f>
        <v/>
      </c>
      <c r="G5" t="n">
        <v>4</v>
      </c>
      <c r="H5" t="n">
        <v>1</v>
      </c>
      <c r="I5" s="2">
        <f>G5*2+H5</f>
        <v/>
      </c>
      <c r="J5" t="n">
        <v>3</v>
      </c>
      <c r="K5" s="2">
        <f>IF(J5 = 0, 0, IF(J5 = 1, 4, IF(J5 = 2, 6, IF(J5 = 3, 10, IF(J5 = 4, 15, 0)))))</f>
        <v/>
      </c>
      <c r="L5" s="3">
        <f>F5+I5+K5</f>
        <v/>
      </c>
      <c r="M5" t="n">
        <v>2</v>
      </c>
      <c r="N5" t="n">
        <v>0</v>
      </c>
      <c r="O5" t="inlineStr">
        <is>
          <t>Boyuan</t>
        </is>
      </c>
      <c r="P5" t="inlineStr">
        <is>
          <t>Aim is consistent, accuracy is inconsistent, cycle speed slow</t>
        </is>
      </c>
    </row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3019</v>
      </c>
      <c r="B2" t="n">
        <v>100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1</v>
      </c>
      <c r="O2" t="inlineStr">
        <is>
          <t>Nathan</t>
        </is>
      </c>
      <c r="P2" t="inlineStr">
        <is>
          <t>(Quals 49) tried to shoot but failed, went to defense, inaccurate all shots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3187</v>
      </c>
      <c r="B2" t="n">
        <v>100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1</v>
      </c>
      <c r="O2" t="inlineStr">
        <is>
          <t>Nathan</t>
        </is>
      </c>
      <c r="P2" t="inlineStr">
        <is>
          <t>(Qual 15) stopped moving at end, driver looked confused, unstable robot</t>
        </is>
      </c>
    </row>
    <row r="3">
      <c r="A3" t="n">
        <v>3187</v>
      </c>
      <c r="B3" t="n">
        <v>200</v>
      </c>
      <c r="C3" t="n">
        <v>1</v>
      </c>
      <c r="D3" t="n">
        <v>0</v>
      </c>
      <c r="E3" t="n">
        <v>1</v>
      </c>
      <c r="F3" s="2">
        <f>C3*2+D3*4+E3*2</f>
        <v/>
      </c>
      <c r="G3" t="n">
        <v>0</v>
      </c>
      <c r="H3" t="n">
        <v>0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1</v>
      </c>
      <c r="N3" t="n">
        <v>1</v>
      </c>
      <c r="O3" t="inlineStr">
        <is>
          <t>Kent</t>
        </is>
      </c>
      <c r="P3" t="inlineStr">
        <is>
          <t>Was pretty bad at defense, could not keep up with team 114. Very slow at did not do anything when defending.</t>
        </is>
      </c>
    </row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3853</v>
      </c>
      <c r="B2" t="n">
        <v>105</v>
      </c>
      <c r="C2" t="n">
        <v>1</v>
      </c>
      <c r="D2" t="n">
        <v>2</v>
      </c>
      <c r="E2" t="n">
        <v>0</v>
      </c>
      <c r="F2" s="2">
        <f>C2*2+D2*4+E2*2</f>
        <v/>
      </c>
      <c r="G2" t="n">
        <v>5</v>
      </c>
      <c r="H2" t="n">
        <v>0</v>
      </c>
      <c r="I2" s="2">
        <f>G2*2+H2</f>
        <v/>
      </c>
      <c r="J2" t="n">
        <v>3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Ini</t>
        </is>
      </c>
      <c r="P2" t="inlineStr">
        <is>
          <t>Got defended a lot</t>
        </is>
      </c>
    </row>
    <row r="3">
      <c r="A3" t="n">
        <v>3853</v>
      </c>
      <c r="B3" t="n">
        <v>300</v>
      </c>
      <c r="C3" t="n">
        <v>1</v>
      </c>
      <c r="D3" t="n">
        <v>0</v>
      </c>
      <c r="E3" t="n">
        <v>1</v>
      </c>
      <c r="F3" s="2">
        <f>C3*2+D3*4+E3*2</f>
        <v/>
      </c>
      <c r="G3" t="n">
        <v>0</v>
      </c>
      <c r="H3" t="n">
        <v>6</v>
      </c>
      <c r="I3" s="2">
        <f>G3*2+H3</f>
        <v/>
      </c>
      <c r="J3" t="n">
        <v>4</v>
      </c>
      <c r="K3" s="2">
        <f>IF(J3 = 0, 0, IF(J3 = 1, 4, IF(J3 = 2, 6, IF(J3 = 3, 10, IF(J3 = 4, 15, 0)))))</f>
        <v/>
      </c>
      <c r="L3" s="3">
        <f>F3+I3+K3</f>
        <v/>
      </c>
      <c r="M3" t="n">
        <v>2</v>
      </c>
      <c r="N3" t="n">
        <v>0</v>
      </c>
      <c r="O3" t="inlineStr">
        <is>
          <t>Boyuan</t>
        </is>
      </c>
      <c r="P3" t="inlineStr">
        <is>
          <t>(Q2) climbed early and stable, got defended a bit</t>
        </is>
      </c>
    </row>
    <row r="4">
      <c r="A4" t="n">
        <v>3853</v>
      </c>
      <c r="B4" t="n">
        <v>200</v>
      </c>
      <c r="C4" t="n">
        <v>1</v>
      </c>
      <c r="D4" t="n">
        <v>0</v>
      </c>
      <c r="E4" t="n">
        <v>1</v>
      </c>
      <c r="F4" s="2">
        <f>C4*2+D4*4+E4*2</f>
        <v/>
      </c>
      <c r="G4" t="n">
        <v>0</v>
      </c>
      <c r="H4" t="n">
        <v>5</v>
      </c>
      <c r="I4" s="2">
        <f>G4*2+H4</f>
        <v/>
      </c>
      <c r="J4" t="n">
        <v>3</v>
      </c>
      <c r="K4" s="2">
        <f>IF(J4 = 0, 0, IF(J4 = 1, 4, IF(J4 = 2, 6, IF(J4 = 3, 10, IF(J4 = 4, 15, 0)))))</f>
        <v/>
      </c>
      <c r="L4" s="3">
        <f>F4+I4+K4</f>
        <v/>
      </c>
      <c r="M4" t="n">
        <v>1</v>
      </c>
      <c r="N4" t="n">
        <v>0</v>
      </c>
      <c r="O4" t="inlineStr">
        <is>
          <t>Andrew</t>
        </is>
      </c>
      <c r="P4" t="inlineStr">
        <is>
          <t>Very slow, not manueverable, slow climb</t>
        </is>
      </c>
    </row>
    <row r="5">
      <c r="A5" t="n">
        <v>3853</v>
      </c>
      <c r="B5" t="n">
        <v>400</v>
      </c>
      <c r="C5" t="n">
        <v>1</v>
      </c>
      <c r="D5" t="n">
        <v>0</v>
      </c>
      <c r="E5" t="n">
        <v>1</v>
      </c>
      <c r="F5" s="2">
        <f>C5*2+D5*4+E5*2</f>
        <v/>
      </c>
      <c r="G5" t="n">
        <v>0</v>
      </c>
      <c r="H5" t="n">
        <v>2</v>
      </c>
      <c r="I5" s="2">
        <f>G5*2+H5</f>
        <v/>
      </c>
      <c r="J5" t="n">
        <v>4</v>
      </c>
      <c r="K5" s="2">
        <f>IF(J5 = 0, 0, IF(J5 = 1, 4, IF(J5 = 2, 6, IF(J5 = 3, 10, IF(J5 = 4, 15, 0)))))</f>
        <v/>
      </c>
      <c r="L5" s="3">
        <f>F5+I5+K5</f>
        <v/>
      </c>
      <c r="M5" t="n">
        <v>1</v>
      </c>
      <c r="N5" t="n">
        <v>0</v>
      </c>
      <c r="O5" t="inlineStr">
        <is>
          <t>Nathan</t>
        </is>
      </c>
      <c r="P5" t="inlineStr">
        <is>
          <t>missed a lot of shots, started early on climb</t>
        </is>
      </c>
    </row>
    <row r="6">
      <c r="A6" t="n">
        <v>3853</v>
      </c>
      <c r="B6" t="n">
        <v>101</v>
      </c>
      <c r="C6" t="n">
        <v>1</v>
      </c>
      <c r="D6" t="n">
        <v>0</v>
      </c>
      <c r="E6" t="n">
        <v>1</v>
      </c>
      <c r="F6" s="2">
        <f>C6*2+D6*4+E6*2</f>
        <v/>
      </c>
      <c r="G6" t="n">
        <v>0</v>
      </c>
      <c r="H6" t="n">
        <v>1</v>
      </c>
      <c r="I6" s="2">
        <f>G6*2+H6</f>
        <v/>
      </c>
      <c r="J6" t="n">
        <v>4</v>
      </c>
      <c r="K6" s="2">
        <f>IF(J6 = 0, 0, IF(J6 = 1, 4, IF(J6 = 2, 6, IF(J6 = 3, 10, IF(J6 = 4, 15, 0)))))</f>
        <v/>
      </c>
      <c r="L6" s="3">
        <f>F6+I6+K6</f>
        <v/>
      </c>
      <c r="M6" t="n">
        <v>0</v>
      </c>
      <c r="N6" t="n">
        <v>0</v>
      </c>
      <c r="O6" t="inlineStr">
        <is>
          <t>Boyuan</t>
        </is>
      </c>
      <c r="P6" t="inlineStr">
        <is>
          <t>(Qual 49) Efficient climber, driver looks confused, intake is slow and accuracy is bad. Went climb in 1 min</t>
        </is>
      </c>
    </row>
    <row r="7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4068</v>
      </c>
      <c r="B2" t="n">
        <v>700</v>
      </c>
      <c r="C2" t="n">
        <v>1</v>
      </c>
      <c r="D2" t="n">
        <v>1</v>
      </c>
      <c r="E2" t="n">
        <v>0</v>
      </c>
      <c r="F2" s="2">
        <f>C2*2+D2*4+E2*2</f>
        <v/>
      </c>
      <c r="G2" t="n">
        <v>0</v>
      </c>
      <c r="H2" t="n">
        <v>16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2</v>
      </c>
      <c r="N2" t="n">
        <v>0</v>
      </c>
      <c r="O2" t="inlineStr">
        <is>
          <t>Annemarie</t>
        </is>
      </c>
      <c r="P2" t="inlineStr">
        <is>
          <t xml:space="preserve">Shot into both upper and lower hubs, had good maneuvering but they got defended against and couldn't do anything, and the shooter was overall pretty accurate 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4415</v>
      </c>
      <c r="B2" t="n">
        <v>111</v>
      </c>
      <c r="C2" t="n">
        <v>1</v>
      </c>
      <c r="D2" t="n">
        <v>3</v>
      </c>
      <c r="E2" t="n">
        <v>0</v>
      </c>
      <c r="F2" s="2">
        <f>C2*2+D2*4+E2*2</f>
        <v/>
      </c>
      <c r="G2" t="n">
        <v>11</v>
      </c>
      <c r="H2" t="n">
        <v>0</v>
      </c>
      <c r="I2" s="2">
        <f>G2*2+H2</f>
        <v/>
      </c>
      <c r="J2" t="n">
        <v>4</v>
      </c>
      <c r="K2" s="2">
        <f>IF(J2 = 0, 0, IF(J2 = 1, 4, IF(J2 = 2, 6, IF(J2 = 3, 10, IF(J2 = 4, 15, 0)))))</f>
        <v/>
      </c>
      <c r="L2" s="3">
        <f>F2+I2+K2</f>
        <v/>
      </c>
      <c r="M2" t="n">
        <v>3</v>
      </c>
      <c r="N2" t="n">
        <v>0</v>
      </c>
      <c r="O2" t="inlineStr">
        <is>
          <t>Andy</t>
        </is>
      </c>
      <c r="P2" t="inlineStr">
        <is>
          <t>(Qual. 70) High accuracy from anywhere. Minor difficulty at intake due to driver. Began to climb at 40sec and successfully climbed to rung 4 with no issues.</t>
        </is>
      </c>
    </row>
    <row r="3">
      <c r="A3" t="n">
        <v>4415</v>
      </c>
      <c r="B3" t="n">
        <v>103</v>
      </c>
      <c r="C3" t="n">
        <v>1</v>
      </c>
      <c r="D3" t="n">
        <v>4</v>
      </c>
      <c r="E3" t="n">
        <v>0</v>
      </c>
      <c r="F3" s="2">
        <f>C3*2+D3*4+E3*2</f>
        <v/>
      </c>
      <c r="G3" t="n">
        <v>9</v>
      </c>
      <c r="H3" t="n">
        <v>0</v>
      </c>
      <c r="I3" s="2">
        <f>G3*2+H3</f>
        <v/>
      </c>
      <c r="J3" t="n">
        <v>3</v>
      </c>
      <c r="K3" s="2">
        <f>IF(J3 = 0, 0, IF(J3 = 1, 4, IF(J3 = 2, 6, IF(J3 = 3, 10, IF(J3 = 4, 15, 0)))))</f>
        <v/>
      </c>
      <c r="L3" s="3">
        <f>F3+I3+K3</f>
        <v/>
      </c>
      <c r="M3" t="n">
        <v>2</v>
      </c>
      <c r="N3" t="n">
        <v>0</v>
      </c>
      <c r="O3" t="inlineStr">
        <is>
          <t>Logan</t>
        </is>
      </c>
      <c r="P3" t="inlineStr">
        <is>
          <t>Good awareness of the field, had an inconsistent shooter, fast agile robot</t>
        </is>
      </c>
    </row>
    <row r="4">
      <c r="A4" t="n">
        <v>4415</v>
      </c>
      <c r="B4" t="n">
        <v>115</v>
      </c>
      <c r="C4" t="n">
        <v>1</v>
      </c>
      <c r="D4" t="n">
        <v>2</v>
      </c>
      <c r="E4" t="n">
        <v>0</v>
      </c>
      <c r="F4" s="2">
        <f>C4*2+D4*4+E4*2</f>
        <v/>
      </c>
      <c r="G4" t="n">
        <v>4</v>
      </c>
      <c r="H4" t="n">
        <v>0</v>
      </c>
      <c r="I4" s="2">
        <f>G4*2+H4</f>
        <v/>
      </c>
      <c r="J4" t="n">
        <v>4</v>
      </c>
      <c r="K4" s="2">
        <f>IF(J4 = 0, 0, IF(J4 = 1, 4, IF(J4 = 2, 6, IF(J4 = 3, 10, IF(J4 = 4, 15, 0)))))</f>
        <v/>
      </c>
      <c r="L4" s="3">
        <f>F4+I4+K4</f>
        <v/>
      </c>
      <c r="M4" t="n">
        <v>2</v>
      </c>
      <c r="N4" t="n">
        <v>0</v>
      </c>
      <c r="O4" t="inlineStr">
        <is>
          <t>Nathan</t>
        </is>
      </c>
      <c r="P4" t="inlineStr">
        <is>
          <t>(semis 2 final 3) good intake, inconsistent aim, got heavily defended, got stuck in center line for a while</t>
        </is>
      </c>
    </row>
    <row r="5">
      <c r="A5" t="n">
        <v>4415</v>
      </c>
      <c r="B5" t="n">
        <v>110</v>
      </c>
      <c r="C5" t="n">
        <v>1</v>
      </c>
      <c r="D5" t="n">
        <v>4</v>
      </c>
      <c r="E5" t="n">
        <v>0</v>
      </c>
      <c r="F5" s="2">
        <f>C5*2+D5*4+E5*2</f>
        <v/>
      </c>
      <c r="G5" t="n">
        <v>10</v>
      </c>
      <c r="H5" t="n">
        <v>0</v>
      </c>
      <c r="I5" s="2">
        <f>G5*2+H5</f>
        <v/>
      </c>
      <c r="J5" t="n">
        <v>3</v>
      </c>
      <c r="K5" s="2">
        <f>IF(J5 = 0, 0, IF(J5 = 1, 4, IF(J5 = 2, 6, IF(J5 = 3, 10, IF(J5 = 4, 15, 0)))))</f>
        <v/>
      </c>
      <c r="L5" s="3">
        <f>F5+I5+K5</f>
        <v/>
      </c>
      <c r="M5" t="n">
        <v>2</v>
      </c>
      <c r="N5" t="n">
        <v>0</v>
      </c>
      <c r="O5" t="inlineStr">
        <is>
          <t>Andy</t>
        </is>
      </c>
      <c r="P5" t="inlineStr">
        <is>
          <t>(Qual. 62) Can shoot from anywhere with high accuracy. Swift maneuvering. Climbed to rung 3 and attempted rung 4, however ended up with one arm on rung 3.</t>
        </is>
      </c>
    </row>
    <row r="6">
      <c r="A6" t="n">
        <v>4415</v>
      </c>
      <c r="B6" t="n">
        <v>108</v>
      </c>
      <c r="C6" t="n">
        <v>1</v>
      </c>
      <c r="D6" t="n">
        <v>3</v>
      </c>
      <c r="E6" t="n">
        <v>0</v>
      </c>
      <c r="F6" s="2">
        <f>C6*2+D6*4+E6*2</f>
        <v/>
      </c>
      <c r="G6" t="n">
        <v>2</v>
      </c>
      <c r="H6" t="n">
        <v>0</v>
      </c>
      <c r="I6" s="2">
        <f>G6*2+H6</f>
        <v/>
      </c>
      <c r="J6" t="n">
        <v>0</v>
      </c>
      <c r="K6" s="2">
        <f>IF(J6 = 0, 0, IF(J6 = 1, 4, IF(J6 = 2, 6, IF(J6 = 3, 10, IF(J6 = 4, 15, 0)))))</f>
        <v/>
      </c>
      <c r="L6" s="3">
        <f>F6+I6+K6</f>
        <v/>
      </c>
      <c r="M6" t="n">
        <v>1</v>
      </c>
      <c r="N6" t="n">
        <v>0</v>
      </c>
      <c r="O6" t="inlineStr">
        <is>
          <t>Andy</t>
        </is>
      </c>
      <c r="P6" t="inlineStr">
        <is>
          <t>(Qual. 48) Technical difficulties 10 second into teleop and the robot stops for the rest of the game.</t>
        </is>
      </c>
    </row>
    <row r="7">
      <c r="A7" t="n">
        <v>4415</v>
      </c>
      <c r="B7" t="n">
        <v>109</v>
      </c>
      <c r="C7" t="n">
        <v>1</v>
      </c>
      <c r="D7" t="n">
        <v>2</v>
      </c>
      <c r="E7" t="n">
        <v>0</v>
      </c>
      <c r="F7" s="2">
        <f>C7*2+D7*4+E7*2</f>
        <v/>
      </c>
      <c r="G7" t="n">
        <v>10</v>
      </c>
      <c r="H7" t="n">
        <v>0</v>
      </c>
      <c r="I7" s="2">
        <f>G7*2+H7</f>
        <v/>
      </c>
      <c r="J7" t="n">
        <v>3</v>
      </c>
      <c r="K7" s="2">
        <f>IF(J7 = 0, 0, IF(J7 = 1, 4, IF(J7 = 2, 6, IF(J7 = 3, 10, IF(J7 = 4, 15, 0)))))</f>
        <v/>
      </c>
      <c r="L7" s="3">
        <f>F7+I7+K7</f>
        <v/>
      </c>
      <c r="M7" t="n">
        <v>2</v>
      </c>
      <c r="N7" t="n">
        <v>0</v>
      </c>
      <c r="O7" t="inlineStr">
        <is>
          <t>Andy</t>
        </is>
      </c>
      <c r="P7" t="inlineStr">
        <is>
          <t>(Qual. 54) Consistent 75% accuracy from anywhere with swift maneuvering. Climbed to rung 3 without any issue.</t>
        </is>
      </c>
    </row>
    <row r="8">
      <c r="A8" t="n">
        <v>4415</v>
      </c>
      <c r="B8" t="n">
        <v>113</v>
      </c>
      <c r="C8" t="n">
        <v>1</v>
      </c>
      <c r="D8" t="n">
        <v>2</v>
      </c>
      <c r="E8" t="n">
        <v>1</v>
      </c>
      <c r="F8" s="2">
        <f>C8*2+D8*4+E8*2</f>
        <v/>
      </c>
      <c r="G8" t="n">
        <v>3</v>
      </c>
      <c r="H8" t="n">
        <v>0</v>
      </c>
      <c r="I8" s="2">
        <f>G8*2+H8</f>
        <v/>
      </c>
      <c r="J8" t="n">
        <v>0</v>
      </c>
      <c r="K8" s="2">
        <f>IF(J8 = 0, 0, IF(J8 = 1, 4, IF(J8 = 2, 6, IF(J8 = 3, 10, IF(J8 = 4, 15, 0)))))</f>
        <v/>
      </c>
      <c r="L8" s="3">
        <f>F8+I8+K8</f>
        <v/>
      </c>
      <c r="M8" t="n">
        <v>2</v>
      </c>
      <c r="N8" t="n">
        <v>0</v>
      </c>
      <c r="O8" t="inlineStr">
        <is>
          <t>Nathan</t>
        </is>
      </c>
      <c r="P8" t="inlineStr">
        <is>
          <t>(Semis 2 Match 1) shot well against defenses, robot was not moving after the beginning of Tele op, might be a tech difficulty, needs to line up to shoot</t>
        </is>
      </c>
    </row>
    <row r="9">
      <c r="A9" t="n">
        <v>4415</v>
      </c>
      <c r="B9" t="n">
        <v>101</v>
      </c>
      <c r="C9" t="n">
        <v>1</v>
      </c>
      <c r="D9" t="n">
        <v>3</v>
      </c>
      <c r="E9" t="n">
        <v>0</v>
      </c>
      <c r="F9" s="2">
        <f>C9*2+D9*4+E9*2</f>
        <v/>
      </c>
      <c r="G9" t="n">
        <v>7</v>
      </c>
      <c r="H9" t="n">
        <v>0</v>
      </c>
      <c r="I9" s="2">
        <f>G9*2+H9</f>
        <v/>
      </c>
      <c r="J9" t="n">
        <v>4</v>
      </c>
      <c r="K9" s="2">
        <f>IF(J9 = 0, 0, IF(J9 = 1, 4, IF(J9 = 2, 6, IF(J9 = 3, 10, IF(J9 = 4, 15, 0)))))</f>
        <v/>
      </c>
      <c r="L9" s="3">
        <f>F9+I9+K9</f>
        <v/>
      </c>
      <c r="M9" t="n">
        <v>2</v>
      </c>
      <c r="N9" t="n">
        <v>0</v>
      </c>
      <c r="O9" t="inlineStr">
        <is>
          <t>Logan</t>
        </is>
      </c>
      <c r="P9" t="inlineStr">
        <is>
          <t xml:space="preserve">good driving, maneuvered well and had decent accuracy. Had trouble in taking a few times </t>
        </is>
      </c>
    </row>
    <row r="10">
      <c r="A10" t="n">
        <v>4415</v>
      </c>
      <c r="B10" t="n">
        <v>102</v>
      </c>
      <c r="C10" t="n">
        <v>1</v>
      </c>
      <c r="D10" t="n">
        <v>1</v>
      </c>
      <c r="E10" t="n">
        <v>0</v>
      </c>
      <c r="F10" s="2">
        <f>C10*2+D10*4+E10*2</f>
        <v/>
      </c>
      <c r="G10" t="n">
        <v>4</v>
      </c>
      <c r="H10" t="n">
        <v>0</v>
      </c>
      <c r="I10" s="2">
        <f>G10*2+H10</f>
        <v/>
      </c>
      <c r="J10" t="n">
        <v>2</v>
      </c>
      <c r="K10" s="2">
        <f>IF(J10 = 0, 0, IF(J10 = 1, 4, IF(J10 = 2, 6, IF(J10 = 3, 10, IF(J10 = 4, 15, 0)))))</f>
        <v/>
      </c>
      <c r="L10" s="3">
        <f>F10+I10+K10</f>
        <v/>
      </c>
      <c r="M10" t="n">
        <v>1</v>
      </c>
      <c r="N10" t="n">
        <v>0</v>
      </c>
      <c r="O10" t="inlineStr">
        <is>
          <t>Logan</t>
        </is>
      </c>
      <c r="P10" t="inlineStr">
        <is>
          <t>Half way through the match they stopped scoring, had trouble intaking</t>
        </is>
      </c>
    </row>
    <row r="11">
      <c r="A11" t="n">
        <v>4415</v>
      </c>
      <c r="B11" t="n">
        <v>112</v>
      </c>
      <c r="C11" t="n">
        <v>1</v>
      </c>
      <c r="D11" t="n">
        <v>1</v>
      </c>
      <c r="E11" t="n">
        <v>0</v>
      </c>
      <c r="F11" s="2">
        <f>C11*2+D11*4+E11*2</f>
        <v/>
      </c>
      <c r="G11" t="n">
        <v>10</v>
      </c>
      <c r="H11" t="n">
        <v>0</v>
      </c>
      <c r="I11" s="2">
        <f>G11*2+H11</f>
        <v/>
      </c>
      <c r="J11" t="n">
        <v>4</v>
      </c>
      <c r="K11" s="2">
        <f>IF(J11 = 0, 0, IF(J11 = 1, 4, IF(J11 = 2, 6, IF(J11 = 3, 10, IF(J11 = 4, 15, 0)))))</f>
        <v/>
      </c>
      <c r="L11" s="3">
        <f>F11+I11+K11</f>
        <v/>
      </c>
      <c r="M11" t="n">
        <v>3</v>
      </c>
      <c r="N11" t="n">
        <v>0</v>
      </c>
      <c r="O11" t="inlineStr">
        <is>
          <t>Andy</t>
        </is>
      </c>
      <c r="P11" t="inlineStr">
        <is>
          <t>(Quarter 4 Match 1) High accuracy from anywhere . Swift maneuvering. Minor difficulties in climbing from rung 3 to rung 4.</t>
        </is>
      </c>
    </row>
    <row r="12">
      <c r="A12" t="n">
        <v>4415</v>
      </c>
      <c r="B12" t="n">
        <v>116</v>
      </c>
      <c r="C12" t="n">
        <v>1</v>
      </c>
      <c r="D12" t="n">
        <v>2</v>
      </c>
      <c r="E12" t="n">
        <v>0</v>
      </c>
      <c r="F12" s="2">
        <f>C12*2+D12*4+E12*2</f>
        <v/>
      </c>
      <c r="G12" t="n">
        <v>6</v>
      </c>
      <c r="H12" t="n">
        <v>0</v>
      </c>
      <c r="I12" s="2">
        <f>G12*2+H12</f>
        <v/>
      </c>
      <c r="J12" t="n">
        <v>4</v>
      </c>
      <c r="K12" s="2">
        <f>IF(J12 = 0, 0, IF(J12 = 1, 4, IF(J12 = 2, 6, IF(J12 = 3, 10, IF(J12 = 4, 15, 0)))))</f>
        <v/>
      </c>
      <c r="L12" s="3">
        <f>F12+I12+K12</f>
        <v/>
      </c>
      <c r="M12" t="n">
        <v>1</v>
      </c>
      <c r="N12" t="n">
        <v>0</v>
      </c>
      <c r="O12" t="inlineStr">
        <is>
          <t>Nathan</t>
        </is>
      </c>
      <c r="P12" t="inlineStr">
        <is>
          <t>(Qual 24) inconsistent aim, driver looked confused, got stuck on center line for a couple seconds, fast climber</t>
        </is>
      </c>
    </row>
    <row r="13">
      <c r="A13" t="n">
        <v>4415</v>
      </c>
      <c r="B13" t="n">
        <v>107</v>
      </c>
      <c r="C13" t="n">
        <v>1</v>
      </c>
      <c r="D13" t="n">
        <v>2</v>
      </c>
      <c r="E13" t="n">
        <v>0</v>
      </c>
      <c r="F13" s="2">
        <f>C13*2+D13*4+E13*2</f>
        <v/>
      </c>
      <c r="G13" t="n">
        <v>8</v>
      </c>
      <c r="H13" t="n">
        <v>0</v>
      </c>
      <c r="I13" s="2">
        <f>G13*2+H13</f>
        <v/>
      </c>
      <c r="J13" t="n">
        <v>4</v>
      </c>
      <c r="K13" s="2">
        <f>IF(J13 = 0, 0, IF(J13 = 1, 4, IF(J13 = 2, 6, IF(J13 = 3, 10, IF(J13 = 4, 15, 0)))))</f>
        <v/>
      </c>
      <c r="L13" s="3">
        <f>F13+I13+K13</f>
        <v/>
      </c>
      <c r="M13" t="n">
        <v>2</v>
      </c>
      <c r="N13" t="n">
        <v>0</v>
      </c>
      <c r="O13" t="inlineStr">
        <is>
          <t>Andy</t>
        </is>
      </c>
      <c r="P13" t="inlineStr">
        <is>
          <t>(Qual. 43) Can shoot from anywhere with high accuracy. Outmaneuvered basic defense and climbed to rung 4 in 25 seconds without any issue.</t>
        </is>
      </c>
    </row>
    <row r="14">
      <c r="A14" t="n">
        <v>4415</v>
      </c>
      <c r="B14" t="n">
        <v>104</v>
      </c>
      <c r="C14" t="n">
        <v>1</v>
      </c>
      <c r="D14" t="n">
        <v>1</v>
      </c>
      <c r="E14" t="n">
        <v>0</v>
      </c>
      <c r="F14" s="2">
        <f>C14*2+D14*4+E14*2</f>
        <v/>
      </c>
      <c r="G14" t="n">
        <v>8</v>
      </c>
      <c r="H14" t="n">
        <v>0</v>
      </c>
      <c r="I14" s="2">
        <f>G14*2+H14</f>
        <v/>
      </c>
      <c r="J14" t="n">
        <v>4</v>
      </c>
      <c r="K14" s="2">
        <f>IF(J14 = 0, 0, IF(J14 = 1, 4, IF(J14 = 2, 6, IF(J14 = 3, 10, IF(J14 = 4, 15, 0)))))</f>
        <v/>
      </c>
      <c r="L14" s="3">
        <f>F14+I14+K14</f>
        <v/>
      </c>
      <c r="M14" t="n">
        <v>2</v>
      </c>
      <c r="N14" t="n">
        <v>0</v>
      </c>
      <c r="O14" t="inlineStr">
        <is>
          <t>boyuan</t>
        </is>
      </c>
      <c r="P14" t="inlineStr">
        <is>
          <t>(Qual. 27) Seemed to have disconnected for the beginning 6 sec. Shot consistently outside the Tarmac with 70% accuracy. Took robot 30 secs to climb to stage 4 without much issue.</t>
        </is>
      </c>
    </row>
    <row r="15">
      <c r="A15" t="n">
        <v>4415</v>
      </c>
      <c r="B15" t="n">
        <v>100</v>
      </c>
      <c r="C15" t="n">
        <v>1</v>
      </c>
      <c r="D15" t="n">
        <v>4</v>
      </c>
      <c r="E15" t="n">
        <v>0</v>
      </c>
      <c r="F15" s="2">
        <f>C15*2+D15*4+E15*2</f>
        <v/>
      </c>
      <c r="G15" t="n">
        <v>3</v>
      </c>
      <c r="H15" t="n">
        <v>0</v>
      </c>
      <c r="I15" s="2">
        <f>G15*2+H15</f>
        <v/>
      </c>
      <c r="J15" t="n">
        <v>4</v>
      </c>
      <c r="K15" s="2">
        <f>IF(J15 = 0, 0, IF(J15 = 1, 4, IF(J15 = 2, 6, IF(J15 = 3, 10, IF(J15 = 4, 15, 0)))))</f>
        <v/>
      </c>
      <c r="L15" s="3">
        <f>F15+I15+K15</f>
        <v/>
      </c>
      <c r="M15" t="n">
        <v>0</v>
      </c>
      <c r="N15" t="n">
        <v>0</v>
      </c>
      <c r="O15" t="inlineStr">
        <is>
          <t>Nathan</t>
        </is>
      </c>
      <c r="P15" t="inlineStr">
        <is>
          <t>crashed and got stuck in team robot, got into traversal rung last second and was fast, aim is not consistent, got heavily defended and could not make shots</t>
        </is>
      </c>
    </row>
    <row r="16">
      <c r="A16" t="n">
        <v>4415</v>
      </c>
      <c r="B16" t="n">
        <v>106</v>
      </c>
      <c r="C16" t="n">
        <v>1</v>
      </c>
      <c r="D16" t="n">
        <v>1</v>
      </c>
      <c r="E16" t="n">
        <v>0</v>
      </c>
      <c r="F16" s="2">
        <f>C16*2+D16*4+E16*2</f>
        <v/>
      </c>
      <c r="G16" t="n">
        <v>0</v>
      </c>
      <c r="H16" t="n">
        <v>0</v>
      </c>
      <c r="I16" s="2">
        <f>G16*2+H16</f>
        <v/>
      </c>
      <c r="J16" t="n">
        <v>0</v>
      </c>
      <c r="K16" s="2">
        <f>IF(J16 = 0, 0, IF(J16 = 1, 4, IF(J16 = 2, 6, IF(J16 = 3, 10, IF(J16 = 4, 15, 0)))))</f>
        <v/>
      </c>
      <c r="L16" s="3">
        <f>F16+I16+K16</f>
        <v/>
      </c>
      <c r="M16" t="n">
        <v>1</v>
      </c>
      <c r="N16" t="n">
        <v>0</v>
      </c>
      <c r="O16" t="inlineStr">
        <is>
          <t>Andy</t>
        </is>
      </c>
      <c r="P16" t="inlineStr">
        <is>
          <t xml:space="preserve">(Qual. 38) Enemy used one robot to completely defend this early game and therefore experienced technical difficulty for the rest of the game. </t>
        </is>
      </c>
    </row>
    <row r="17">
      <c r="A17" t="n">
        <v>4415</v>
      </c>
      <c r="B17" t="n">
        <v>105</v>
      </c>
      <c r="C17" t="n">
        <v>1</v>
      </c>
      <c r="D17" t="n">
        <v>1</v>
      </c>
      <c r="E17" t="n">
        <v>0</v>
      </c>
      <c r="F17" s="2">
        <f>C17*2+D17*4+E17*2</f>
        <v/>
      </c>
      <c r="G17" t="n">
        <v>11</v>
      </c>
      <c r="H17" t="n">
        <v>0</v>
      </c>
      <c r="I17" s="2">
        <f>G17*2+H17</f>
        <v/>
      </c>
      <c r="J17" t="n">
        <v>4</v>
      </c>
      <c r="K17" s="2">
        <f>IF(J17 = 0, 0, IF(J17 = 1, 4, IF(J17 = 2, 6, IF(J17 = 3, 10, IF(J17 = 4, 15, 0)))))</f>
        <v/>
      </c>
      <c r="L17" s="3">
        <f>F17+I17+K17</f>
        <v/>
      </c>
      <c r="M17" t="n">
        <v>2</v>
      </c>
      <c r="N17" t="n">
        <v>0</v>
      </c>
      <c r="O17" t="inlineStr">
        <is>
          <t>Andy</t>
        </is>
      </c>
      <c r="P17" t="inlineStr">
        <is>
          <t>(Qual. 35) Fast and can shoot from anywhere with high accuracy. Climbed to rung 4 without much issue.</t>
        </is>
      </c>
    </row>
    <row r="18">
      <c r="A18" t="n">
        <v>4415</v>
      </c>
      <c r="B18" t="n">
        <v>114</v>
      </c>
      <c r="C18" t="n">
        <v>1</v>
      </c>
      <c r="D18" t="n">
        <v>4</v>
      </c>
      <c r="E18" t="n">
        <v>0</v>
      </c>
      <c r="F18" s="2">
        <f>C18*2+D18*4+E18*2</f>
        <v/>
      </c>
      <c r="G18" t="n">
        <v>5</v>
      </c>
      <c r="H18" t="n">
        <v>0</v>
      </c>
      <c r="I18" s="2">
        <f>G18*2+H18</f>
        <v/>
      </c>
      <c r="J18" t="n">
        <v>4</v>
      </c>
      <c r="K18" s="2">
        <f>IF(J18 = 0, 0, IF(J18 = 1, 4, IF(J18 = 2, 6, IF(J18 = 3, 10, IF(J18 = 4, 15, 0)))))</f>
        <v/>
      </c>
      <c r="L18" s="3">
        <f>F18+I18+K18</f>
        <v/>
      </c>
      <c r="M18" t="n">
        <v>2</v>
      </c>
      <c r="N18" t="n">
        <v>0</v>
      </c>
      <c r="O18" t="inlineStr">
        <is>
          <t>Nathan</t>
        </is>
      </c>
      <c r="P18" t="inlineStr">
        <is>
          <t>(Semis 2 Match 2) needs to line up, swerve around defenses, able to get away of defenses, bad aim</t>
        </is>
      </c>
    </row>
    <row r="19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4817</v>
      </c>
      <c r="B2" t="n">
        <v>207</v>
      </c>
      <c r="C2" t="n">
        <v>1</v>
      </c>
      <c r="D2" t="n">
        <v>1</v>
      </c>
      <c r="E2" t="n">
        <v>0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Nathan</t>
        </is>
      </c>
      <c r="P2" t="inlineStr">
        <is>
          <t>(Qual 47) climber not reaching rung, has to stop to turn</t>
        </is>
      </c>
    </row>
    <row r="3">
      <c r="A3" t="n">
        <v>4817</v>
      </c>
      <c r="B3" t="n">
        <v>201</v>
      </c>
      <c r="C3" t="n">
        <v>0</v>
      </c>
      <c r="D3" t="n">
        <v>0</v>
      </c>
      <c r="E3" t="n">
        <v>0</v>
      </c>
      <c r="F3" s="2">
        <f>C3*2+D3*4+E3*2</f>
        <v/>
      </c>
      <c r="G3" t="n">
        <v>0</v>
      </c>
      <c r="H3" t="n">
        <v>0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0</v>
      </c>
      <c r="N3" t="n">
        <v>0</v>
      </c>
      <c r="O3" t="inlineStr">
        <is>
          <t>Nathan</t>
        </is>
      </c>
      <c r="P3" t="inlineStr">
        <is>
          <t>the robot moved barely, might have lost connection</t>
        </is>
      </c>
    </row>
    <row r="4">
      <c r="A4" t="n">
        <v>4817</v>
      </c>
      <c r="B4" t="n">
        <v>202</v>
      </c>
      <c r="C4" t="n">
        <v>0</v>
      </c>
      <c r="D4" t="n">
        <v>0</v>
      </c>
      <c r="E4" t="n">
        <v>0</v>
      </c>
      <c r="F4" s="2">
        <f>C4*2+D4*4+E4*2</f>
        <v/>
      </c>
      <c r="G4" t="n">
        <v>0</v>
      </c>
      <c r="H4" t="n">
        <v>0</v>
      </c>
      <c r="I4" s="2">
        <f>G4*2+H4</f>
        <v/>
      </c>
      <c r="J4" t="n">
        <v>0</v>
      </c>
      <c r="K4" s="2">
        <f>IF(J4 = 0, 0, IF(J4 = 1, 4, IF(J4 = 2, 6, IF(J4 = 3, 10, IF(J4 = 4, 15, 0)))))</f>
        <v/>
      </c>
      <c r="L4" s="3">
        <f>F4+I4+K4</f>
        <v/>
      </c>
      <c r="M4" t="n">
        <v>1</v>
      </c>
      <c r="N4" t="n">
        <v>1</v>
      </c>
      <c r="O4" t="inlineStr">
        <is>
          <t>Nathan</t>
        </is>
      </c>
      <c r="P4" t="inlineStr">
        <is>
          <t>bad intake, no smooth swerve, fell down after attempting climb, driver was confused on what to do</t>
        </is>
      </c>
    </row>
    <row r="5">
      <c r="A5" t="n">
        <v>4817</v>
      </c>
      <c r="B5" t="n">
        <v>211</v>
      </c>
      <c r="C5" t="n">
        <v>1</v>
      </c>
      <c r="D5" t="n">
        <v>0</v>
      </c>
      <c r="E5" t="n">
        <v>0</v>
      </c>
      <c r="F5" s="2">
        <f>C5*2+D5*4+E5*2</f>
        <v/>
      </c>
      <c r="G5" t="n">
        <v>1</v>
      </c>
      <c r="H5" t="n">
        <v>0</v>
      </c>
      <c r="I5" s="2">
        <f>G5*2+H5</f>
        <v/>
      </c>
      <c r="J5" t="n">
        <v>0</v>
      </c>
      <c r="K5" s="2">
        <f>IF(J5 = 0, 0, IF(J5 = 1, 4, IF(J5 = 2, 6, IF(J5 = 3, 10, IF(J5 = 4, 15, 0)))))</f>
        <v/>
      </c>
      <c r="L5" s="3">
        <f>F5+I5+K5</f>
        <v/>
      </c>
      <c r="M5" t="n">
        <v>1</v>
      </c>
      <c r="N5" t="n">
        <v>0</v>
      </c>
      <c r="O5" t="inlineStr">
        <is>
          <t>Nathan</t>
        </is>
      </c>
      <c r="P5" t="inlineStr">
        <is>
          <t>(Qual 70) driver looked better in this round but still crashed</t>
        </is>
      </c>
    </row>
    <row r="6">
      <c r="A6" t="n">
        <v>4817</v>
      </c>
      <c r="B6" t="n">
        <v>203</v>
      </c>
      <c r="C6" t="n">
        <v>0</v>
      </c>
      <c r="D6" t="n">
        <v>0</v>
      </c>
      <c r="E6" t="n">
        <v>0</v>
      </c>
      <c r="F6" s="2">
        <f>C6*2+D6*4+E6*2</f>
        <v/>
      </c>
      <c r="G6" t="n">
        <v>0</v>
      </c>
      <c r="H6" t="n">
        <v>0</v>
      </c>
      <c r="I6" s="2">
        <f>G6*2+H6</f>
        <v/>
      </c>
      <c r="J6" t="n">
        <v>2</v>
      </c>
      <c r="K6" s="2">
        <f>IF(J6 = 0, 0, IF(J6 = 1, 4, IF(J6 = 2, 6, IF(J6 = 3, 10, IF(J6 = 4, 15, 0)))))</f>
        <v/>
      </c>
      <c r="L6" s="3">
        <f>F6+I6+K6</f>
        <v/>
      </c>
      <c r="M6" t="n">
        <v>1</v>
      </c>
      <c r="N6" t="n">
        <v>0</v>
      </c>
      <c r="O6" t="inlineStr">
        <is>
          <t>Nathan</t>
        </is>
      </c>
      <c r="P6" t="inlineStr">
        <is>
          <t>bad intake, no smooth swerve, bad aim, driver looked confused</t>
        </is>
      </c>
    </row>
    <row r="7">
      <c r="A7" t="n">
        <v>4817</v>
      </c>
      <c r="B7" t="n">
        <v>205</v>
      </c>
      <c r="C7" t="n">
        <v>1</v>
      </c>
      <c r="D7" t="n">
        <v>0</v>
      </c>
      <c r="E7" t="n">
        <v>0</v>
      </c>
      <c r="F7" s="2">
        <f>C7*2+D7*4+E7*2</f>
        <v/>
      </c>
      <c r="G7" t="n">
        <v>0</v>
      </c>
      <c r="H7" t="n">
        <v>0</v>
      </c>
      <c r="I7" s="2">
        <f>G7*2+H7</f>
        <v/>
      </c>
      <c r="J7" t="n">
        <v>0</v>
      </c>
      <c r="K7" s="2">
        <f>IF(J7 = 0, 0, IF(J7 = 1, 4, IF(J7 = 2, 6, IF(J7 = 3, 10, IF(J7 = 4, 15, 0)))))</f>
        <v/>
      </c>
      <c r="L7" s="3">
        <f>F7+I7+K7</f>
        <v/>
      </c>
      <c r="M7" t="n">
        <v>1</v>
      </c>
      <c r="N7" t="n">
        <v>1</v>
      </c>
      <c r="O7" t="inlineStr">
        <is>
          <t>Logan</t>
        </is>
      </c>
      <c r="P7" t="inlineStr">
        <is>
          <t xml:space="preserve">Driver was playing defense but did little to prevent the other team from scoring </t>
        </is>
      </c>
    </row>
    <row r="8">
      <c r="A8" t="n">
        <v>4817</v>
      </c>
      <c r="B8" t="n">
        <v>208</v>
      </c>
      <c r="C8" t="n">
        <v>0</v>
      </c>
      <c r="D8" t="n">
        <v>0</v>
      </c>
      <c r="E8" t="n">
        <v>0</v>
      </c>
      <c r="F8" s="2">
        <f>C8*2+D8*4+E8*2</f>
        <v/>
      </c>
      <c r="G8" t="n">
        <v>0</v>
      </c>
      <c r="H8" t="n">
        <v>0</v>
      </c>
      <c r="I8" s="2">
        <f>G8*2+H8</f>
        <v/>
      </c>
      <c r="J8" t="n">
        <v>0</v>
      </c>
      <c r="K8" s="2">
        <f>IF(J8 = 0, 0, IF(J8 = 1, 4, IF(J8 = 2, 6, IF(J8 = 3, 10, IF(J8 = 4, 15, 0)))))</f>
        <v/>
      </c>
      <c r="L8" s="3">
        <f>F8+I8+K8</f>
        <v/>
      </c>
      <c r="M8" t="n">
        <v>1</v>
      </c>
      <c r="N8" t="n">
        <v>0</v>
      </c>
      <c r="O8" t="inlineStr">
        <is>
          <t>Nathan</t>
        </is>
      </c>
      <c r="P8" t="inlineStr">
        <is>
          <t>(Qual 53) bad intake but intake a few, shooter incredibly bad, climber can't reach rung</t>
        </is>
      </c>
    </row>
    <row r="9">
      <c r="A9" t="n">
        <v>4817</v>
      </c>
      <c r="B9" t="n">
        <v>200</v>
      </c>
      <c r="C9" t="n">
        <v>0</v>
      </c>
      <c r="D9" t="n">
        <v>0</v>
      </c>
      <c r="E9" t="n">
        <v>0</v>
      </c>
      <c r="F9" s="2">
        <f>C9*2+D9*4+E9*2</f>
        <v/>
      </c>
      <c r="G9" t="n">
        <v>0</v>
      </c>
      <c r="H9" t="n">
        <v>0</v>
      </c>
      <c r="I9" s="2">
        <f>G9*2+H9</f>
        <v/>
      </c>
      <c r="J9" t="n">
        <v>0</v>
      </c>
      <c r="K9" s="2">
        <f>IF(J9 = 0, 0, IF(J9 = 1, 4, IF(J9 = 2, 6, IF(J9 = 3, 10, IF(J9 = 4, 15, 0)))))</f>
        <v/>
      </c>
      <c r="L9" s="3">
        <f>F9+I9+K9</f>
        <v/>
      </c>
      <c r="M9" t="n">
        <v>0</v>
      </c>
      <c r="N9" t="n">
        <v>0</v>
      </c>
      <c r="O9" t="inlineStr">
        <is>
          <t>Nathan</t>
        </is>
      </c>
      <c r="P9" t="inlineStr">
        <is>
          <t>robot not balanced and very slow, maybe not connected or driver is not experienced at all</t>
        </is>
      </c>
    </row>
    <row r="10">
      <c r="A10" t="n">
        <v>4817</v>
      </c>
      <c r="B10" t="n">
        <v>209</v>
      </c>
      <c r="C10" t="n">
        <v>0</v>
      </c>
      <c r="D10" t="n">
        <v>0</v>
      </c>
      <c r="E10" t="n">
        <v>0</v>
      </c>
      <c r="F10" s="2">
        <f>C10*2+D10*4+E10*2</f>
        <v/>
      </c>
      <c r="G10" t="n">
        <v>0</v>
      </c>
      <c r="H10" t="n">
        <v>0</v>
      </c>
      <c r="I10" s="2">
        <f>G10*2+H10</f>
        <v/>
      </c>
      <c r="J10" t="n">
        <v>0</v>
      </c>
      <c r="K10" s="2">
        <f>IF(J10 = 0, 0, IF(J10 = 1, 4, IF(J10 = 2, 6, IF(J10 = 3, 10, IF(J10 = 4, 15, 0)))))</f>
        <v/>
      </c>
      <c r="L10" s="3">
        <f>F10+I10+K10</f>
        <v/>
      </c>
      <c r="M10" t="n">
        <v>0</v>
      </c>
      <c r="N10" t="n">
        <v>0</v>
      </c>
      <c r="O10" t="inlineStr">
        <is>
          <t>Nathan</t>
        </is>
      </c>
      <c r="P10" t="inlineStr">
        <is>
          <t>(Qual 59) missed a shot, started climb early but gave up at the end, crashed into wall</t>
        </is>
      </c>
    </row>
    <row r="11">
      <c r="A11" t="n">
        <v>4817</v>
      </c>
      <c r="B11" t="n">
        <v>210</v>
      </c>
      <c r="C11" t="n">
        <v>1</v>
      </c>
      <c r="D11" t="n">
        <v>1</v>
      </c>
      <c r="E11" t="n">
        <v>0</v>
      </c>
      <c r="F11" s="2">
        <f>C11*2+D11*4+E11*2</f>
        <v/>
      </c>
      <c r="G11" t="n">
        <v>0</v>
      </c>
      <c r="H11" t="n">
        <v>0</v>
      </c>
      <c r="I11" s="2">
        <f>G11*2+H11</f>
        <v/>
      </c>
      <c r="J11" t="n">
        <v>2</v>
      </c>
      <c r="K11" s="2">
        <f>IF(J11 = 0, 0, IF(J11 = 1, 4, IF(J11 = 2, 6, IF(J11 = 3, 10, IF(J11 = 4, 15, 0)))))</f>
        <v/>
      </c>
      <c r="L11" s="3">
        <f>F11+I11+K11</f>
        <v/>
      </c>
      <c r="M11" t="n">
        <v>1</v>
      </c>
      <c r="N11" t="n">
        <v>0</v>
      </c>
      <c r="O11" t="inlineStr">
        <is>
          <t>Nathan</t>
        </is>
      </c>
      <c r="P11" t="inlineStr">
        <is>
          <t>(Qual 63) started climbing at start of match</t>
        </is>
      </c>
    </row>
    <row r="12">
      <c r="A12" t="n">
        <v>4817</v>
      </c>
      <c r="B12" t="n">
        <v>206</v>
      </c>
      <c r="C12" t="n">
        <v>1</v>
      </c>
      <c r="D12" t="n">
        <v>0</v>
      </c>
      <c r="E12" t="n">
        <v>0</v>
      </c>
      <c r="F12" s="2">
        <f>C12*2+D12*4+E12*2</f>
        <v/>
      </c>
      <c r="G12" t="n">
        <v>0</v>
      </c>
      <c r="H12" t="n">
        <v>0</v>
      </c>
      <c r="I12" s="2">
        <f>G12*2+H12</f>
        <v/>
      </c>
      <c r="J12" t="n">
        <v>0</v>
      </c>
      <c r="K12" s="2">
        <f>IF(J12 = 0, 0, IF(J12 = 1, 4, IF(J12 = 2, 6, IF(J12 = 3, 10, IF(J12 = 4, 15, 0)))))</f>
        <v/>
      </c>
      <c r="L12" s="3">
        <f>F12+I12+K12</f>
        <v/>
      </c>
      <c r="M12" t="n">
        <v>1</v>
      </c>
      <c r="N12" t="n">
        <v>0</v>
      </c>
      <c r="O12" t="inlineStr">
        <is>
          <t>Nathan</t>
        </is>
      </c>
      <c r="P12" t="inlineStr">
        <is>
          <t>(Qual 40) has to stop to turn, bad intake, fell down the climb</t>
        </is>
      </c>
    </row>
    <row r="13">
      <c r="A13" t="n">
        <v>4817</v>
      </c>
      <c r="B13" t="n">
        <v>204</v>
      </c>
      <c r="C13" t="n">
        <v>0</v>
      </c>
      <c r="D13" t="n">
        <v>0</v>
      </c>
      <c r="E13" t="n">
        <v>0</v>
      </c>
      <c r="F13" s="2">
        <f>C13*2+D13*4+E13*2</f>
        <v/>
      </c>
      <c r="G13" t="n">
        <v>0</v>
      </c>
      <c r="H13" t="n">
        <v>0</v>
      </c>
      <c r="I13" s="2">
        <f>G13*2+H13</f>
        <v/>
      </c>
      <c r="J13" t="n">
        <v>0</v>
      </c>
      <c r="K13" s="2">
        <f>IF(J13 = 0, 0, IF(J13 = 1, 4, IF(J13 = 2, 6, IF(J13 = 3, 10, IF(J13 = 4, 15, 0)))))</f>
        <v/>
      </c>
      <c r="L13" s="3">
        <f>F13+I13+K13</f>
        <v/>
      </c>
      <c r="M13" t="n">
        <v>1</v>
      </c>
      <c r="N13" t="n">
        <v>0</v>
      </c>
      <c r="O13" t="inlineStr">
        <is>
          <t>Nathan</t>
        </is>
      </c>
      <c r="P13" t="inlineStr">
        <is>
          <t>bad intake, bad swerve, looked confused</t>
        </is>
      </c>
    </row>
    <row r="14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5817</v>
      </c>
      <c r="B2" t="n">
        <v>270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1</v>
      </c>
      <c r="O2" t="inlineStr">
        <is>
          <t>Kent</t>
        </is>
      </c>
      <c r="P2" t="inlineStr">
        <is>
          <t>Driver was not very skilled at defense. They just crashed into other robots, but not really strategically defense</t>
        </is>
      </c>
    </row>
    <row r="3">
      <c r="A3" t="n">
        <v>5817</v>
      </c>
      <c r="B3" t="n">
        <v>103</v>
      </c>
      <c r="C3" t="n">
        <v>1</v>
      </c>
      <c r="D3" t="n">
        <v>1</v>
      </c>
      <c r="E3" t="n">
        <v>1</v>
      </c>
      <c r="F3" s="2">
        <f>C3*2+D3*4+E3*2</f>
        <v/>
      </c>
      <c r="G3" t="n">
        <v>5</v>
      </c>
      <c r="H3" t="n">
        <v>0</v>
      </c>
      <c r="I3" s="2">
        <f>G3*2+H3</f>
        <v/>
      </c>
      <c r="J3" t="n">
        <v>2</v>
      </c>
      <c r="K3" s="2">
        <f>IF(J3 = 0, 0, IF(J3 = 1, 4, IF(J3 = 2, 6, IF(J3 = 3, 10, IF(J3 = 4, 15, 0)))))</f>
        <v/>
      </c>
      <c r="L3" s="3">
        <f>F3+I3+K3</f>
        <v/>
      </c>
      <c r="M3" t="n">
        <v>0</v>
      </c>
      <c r="N3" t="n">
        <v>0</v>
      </c>
      <c r="O3" t="inlineStr">
        <is>
          <t>Annemarie</t>
        </is>
      </c>
      <c r="P3" t="inlineStr">
        <is>
          <t>The shooter could shoot far and high, but it was also inconsistent in accuracy</t>
        </is>
      </c>
    </row>
    <row r="4">
      <c r="A4" t="n">
        <v>5817</v>
      </c>
      <c r="B4" t="n">
        <v>271</v>
      </c>
      <c r="C4" t="n">
        <v>0</v>
      </c>
      <c r="D4" t="n">
        <v>0</v>
      </c>
      <c r="E4" t="n">
        <v>1</v>
      </c>
      <c r="F4" s="2">
        <f>C4*2+D4*4+E4*2</f>
        <v/>
      </c>
      <c r="G4" t="n">
        <v>13</v>
      </c>
      <c r="H4" t="n">
        <v>0</v>
      </c>
      <c r="I4" s="2">
        <f>G4*2+H4</f>
        <v/>
      </c>
      <c r="J4" t="n">
        <v>2</v>
      </c>
      <c r="K4" s="2">
        <f>IF(J4 = 0, 0, IF(J4 = 1, 4, IF(J4 = 2, 6, IF(J4 = 3, 10, IF(J4 = 4, 15, 0)))))</f>
        <v/>
      </c>
      <c r="L4" s="3">
        <f>F4+I4+K4</f>
        <v/>
      </c>
      <c r="M4" t="n">
        <v>2</v>
      </c>
      <c r="N4" t="n">
        <v>0</v>
      </c>
      <c r="O4" t="inlineStr">
        <is>
          <t>Kent</t>
        </is>
      </c>
      <c r="P4" t="inlineStr">
        <is>
          <t>Had a very accurate shooter and was a pretty fast robot. Auto was not the best as they do not move out of tarmac and scored in lower hub.</t>
        </is>
      </c>
    </row>
    <row r="5">
      <c r="A5" t="n">
        <v>5817</v>
      </c>
      <c r="B5" t="n">
        <v>101</v>
      </c>
      <c r="C5" t="n">
        <v>0</v>
      </c>
      <c r="D5" t="n">
        <v>0</v>
      </c>
      <c r="E5" t="n">
        <v>0</v>
      </c>
      <c r="F5" s="2">
        <f>C5*2+D5*4+E5*2</f>
        <v/>
      </c>
      <c r="G5" t="n">
        <v>0</v>
      </c>
      <c r="H5" t="n">
        <v>2</v>
      </c>
      <c r="I5" s="2">
        <f>G5*2+H5</f>
        <v/>
      </c>
      <c r="J5" t="n">
        <v>0</v>
      </c>
      <c r="K5" s="2">
        <f>IF(J5 = 0, 0, IF(J5 = 1, 4, IF(J5 = 2, 6, IF(J5 = 3, 10, IF(J5 = 4, 15, 0)))))</f>
        <v/>
      </c>
      <c r="L5" s="3">
        <f>F5+I5+K5</f>
        <v/>
      </c>
      <c r="M5" t="n">
        <v>1</v>
      </c>
      <c r="N5" t="n">
        <v>0</v>
      </c>
      <c r="O5" t="inlineStr">
        <is>
          <t>Joshua</t>
        </is>
      </c>
      <c r="P5" t="inlineStr">
        <is>
          <t>The robot lost connection halfway through the match. They're limelight was not calibrated</t>
        </is>
      </c>
    </row>
    <row r="6">
      <c r="A6" t="n">
        <v>5817</v>
      </c>
      <c r="B6" t="n">
        <v>165</v>
      </c>
      <c r="C6" t="n">
        <v>1</v>
      </c>
      <c r="D6" t="n">
        <v>0</v>
      </c>
      <c r="E6" t="n">
        <v>0</v>
      </c>
      <c r="F6" s="2">
        <f>C6*2+D6*4+E6*2</f>
        <v/>
      </c>
      <c r="G6" t="n">
        <v>4</v>
      </c>
      <c r="H6" t="n">
        <v>0</v>
      </c>
      <c r="I6" s="2">
        <f>G6*2+H6</f>
        <v/>
      </c>
      <c r="J6" t="n">
        <v>2</v>
      </c>
      <c r="K6" s="2">
        <f>IF(J6 = 0, 0, IF(J6 = 1, 4, IF(J6 = 2, 6, IF(J6 = 3, 10, IF(J6 = 4, 15, 0)))))</f>
        <v/>
      </c>
      <c r="L6" s="3">
        <f>F6+I6+K6</f>
        <v/>
      </c>
      <c r="M6" t="n">
        <v>1</v>
      </c>
      <c r="N6" t="n">
        <v>0</v>
      </c>
      <c r="O6" t="inlineStr">
        <is>
          <t>Adam Kanemoto</t>
        </is>
      </c>
      <c r="P6" t="inlineStr">
        <is>
          <t xml:space="preserve">was fast at maneuvering around the field. had trouble storing balls. although could shoot from long ranges it missed often. </t>
        </is>
      </c>
    </row>
    <row r="7">
      <c r="A7" t="n">
        <v>5817</v>
      </c>
      <c r="B7" t="n">
        <v>102</v>
      </c>
      <c r="C7" t="n">
        <v>0</v>
      </c>
      <c r="D7" t="n">
        <v>0</v>
      </c>
      <c r="E7" t="n">
        <v>0</v>
      </c>
      <c r="F7" s="2">
        <f>C7*2+D7*4+E7*2</f>
        <v/>
      </c>
      <c r="G7" t="n">
        <v>10</v>
      </c>
      <c r="H7" t="n">
        <v>0</v>
      </c>
      <c r="I7" s="2">
        <f>G7*2+H7</f>
        <v/>
      </c>
      <c r="J7" t="n">
        <v>2</v>
      </c>
      <c r="K7" s="2">
        <f>IF(J7 = 0, 0, IF(J7 = 1, 4, IF(J7 = 2, 6, IF(J7 = 3, 10, IF(J7 = 4, 15, 0)))))</f>
        <v/>
      </c>
      <c r="L7" s="3">
        <f>F7+I7+K7</f>
        <v/>
      </c>
      <c r="M7" t="n">
        <v>2</v>
      </c>
      <c r="N7" t="n">
        <v>0</v>
      </c>
      <c r="O7" t="inlineStr">
        <is>
          <t>hieuson</t>
        </is>
      </c>
      <c r="P7" t="inlineStr">
        <is>
          <t>really consistent and accurate shooter in the beginning, but as the game progressed, they started getting less accurate and had a problem with outake in the end.</t>
        </is>
      </c>
    </row>
    <row r="8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6833</v>
      </c>
      <c r="B2" t="n">
        <v>100</v>
      </c>
      <c r="C2" t="n">
        <v>1</v>
      </c>
      <c r="D2" t="n">
        <v>0</v>
      </c>
      <c r="E2" t="n">
        <v>1</v>
      </c>
      <c r="F2" s="2">
        <f>C2*2+D2*4+E2*2</f>
        <v/>
      </c>
      <c r="G2" t="n">
        <v>0</v>
      </c>
      <c r="H2" t="n">
        <v>3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Boyuan</t>
        </is>
      </c>
      <c r="P2" t="inlineStr">
        <is>
          <t>Technical difficulties, intake system not work well, sometime can't even move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7589</v>
      </c>
      <c r="B2" t="n">
        <v>789</v>
      </c>
      <c r="C2" t="n">
        <v>1</v>
      </c>
      <c r="D2" t="n">
        <v>0</v>
      </c>
      <c r="E2" t="n">
        <v>1</v>
      </c>
      <c r="F2" s="2">
        <f>C2*2+D2*4+E2*2</f>
        <v/>
      </c>
      <c r="G2" t="n">
        <v>0</v>
      </c>
      <c r="H2" t="n">
        <v>0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0</v>
      </c>
      <c r="N2" t="n">
        <v>0</v>
      </c>
      <c r="O2" t="inlineStr">
        <is>
          <t>Kiana</t>
        </is>
      </c>
      <c r="P2" t="inlineStr">
        <is>
          <t>barely moved and hung out in the hanger area for a majority of the time, attempted to intake once and failed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8745</v>
      </c>
      <c r="B2" t="n">
        <v>100</v>
      </c>
      <c r="C2" t="n">
        <v>1</v>
      </c>
      <c r="D2" t="n">
        <v>1</v>
      </c>
      <c r="E2" t="n">
        <v>0</v>
      </c>
      <c r="F2" s="2">
        <f>C2*2+D2*4+E2*2</f>
        <v/>
      </c>
      <c r="G2" t="n">
        <v>6</v>
      </c>
      <c r="H2" t="n">
        <v>0</v>
      </c>
      <c r="I2" s="2">
        <f>G2*2+H2</f>
        <v/>
      </c>
      <c r="J2" t="n">
        <v>2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Nathan</t>
        </is>
      </c>
      <c r="P2" t="inlineStr">
        <is>
          <t>(Qual 47) bad intake, very accurate but takes a long time, has to line up close to shoot</t>
        </is>
      </c>
    </row>
    <row r="3"/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Match_Num</t>
        </is>
      </c>
      <c r="C1" s="1" t="inlineStr">
        <is>
          <t>Auto_Cross</t>
        </is>
      </c>
      <c r="D1" s="1" t="inlineStr">
        <is>
          <t>Auto_Upper</t>
        </is>
      </c>
      <c r="E1" s="1" t="inlineStr">
        <is>
          <t>Auto_Bottom</t>
        </is>
      </c>
      <c r="F1" s="2" t="inlineStr">
        <is>
          <t>Total Auto</t>
        </is>
      </c>
      <c r="G1" s="1" t="inlineStr">
        <is>
          <t>Tele_Upper</t>
        </is>
      </c>
      <c r="H1" s="1" t="inlineStr">
        <is>
          <t>Tele_Bottom</t>
        </is>
      </c>
      <c r="I1" s="2" t="inlineStr">
        <is>
          <t>Total Teleop</t>
        </is>
      </c>
      <c r="J1" s="1" t="inlineStr">
        <is>
          <t>Level</t>
        </is>
      </c>
      <c r="K1" s="2" t="inlineStr">
        <is>
          <t>Climb_Score</t>
        </is>
      </c>
      <c r="L1" s="3" t="inlineStr">
        <is>
          <t>Total Points</t>
        </is>
      </c>
      <c r="M1" s="1" t="inlineStr">
        <is>
          <t>Driver_Performance</t>
        </is>
      </c>
      <c r="N1" s="1" t="inlineStr">
        <is>
          <t>Defense_Perf</t>
        </is>
      </c>
      <c r="O1" s="1" t="inlineStr">
        <is>
          <t>Name</t>
        </is>
      </c>
      <c r="P1" s="1" t="inlineStr">
        <is>
          <t>Comments</t>
        </is>
      </c>
    </row>
    <row r="2">
      <c r="A2" t="n">
        <v>8768</v>
      </c>
      <c r="B2" t="n">
        <v>792</v>
      </c>
      <c r="C2" t="n">
        <v>1</v>
      </c>
      <c r="D2" t="n">
        <v>0</v>
      </c>
      <c r="E2" t="n">
        <v>0</v>
      </c>
      <c r="F2" s="2">
        <f>C2*2+D2*4+E2*2</f>
        <v/>
      </c>
      <c r="G2" t="n">
        <v>0</v>
      </c>
      <c r="H2" t="n">
        <v>3</v>
      </c>
      <c r="I2" s="2">
        <f>G2*2+H2</f>
        <v/>
      </c>
      <c r="J2" t="n">
        <v>0</v>
      </c>
      <c r="K2" s="2">
        <f>IF(J2 = 0, 0, IF(J2 = 1, 4, IF(J2 = 2, 6, IF(J2 = 3, 10, IF(J2 = 4, 15, 0)))))</f>
        <v/>
      </c>
      <c r="L2" s="3">
        <f>F2+I2+K2</f>
        <v/>
      </c>
      <c r="M2" t="n">
        <v>1</v>
      </c>
      <c r="N2" t="n">
        <v>0</v>
      </c>
      <c r="O2" t="inlineStr">
        <is>
          <t>Kiana</t>
        </is>
      </c>
      <c r="P2" t="inlineStr">
        <is>
          <t>slow and poor maneuvering, missed about half of attempted shots</t>
        </is>
      </c>
    </row>
    <row r="3">
      <c r="A3" t="n">
        <v>8768</v>
      </c>
      <c r="B3" t="n">
        <v>355</v>
      </c>
      <c r="C3" t="n">
        <v>1</v>
      </c>
      <c r="D3" t="n">
        <v>0</v>
      </c>
      <c r="E3" t="n">
        <v>0</v>
      </c>
      <c r="F3" s="2">
        <f>C3*2+D3*4+E3*2</f>
        <v/>
      </c>
      <c r="G3" t="n">
        <v>0</v>
      </c>
      <c r="H3" t="n">
        <v>5</v>
      </c>
      <c r="I3" s="2">
        <f>G3*2+H3</f>
        <v/>
      </c>
      <c r="J3" t="n">
        <v>0</v>
      </c>
      <c r="K3" s="2">
        <f>IF(J3 = 0, 0, IF(J3 = 1, 4, IF(J3 = 2, 6, IF(J3 = 3, 10, IF(J3 = 4, 15, 0)))))</f>
        <v/>
      </c>
      <c r="L3" s="3">
        <f>F3+I3+K3</f>
        <v/>
      </c>
      <c r="M3" t="n">
        <v>1</v>
      </c>
      <c r="N3" t="n">
        <v>0</v>
      </c>
      <c r="O3" t="inlineStr">
        <is>
          <t>Adam K</t>
        </is>
      </c>
      <c r="P3" t="inlineStr">
        <is>
          <t>they had pretty slow driving and could only shoot into the lower hub and from against the hub. it also didn't even attempt to climb.</t>
        </is>
      </c>
    </row>
    <row r="4"/>
    <row r="5"/>
    <row r="6"/>
    <row r="20">
      <c r="B20" t="inlineStr">
        <is>
          <t>Average:</t>
        </is>
      </c>
      <c r="C20">
        <f>AVERAGE(C2:C14)</f>
        <v/>
      </c>
      <c r="D20">
        <f>AVERAGE(D2:D14)</f>
        <v/>
      </c>
      <c r="E20">
        <f>AVERAGE(E2:E14)</f>
        <v/>
      </c>
      <c r="F20">
        <f>AVERAGE(F2:F14)</f>
        <v/>
      </c>
      <c r="G20">
        <f>AVERAGE(G2:G14)</f>
        <v/>
      </c>
      <c r="H20">
        <f>AVERAGE(H2:H14)</f>
        <v/>
      </c>
      <c r="I20">
        <f>AVERAGE(I2:I14)</f>
        <v/>
      </c>
      <c r="J20">
        <f>AVERAGE(J2:J14)</f>
        <v/>
      </c>
      <c r="K20">
        <f>AVERAGE(K2:K14)</f>
        <v/>
      </c>
      <c r="L20">
        <f>AVERAGE(L2:L14)</f>
        <v/>
      </c>
      <c r="M20">
        <f>AVERAGE(M2:M14)</f>
        <v/>
      </c>
      <c r="N20">
        <f>AVERAGE(N2:N14)</f>
        <v/>
      </c>
    </row>
    <row r="21">
      <c r="B21" t="inlineStr">
        <is>
          <t>STDev:</t>
        </is>
      </c>
      <c r="C21">
        <f>STDEV(C2:C14)</f>
        <v/>
      </c>
      <c r="D21">
        <f>STDEV(D2:D14)</f>
        <v/>
      </c>
      <c r="E21">
        <f>STDEV(E2:E14)</f>
        <v/>
      </c>
      <c r="F21">
        <f>STDEV(F2:F14)</f>
        <v/>
      </c>
      <c r="G21">
        <f>STDEV(G2:G14)</f>
        <v/>
      </c>
      <c r="H21">
        <f>STDEV(H2:H14)</f>
        <v/>
      </c>
      <c r="I21">
        <f>STDEV(I2:I14)</f>
        <v/>
      </c>
      <c r="J21">
        <f>STDEV(J2:J14)</f>
        <v/>
      </c>
      <c r="K21">
        <f>STDEV(K2:K14)</f>
        <v/>
      </c>
      <c r="L21">
        <f>STDEV(L2:L14)</f>
        <v/>
      </c>
      <c r="M21">
        <f>STDEV(M2:M14)</f>
        <v/>
      </c>
      <c r="N21">
        <f>STDEV(N2:N14)</f>
        <v/>
      </c>
    </row>
    <row r="22">
      <c r="B22" t="inlineStr">
        <is>
          <t>stDEV % of Average:</t>
        </is>
      </c>
      <c r="C22">
        <f>C21/C20</f>
        <v/>
      </c>
      <c r="D22">
        <f>D21/D20</f>
        <v/>
      </c>
      <c r="E22">
        <f>E21/E20</f>
        <v/>
      </c>
      <c r="F22">
        <f>F21/F20</f>
        <v/>
      </c>
      <c r="G22">
        <f>G21/G20</f>
        <v/>
      </c>
      <c r="H22">
        <f>H21/H20</f>
        <v/>
      </c>
      <c r="I22">
        <f>I21/I20</f>
        <v/>
      </c>
      <c r="J22">
        <f>J21/J20</f>
        <v/>
      </c>
      <c r="K22">
        <f>K21/K20</f>
        <v/>
      </c>
      <c r="L22">
        <f>L21/L20</f>
        <v/>
      </c>
      <c r="M22">
        <f>M21/M20</f>
        <v/>
      </c>
      <c r="N22">
        <f>N21/N20</f>
        <v/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Auto</t>
        </is>
      </c>
      <c r="E1" t="inlineStr">
        <is>
          <t>Teleop</t>
        </is>
      </c>
      <c r="H1" t="inlineStr">
        <is>
          <t>Climb</t>
        </is>
      </c>
      <c r="K1" t="inlineStr">
        <is>
          <t>Average Points</t>
        </is>
      </c>
      <c r="N1" t="inlineStr">
        <is>
          <t>Driver Perf</t>
        </is>
      </c>
      <c r="Q1" t="inlineStr">
        <is>
          <t>Defense Perf</t>
        </is>
      </c>
    </row>
    <row r="2">
      <c r="B2" t="inlineStr">
        <is>
          <t>Mean</t>
        </is>
      </c>
      <c r="C2" t="inlineStr">
        <is>
          <t>STDev</t>
        </is>
      </c>
      <c r="D2" t="inlineStr">
        <is>
          <t>STDev % of mean</t>
        </is>
      </c>
      <c r="E2" t="inlineStr">
        <is>
          <t>Mean</t>
        </is>
      </c>
      <c r="F2" t="inlineStr">
        <is>
          <t>STDev</t>
        </is>
      </c>
      <c r="G2" t="inlineStr">
        <is>
          <t>STDev % of mean</t>
        </is>
      </c>
      <c r="H2" t="inlineStr">
        <is>
          <t>Mean</t>
        </is>
      </c>
      <c r="I2" t="inlineStr">
        <is>
          <t>STDev</t>
        </is>
      </c>
      <c r="J2" t="inlineStr">
        <is>
          <t>STDev % of mean</t>
        </is>
      </c>
      <c r="K2" t="inlineStr">
        <is>
          <t>Mean</t>
        </is>
      </c>
      <c r="L2" t="inlineStr">
        <is>
          <t>STDev</t>
        </is>
      </c>
      <c r="M2" t="inlineStr">
        <is>
          <t>STDev % of mean</t>
        </is>
      </c>
      <c r="N2" t="inlineStr">
        <is>
          <t>Mean</t>
        </is>
      </c>
      <c r="O2" t="inlineStr">
        <is>
          <t>STDev</t>
        </is>
      </c>
      <c r="P2" t="inlineStr">
        <is>
          <t>STDev % of mean</t>
        </is>
      </c>
      <c r="Q2" t="inlineStr">
        <is>
          <t>Mean</t>
        </is>
      </c>
      <c r="R2" t="inlineStr">
        <is>
          <t>STDev</t>
        </is>
      </c>
      <c r="S2" t="inlineStr">
        <is>
          <t>STDev % of mean</t>
        </is>
      </c>
    </row>
    <row r="3">
      <c r="A3" t="n">
        <v>118</v>
      </c>
      <c r="B3">
        <f>Team118!F20</f>
        <v/>
      </c>
      <c r="C3">
        <f>Team118!F21</f>
        <v/>
      </c>
      <c r="D3">
        <f>Team118!F22</f>
        <v/>
      </c>
      <c r="E3">
        <f>Team118!I20</f>
        <v/>
      </c>
      <c r="F3">
        <f>Team118!I21</f>
        <v/>
      </c>
      <c r="G3">
        <f>Team118!I22</f>
        <v/>
      </c>
      <c r="H3">
        <f>Team118!K20</f>
        <v/>
      </c>
      <c r="I3">
        <f>Team118!K21</f>
        <v/>
      </c>
      <c r="J3">
        <f>Team118!K22</f>
        <v/>
      </c>
      <c r="K3">
        <f>Team118!L20</f>
        <v/>
      </c>
      <c r="L3">
        <f>Team118!L21</f>
        <v/>
      </c>
      <c r="M3">
        <f>Team118!L22</f>
        <v/>
      </c>
      <c r="N3">
        <f>Team118!M20</f>
        <v/>
      </c>
      <c r="O3">
        <f>Team118!M21</f>
        <v/>
      </c>
      <c r="P3">
        <f>Team118!M22</f>
        <v/>
      </c>
      <c r="Q3">
        <f>Team118!N20</f>
        <v/>
      </c>
      <c r="R3">
        <f>Team118!N21</f>
        <v/>
      </c>
      <c r="S3">
        <f>Team118!N22</f>
        <v/>
      </c>
    </row>
    <row r="4">
      <c r="A4" t="n">
        <v>385</v>
      </c>
      <c r="B4">
        <f>Team385!F20</f>
        <v/>
      </c>
      <c r="C4">
        <f>Team385!F21</f>
        <v/>
      </c>
      <c r="D4">
        <f>Team385!F22</f>
        <v/>
      </c>
      <c r="E4">
        <f>Team385!I20</f>
        <v/>
      </c>
      <c r="F4">
        <f>Team385!I21</f>
        <v/>
      </c>
      <c r="G4">
        <f>Team385!I22</f>
        <v/>
      </c>
      <c r="H4">
        <f>Team385!K20</f>
        <v/>
      </c>
      <c r="I4">
        <f>Team385!K21</f>
        <v/>
      </c>
      <c r="J4">
        <f>Team385!K22</f>
        <v/>
      </c>
      <c r="K4">
        <f>Team385!L20</f>
        <v/>
      </c>
      <c r="L4">
        <f>Team385!L21</f>
        <v/>
      </c>
      <c r="M4">
        <f>Team385!L22</f>
        <v/>
      </c>
      <c r="N4">
        <f>Team385!M20</f>
        <v/>
      </c>
      <c r="O4">
        <f>Team385!M21</f>
        <v/>
      </c>
      <c r="P4">
        <f>Team385!M22</f>
        <v/>
      </c>
      <c r="Q4">
        <f>Team385!N20</f>
        <v/>
      </c>
      <c r="R4">
        <f>Team385!N21</f>
        <v/>
      </c>
      <c r="S4">
        <f>Team385!N22</f>
        <v/>
      </c>
    </row>
    <row r="5">
      <c r="A5" t="n">
        <v>498</v>
      </c>
      <c r="B5">
        <f>Team498!F20</f>
        <v/>
      </c>
      <c r="C5">
        <f>Team498!F21</f>
        <v/>
      </c>
      <c r="D5">
        <f>Team498!F22</f>
        <v/>
      </c>
      <c r="E5">
        <f>Team498!I20</f>
        <v/>
      </c>
      <c r="F5">
        <f>Team498!I21</f>
        <v/>
      </c>
      <c r="G5">
        <f>Team498!I22</f>
        <v/>
      </c>
      <c r="H5">
        <f>Team498!K20</f>
        <v/>
      </c>
      <c r="I5">
        <f>Team498!K21</f>
        <v/>
      </c>
      <c r="J5">
        <f>Team498!K22</f>
        <v/>
      </c>
      <c r="K5">
        <f>Team498!L20</f>
        <v/>
      </c>
      <c r="L5">
        <f>Team498!L21</f>
        <v/>
      </c>
      <c r="M5">
        <f>Team498!L22</f>
        <v/>
      </c>
      <c r="N5">
        <f>Team498!M20</f>
        <v/>
      </c>
      <c r="O5">
        <f>Team498!M21</f>
        <v/>
      </c>
      <c r="P5">
        <f>Team498!M22</f>
        <v/>
      </c>
      <c r="Q5">
        <f>Team498!N20</f>
        <v/>
      </c>
      <c r="R5">
        <f>Team498!N21</f>
        <v/>
      </c>
      <c r="S5">
        <f>Team498!N22</f>
        <v/>
      </c>
    </row>
    <row r="6">
      <c r="A6" t="n">
        <v>973</v>
      </c>
      <c r="B6">
        <f>Team973!F20</f>
        <v/>
      </c>
      <c r="C6">
        <f>Team973!F21</f>
        <v/>
      </c>
      <c r="D6">
        <f>Team973!F22</f>
        <v/>
      </c>
      <c r="E6">
        <f>Team973!I20</f>
        <v/>
      </c>
      <c r="F6">
        <f>Team973!I21</f>
        <v/>
      </c>
      <c r="G6">
        <f>Team973!I22</f>
        <v/>
      </c>
      <c r="H6">
        <f>Team973!K20</f>
        <v/>
      </c>
      <c r="I6">
        <f>Team973!K21</f>
        <v/>
      </c>
      <c r="J6">
        <f>Team973!K22</f>
        <v/>
      </c>
      <c r="K6">
        <f>Team973!L20</f>
        <v/>
      </c>
      <c r="L6">
        <f>Team973!L21</f>
        <v/>
      </c>
      <c r="M6">
        <f>Team973!L22</f>
        <v/>
      </c>
      <c r="N6">
        <f>Team973!M20</f>
        <v/>
      </c>
      <c r="O6">
        <f>Team973!M21</f>
        <v/>
      </c>
      <c r="P6">
        <f>Team973!M22</f>
        <v/>
      </c>
      <c r="Q6">
        <f>Team973!N20</f>
        <v/>
      </c>
      <c r="R6">
        <f>Team973!N21</f>
        <v/>
      </c>
      <c r="S6">
        <f>Team973!N22</f>
        <v/>
      </c>
    </row>
    <row r="7">
      <c r="A7" t="n">
        <v>1492</v>
      </c>
      <c r="B7">
        <f>Team1492!F20</f>
        <v/>
      </c>
      <c r="C7">
        <f>Team1492!F21</f>
        <v/>
      </c>
      <c r="D7">
        <f>Team1492!F22</f>
        <v/>
      </c>
      <c r="E7">
        <f>Team1492!I20</f>
        <v/>
      </c>
      <c r="F7">
        <f>Team1492!I21</f>
        <v/>
      </c>
      <c r="G7">
        <f>Team1492!I22</f>
        <v/>
      </c>
      <c r="H7">
        <f>Team1492!K20</f>
        <v/>
      </c>
      <c r="I7">
        <f>Team1492!K21</f>
        <v/>
      </c>
      <c r="J7">
        <f>Team1492!K22</f>
        <v/>
      </c>
      <c r="K7">
        <f>Team1492!L20</f>
        <v/>
      </c>
      <c r="L7">
        <f>Team1492!L21</f>
        <v/>
      </c>
      <c r="M7">
        <f>Team1492!L22</f>
        <v/>
      </c>
      <c r="N7">
        <f>Team1492!M20</f>
        <v/>
      </c>
      <c r="O7">
        <f>Team1492!M21</f>
        <v/>
      </c>
      <c r="P7">
        <f>Team1492!M22</f>
        <v/>
      </c>
      <c r="Q7">
        <f>Team1492!N20</f>
        <v/>
      </c>
      <c r="R7">
        <f>Team1492!N21</f>
        <v/>
      </c>
      <c r="S7">
        <f>Team1492!N22</f>
        <v/>
      </c>
    </row>
    <row r="8">
      <c r="A8" t="n">
        <v>1661</v>
      </c>
      <c r="B8">
        <f>Team1661!F20</f>
        <v/>
      </c>
      <c r="C8">
        <f>Team1661!F21</f>
        <v/>
      </c>
      <c r="D8">
        <f>Team1661!F22</f>
        <v/>
      </c>
      <c r="E8">
        <f>Team1661!I20</f>
        <v/>
      </c>
      <c r="F8">
        <f>Team1661!I21</f>
        <v/>
      </c>
      <c r="G8">
        <f>Team1661!I22</f>
        <v/>
      </c>
      <c r="H8">
        <f>Team1661!K20</f>
        <v/>
      </c>
      <c r="I8">
        <f>Team1661!K21</f>
        <v/>
      </c>
      <c r="J8">
        <f>Team1661!K22</f>
        <v/>
      </c>
      <c r="K8">
        <f>Team1661!L20</f>
        <v/>
      </c>
      <c r="L8">
        <f>Team1661!L21</f>
        <v/>
      </c>
      <c r="M8">
        <f>Team1661!L22</f>
        <v/>
      </c>
      <c r="N8">
        <f>Team1661!M20</f>
        <v/>
      </c>
      <c r="O8">
        <f>Team1661!M21</f>
        <v/>
      </c>
      <c r="P8">
        <f>Team1661!M22</f>
        <v/>
      </c>
      <c r="Q8">
        <f>Team1661!N20</f>
        <v/>
      </c>
      <c r="R8">
        <f>Team1661!N21</f>
        <v/>
      </c>
      <c r="S8">
        <f>Team1661!N22</f>
        <v/>
      </c>
    </row>
    <row r="9">
      <c r="A9" t="n">
        <v>2403</v>
      </c>
      <c r="B9">
        <f>Team2403!F20</f>
        <v/>
      </c>
      <c r="C9">
        <f>Team2403!F21</f>
        <v/>
      </c>
      <c r="D9">
        <f>Team2403!F22</f>
        <v/>
      </c>
      <c r="E9">
        <f>Team2403!I20</f>
        <v/>
      </c>
      <c r="F9">
        <f>Team2403!I21</f>
        <v/>
      </c>
      <c r="G9">
        <f>Team2403!I22</f>
        <v/>
      </c>
      <c r="H9">
        <f>Team2403!K20</f>
        <v/>
      </c>
      <c r="I9">
        <f>Team2403!K21</f>
        <v/>
      </c>
      <c r="J9">
        <f>Team2403!K22</f>
        <v/>
      </c>
      <c r="K9">
        <f>Team2403!L20</f>
        <v/>
      </c>
      <c r="L9">
        <f>Team2403!L21</f>
        <v/>
      </c>
      <c r="M9">
        <f>Team2403!L22</f>
        <v/>
      </c>
      <c r="N9">
        <f>Team2403!M20</f>
        <v/>
      </c>
      <c r="O9">
        <f>Team2403!M21</f>
        <v/>
      </c>
      <c r="P9">
        <f>Team2403!M22</f>
        <v/>
      </c>
      <c r="Q9">
        <f>Team2403!N20</f>
        <v/>
      </c>
      <c r="R9">
        <f>Team2403!N21</f>
        <v/>
      </c>
      <c r="S9">
        <f>Team2403!N22</f>
        <v/>
      </c>
    </row>
    <row r="10">
      <c r="A10" t="n">
        <v>2478</v>
      </c>
      <c r="B10">
        <f>Team2478!F20</f>
        <v/>
      </c>
      <c r="C10">
        <f>Team2478!F21</f>
        <v/>
      </c>
      <c r="D10">
        <f>Team2478!F22</f>
        <v/>
      </c>
      <c r="E10">
        <f>Team2478!I20</f>
        <v/>
      </c>
      <c r="F10">
        <f>Team2478!I21</f>
        <v/>
      </c>
      <c r="G10">
        <f>Team2478!I22</f>
        <v/>
      </c>
      <c r="H10">
        <f>Team2478!K20</f>
        <v/>
      </c>
      <c r="I10">
        <f>Team2478!K21</f>
        <v/>
      </c>
      <c r="J10">
        <f>Team2478!K22</f>
        <v/>
      </c>
      <c r="K10">
        <f>Team2478!L20</f>
        <v/>
      </c>
      <c r="L10">
        <f>Team2478!L21</f>
        <v/>
      </c>
      <c r="M10">
        <f>Team2478!L22</f>
        <v/>
      </c>
      <c r="N10">
        <f>Team2478!M20</f>
        <v/>
      </c>
      <c r="O10">
        <f>Team2478!M21</f>
        <v/>
      </c>
      <c r="P10">
        <f>Team2478!M22</f>
        <v/>
      </c>
      <c r="Q10">
        <f>Team2478!N20</f>
        <v/>
      </c>
      <c r="R10">
        <f>Team2478!N21</f>
        <v/>
      </c>
      <c r="S10">
        <f>Team2478!N22</f>
        <v/>
      </c>
    </row>
    <row r="11">
      <c r="A11" t="n">
        <v>3019</v>
      </c>
      <c r="B11">
        <f>Team3019!F20</f>
        <v/>
      </c>
      <c r="C11">
        <f>Team3019!F21</f>
        <v/>
      </c>
      <c r="D11">
        <f>Team3019!F22</f>
        <v/>
      </c>
      <c r="E11">
        <f>Team3019!I20</f>
        <v/>
      </c>
      <c r="F11">
        <f>Team3019!I21</f>
        <v/>
      </c>
      <c r="G11">
        <f>Team3019!I22</f>
        <v/>
      </c>
      <c r="H11">
        <f>Team3019!K20</f>
        <v/>
      </c>
      <c r="I11">
        <f>Team3019!K21</f>
        <v/>
      </c>
      <c r="J11">
        <f>Team3019!K22</f>
        <v/>
      </c>
      <c r="K11">
        <f>Team3019!L20</f>
        <v/>
      </c>
      <c r="L11">
        <f>Team3019!L21</f>
        <v/>
      </c>
      <c r="M11">
        <f>Team3019!L22</f>
        <v/>
      </c>
      <c r="N11">
        <f>Team3019!M20</f>
        <v/>
      </c>
      <c r="O11">
        <f>Team3019!M21</f>
        <v/>
      </c>
      <c r="P11">
        <f>Team3019!M22</f>
        <v/>
      </c>
      <c r="Q11">
        <f>Team3019!N20</f>
        <v/>
      </c>
      <c r="R11">
        <f>Team3019!N21</f>
        <v/>
      </c>
      <c r="S11">
        <f>Team3019!N22</f>
        <v/>
      </c>
    </row>
    <row r="12">
      <c r="A12" t="n">
        <v>3187</v>
      </c>
      <c r="B12">
        <f>Team3187!F20</f>
        <v/>
      </c>
      <c r="C12">
        <f>Team3187!F21</f>
        <v/>
      </c>
      <c r="D12">
        <f>Team3187!F22</f>
        <v/>
      </c>
      <c r="E12">
        <f>Team3187!I20</f>
        <v/>
      </c>
      <c r="F12">
        <f>Team3187!I21</f>
        <v/>
      </c>
      <c r="G12">
        <f>Team3187!I22</f>
        <v/>
      </c>
      <c r="H12">
        <f>Team3187!K20</f>
        <v/>
      </c>
      <c r="I12">
        <f>Team3187!K21</f>
        <v/>
      </c>
      <c r="J12">
        <f>Team3187!K22</f>
        <v/>
      </c>
      <c r="K12">
        <f>Team3187!L20</f>
        <v/>
      </c>
      <c r="L12">
        <f>Team3187!L21</f>
        <v/>
      </c>
      <c r="M12">
        <f>Team3187!L22</f>
        <v/>
      </c>
      <c r="N12">
        <f>Team3187!M20</f>
        <v/>
      </c>
      <c r="O12">
        <f>Team3187!M21</f>
        <v/>
      </c>
      <c r="P12">
        <f>Team3187!M22</f>
        <v/>
      </c>
      <c r="Q12">
        <f>Team3187!N20</f>
        <v/>
      </c>
      <c r="R12">
        <f>Team3187!N21</f>
        <v/>
      </c>
      <c r="S12">
        <f>Team3187!N22</f>
        <v/>
      </c>
    </row>
    <row r="13">
      <c r="A13" t="n">
        <v>3853</v>
      </c>
      <c r="B13">
        <f>Team3853!F20</f>
        <v/>
      </c>
      <c r="C13">
        <f>Team3853!F21</f>
        <v/>
      </c>
      <c r="D13">
        <f>Team3853!F22</f>
        <v/>
      </c>
      <c r="E13">
        <f>Team3853!I20</f>
        <v/>
      </c>
      <c r="F13">
        <f>Team3853!I21</f>
        <v/>
      </c>
      <c r="G13">
        <f>Team3853!I22</f>
        <v/>
      </c>
      <c r="H13">
        <f>Team3853!K20</f>
        <v/>
      </c>
      <c r="I13">
        <f>Team3853!K21</f>
        <v/>
      </c>
      <c r="J13">
        <f>Team3853!K22</f>
        <v/>
      </c>
      <c r="K13">
        <f>Team3853!L20</f>
        <v/>
      </c>
      <c r="L13">
        <f>Team3853!L21</f>
        <v/>
      </c>
      <c r="M13">
        <f>Team3853!L22</f>
        <v/>
      </c>
      <c r="N13">
        <f>Team3853!M20</f>
        <v/>
      </c>
      <c r="O13">
        <f>Team3853!M21</f>
        <v/>
      </c>
      <c r="P13">
        <f>Team3853!M22</f>
        <v/>
      </c>
      <c r="Q13">
        <f>Team3853!N20</f>
        <v/>
      </c>
      <c r="R13">
        <f>Team3853!N21</f>
        <v/>
      </c>
      <c r="S13">
        <f>Team3853!N22</f>
        <v/>
      </c>
    </row>
    <row r="14">
      <c r="A14" t="n">
        <v>4068</v>
      </c>
      <c r="B14">
        <f>Team4068!F20</f>
        <v/>
      </c>
      <c r="C14">
        <f>Team4068!F21</f>
        <v/>
      </c>
      <c r="D14">
        <f>Team4068!F22</f>
        <v/>
      </c>
      <c r="E14">
        <f>Team4068!I20</f>
        <v/>
      </c>
      <c r="F14">
        <f>Team4068!I21</f>
        <v/>
      </c>
      <c r="G14">
        <f>Team4068!I22</f>
        <v/>
      </c>
      <c r="H14">
        <f>Team4068!K20</f>
        <v/>
      </c>
      <c r="I14">
        <f>Team4068!K21</f>
        <v/>
      </c>
      <c r="J14">
        <f>Team4068!K22</f>
        <v/>
      </c>
      <c r="K14">
        <f>Team4068!L20</f>
        <v/>
      </c>
      <c r="L14">
        <f>Team4068!L21</f>
        <v/>
      </c>
      <c r="M14">
        <f>Team4068!L22</f>
        <v/>
      </c>
      <c r="N14">
        <f>Team4068!M20</f>
        <v/>
      </c>
      <c r="O14">
        <f>Team4068!M21</f>
        <v/>
      </c>
      <c r="P14">
        <f>Team4068!M22</f>
        <v/>
      </c>
      <c r="Q14">
        <f>Team4068!N20</f>
        <v/>
      </c>
      <c r="R14">
        <f>Team4068!N21</f>
        <v/>
      </c>
      <c r="S14">
        <f>Team4068!N22</f>
        <v/>
      </c>
    </row>
    <row r="15">
      <c r="A15" t="n">
        <v>4415</v>
      </c>
      <c r="B15">
        <f>Team4415!F20</f>
        <v/>
      </c>
      <c r="C15">
        <f>Team4415!F21</f>
        <v/>
      </c>
      <c r="D15">
        <f>Team4415!F22</f>
        <v/>
      </c>
      <c r="E15">
        <f>Team4415!I20</f>
        <v/>
      </c>
      <c r="F15">
        <f>Team4415!I21</f>
        <v/>
      </c>
      <c r="G15">
        <f>Team4415!I22</f>
        <v/>
      </c>
      <c r="H15">
        <f>Team4415!K20</f>
        <v/>
      </c>
      <c r="I15">
        <f>Team4415!K21</f>
        <v/>
      </c>
      <c r="J15">
        <f>Team4415!K22</f>
        <v/>
      </c>
      <c r="K15">
        <f>Team4415!L20</f>
        <v/>
      </c>
      <c r="L15">
        <f>Team4415!L21</f>
        <v/>
      </c>
      <c r="M15">
        <f>Team4415!L22</f>
        <v/>
      </c>
      <c r="N15">
        <f>Team4415!M20</f>
        <v/>
      </c>
      <c r="O15">
        <f>Team4415!M21</f>
        <v/>
      </c>
      <c r="P15">
        <f>Team4415!M22</f>
        <v/>
      </c>
      <c r="Q15">
        <f>Team4415!N20</f>
        <v/>
      </c>
      <c r="R15">
        <f>Team4415!N21</f>
        <v/>
      </c>
      <c r="S15">
        <f>Team4415!N22</f>
        <v/>
      </c>
    </row>
    <row r="16">
      <c r="A16" t="n">
        <v>4817</v>
      </c>
      <c r="B16">
        <f>Team4817!F20</f>
        <v/>
      </c>
      <c r="C16">
        <f>Team4817!F21</f>
        <v/>
      </c>
      <c r="D16">
        <f>Team4817!F22</f>
        <v/>
      </c>
      <c r="E16">
        <f>Team4817!I20</f>
        <v/>
      </c>
      <c r="F16">
        <f>Team4817!I21</f>
        <v/>
      </c>
      <c r="G16">
        <f>Team4817!I22</f>
        <v/>
      </c>
      <c r="H16">
        <f>Team4817!K20</f>
        <v/>
      </c>
      <c r="I16">
        <f>Team4817!K21</f>
        <v/>
      </c>
      <c r="J16">
        <f>Team4817!K22</f>
        <v/>
      </c>
      <c r="K16">
        <f>Team4817!L20</f>
        <v/>
      </c>
      <c r="L16">
        <f>Team4817!L21</f>
        <v/>
      </c>
      <c r="M16">
        <f>Team4817!L22</f>
        <v/>
      </c>
      <c r="N16">
        <f>Team4817!M20</f>
        <v/>
      </c>
      <c r="O16">
        <f>Team4817!M21</f>
        <v/>
      </c>
      <c r="P16">
        <f>Team4817!M22</f>
        <v/>
      </c>
      <c r="Q16">
        <f>Team4817!N20</f>
        <v/>
      </c>
      <c r="R16">
        <f>Team4817!N21</f>
        <v/>
      </c>
      <c r="S16">
        <f>Team4817!N22</f>
        <v/>
      </c>
    </row>
    <row r="17">
      <c r="A17" t="n">
        <v>5817</v>
      </c>
      <c r="B17">
        <f>Team5817!F20</f>
        <v/>
      </c>
      <c r="C17">
        <f>Team5817!F21</f>
        <v/>
      </c>
      <c r="D17">
        <f>Team5817!F22</f>
        <v/>
      </c>
      <c r="E17">
        <f>Team5817!I20</f>
        <v/>
      </c>
      <c r="F17">
        <f>Team5817!I21</f>
        <v/>
      </c>
      <c r="G17">
        <f>Team5817!I22</f>
        <v/>
      </c>
      <c r="H17">
        <f>Team5817!K20</f>
        <v/>
      </c>
      <c r="I17">
        <f>Team5817!K21</f>
        <v/>
      </c>
      <c r="J17">
        <f>Team5817!K22</f>
        <v/>
      </c>
      <c r="K17">
        <f>Team5817!L20</f>
        <v/>
      </c>
      <c r="L17">
        <f>Team5817!L21</f>
        <v/>
      </c>
      <c r="M17">
        <f>Team5817!L22</f>
        <v/>
      </c>
      <c r="N17">
        <f>Team5817!M20</f>
        <v/>
      </c>
      <c r="O17">
        <f>Team5817!M21</f>
        <v/>
      </c>
      <c r="P17">
        <f>Team5817!M22</f>
        <v/>
      </c>
      <c r="Q17">
        <f>Team5817!N20</f>
        <v/>
      </c>
      <c r="R17">
        <f>Team5817!N21</f>
        <v/>
      </c>
      <c r="S17">
        <f>Team5817!N22</f>
        <v/>
      </c>
    </row>
    <row r="18">
      <c r="A18" t="n">
        <v>6833</v>
      </c>
      <c r="B18">
        <f>Team6833!F20</f>
        <v/>
      </c>
      <c r="C18">
        <f>Team6833!F21</f>
        <v/>
      </c>
      <c r="D18">
        <f>Team6833!F22</f>
        <v/>
      </c>
      <c r="E18">
        <f>Team6833!I20</f>
        <v/>
      </c>
      <c r="F18">
        <f>Team6833!I21</f>
        <v/>
      </c>
      <c r="G18">
        <f>Team6833!I22</f>
        <v/>
      </c>
      <c r="H18">
        <f>Team6833!K20</f>
        <v/>
      </c>
      <c r="I18">
        <f>Team6833!K21</f>
        <v/>
      </c>
      <c r="J18">
        <f>Team6833!K22</f>
        <v/>
      </c>
      <c r="K18">
        <f>Team6833!L20</f>
        <v/>
      </c>
      <c r="L18">
        <f>Team6833!L21</f>
        <v/>
      </c>
      <c r="M18">
        <f>Team6833!L22</f>
        <v/>
      </c>
      <c r="N18">
        <f>Team6833!M20</f>
        <v/>
      </c>
      <c r="O18">
        <f>Team6833!M21</f>
        <v/>
      </c>
      <c r="P18">
        <f>Team6833!M22</f>
        <v/>
      </c>
      <c r="Q18">
        <f>Team6833!N20</f>
        <v/>
      </c>
      <c r="R18">
        <f>Team6833!N21</f>
        <v/>
      </c>
      <c r="S18">
        <f>Team6833!N22</f>
        <v/>
      </c>
    </row>
    <row r="19">
      <c r="A19" t="n">
        <v>7589</v>
      </c>
      <c r="B19">
        <f>Team7589!F20</f>
        <v/>
      </c>
      <c r="C19">
        <f>Team7589!F21</f>
        <v/>
      </c>
      <c r="D19">
        <f>Team7589!F22</f>
        <v/>
      </c>
      <c r="E19">
        <f>Team7589!I20</f>
        <v/>
      </c>
      <c r="F19">
        <f>Team7589!I21</f>
        <v/>
      </c>
      <c r="G19">
        <f>Team7589!I22</f>
        <v/>
      </c>
      <c r="H19">
        <f>Team7589!K20</f>
        <v/>
      </c>
      <c r="I19">
        <f>Team7589!K21</f>
        <v/>
      </c>
      <c r="J19">
        <f>Team7589!K22</f>
        <v/>
      </c>
      <c r="K19">
        <f>Team7589!L20</f>
        <v/>
      </c>
      <c r="L19">
        <f>Team7589!L21</f>
        <v/>
      </c>
      <c r="M19">
        <f>Team7589!L22</f>
        <v/>
      </c>
      <c r="N19">
        <f>Team7589!M20</f>
        <v/>
      </c>
      <c r="O19">
        <f>Team7589!M21</f>
        <v/>
      </c>
      <c r="P19">
        <f>Team7589!M22</f>
        <v/>
      </c>
      <c r="Q19">
        <f>Team7589!N20</f>
        <v/>
      </c>
      <c r="R19">
        <f>Team7589!N21</f>
        <v/>
      </c>
      <c r="S19">
        <f>Team7589!N22</f>
        <v/>
      </c>
    </row>
    <row r="20">
      <c r="A20" t="n">
        <v>8745</v>
      </c>
      <c r="B20">
        <f>Team8745!F20</f>
        <v/>
      </c>
      <c r="C20">
        <f>Team8745!F21</f>
        <v/>
      </c>
      <c r="D20">
        <f>Team8745!F22</f>
        <v/>
      </c>
      <c r="E20">
        <f>Team8745!I20</f>
        <v/>
      </c>
      <c r="F20">
        <f>Team8745!I21</f>
        <v/>
      </c>
      <c r="G20">
        <f>Team8745!I22</f>
        <v/>
      </c>
      <c r="H20">
        <f>Team8745!K20</f>
        <v/>
      </c>
      <c r="I20">
        <f>Team8745!K21</f>
        <v/>
      </c>
      <c r="J20">
        <f>Team8745!K22</f>
        <v/>
      </c>
      <c r="K20">
        <f>Team8745!L20</f>
        <v/>
      </c>
      <c r="L20">
        <f>Team8745!L21</f>
        <v/>
      </c>
      <c r="M20">
        <f>Team8745!L22</f>
        <v/>
      </c>
      <c r="N20">
        <f>Team8745!M20</f>
        <v/>
      </c>
      <c r="O20">
        <f>Team8745!M21</f>
        <v/>
      </c>
      <c r="P20">
        <f>Team8745!M22</f>
        <v/>
      </c>
      <c r="Q20">
        <f>Team8745!N20</f>
        <v/>
      </c>
      <c r="R20">
        <f>Team8745!N21</f>
        <v/>
      </c>
      <c r="S20">
        <f>Team8745!N22</f>
        <v/>
      </c>
    </row>
    <row r="21">
      <c r="A21" t="n">
        <v>8768</v>
      </c>
      <c r="B21">
        <f>Team8768!F20</f>
        <v/>
      </c>
      <c r="C21">
        <f>Team8768!F21</f>
        <v/>
      </c>
      <c r="D21">
        <f>Team8768!F22</f>
        <v/>
      </c>
      <c r="E21">
        <f>Team8768!I20</f>
        <v/>
      </c>
      <c r="F21">
        <f>Team8768!I21</f>
        <v/>
      </c>
      <c r="G21">
        <f>Team8768!I22</f>
        <v/>
      </c>
      <c r="H21">
        <f>Team8768!K20</f>
        <v/>
      </c>
      <c r="I21">
        <f>Team8768!K21</f>
        <v/>
      </c>
      <c r="J21">
        <f>Team8768!K22</f>
        <v/>
      </c>
      <c r="K21">
        <f>Team8768!L20</f>
        <v/>
      </c>
      <c r="L21">
        <f>Team8768!L21</f>
        <v/>
      </c>
      <c r="M21">
        <f>Team8768!L22</f>
        <v/>
      </c>
      <c r="N21">
        <f>Team8768!M20</f>
        <v/>
      </c>
      <c r="O21">
        <f>Team8768!M21</f>
        <v/>
      </c>
      <c r="P21">
        <f>Team8768!M22</f>
        <v/>
      </c>
      <c r="Q21">
        <f>Team8768!N20</f>
        <v/>
      </c>
      <c r="R21">
        <f>Team8768!N21</f>
        <v/>
      </c>
      <c r="S21">
        <f>Team8768!N22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2022-03-12T12:43:43Z</dcterms:created>
  <dcterms:modified xsi:type="dcterms:W3CDTF">2022-03-12T12:43:43Z</dcterms:modified>
</cp:coreProperties>
</file>