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15" yWindow="330" windowWidth="22005" windowHeight="13950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E39" i="1" l="1"/>
  <c r="D39" i="1"/>
  <c r="E37" i="1"/>
  <c r="D37" i="1"/>
  <c r="E34" i="1"/>
  <c r="D34" i="1"/>
  <c r="E33" i="1"/>
  <c r="D33" i="1"/>
</calcChain>
</file>

<file path=xl/sharedStrings.xml><?xml version="1.0" encoding="utf-8"?>
<sst xmlns="http://schemas.openxmlformats.org/spreadsheetml/2006/main" count="151" uniqueCount="102">
  <si>
    <t>RedisKey</t>
  </si>
  <si>
    <t>RedisType</t>
  </si>
  <si>
    <t>MinValue</t>
  </si>
  <si>
    <t>MaxValue</t>
  </si>
  <si>
    <t>Value_String</t>
  </si>
  <si>
    <t>Value_Boolean</t>
  </si>
  <si>
    <t>Number</t>
  </si>
  <si>
    <t>Description</t>
    <phoneticPr fontId="1" type="noConversion"/>
  </si>
  <si>
    <t>_MA002</t>
  </si>
  <si>
    <t>_MA003</t>
  </si>
  <si>
    <t>_MA004</t>
  </si>
  <si>
    <t>_MA005</t>
  </si>
  <si>
    <t>_MA006</t>
  </si>
  <si>
    <t>_MW001</t>
  </si>
  <si>
    <t>_MW002</t>
  </si>
  <si>
    <t>_MW003</t>
  </si>
  <si>
    <t>_MW004</t>
  </si>
  <si>
    <t>_MW005</t>
  </si>
  <si>
    <t>_MW006</t>
  </si>
  <si>
    <t>_MF006</t>
  </si>
  <si>
    <t>_MF005</t>
  </si>
  <si>
    <t>_MC005</t>
  </si>
  <si>
    <t>_MA011</t>
  </si>
  <si>
    <t>_MF001</t>
  </si>
  <si>
    <t>_MC046</t>
  </si>
  <si>
    <t>_MC018</t>
  </si>
  <si>
    <t>_MA008</t>
  </si>
  <si>
    <t>_MA007</t>
  </si>
  <si>
    <t>_MC019</t>
  </si>
  <si>
    <t>_MA010</t>
  </si>
  <si>
    <t>_MA009</t>
  </si>
  <si>
    <t>_ML100</t>
  </si>
  <si>
    <t>_ML097</t>
  </si>
  <si>
    <t>Power</t>
    <phoneticPr fontId="1" type="noConversion"/>
  </si>
  <si>
    <t>Engine Speed</t>
    <phoneticPr fontId="1" type="noConversion"/>
  </si>
  <si>
    <t>Fuel Oil Temp. Inlet Engine</t>
    <phoneticPr fontId="1" type="noConversion"/>
  </si>
  <si>
    <t>Fuel Oil Pres. Inlet Engine</t>
    <phoneticPr fontId="1" type="noConversion"/>
  </si>
  <si>
    <t>Volume flow</t>
    <phoneticPr fontId="1" type="noConversion"/>
  </si>
  <si>
    <t>Scavenging Air Pres.</t>
    <phoneticPr fontId="1" type="noConversion"/>
  </si>
  <si>
    <t>Scavenging Air Temp. (Ts)</t>
    <phoneticPr fontId="1" type="noConversion"/>
  </si>
  <si>
    <t>T/C No.1 Speed</t>
    <phoneticPr fontId="1" type="noConversion"/>
  </si>
  <si>
    <t>T/C No.2 Speed</t>
    <phoneticPr fontId="1" type="noConversion"/>
  </si>
  <si>
    <t>Exh. Gas Temp. Out. Cyl. No.1</t>
    <phoneticPr fontId="1" type="noConversion"/>
  </si>
  <si>
    <t>Exh. Gas Temp. Out. Cyl. No.2</t>
    <phoneticPr fontId="1" type="noConversion"/>
  </si>
  <si>
    <t>Exh. Gas Temp. Out. Cyl. No.3</t>
    <phoneticPr fontId="1" type="noConversion"/>
  </si>
  <si>
    <t>Exh. Gas Temp. Out. Cyl. No.4</t>
    <phoneticPr fontId="1" type="noConversion"/>
  </si>
  <si>
    <t>Exh. Gas Temp. Out. Cyl. No.5</t>
    <phoneticPr fontId="1" type="noConversion"/>
  </si>
  <si>
    <t>Exh. Gas Temp. Out. Cyl. No.6</t>
    <phoneticPr fontId="1" type="noConversion"/>
  </si>
  <si>
    <t>Cooling Fresh Water Temp. Out. Cy. No.1</t>
    <phoneticPr fontId="1" type="noConversion"/>
  </si>
  <si>
    <t>Cooling Fresh Water Temp. Out. Cy. No.2</t>
  </si>
  <si>
    <t>Cooling Fresh Water Temp. Out. Cy. No.3</t>
  </si>
  <si>
    <t>Cooling Fresh Water Temp. Out. Cy. No.4</t>
  </si>
  <si>
    <t>Cooling Fresh Water Temp. Out. Cy. No.5</t>
  </si>
  <si>
    <t>Cooling Fresh Water Temp. Out. Cy. No.6</t>
  </si>
  <si>
    <t>Exh. Gas Temp. Bef. T/C No.1</t>
    <phoneticPr fontId="1" type="noConversion"/>
  </si>
  <si>
    <t>Exh. Gas Temp. Bef. T/C No.2</t>
    <phoneticPr fontId="1" type="noConversion"/>
  </si>
  <si>
    <t>Exh. Gas Temp. Aft. T/C No.1</t>
    <phoneticPr fontId="1" type="noConversion"/>
  </si>
  <si>
    <t>Exh. Gas Temp. Aft. T/C No.2</t>
    <phoneticPr fontId="1" type="noConversion"/>
  </si>
  <si>
    <t>Fresh Water Inlet Temperature (℃)</t>
  </si>
  <si>
    <t>STW</t>
  </si>
  <si>
    <t>SOG</t>
    <phoneticPr fontId="1" type="noConversion"/>
  </si>
  <si>
    <t>Shaft RPM</t>
    <phoneticPr fontId="1" type="noConversion"/>
  </si>
  <si>
    <t>Shaft Torque</t>
    <phoneticPr fontId="1" type="noConversion"/>
  </si>
  <si>
    <t>_ML100</t>
    <phoneticPr fontId="2" type="noConversion"/>
  </si>
  <si>
    <t>_MA001</t>
    <phoneticPr fontId="2" type="noConversion"/>
  </si>
  <si>
    <t>Speed_over_ground_knots</t>
    <phoneticPr fontId="2" type="noConversion"/>
  </si>
  <si>
    <t>Generator Power</t>
    <phoneticPr fontId="1" type="noConversion"/>
  </si>
  <si>
    <t>Engine Speed</t>
    <phoneticPr fontId="1" type="noConversion"/>
  </si>
  <si>
    <t>T/C Speed</t>
    <phoneticPr fontId="1" type="noConversion"/>
  </si>
  <si>
    <t>Fuel Oil Temp. Inlet Engine</t>
    <phoneticPr fontId="1" type="noConversion"/>
  </si>
  <si>
    <t>Volume flow</t>
    <phoneticPr fontId="1" type="noConversion"/>
  </si>
  <si>
    <t>Fuel Oil Press. Inlet Engine</t>
    <phoneticPr fontId="1" type="noConversion"/>
  </si>
  <si>
    <t>Charge Air Temperature After A/C</t>
  </si>
  <si>
    <t>Charge Air Pressure After A/C</t>
  </si>
  <si>
    <t>Exh. Gas Temp. T/C Inlet A</t>
    <phoneticPr fontId="1" type="noConversion"/>
  </si>
  <si>
    <t>Exh. Gas Temp. T/C Inlet B</t>
    <phoneticPr fontId="1" type="noConversion"/>
  </si>
  <si>
    <t>Exh Gas Temp. T/C Outlet</t>
    <phoneticPr fontId="1" type="noConversion"/>
  </si>
  <si>
    <t>C.W. to Air Cooler</t>
    <phoneticPr fontId="1" type="noConversion"/>
  </si>
  <si>
    <t>Exh. Gas Temp. Out. Cyl. No.1</t>
    <phoneticPr fontId="1" type="noConversion"/>
  </si>
  <si>
    <t>Exh. Gas Temp. Out. Cyl. No.2</t>
    <phoneticPr fontId="1" type="noConversion"/>
  </si>
  <si>
    <t>Exh. Gas Temp. Out. Cyl. No.3</t>
    <phoneticPr fontId="1" type="noConversion"/>
  </si>
  <si>
    <t>Exh. Gas Temp. Out. Cyl. No.4</t>
    <phoneticPr fontId="1" type="noConversion"/>
  </si>
  <si>
    <t>Exh. Gas Temp. Out. Cyl. No.5</t>
    <phoneticPr fontId="1" type="noConversion"/>
  </si>
  <si>
    <t>Exh. Gas Temp. Out. Cyl. No.6</t>
    <phoneticPr fontId="1" type="noConversion"/>
  </si>
  <si>
    <t>_1GENPWR</t>
    <phoneticPr fontId="2" type="noConversion"/>
  </si>
  <si>
    <t>_GE1065</t>
  </si>
  <si>
    <t>_GE1066</t>
    <phoneticPr fontId="2" type="noConversion"/>
  </si>
  <si>
    <t>_GE1022</t>
    <phoneticPr fontId="2" type="noConversion"/>
  </si>
  <si>
    <t>_GE1028</t>
    <phoneticPr fontId="2" type="noConversion"/>
  </si>
  <si>
    <t>_GG001</t>
    <phoneticPr fontId="2" type="noConversion"/>
  </si>
  <si>
    <t>_GE1048</t>
    <phoneticPr fontId="2" type="noConversion"/>
  </si>
  <si>
    <t>_GE1049</t>
  </si>
  <si>
    <t>_GE1050</t>
  </si>
  <si>
    <t>_GE1051</t>
  </si>
  <si>
    <t>_GE1052</t>
  </si>
  <si>
    <t>_GE1053</t>
  </si>
  <si>
    <t>_GE1058</t>
  </si>
  <si>
    <t>_GE1095</t>
  </si>
  <si>
    <t>_GE1057</t>
  </si>
  <si>
    <t>Longitudinal_water_speed</t>
    <phoneticPr fontId="2" type="noConversion"/>
  </si>
  <si>
    <t>_MW008</t>
    <phoneticPr fontId="2" type="noConversion"/>
  </si>
  <si>
    <t>_GE1020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</si>
</sst>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/>
    <xf numFmtId="176" fontId="5" fillId="2" borderId="1" xfId="0" applyNumberFormat="1" applyFont="1" applyFill="1" applyBorder="1" applyAlignment="1"/>
    <xf numFmtId="0" fontId="3" fillId="0" borderId="3" xfId="0" applyFont="1" applyFill="1" applyBorder="1">
      <alignment vertical="center"/>
    </xf>
    <xf numFmtId="0" fontId="0" fillId="0" borderId="3" xfId="0" applyBorder="1" applyAlignment="1"/>
    <xf numFmtId="0" fontId="0" fillId="0" borderId="3" xfId="0" applyBorder="1">
      <alignment vertical="center"/>
    </xf>
    <xf numFmtId="176" fontId="5" fillId="2" borderId="3" xfId="0" applyNumberFormat="1" applyFont="1" applyFill="1" applyBorder="1" applyAlignment="1"/>
    <xf numFmtId="0" fontId="3" fillId="0" borderId="2" xfId="0" applyFont="1" applyFill="1" applyBorder="1">
      <alignment vertical="center"/>
    </xf>
    <xf numFmtId="0" fontId="0" fillId="0" borderId="2" xfId="0" applyFill="1" applyBorder="1" applyAlignment="1"/>
    <xf numFmtId="0" fontId="0" fillId="0" borderId="2" xfId="0" applyBorder="1">
      <alignment vertical="center"/>
    </xf>
    <xf numFmtId="176" fontId="5" fillId="2" borderId="2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B41" sqref="B41"/>
    </sheetView>
  </sheetViews>
  <sheetFormatPr defaultRowHeight="16.5"/>
  <cols>
    <col min="1" max="1" width="27.375" customWidth="1"/>
    <col min="2" max="2" width="39.5" bestFit="1" customWidth="1"/>
    <col min="3" max="3" width="10.125" bestFit="1" customWidth="1"/>
    <col min="4" max="4" width="9.75" bestFit="1" customWidth="1"/>
    <col min="5" max="5" width="10" bestFit="1" customWidth="1"/>
    <col min="6" max="6" width="12.375" bestFit="1" customWidth="1"/>
    <col min="7" max="7" width="14.625" bestFit="1" customWidth="1"/>
  </cols>
  <sheetData>
    <row r="1" spans="1:7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63</v>
      </c>
      <c r="B2" s="4" t="s">
        <v>33</v>
      </c>
      <c r="C2" s="1" t="s">
        <v>6</v>
      </c>
      <c r="D2" s="6">
        <v>13081.86</v>
      </c>
      <c r="E2" s="6">
        <v>13346.14</v>
      </c>
      <c r="F2" s="1"/>
      <c r="G2" s="1"/>
    </row>
    <row r="3" spans="1:7">
      <c r="A3" s="2" t="s">
        <v>24</v>
      </c>
      <c r="B3" s="4" t="s">
        <v>34</v>
      </c>
      <c r="C3" s="1" t="s">
        <v>6</v>
      </c>
      <c r="D3" s="6">
        <v>106.5</v>
      </c>
      <c r="E3" s="6">
        <v>108.5</v>
      </c>
      <c r="F3" s="1"/>
      <c r="G3" s="1"/>
    </row>
    <row r="4" spans="1:7">
      <c r="A4" s="2" t="s">
        <v>19</v>
      </c>
      <c r="B4" s="4" t="s">
        <v>35</v>
      </c>
      <c r="C4" s="1" t="s">
        <v>6</v>
      </c>
      <c r="D4" s="6">
        <v>129</v>
      </c>
      <c r="E4" s="6">
        <v>131</v>
      </c>
      <c r="F4" s="1"/>
      <c r="G4" s="1"/>
    </row>
    <row r="5" spans="1:7">
      <c r="A5" s="2" t="s">
        <v>20</v>
      </c>
      <c r="B5" s="4" t="s">
        <v>36</v>
      </c>
      <c r="C5" s="1" t="s">
        <v>6</v>
      </c>
      <c r="D5" s="6">
        <v>6.9</v>
      </c>
      <c r="E5" s="6">
        <v>7.9</v>
      </c>
      <c r="F5" s="1"/>
      <c r="G5" s="1"/>
    </row>
    <row r="6" spans="1:7">
      <c r="A6" s="2" t="s">
        <v>23</v>
      </c>
      <c r="B6" s="4" t="s">
        <v>37</v>
      </c>
      <c r="C6" s="1" t="s">
        <v>6</v>
      </c>
      <c r="D6" s="6">
        <v>2767.8254622202362</v>
      </c>
      <c r="E6" s="6">
        <v>2823.741128123675</v>
      </c>
      <c r="F6" s="1"/>
      <c r="G6" s="1"/>
    </row>
    <row r="7" spans="1:7">
      <c r="A7" s="2" t="s">
        <v>21</v>
      </c>
      <c r="B7" s="4" t="s">
        <v>38</v>
      </c>
      <c r="C7" s="1" t="s">
        <v>6</v>
      </c>
      <c r="D7" s="6">
        <v>2.66</v>
      </c>
      <c r="E7" s="6">
        <v>3.16</v>
      </c>
      <c r="F7" s="1"/>
      <c r="G7" s="1"/>
    </row>
    <row r="8" spans="1:7">
      <c r="A8" s="2" t="s">
        <v>22</v>
      </c>
      <c r="B8" s="4" t="s">
        <v>39</v>
      </c>
      <c r="C8" s="1" t="s">
        <v>6</v>
      </c>
      <c r="D8" s="6">
        <v>43</v>
      </c>
      <c r="E8" s="6">
        <v>45</v>
      </c>
      <c r="F8" s="1"/>
      <c r="G8" s="1"/>
    </row>
    <row r="9" spans="1:7">
      <c r="A9" s="2" t="s">
        <v>25</v>
      </c>
      <c r="B9" s="4" t="s">
        <v>40</v>
      </c>
      <c r="C9" s="1" t="s">
        <v>6</v>
      </c>
      <c r="D9" s="6">
        <v>18320.939999999999</v>
      </c>
      <c r="E9" s="6">
        <v>18691.060000000001</v>
      </c>
      <c r="F9" s="1"/>
      <c r="G9" s="1"/>
    </row>
    <row r="10" spans="1:7">
      <c r="A10" s="2" t="s">
        <v>28</v>
      </c>
      <c r="B10" s="4" t="s">
        <v>41</v>
      </c>
      <c r="C10" s="1" t="s">
        <v>6</v>
      </c>
      <c r="D10" s="6">
        <v>18363.509999999998</v>
      </c>
      <c r="E10" s="6">
        <v>18734.490000000002</v>
      </c>
      <c r="F10" s="1"/>
      <c r="G10" s="1"/>
    </row>
    <row r="11" spans="1:7">
      <c r="A11" s="2" t="s">
        <v>64</v>
      </c>
      <c r="B11" s="4" t="s">
        <v>42</v>
      </c>
      <c r="C11" s="1" t="s">
        <v>6</v>
      </c>
      <c r="D11" s="6">
        <v>316</v>
      </c>
      <c r="E11" s="6">
        <v>318</v>
      </c>
      <c r="F11" s="1"/>
      <c r="G11" s="1"/>
    </row>
    <row r="12" spans="1:7">
      <c r="A12" s="2" t="s">
        <v>8</v>
      </c>
      <c r="B12" s="4" t="s">
        <v>43</v>
      </c>
      <c r="C12" s="1" t="s">
        <v>6</v>
      </c>
      <c r="D12" s="6">
        <v>315</v>
      </c>
      <c r="E12" s="6">
        <v>317</v>
      </c>
      <c r="F12" s="1"/>
      <c r="G12" s="1"/>
    </row>
    <row r="13" spans="1:7">
      <c r="A13" s="2" t="s">
        <v>9</v>
      </c>
      <c r="B13" s="4" t="s">
        <v>44</v>
      </c>
      <c r="C13" s="1" t="s">
        <v>6</v>
      </c>
      <c r="D13" s="6">
        <v>319</v>
      </c>
      <c r="E13" s="6">
        <v>321</v>
      </c>
      <c r="F13" s="1"/>
      <c r="G13" s="1"/>
    </row>
    <row r="14" spans="1:7">
      <c r="A14" s="2" t="s">
        <v>10</v>
      </c>
      <c r="B14" s="4" t="s">
        <v>45</v>
      </c>
      <c r="C14" s="1" t="s">
        <v>6</v>
      </c>
      <c r="D14" s="6">
        <v>318</v>
      </c>
      <c r="E14" s="6">
        <v>320</v>
      </c>
      <c r="F14" s="1"/>
      <c r="G14" s="1"/>
    </row>
    <row r="15" spans="1:7">
      <c r="A15" s="2" t="s">
        <v>11</v>
      </c>
      <c r="B15" s="4" t="s">
        <v>46</v>
      </c>
      <c r="C15" s="1" t="s">
        <v>6</v>
      </c>
      <c r="D15" s="6">
        <v>329</v>
      </c>
      <c r="E15" s="6">
        <v>331</v>
      </c>
      <c r="F15" s="1"/>
      <c r="G15" s="1"/>
    </row>
    <row r="16" spans="1:7">
      <c r="A16" s="2" t="s">
        <v>12</v>
      </c>
      <c r="B16" s="4" t="s">
        <v>47</v>
      </c>
      <c r="C16" s="1" t="s">
        <v>6</v>
      </c>
      <c r="D16" s="6">
        <v>319</v>
      </c>
      <c r="E16" s="6">
        <v>321</v>
      </c>
      <c r="F16" s="1"/>
      <c r="G16" s="1"/>
    </row>
    <row r="17" spans="1:7">
      <c r="A17" s="2" t="s">
        <v>13</v>
      </c>
      <c r="B17" s="4" t="s">
        <v>48</v>
      </c>
      <c r="C17" s="1" t="s">
        <v>6</v>
      </c>
      <c r="D17" s="6">
        <v>77</v>
      </c>
      <c r="E17" s="6">
        <v>79</v>
      </c>
      <c r="F17" s="1"/>
      <c r="G17" s="1"/>
    </row>
    <row r="18" spans="1:7">
      <c r="A18" s="2" t="s">
        <v>14</v>
      </c>
      <c r="B18" s="4" t="s">
        <v>49</v>
      </c>
      <c r="C18" s="1" t="s">
        <v>6</v>
      </c>
      <c r="D18" s="6">
        <v>77</v>
      </c>
      <c r="E18" s="6">
        <v>79</v>
      </c>
      <c r="F18" s="1"/>
      <c r="G18" s="1"/>
    </row>
    <row r="19" spans="1:7">
      <c r="A19" s="2" t="s">
        <v>15</v>
      </c>
      <c r="B19" s="4" t="s">
        <v>50</v>
      </c>
      <c r="C19" s="1" t="s">
        <v>6</v>
      </c>
      <c r="D19" s="6">
        <v>77</v>
      </c>
      <c r="E19" s="6">
        <v>79</v>
      </c>
      <c r="F19" s="1"/>
      <c r="G19" s="1"/>
    </row>
    <row r="20" spans="1:7">
      <c r="A20" s="2" t="s">
        <v>16</v>
      </c>
      <c r="B20" s="4" t="s">
        <v>51</v>
      </c>
      <c r="C20" s="1" t="s">
        <v>6</v>
      </c>
      <c r="D20" s="6">
        <v>76</v>
      </c>
      <c r="E20" s="6">
        <v>78</v>
      </c>
      <c r="F20" s="1"/>
      <c r="G20" s="1"/>
    </row>
    <row r="21" spans="1:7">
      <c r="A21" s="2" t="s">
        <v>17</v>
      </c>
      <c r="B21" s="4" t="s">
        <v>52</v>
      </c>
      <c r="C21" s="1" t="s">
        <v>6</v>
      </c>
      <c r="D21" s="6">
        <v>77</v>
      </c>
      <c r="E21" s="6">
        <v>79</v>
      </c>
      <c r="F21" s="1"/>
      <c r="G21" s="1"/>
    </row>
    <row r="22" spans="1:7">
      <c r="A22" s="2" t="s">
        <v>18</v>
      </c>
      <c r="B22" s="4" t="s">
        <v>53</v>
      </c>
      <c r="C22" s="1" t="s">
        <v>6</v>
      </c>
      <c r="D22" s="6">
        <v>77</v>
      </c>
      <c r="E22" s="6">
        <v>79</v>
      </c>
      <c r="F22" s="1"/>
      <c r="G22" s="1"/>
    </row>
    <row r="23" spans="1:7">
      <c r="A23" s="2" t="s">
        <v>26</v>
      </c>
      <c r="B23" s="4" t="s">
        <v>54</v>
      </c>
      <c r="C23" s="1" t="s">
        <v>6</v>
      </c>
      <c r="D23" s="6">
        <v>419</v>
      </c>
      <c r="E23" s="6">
        <v>421</v>
      </c>
      <c r="F23" s="1"/>
      <c r="G23" s="1"/>
    </row>
    <row r="24" spans="1:7">
      <c r="A24" s="2" t="s">
        <v>29</v>
      </c>
      <c r="B24" s="4" t="s">
        <v>55</v>
      </c>
      <c r="C24" s="1" t="s">
        <v>6</v>
      </c>
      <c r="D24" s="6">
        <v>409</v>
      </c>
      <c r="E24" s="6">
        <v>411</v>
      </c>
      <c r="F24" s="1"/>
      <c r="G24" s="1"/>
    </row>
    <row r="25" spans="1:7">
      <c r="A25" s="2" t="s">
        <v>27</v>
      </c>
      <c r="B25" s="4" t="s">
        <v>56</v>
      </c>
      <c r="C25" s="1" t="s">
        <v>6</v>
      </c>
      <c r="D25" s="6">
        <v>240</v>
      </c>
      <c r="E25" s="6">
        <v>242</v>
      </c>
      <c r="F25" s="1"/>
      <c r="G25" s="1"/>
    </row>
    <row r="26" spans="1:7">
      <c r="A26" s="2" t="s">
        <v>30</v>
      </c>
      <c r="B26" s="4" t="s">
        <v>57</v>
      </c>
      <c r="C26" s="1" t="s">
        <v>6</v>
      </c>
      <c r="D26" s="6">
        <v>252</v>
      </c>
      <c r="E26" s="6">
        <v>254</v>
      </c>
      <c r="F26" s="1"/>
      <c r="G26" s="1"/>
    </row>
    <row r="27" spans="1:7">
      <c r="A27" s="2" t="s">
        <v>100</v>
      </c>
      <c r="B27" s="4" t="s">
        <v>58</v>
      </c>
      <c r="C27" s="1" t="s">
        <v>6</v>
      </c>
      <c r="D27" s="6">
        <v>66</v>
      </c>
      <c r="E27" s="6">
        <v>68</v>
      </c>
      <c r="F27" s="1"/>
      <c r="G27" s="1"/>
    </row>
    <row r="28" spans="1:7">
      <c r="A28" s="3" t="s">
        <v>99</v>
      </c>
      <c r="B28" s="5" t="s">
        <v>59</v>
      </c>
      <c r="C28" s="1" t="s">
        <v>6</v>
      </c>
      <c r="D28" s="6">
        <v>20.730600000000003</v>
      </c>
      <c r="E28" s="6">
        <v>21.1494</v>
      </c>
      <c r="F28" s="1"/>
      <c r="G28" s="1"/>
    </row>
    <row r="29" spans="1:7">
      <c r="A29" s="3" t="s">
        <v>65</v>
      </c>
      <c r="B29" s="5" t="s">
        <v>60</v>
      </c>
      <c r="C29" s="1" t="s">
        <v>6</v>
      </c>
      <c r="D29" s="6">
        <v>20.730600000000003</v>
      </c>
      <c r="E29" s="6">
        <v>21.1494</v>
      </c>
      <c r="F29" s="1"/>
      <c r="G29" s="1"/>
    </row>
    <row r="30" spans="1:7">
      <c r="A30" s="2" t="s">
        <v>31</v>
      </c>
      <c r="B30" s="5" t="s">
        <v>61</v>
      </c>
      <c r="C30" s="1" t="s">
        <v>6</v>
      </c>
      <c r="D30" s="6">
        <v>106.5</v>
      </c>
      <c r="E30" s="6">
        <v>108.5</v>
      </c>
      <c r="F30" s="1"/>
      <c r="G30" s="1"/>
    </row>
    <row r="31" spans="1:7" ht="17.25" thickBot="1">
      <c r="A31" s="11" t="s">
        <v>32</v>
      </c>
      <c r="B31" s="12" t="s">
        <v>62</v>
      </c>
      <c r="C31" s="13" t="s">
        <v>6</v>
      </c>
      <c r="D31" s="14">
        <v>1169.8511066398391</v>
      </c>
      <c r="E31" s="14">
        <v>1171.4847487382049</v>
      </c>
      <c r="F31" s="13"/>
      <c r="G31" s="13"/>
    </row>
    <row r="32" spans="1:7">
      <c r="A32" s="7" t="s">
        <v>84</v>
      </c>
      <c r="B32" s="8" t="s">
        <v>66</v>
      </c>
      <c r="C32" s="9" t="s">
        <v>6</v>
      </c>
      <c r="D32" s="10">
        <v>1207.3050000000001</v>
      </c>
      <c r="E32" s="10">
        <v>1231.6949999999999</v>
      </c>
      <c r="F32" s="9"/>
      <c r="G32" s="9"/>
    </row>
    <row r="33" spans="1:7">
      <c r="A33" s="2" t="s">
        <v>85</v>
      </c>
      <c r="B33" s="4" t="s">
        <v>67</v>
      </c>
      <c r="C33" s="1" t="s">
        <v>6</v>
      </c>
      <c r="D33" s="6">
        <f>900*(1-0.01)</f>
        <v>891</v>
      </c>
      <c r="E33" s="6">
        <f>900*(1+0.01)</f>
        <v>909</v>
      </c>
      <c r="F33" s="1"/>
      <c r="G33" s="1"/>
    </row>
    <row r="34" spans="1:7">
      <c r="A34" s="2" t="s">
        <v>86</v>
      </c>
      <c r="B34" s="4" t="s">
        <v>68</v>
      </c>
      <c r="C34" s="1" t="s">
        <v>6</v>
      </c>
      <c r="D34" s="6">
        <f>47100*(1-0.01)</f>
        <v>46629</v>
      </c>
      <c r="E34" s="6">
        <f>47100*(1+0.01)</f>
        <v>47571</v>
      </c>
      <c r="F34" s="1"/>
      <c r="G34" s="1"/>
    </row>
    <row r="35" spans="1:7">
      <c r="A35" s="2" t="s">
        <v>87</v>
      </c>
      <c r="B35" s="4" t="s">
        <v>69</v>
      </c>
      <c r="C35" s="1" t="s">
        <v>6</v>
      </c>
      <c r="D35" s="6"/>
      <c r="E35" s="6"/>
      <c r="F35" s="1"/>
      <c r="G35" s="1"/>
    </row>
    <row r="36" spans="1:7">
      <c r="A36" s="1" t="s">
        <v>89</v>
      </c>
      <c r="B36" s="4" t="s">
        <v>70</v>
      </c>
      <c r="C36" s="1" t="s">
        <v>6</v>
      </c>
      <c r="D36" s="6"/>
      <c r="E36" s="6"/>
      <c r="F36" s="1"/>
      <c r="G36" s="1"/>
    </row>
    <row r="37" spans="1:7">
      <c r="A37" s="2" t="s">
        <v>88</v>
      </c>
      <c r="B37" s="4" t="s">
        <v>71</v>
      </c>
      <c r="C37" s="1" t="s">
        <v>6</v>
      </c>
      <c r="D37" s="6">
        <f>4.7*(1-0.01)</f>
        <v>4.6530000000000005</v>
      </c>
      <c r="E37" s="6">
        <f>4.7*(1+0.01)</f>
        <v>4.7469999999999999</v>
      </c>
      <c r="F37" s="1"/>
      <c r="G37" s="1"/>
    </row>
    <row r="38" spans="1:7">
      <c r="A38" s="2" t="s">
        <v>22</v>
      </c>
      <c r="B38" s="4" t="s">
        <v>72</v>
      </c>
      <c r="C38" s="1" t="s">
        <v>6</v>
      </c>
      <c r="D38" s="6">
        <v>35</v>
      </c>
      <c r="E38" s="6">
        <v>37</v>
      </c>
      <c r="F38" s="1"/>
      <c r="G38" s="1"/>
    </row>
    <row r="39" spans="1:7">
      <c r="A39" s="2" t="s">
        <v>21</v>
      </c>
      <c r="B39" s="4" t="s">
        <v>73</v>
      </c>
      <c r="C39" s="1" t="s">
        <v>6</v>
      </c>
      <c r="D39" s="6">
        <f>4.1*(1-0.01)</f>
        <v>4.0589999999999993</v>
      </c>
      <c r="E39" s="6">
        <f>4.1*(1+0.01)</f>
        <v>4.141</v>
      </c>
      <c r="F39" s="1"/>
      <c r="G39" s="1"/>
    </row>
    <row r="40" spans="1:7">
      <c r="A40" t="s">
        <v>96</v>
      </c>
      <c r="B40" s="4" t="s">
        <v>74</v>
      </c>
      <c r="C40" s="1" t="s">
        <v>6</v>
      </c>
      <c r="D40" s="6"/>
      <c r="E40" s="6"/>
      <c r="F40" s="1"/>
      <c r="G40" s="1"/>
    </row>
    <row r="41" spans="1:7">
      <c r="A41" t="s">
        <v>97</v>
      </c>
      <c r="B41" s="4" t="s">
        <v>75</v>
      </c>
      <c r="C41" s="1" t="s">
        <v>6</v>
      </c>
      <c r="D41" s="6"/>
      <c r="E41" s="6"/>
      <c r="F41" s="1"/>
      <c r="G41" s="1"/>
    </row>
    <row r="42" spans="1:7">
      <c r="A42" t="s">
        <v>98</v>
      </c>
      <c r="B42" s="4" t="s">
        <v>76</v>
      </c>
      <c r="C42" s="1" t="s">
        <v>6</v>
      </c>
      <c r="D42" s="6"/>
      <c r="E42" s="6"/>
      <c r="F42" s="1"/>
      <c r="G42" s="1"/>
    </row>
    <row r="43" spans="1:7">
      <c r="A43" s="2" t="s">
        <v>101</v>
      </c>
      <c r="B43" s="4" t="s">
        <v>77</v>
      </c>
      <c r="C43" s="1" t="s">
        <v>6</v>
      </c>
      <c r="D43" s="6">
        <v>32</v>
      </c>
      <c r="E43" s="6">
        <v>34</v>
      </c>
      <c r="F43" s="1"/>
      <c r="G43" s="1"/>
    </row>
    <row r="44" spans="1:7">
      <c r="A44" s="1" t="s">
        <v>90</v>
      </c>
      <c r="B44" s="4" t="s">
        <v>78</v>
      </c>
      <c r="C44" s="1" t="s">
        <v>6</v>
      </c>
      <c r="D44" s="6"/>
      <c r="E44" s="6"/>
      <c r="F44" s="1"/>
      <c r="G44" s="1"/>
    </row>
    <row r="45" spans="1:7">
      <c r="A45" s="1" t="s">
        <v>91</v>
      </c>
      <c r="B45" s="4" t="s">
        <v>79</v>
      </c>
      <c r="C45" s="1" t="s">
        <v>6</v>
      </c>
      <c r="D45" s="6"/>
      <c r="E45" s="6"/>
      <c r="F45" s="1"/>
      <c r="G45" s="1"/>
    </row>
    <row r="46" spans="1:7">
      <c r="A46" s="1" t="s">
        <v>92</v>
      </c>
      <c r="B46" s="4" t="s">
        <v>80</v>
      </c>
      <c r="C46" s="1" t="s">
        <v>6</v>
      </c>
      <c r="D46" s="6"/>
      <c r="E46" s="6"/>
      <c r="F46" s="1"/>
      <c r="G46" s="1"/>
    </row>
    <row r="47" spans="1:7">
      <c r="A47" s="1" t="s">
        <v>93</v>
      </c>
      <c r="B47" s="4" t="s">
        <v>81</v>
      </c>
      <c r="C47" s="1" t="s">
        <v>6</v>
      </c>
      <c r="D47" s="6"/>
      <c r="E47" s="6"/>
      <c r="F47" s="1"/>
      <c r="G47" s="1"/>
    </row>
    <row r="48" spans="1:7">
      <c r="A48" s="1" t="s">
        <v>94</v>
      </c>
      <c r="B48" s="4" t="s">
        <v>82</v>
      </c>
      <c r="C48" s="1" t="s">
        <v>6</v>
      </c>
      <c r="D48" s="6"/>
      <c r="E48" s="6"/>
      <c r="F48" s="1"/>
      <c r="G48" s="1"/>
    </row>
    <row r="49" spans="1:7">
      <c r="A49" s="1" t="s">
        <v>95</v>
      </c>
      <c r="B49" s="4" t="s">
        <v>83</v>
      </c>
      <c r="C49" s="1" t="s">
        <v>6</v>
      </c>
      <c r="D49" s="6"/>
      <c r="E49" s="6"/>
      <c r="F49" s="1"/>
      <c r="G4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2018-09-20T06:14:39Z</dcterms:created>
  <dc:creator>Apache POI</dc:creator>
  <cp:lastModifiedBy>HHI451974</cp:lastModifiedBy>
  <dcterms:modified xsi:type="dcterms:W3CDTF">2018-09-27T08:30:10Z</dcterms:modified>
</cp:coreProperties>
</file>