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iconsulting4u-my.sharepoint.com/personal/a_scavolini_iconsulting_biz/Documents/Archivio/Formazione/Linguaggi/Git/covid-19-datasets/"/>
    </mc:Choice>
  </mc:AlternateContent>
  <xr:revisionPtr revIDLastSave="183" documentId="13_ncr:1_{41CD6923-C4EA-4115-8D0A-04FA1CDF69BC}" xr6:coauthVersionLast="47" xr6:coauthVersionMax="47" xr10:uidLastSave="{2830D521-EAA8-46BF-B4C5-0E46C4A5C209}"/>
  <bookViews>
    <workbookView xWindow="-120" yWindow="-120" windowWidth="29040" windowHeight="15840" firstSheet="1" activeTab="2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5" i="2" l="1"/>
  <c r="H455" i="2"/>
  <c r="I455" i="2"/>
  <c r="M455" i="2"/>
  <c r="N455" i="2"/>
  <c r="G290" i="2"/>
  <c r="H290" i="2"/>
  <c r="I290" i="2"/>
  <c r="M290" i="2"/>
  <c r="N290" i="2"/>
  <c r="G199" i="2"/>
  <c r="H199" i="2"/>
  <c r="I199" i="2"/>
  <c r="M199" i="2"/>
  <c r="N199" i="2"/>
  <c r="G85" i="2"/>
  <c r="H85" i="2"/>
  <c r="I85" i="2"/>
  <c r="M85" i="2"/>
  <c r="N85" i="2"/>
  <c r="G574" i="2"/>
  <c r="H574" i="2"/>
  <c r="I574" i="2"/>
  <c r="M574" i="2"/>
  <c r="N574" i="2"/>
  <c r="G516" i="2"/>
  <c r="H516" i="2"/>
  <c r="I516" i="2"/>
  <c r="M516" i="2"/>
  <c r="N516" i="2"/>
  <c r="G486" i="2"/>
  <c r="H486" i="2"/>
  <c r="I486" i="2"/>
  <c r="M486" i="2"/>
  <c r="N486" i="2"/>
  <c r="G427" i="2"/>
  <c r="H427" i="2"/>
  <c r="I427" i="2"/>
  <c r="M427" i="2"/>
  <c r="N427" i="2"/>
  <c r="G315" i="2"/>
  <c r="H315" i="2"/>
  <c r="I315" i="2"/>
  <c r="M315" i="2"/>
  <c r="N315" i="2"/>
  <c r="G227" i="2"/>
  <c r="H227" i="2"/>
  <c r="I227" i="2"/>
  <c r="M227" i="2"/>
  <c r="N227" i="2"/>
  <c r="G173" i="2"/>
  <c r="H173" i="2"/>
  <c r="I173" i="2"/>
  <c r="M173" i="2"/>
  <c r="N173" i="2"/>
  <c r="G142" i="2"/>
  <c r="H142" i="2"/>
  <c r="I142" i="2"/>
  <c r="M142" i="2"/>
  <c r="N142" i="2"/>
  <c r="G400" i="2"/>
  <c r="H400" i="2"/>
  <c r="I400" i="2"/>
  <c r="M400" i="2"/>
  <c r="N400" i="2"/>
  <c r="G368" i="2"/>
  <c r="H368" i="2"/>
  <c r="I368" i="2"/>
  <c r="M368" i="2"/>
  <c r="N368" i="2"/>
  <c r="G34" i="2"/>
  <c r="H34" i="2"/>
  <c r="I34" i="2"/>
  <c r="M34" i="2"/>
  <c r="N34" i="2"/>
  <c r="G344" i="2"/>
  <c r="H344" i="2"/>
  <c r="I344" i="2"/>
  <c r="M344" i="2"/>
  <c r="N344" i="2"/>
  <c r="G600" i="2"/>
  <c r="H600" i="2"/>
  <c r="I600" i="2"/>
  <c r="M600" i="2"/>
  <c r="N600" i="2"/>
  <c r="G111" i="2"/>
  <c r="H111" i="2"/>
  <c r="I111" i="2"/>
  <c r="M111" i="2"/>
  <c r="N111" i="2"/>
  <c r="G172" i="2"/>
  <c r="H172" i="2"/>
  <c r="I172" i="2"/>
  <c r="M172" i="2"/>
  <c r="N172" i="2"/>
  <c r="G259" i="2"/>
  <c r="H259" i="2"/>
  <c r="I259" i="2"/>
  <c r="M259" i="2"/>
  <c r="N259" i="2"/>
  <c r="G573" i="2"/>
  <c r="H573" i="2"/>
  <c r="I573" i="2"/>
  <c r="M573" i="2"/>
  <c r="N573" i="2"/>
  <c r="G399" i="2"/>
  <c r="H399" i="2"/>
  <c r="I399" i="2"/>
  <c r="M399" i="2"/>
  <c r="N399" i="2"/>
  <c r="G289" i="2"/>
  <c r="H289" i="2"/>
  <c r="I289" i="2"/>
  <c r="M289" i="2"/>
  <c r="N289" i="2"/>
  <c r="G33" i="2"/>
  <c r="H33" i="2"/>
  <c r="I33" i="2"/>
  <c r="M33" i="2"/>
  <c r="N33" i="2"/>
  <c r="G485" i="2"/>
  <c r="H485" i="2"/>
  <c r="I485" i="2"/>
  <c r="M485" i="2"/>
  <c r="N485" i="2"/>
  <c r="G314" i="2"/>
  <c r="H314" i="2"/>
  <c r="I314" i="2"/>
  <c r="M314" i="2"/>
  <c r="N314" i="2"/>
  <c r="G288" i="2"/>
  <c r="H288" i="2"/>
  <c r="I288" i="2"/>
  <c r="M288" i="2"/>
  <c r="N288" i="2"/>
  <c r="G484" i="2"/>
  <c r="H484" i="2"/>
  <c r="I484" i="2"/>
  <c r="M484" i="2"/>
  <c r="N484" i="2"/>
  <c r="G454" i="2"/>
  <c r="H454" i="2"/>
  <c r="I454" i="2"/>
  <c r="M454" i="2"/>
  <c r="N454" i="2"/>
  <c r="G426" i="2"/>
  <c r="H426" i="2"/>
  <c r="I426" i="2"/>
  <c r="M426" i="2"/>
  <c r="N426" i="2"/>
  <c r="G398" i="2"/>
  <c r="H398" i="2"/>
  <c r="I398" i="2"/>
  <c r="M398" i="2"/>
  <c r="N398" i="2"/>
  <c r="G171" i="2"/>
  <c r="H171" i="2"/>
  <c r="I171" i="2"/>
  <c r="M171" i="2"/>
  <c r="N171" i="2"/>
  <c r="G32" i="2"/>
  <c r="H32" i="2"/>
  <c r="I32" i="2"/>
  <c r="M32" i="2"/>
  <c r="N32" i="2"/>
  <c r="G110" i="2"/>
  <c r="H110" i="2"/>
  <c r="I110" i="2"/>
  <c r="M110" i="2"/>
  <c r="N110" i="2"/>
  <c r="G572" i="2"/>
  <c r="H572" i="2"/>
  <c r="I572" i="2"/>
  <c r="M572" i="2"/>
  <c r="N572" i="2"/>
  <c r="G571" i="2"/>
  <c r="H571" i="2"/>
  <c r="I571" i="2"/>
  <c r="M571" i="2"/>
  <c r="N571" i="2"/>
  <c r="G515" i="2"/>
  <c r="H515" i="2"/>
  <c r="I515" i="2"/>
  <c r="M515" i="2"/>
  <c r="N515" i="2"/>
  <c r="G141" i="2"/>
  <c r="H141" i="2"/>
  <c r="I141" i="2"/>
  <c r="M141" i="2"/>
  <c r="N141" i="2"/>
  <c r="G31" i="2"/>
  <c r="H31" i="2"/>
  <c r="I31" i="2"/>
  <c r="M31" i="2"/>
  <c r="N31" i="2"/>
  <c r="G483" i="2"/>
  <c r="H483" i="2"/>
  <c r="I483" i="2"/>
  <c r="M483" i="2"/>
  <c r="N483" i="2"/>
  <c r="G397" i="2"/>
  <c r="H397" i="2"/>
  <c r="I397" i="2"/>
  <c r="M397" i="2"/>
  <c r="N397" i="2"/>
  <c r="G258" i="2"/>
  <c r="H258" i="2"/>
  <c r="I258" i="2"/>
  <c r="M258" i="2"/>
  <c r="N258" i="2"/>
  <c r="G198" i="2"/>
  <c r="H198" i="2"/>
  <c r="I198" i="2"/>
  <c r="M198" i="2"/>
  <c r="N198" i="2"/>
  <c r="G599" i="2"/>
  <c r="H599" i="2"/>
  <c r="I599" i="2"/>
  <c r="M599" i="2"/>
  <c r="N599" i="2"/>
  <c r="G367" i="2"/>
  <c r="H367" i="2"/>
  <c r="I367" i="2"/>
  <c r="M367" i="2"/>
  <c r="N367" i="2"/>
  <c r="G287" i="2"/>
  <c r="H287" i="2"/>
  <c r="I287" i="2"/>
  <c r="M287" i="2"/>
  <c r="N287" i="2"/>
  <c r="G226" i="2"/>
  <c r="H226" i="2"/>
  <c r="I226" i="2"/>
  <c r="M226" i="2"/>
  <c r="N226" i="2"/>
  <c r="N84" i="2"/>
  <c r="M84" i="2"/>
  <c r="H58" i="2"/>
  <c r="H59" i="2"/>
  <c r="H60" i="2"/>
  <c r="H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I84" i="2"/>
  <c r="G84" i="2"/>
  <c r="G343" i="2"/>
  <c r="I343" i="2"/>
  <c r="M343" i="2"/>
  <c r="N343" i="2"/>
  <c r="G170" i="2"/>
  <c r="I170" i="2"/>
  <c r="M170" i="2"/>
  <c r="N170" i="2"/>
  <c r="G482" i="2"/>
  <c r="I482" i="2"/>
  <c r="M482" i="2"/>
  <c r="N482" i="2"/>
  <c r="G481" i="2"/>
  <c r="I481" i="2"/>
  <c r="M481" i="2"/>
  <c r="N481" i="2"/>
  <c r="G570" i="2"/>
  <c r="I570" i="2"/>
  <c r="M570" i="2"/>
  <c r="N570" i="2"/>
  <c r="G514" i="2"/>
  <c r="I514" i="2"/>
  <c r="M514" i="2"/>
  <c r="N514" i="2"/>
  <c r="G480" i="2"/>
  <c r="I480" i="2"/>
  <c r="M480" i="2"/>
  <c r="N480" i="2"/>
  <c r="G342" i="2"/>
  <c r="I342" i="2"/>
  <c r="M342" i="2"/>
  <c r="N342" i="2"/>
  <c r="G286" i="2"/>
  <c r="I286" i="2"/>
  <c r="M286" i="2"/>
  <c r="N286" i="2"/>
  <c r="G109" i="2"/>
  <c r="I109" i="2"/>
  <c r="M109" i="2"/>
  <c r="N109" i="2"/>
  <c r="G83" i="2"/>
  <c r="I83" i="2"/>
  <c r="M83" i="2"/>
  <c r="N83" i="2"/>
  <c r="G57" i="2"/>
  <c r="I57" i="2"/>
  <c r="M57" i="2"/>
  <c r="N57" i="2"/>
  <c r="G425" i="2"/>
  <c r="I425" i="2"/>
  <c r="M425" i="2"/>
  <c r="N425" i="2"/>
  <c r="G396" i="2"/>
  <c r="I396" i="2"/>
  <c r="M396" i="2"/>
  <c r="N396" i="2"/>
  <c r="G366" i="2"/>
  <c r="I366" i="2"/>
  <c r="M366" i="2"/>
  <c r="N366" i="2"/>
  <c r="G257" i="2"/>
  <c r="I257" i="2"/>
  <c r="M257" i="2"/>
  <c r="N257" i="2"/>
  <c r="G197" i="2"/>
  <c r="I197" i="2"/>
  <c r="M197" i="2"/>
  <c r="N197" i="2"/>
  <c r="G140" i="2"/>
  <c r="I140" i="2"/>
  <c r="M140" i="2"/>
  <c r="N140" i="2"/>
  <c r="G598" i="2"/>
  <c r="I598" i="2"/>
  <c r="M598" i="2"/>
  <c r="N598" i="2"/>
  <c r="G541" i="2"/>
  <c r="I541" i="2"/>
  <c r="M541" i="2"/>
  <c r="N541" i="2"/>
  <c r="G225" i="2"/>
  <c r="I225" i="2"/>
  <c r="M225" i="2"/>
  <c r="N225" i="2"/>
  <c r="G30" i="2"/>
  <c r="I30" i="2"/>
  <c r="M30" i="2"/>
  <c r="N30" i="2"/>
  <c r="G453" i="2"/>
  <c r="I453" i="2"/>
  <c r="M453" i="2"/>
  <c r="N453" i="2"/>
  <c r="G313" i="2"/>
  <c r="I313" i="2"/>
  <c r="M313" i="2"/>
  <c r="N313" i="2"/>
  <c r="G169" i="2"/>
  <c r="I169" i="2"/>
  <c r="M169" i="2"/>
  <c r="N169" i="2"/>
  <c r="G569" i="2"/>
  <c r="I569" i="2"/>
  <c r="M569" i="2"/>
  <c r="N569" i="2"/>
  <c r="G452" i="2"/>
  <c r="I452" i="2"/>
  <c r="M452" i="2"/>
  <c r="N452" i="2"/>
  <c r="G479" i="2"/>
  <c r="I479" i="2"/>
  <c r="M479" i="2"/>
  <c r="N479" i="2"/>
  <c r="G568" i="2"/>
  <c r="I568" i="2"/>
  <c r="M568" i="2"/>
  <c r="N568" i="2"/>
  <c r="G424" i="2"/>
  <c r="I424" i="2"/>
  <c r="M424" i="2"/>
  <c r="N424" i="2"/>
  <c r="G82" i="2"/>
  <c r="I82" i="2"/>
  <c r="M82" i="2"/>
  <c r="N82" i="2"/>
  <c r="G56" i="2"/>
  <c r="I56" i="2"/>
  <c r="M56" i="2"/>
  <c r="N56" i="2"/>
  <c r="G451" i="2"/>
  <c r="I451" i="2"/>
  <c r="M451" i="2"/>
  <c r="N451" i="2"/>
  <c r="G567" i="2"/>
  <c r="I567" i="2"/>
  <c r="M567" i="2"/>
  <c r="N567" i="2"/>
  <c r="G285" i="2"/>
  <c r="I285" i="2"/>
  <c r="M285" i="2"/>
  <c r="N285" i="2"/>
  <c r="G597" i="2"/>
  <c r="I597" i="2"/>
  <c r="M597" i="2"/>
  <c r="N597" i="2"/>
  <c r="G566" i="2"/>
  <c r="I566" i="2"/>
  <c r="M566" i="2"/>
  <c r="N566" i="2"/>
  <c r="G540" i="2"/>
  <c r="I540" i="2"/>
  <c r="M540" i="2"/>
  <c r="N540" i="2"/>
  <c r="G513" i="2"/>
  <c r="I513" i="2"/>
  <c r="M513" i="2"/>
  <c r="N513" i="2"/>
  <c r="G423" i="2"/>
  <c r="I423" i="2"/>
  <c r="M423" i="2"/>
  <c r="N423" i="2"/>
  <c r="G395" i="2"/>
  <c r="I395" i="2"/>
  <c r="M395" i="2"/>
  <c r="N395" i="2"/>
  <c r="G365" i="2"/>
  <c r="I365" i="2"/>
  <c r="M365" i="2"/>
  <c r="N365" i="2"/>
  <c r="G341" i="2"/>
  <c r="I341" i="2"/>
  <c r="M341" i="2"/>
  <c r="N341" i="2"/>
  <c r="G312" i="2"/>
  <c r="I312" i="2"/>
  <c r="M312" i="2"/>
  <c r="N312" i="2"/>
  <c r="G256" i="2"/>
  <c r="I256" i="2"/>
  <c r="M256" i="2"/>
  <c r="N256" i="2"/>
  <c r="G224" i="2"/>
  <c r="I224" i="2"/>
  <c r="M224" i="2"/>
  <c r="N224" i="2"/>
  <c r="G196" i="2"/>
  <c r="I196" i="2"/>
  <c r="M196" i="2"/>
  <c r="N196" i="2"/>
  <c r="G168" i="2"/>
  <c r="I168" i="2"/>
  <c r="M168" i="2"/>
  <c r="N168" i="2"/>
  <c r="G139" i="2"/>
  <c r="I139" i="2"/>
  <c r="M139" i="2"/>
  <c r="N139" i="2"/>
  <c r="G108" i="2"/>
  <c r="I108" i="2"/>
  <c r="M108" i="2"/>
  <c r="N108" i="2"/>
  <c r="G29" i="2"/>
  <c r="I29" i="2"/>
  <c r="M29" i="2"/>
  <c r="N29" i="2"/>
  <c r="G512" i="2"/>
  <c r="I512" i="2"/>
  <c r="M512" i="2"/>
  <c r="N512" i="2"/>
  <c r="G107" i="2"/>
  <c r="I107" i="2"/>
  <c r="M107" i="2"/>
  <c r="N107" i="2"/>
  <c r="G450" i="2"/>
  <c r="I450" i="2"/>
  <c r="M450" i="2"/>
  <c r="N450" i="2"/>
  <c r="G511" i="2"/>
  <c r="I511" i="2"/>
  <c r="M511" i="2"/>
  <c r="N511" i="2"/>
  <c r="G394" i="2"/>
  <c r="I394" i="2"/>
  <c r="M394" i="2"/>
  <c r="N394" i="2"/>
  <c r="G255" i="2"/>
  <c r="I255" i="2"/>
  <c r="M255" i="2"/>
  <c r="N255" i="2"/>
  <c r="G167" i="2"/>
  <c r="I167" i="2"/>
  <c r="M167" i="2"/>
  <c r="N167" i="2"/>
  <c r="G138" i="2"/>
  <c r="I138" i="2"/>
  <c r="M138" i="2"/>
  <c r="N138" i="2"/>
  <c r="G81" i="2"/>
  <c r="I81" i="2"/>
  <c r="M81" i="2"/>
  <c r="N81" i="2"/>
  <c r="G28" i="2"/>
  <c r="G55" i="2"/>
  <c r="G80" i="2"/>
  <c r="G106" i="2"/>
  <c r="G137" i="2"/>
  <c r="G166" i="2"/>
  <c r="G195" i="2"/>
  <c r="G223" i="2"/>
  <c r="G254" i="2"/>
  <c r="G284" i="2"/>
  <c r="G311" i="2"/>
  <c r="G340" i="2"/>
  <c r="G364" i="2"/>
  <c r="G393" i="2"/>
  <c r="G422" i="2"/>
  <c r="G449" i="2"/>
  <c r="G478" i="2"/>
  <c r="G510" i="2"/>
  <c r="G539" i="2"/>
  <c r="G565" i="2"/>
  <c r="G596" i="2"/>
  <c r="I28" i="2"/>
  <c r="I55" i="2"/>
  <c r="I80" i="2"/>
  <c r="I106" i="2"/>
  <c r="I137" i="2"/>
  <c r="I166" i="2"/>
  <c r="I195" i="2"/>
  <c r="I223" i="2"/>
  <c r="I254" i="2"/>
  <c r="I284" i="2"/>
  <c r="I311" i="2"/>
  <c r="I340" i="2"/>
  <c r="I364" i="2"/>
  <c r="I393" i="2"/>
  <c r="I422" i="2"/>
  <c r="I449" i="2"/>
  <c r="I478" i="2"/>
  <c r="I510" i="2"/>
  <c r="I539" i="2"/>
  <c r="I565" i="2"/>
  <c r="I596" i="2"/>
  <c r="M28" i="2"/>
  <c r="M55" i="2"/>
  <c r="M80" i="2"/>
  <c r="M106" i="2"/>
  <c r="M137" i="2"/>
  <c r="M166" i="2"/>
  <c r="M195" i="2"/>
  <c r="M223" i="2"/>
  <c r="M254" i="2"/>
  <c r="M284" i="2"/>
  <c r="M311" i="2"/>
  <c r="M340" i="2"/>
  <c r="M364" i="2"/>
  <c r="M393" i="2"/>
  <c r="M422" i="2"/>
  <c r="M449" i="2"/>
  <c r="M478" i="2"/>
  <c r="M510" i="2"/>
  <c r="M539" i="2"/>
  <c r="M565" i="2"/>
  <c r="M596" i="2"/>
  <c r="N28" i="2"/>
  <c r="N55" i="2"/>
  <c r="N80" i="2"/>
  <c r="N106" i="2"/>
  <c r="N137" i="2"/>
  <c r="N166" i="2"/>
  <c r="N195" i="2"/>
  <c r="N223" i="2"/>
  <c r="N254" i="2"/>
  <c r="N284" i="2"/>
  <c r="N311" i="2"/>
  <c r="N340" i="2"/>
  <c r="N364" i="2"/>
  <c r="N393" i="2"/>
  <c r="N422" i="2"/>
  <c r="N449" i="2"/>
  <c r="N478" i="2"/>
  <c r="N510" i="2"/>
  <c r="N539" i="2"/>
  <c r="N565" i="2"/>
  <c r="N596" i="2"/>
  <c r="G27" i="2"/>
  <c r="G54" i="2"/>
  <c r="G79" i="2"/>
  <c r="G105" i="2"/>
  <c r="G136" i="2"/>
  <c r="G165" i="2"/>
  <c r="G194" i="2"/>
  <c r="G222" i="2"/>
  <c r="G253" i="2"/>
  <c r="G283" i="2"/>
  <c r="G310" i="2"/>
  <c r="G392" i="2"/>
  <c r="G339" i="2"/>
  <c r="G363" i="2"/>
  <c r="G421" i="2"/>
  <c r="G448" i="2"/>
  <c r="G477" i="2"/>
  <c r="G509" i="2"/>
  <c r="G538" i="2"/>
  <c r="G564" i="2"/>
  <c r="G595" i="2"/>
  <c r="I27" i="2"/>
  <c r="I54" i="2"/>
  <c r="I79" i="2"/>
  <c r="I105" i="2"/>
  <c r="I136" i="2"/>
  <c r="I165" i="2"/>
  <c r="I194" i="2"/>
  <c r="I222" i="2"/>
  <c r="I253" i="2"/>
  <c r="I283" i="2"/>
  <c r="I310" i="2"/>
  <c r="I392" i="2"/>
  <c r="I339" i="2"/>
  <c r="I363" i="2"/>
  <c r="I421" i="2"/>
  <c r="I448" i="2"/>
  <c r="I477" i="2"/>
  <c r="I509" i="2"/>
  <c r="I538" i="2"/>
  <c r="I564" i="2"/>
  <c r="I595" i="2"/>
  <c r="M27" i="2"/>
  <c r="M54" i="2"/>
  <c r="M79" i="2"/>
  <c r="M105" i="2"/>
  <c r="M136" i="2"/>
  <c r="M165" i="2"/>
  <c r="M194" i="2"/>
  <c r="M222" i="2"/>
  <c r="M253" i="2"/>
  <c r="M283" i="2"/>
  <c r="M310" i="2"/>
  <c r="M392" i="2"/>
  <c r="M339" i="2"/>
  <c r="M363" i="2"/>
  <c r="M421" i="2"/>
  <c r="M448" i="2"/>
  <c r="M477" i="2"/>
  <c r="M509" i="2"/>
  <c r="M538" i="2"/>
  <c r="M564" i="2"/>
  <c r="M595" i="2"/>
  <c r="N27" i="2"/>
  <c r="N54" i="2"/>
  <c r="N79" i="2"/>
  <c r="N105" i="2"/>
  <c r="N136" i="2"/>
  <c r="N165" i="2"/>
  <c r="N194" i="2"/>
  <c r="N222" i="2"/>
  <c r="N253" i="2"/>
  <c r="N283" i="2"/>
  <c r="N310" i="2"/>
  <c r="N392" i="2"/>
  <c r="N339" i="2"/>
  <c r="N363" i="2"/>
  <c r="N421" i="2"/>
  <c r="N448" i="2"/>
  <c r="N477" i="2"/>
  <c r="N509" i="2"/>
  <c r="N538" i="2"/>
  <c r="N564" i="2"/>
  <c r="N595" i="2"/>
  <c r="C3" i="4"/>
  <c r="B4" i="4"/>
  <c r="B5" i="4" s="1"/>
  <c r="B6" i="4" s="1"/>
  <c r="G193" i="2"/>
  <c r="I193" i="2"/>
  <c r="M193" i="2"/>
  <c r="N193" i="2"/>
  <c r="G563" i="2"/>
  <c r="I563" i="2"/>
  <c r="M563" i="2"/>
  <c r="N563" i="2"/>
  <c r="G508" i="2"/>
  <c r="I508" i="2"/>
  <c r="M508" i="2"/>
  <c r="N508" i="2"/>
  <c r="G78" i="2"/>
  <c r="I78" i="2"/>
  <c r="M78" i="2"/>
  <c r="N78" i="2"/>
  <c r="G309" i="2"/>
  <c r="I309" i="2"/>
  <c r="M309" i="2"/>
  <c r="N309" i="2"/>
  <c r="G507" i="2"/>
  <c r="I507" i="2"/>
  <c r="M507" i="2"/>
  <c r="N507" i="2"/>
  <c r="G447" i="2"/>
  <c r="I447" i="2"/>
  <c r="M447" i="2"/>
  <c r="N447" i="2"/>
  <c r="G53" i="2"/>
  <c r="I53" i="2"/>
  <c r="M53" i="2"/>
  <c r="N53" i="2"/>
  <c r="G338" i="2"/>
  <c r="I338" i="2"/>
  <c r="M338" i="2"/>
  <c r="N338" i="2"/>
  <c r="G562" i="2"/>
  <c r="I562" i="2"/>
  <c r="M562" i="2"/>
  <c r="N562" i="2"/>
  <c r="G476" i="2"/>
  <c r="I476" i="2"/>
  <c r="M476" i="2"/>
  <c r="N476" i="2"/>
  <c r="G221" i="2"/>
  <c r="I221" i="2"/>
  <c r="M221" i="2"/>
  <c r="N221" i="2"/>
  <c r="G77" i="2"/>
  <c r="I77" i="2"/>
  <c r="M77" i="2"/>
  <c r="N77" i="2"/>
  <c r="G594" i="2"/>
  <c r="I594" i="2"/>
  <c r="M594" i="2"/>
  <c r="N594" i="2"/>
  <c r="G420" i="2"/>
  <c r="I420" i="2"/>
  <c r="M420" i="2"/>
  <c r="N420" i="2"/>
  <c r="G362" i="2"/>
  <c r="I362" i="2"/>
  <c r="M362" i="2"/>
  <c r="N362" i="2"/>
  <c r="G391" i="2"/>
  <c r="I391" i="2"/>
  <c r="M391" i="2"/>
  <c r="N391" i="2"/>
  <c r="G282" i="2"/>
  <c r="I282" i="2"/>
  <c r="M282" i="2"/>
  <c r="N282" i="2"/>
  <c r="G252" i="2"/>
  <c r="I252" i="2"/>
  <c r="M252" i="2"/>
  <c r="N252" i="2"/>
  <c r="G192" i="2"/>
  <c r="I192" i="2"/>
  <c r="M192" i="2"/>
  <c r="N192" i="2"/>
  <c r="G164" i="2"/>
  <c r="I164" i="2"/>
  <c r="M164" i="2"/>
  <c r="N164" i="2"/>
  <c r="G135" i="2"/>
  <c r="I135" i="2"/>
  <c r="M135" i="2"/>
  <c r="N135" i="2"/>
  <c r="G390" i="2"/>
  <c r="I390" i="2"/>
  <c r="M390" i="2"/>
  <c r="N390" i="2"/>
  <c r="G419" i="2"/>
  <c r="I419" i="2"/>
  <c r="M419" i="2"/>
  <c r="N419" i="2"/>
  <c r="G537" i="2"/>
  <c r="I537" i="2"/>
  <c r="M537" i="2"/>
  <c r="N537" i="2"/>
  <c r="G134" i="2"/>
  <c r="I134" i="2"/>
  <c r="M134" i="2"/>
  <c r="N134" i="2"/>
  <c r="G104" i="2"/>
  <c r="I104" i="2"/>
  <c r="M104" i="2"/>
  <c r="N104" i="2"/>
  <c r="G593" i="2"/>
  <c r="I593" i="2"/>
  <c r="M593" i="2"/>
  <c r="N593" i="2"/>
  <c r="G163" i="2"/>
  <c r="I163" i="2"/>
  <c r="M163" i="2"/>
  <c r="N163" i="2"/>
  <c r="G251" i="2"/>
  <c r="I251" i="2"/>
  <c r="M251" i="2"/>
  <c r="N251" i="2"/>
  <c r="G133" i="2"/>
  <c r="I133" i="2"/>
  <c r="M133" i="2"/>
  <c r="N133" i="2"/>
  <c r="G446" i="2"/>
  <c r="I446" i="2"/>
  <c r="M446" i="2"/>
  <c r="N446" i="2"/>
  <c r="G220" i="2"/>
  <c r="I220" i="2"/>
  <c r="M220" i="2"/>
  <c r="N220" i="2"/>
  <c r="G281" i="2"/>
  <c r="I281" i="2"/>
  <c r="M281" i="2"/>
  <c r="N281" i="2"/>
  <c r="G389" i="2"/>
  <c r="I389" i="2"/>
  <c r="M389" i="2"/>
  <c r="N389" i="2"/>
  <c r="G308" i="2"/>
  <c r="I308" i="2"/>
  <c r="M308" i="2"/>
  <c r="N308" i="2"/>
  <c r="G52" i="2"/>
  <c r="I52" i="2"/>
  <c r="M52" i="2"/>
  <c r="N52" i="2"/>
  <c r="G250" i="2"/>
  <c r="I250" i="2"/>
  <c r="M250" i="2"/>
  <c r="N250" i="2"/>
  <c r="G132" i="2"/>
  <c r="I132" i="2"/>
  <c r="M132" i="2"/>
  <c r="N132" i="2"/>
  <c r="G280" i="2"/>
  <c r="I280" i="2"/>
  <c r="M280" i="2"/>
  <c r="N280" i="2"/>
  <c r="G103" i="2"/>
  <c r="I103" i="2"/>
  <c r="M103" i="2"/>
  <c r="N103" i="2"/>
  <c r="G131" i="2"/>
  <c r="I131" i="2"/>
  <c r="M131" i="2"/>
  <c r="N131" i="2"/>
  <c r="G506" i="2"/>
  <c r="I506" i="2"/>
  <c r="M506" i="2"/>
  <c r="N506" i="2"/>
  <c r="G361" i="2"/>
  <c r="I361" i="2"/>
  <c r="M361" i="2"/>
  <c r="N361" i="2"/>
  <c r="G219" i="2"/>
  <c r="I219" i="2"/>
  <c r="M219" i="2"/>
  <c r="N219" i="2"/>
  <c r="G475" i="2"/>
  <c r="I475" i="2"/>
  <c r="M475" i="2"/>
  <c r="N475" i="2"/>
  <c r="G26" i="2"/>
  <c r="I26" i="2"/>
  <c r="M26" i="2"/>
  <c r="N26" i="2"/>
  <c r="G307" i="2"/>
  <c r="I307" i="2"/>
  <c r="M307" i="2"/>
  <c r="N307" i="2"/>
  <c r="G25" i="2"/>
  <c r="I25" i="2"/>
  <c r="M25" i="2"/>
  <c r="N25" i="2"/>
  <c r="G337" i="2"/>
  <c r="I337" i="2"/>
  <c r="M337" i="2"/>
  <c r="N337" i="2"/>
  <c r="G445" i="2"/>
  <c r="I445" i="2"/>
  <c r="M445" i="2"/>
  <c r="N445" i="2"/>
  <c r="G536" i="2"/>
  <c r="I536" i="2"/>
  <c r="M536" i="2"/>
  <c r="N536" i="2"/>
  <c r="G76" i="2"/>
  <c r="I76" i="2"/>
  <c r="M76" i="2"/>
  <c r="N76" i="2"/>
  <c r="G592" i="2"/>
  <c r="I592" i="2"/>
  <c r="M592" i="2"/>
  <c r="N592" i="2"/>
  <c r="G560" i="2"/>
  <c r="I560" i="2"/>
  <c r="M560" i="2"/>
  <c r="N560" i="2"/>
  <c r="G473" i="2"/>
  <c r="I473" i="2"/>
  <c r="M473" i="2"/>
  <c r="N473" i="2"/>
  <c r="G335" i="2"/>
  <c r="I335" i="2"/>
  <c r="M335" i="2"/>
  <c r="N335" i="2"/>
  <c r="G387" i="2"/>
  <c r="I387" i="2"/>
  <c r="M387" i="2"/>
  <c r="N387" i="2"/>
  <c r="G278" i="2"/>
  <c r="I278" i="2"/>
  <c r="M278" i="2"/>
  <c r="N278" i="2"/>
  <c r="G248" i="2"/>
  <c r="I248" i="2"/>
  <c r="M248" i="2"/>
  <c r="N248" i="2"/>
  <c r="G217" i="2"/>
  <c r="I217" i="2"/>
  <c r="M217" i="2"/>
  <c r="N217" i="2"/>
  <c r="G190" i="2"/>
  <c r="I190" i="2"/>
  <c r="M190" i="2"/>
  <c r="N190" i="2"/>
  <c r="G161" i="2"/>
  <c r="I161" i="2"/>
  <c r="M161" i="2"/>
  <c r="N161" i="2"/>
  <c r="G129" i="2"/>
  <c r="I129" i="2"/>
  <c r="M129" i="2"/>
  <c r="N129" i="2"/>
  <c r="G24" i="2"/>
  <c r="I24" i="2"/>
  <c r="M24" i="2"/>
  <c r="N24" i="2"/>
  <c r="G495" i="2"/>
  <c r="I495" i="2"/>
  <c r="M495" i="2"/>
  <c r="N495" i="2"/>
  <c r="G444" i="2"/>
  <c r="I444" i="2"/>
  <c r="M444" i="2"/>
  <c r="N444" i="2"/>
  <c r="G249" i="2"/>
  <c r="I249" i="2"/>
  <c r="M249" i="2"/>
  <c r="N24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2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1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9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8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6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4" i="2"/>
  <c r="N487" i="2"/>
  <c r="N488" i="2"/>
  <c r="N489" i="2"/>
  <c r="N490" i="2"/>
  <c r="N491" i="2"/>
  <c r="N492" i="2"/>
  <c r="N493" i="2"/>
  <c r="N494" i="2"/>
  <c r="N496" i="2"/>
  <c r="N497" i="2"/>
  <c r="N498" i="2"/>
  <c r="N499" i="2"/>
  <c r="N500" i="2"/>
  <c r="N501" i="2"/>
  <c r="N502" i="2"/>
  <c r="N503" i="2"/>
  <c r="N504" i="2"/>
  <c r="N505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1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30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2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1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8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9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8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6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4" i="2"/>
  <c r="M487" i="2"/>
  <c r="M488" i="2"/>
  <c r="M489" i="2"/>
  <c r="M490" i="2"/>
  <c r="M491" i="2"/>
  <c r="M492" i="2"/>
  <c r="M493" i="2"/>
  <c r="M494" i="2"/>
  <c r="M496" i="2"/>
  <c r="M497" i="2"/>
  <c r="M498" i="2"/>
  <c r="M499" i="2"/>
  <c r="M500" i="2"/>
  <c r="M501" i="2"/>
  <c r="M502" i="2"/>
  <c r="M503" i="2"/>
  <c r="M504" i="2"/>
  <c r="M505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1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I582" i="2"/>
  <c r="G582" i="2"/>
  <c r="I581" i="2"/>
  <c r="G581" i="2"/>
  <c r="I580" i="2"/>
  <c r="G580" i="2"/>
  <c r="I579" i="2"/>
  <c r="G579" i="2"/>
  <c r="I578" i="2"/>
  <c r="G578" i="2"/>
  <c r="I577" i="2"/>
  <c r="G577" i="2"/>
  <c r="I576" i="2"/>
  <c r="G576" i="2"/>
  <c r="I548" i="2"/>
  <c r="G548" i="2"/>
  <c r="I547" i="2"/>
  <c r="G547" i="2"/>
  <c r="I546" i="2"/>
  <c r="G546" i="2"/>
  <c r="I545" i="2"/>
  <c r="G545" i="2"/>
  <c r="I544" i="2"/>
  <c r="G544" i="2"/>
  <c r="I543" i="2"/>
  <c r="G543" i="2"/>
  <c r="I542" i="2"/>
  <c r="G542" i="2"/>
  <c r="I523" i="2"/>
  <c r="G523" i="2"/>
  <c r="I522" i="2"/>
  <c r="G522" i="2"/>
  <c r="I521" i="2"/>
  <c r="G521" i="2"/>
  <c r="I520" i="2"/>
  <c r="G520" i="2"/>
  <c r="I519" i="2"/>
  <c r="G519" i="2"/>
  <c r="I518" i="2"/>
  <c r="G518" i="2"/>
  <c r="I517" i="2"/>
  <c r="G517" i="2"/>
  <c r="I493" i="2"/>
  <c r="G493" i="2"/>
  <c r="I492" i="2"/>
  <c r="G492" i="2"/>
  <c r="I491" i="2"/>
  <c r="G491" i="2"/>
  <c r="I490" i="2"/>
  <c r="G490" i="2"/>
  <c r="I489" i="2"/>
  <c r="G489" i="2"/>
  <c r="I488" i="2"/>
  <c r="G488" i="2"/>
  <c r="I487" i="2"/>
  <c r="G487" i="2"/>
  <c r="I462" i="2"/>
  <c r="G462" i="2"/>
  <c r="I461" i="2"/>
  <c r="G461" i="2"/>
  <c r="I460" i="2"/>
  <c r="G460" i="2"/>
  <c r="I459" i="2"/>
  <c r="G459" i="2"/>
  <c r="I458" i="2"/>
  <c r="G458" i="2"/>
  <c r="I457" i="2"/>
  <c r="G457" i="2"/>
  <c r="I456" i="2"/>
  <c r="G456" i="2"/>
  <c r="I434" i="2"/>
  <c r="G434" i="2"/>
  <c r="I433" i="2"/>
  <c r="G433" i="2"/>
  <c r="I432" i="2"/>
  <c r="G432" i="2"/>
  <c r="I431" i="2"/>
  <c r="G431" i="2"/>
  <c r="I430" i="2"/>
  <c r="G430" i="2"/>
  <c r="I429" i="2"/>
  <c r="G429" i="2"/>
  <c r="I428" i="2"/>
  <c r="G428" i="2"/>
  <c r="I407" i="2"/>
  <c r="G407" i="2"/>
  <c r="I406" i="2"/>
  <c r="G406" i="2"/>
  <c r="I405" i="2"/>
  <c r="G405" i="2"/>
  <c r="I404" i="2"/>
  <c r="G404" i="2"/>
  <c r="I403" i="2"/>
  <c r="G403" i="2"/>
  <c r="I402" i="2"/>
  <c r="G402" i="2"/>
  <c r="I401" i="2"/>
  <c r="G401" i="2"/>
  <c r="I351" i="2"/>
  <c r="G351" i="2"/>
  <c r="I350" i="2"/>
  <c r="G350" i="2"/>
  <c r="I349" i="2"/>
  <c r="G349" i="2"/>
  <c r="I348" i="2"/>
  <c r="G348" i="2"/>
  <c r="I347" i="2"/>
  <c r="G347" i="2"/>
  <c r="I346" i="2"/>
  <c r="G346" i="2"/>
  <c r="I345" i="2"/>
  <c r="G345" i="2"/>
  <c r="I322" i="2"/>
  <c r="G322" i="2"/>
  <c r="I321" i="2"/>
  <c r="G321" i="2"/>
  <c r="I320" i="2"/>
  <c r="G320" i="2"/>
  <c r="I319" i="2"/>
  <c r="G319" i="2"/>
  <c r="I318" i="2"/>
  <c r="G318" i="2"/>
  <c r="I317" i="2"/>
  <c r="G317" i="2"/>
  <c r="I316" i="2"/>
  <c r="G316" i="2"/>
  <c r="I375" i="2"/>
  <c r="G375" i="2"/>
  <c r="I374" i="2"/>
  <c r="G374" i="2"/>
  <c r="I373" i="2"/>
  <c r="G373" i="2"/>
  <c r="I372" i="2"/>
  <c r="G372" i="2"/>
  <c r="I371" i="2"/>
  <c r="G371" i="2"/>
  <c r="I370" i="2"/>
  <c r="G370" i="2"/>
  <c r="I369" i="2"/>
  <c r="G369" i="2"/>
  <c r="G376" i="2"/>
  <c r="I376" i="2"/>
  <c r="G377" i="2"/>
  <c r="I377" i="2"/>
  <c r="G378" i="2"/>
  <c r="I378" i="2"/>
  <c r="G379" i="2"/>
  <c r="I379" i="2"/>
  <c r="G380" i="2"/>
  <c r="I380" i="2"/>
  <c r="G381" i="2"/>
  <c r="I381" i="2"/>
  <c r="G382" i="2"/>
  <c r="I382" i="2"/>
  <c r="I297" i="2"/>
  <c r="G297" i="2"/>
  <c r="I296" i="2"/>
  <c r="G296" i="2"/>
  <c r="I295" i="2"/>
  <c r="G295" i="2"/>
  <c r="I294" i="2"/>
  <c r="G294" i="2"/>
  <c r="I293" i="2"/>
  <c r="G293" i="2"/>
  <c r="I292" i="2"/>
  <c r="G292" i="2"/>
  <c r="I291" i="2"/>
  <c r="G291" i="2"/>
  <c r="I266" i="2"/>
  <c r="G266" i="2"/>
  <c r="I265" i="2"/>
  <c r="G265" i="2"/>
  <c r="I264" i="2"/>
  <c r="G264" i="2"/>
  <c r="I263" i="2"/>
  <c r="G263" i="2"/>
  <c r="I262" i="2"/>
  <c r="G262" i="2"/>
  <c r="I261" i="2"/>
  <c r="G261" i="2"/>
  <c r="I260" i="2"/>
  <c r="G260" i="2"/>
  <c r="I235" i="2"/>
  <c r="G235" i="2"/>
  <c r="I234" i="2"/>
  <c r="G234" i="2"/>
  <c r="I233" i="2"/>
  <c r="G233" i="2"/>
  <c r="I232" i="2"/>
  <c r="G232" i="2"/>
  <c r="I231" i="2"/>
  <c r="G231" i="2"/>
  <c r="I230" i="2"/>
  <c r="G230" i="2"/>
  <c r="I229" i="2"/>
  <c r="G229" i="2"/>
  <c r="I206" i="2"/>
  <c r="G206" i="2"/>
  <c r="I205" i="2"/>
  <c r="G205" i="2"/>
  <c r="I204" i="2"/>
  <c r="G204" i="2"/>
  <c r="I203" i="2"/>
  <c r="G203" i="2"/>
  <c r="I202" i="2"/>
  <c r="G202" i="2"/>
  <c r="I201" i="2"/>
  <c r="G201" i="2"/>
  <c r="I200" i="2"/>
  <c r="G200" i="2"/>
  <c r="I180" i="2"/>
  <c r="G180" i="2"/>
  <c r="I179" i="2"/>
  <c r="G179" i="2"/>
  <c r="I178" i="2"/>
  <c r="G178" i="2"/>
  <c r="I177" i="2"/>
  <c r="G177" i="2"/>
  <c r="I176" i="2"/>
  <c r="G176" i="2"/>
  <c r="I175" i="2"/>
  <c r="G175" i="2"/>
  <c r="I174" i="2"/>
  <c r="G174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12" i="2"/>
  <c r="I112" i="2"/>
  <c r="G143" i="2"/>
  <c r="I143" i="2"/>
  <c r="G575" i="2"/>
  <c r="I575" i="2"/>
  <c r="G228" i="2"/>
  <c r="I228" i="2"/>
  <c r="G524" i="2"/>
  <c r="I524" i="2"/>
  <c r="G561" i="2"/>
  <c r="I561" i="2"/>
  <c r="G535" i="2"/>
  <c r="I535" i="2"/>
  <c r="G418" i="2"/>
  <c r="I418" i="2"/>
  <c r="G388" i="2"/>
  <c r="I388" i="2"/>
  <c r="G279" i="2"/>
  <c r="I279" i="2"/>
  <c r="G218" i="2"/>
  <c r="I218" i="2"/>
  <c r="G191" i="2"/>
  <c r="I191" i="2"/>
  <c r="G162" i="2"/>
  <c r="I162" i="2"/>
  <c r="G474" i="2"/>
  <c r="I474" i="2"/>
  <c r="G336" i="2"/>
  <c r="I336" i="2"/>
  <c r="G247" i="2"/>
  <c r="I247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90" i="2"/>
  <c r="G591" i="2"/>
  <c r="I590" i="2"/>
  <c r="I591" i="2"/>
  <c r="G589" i="2"/>
  <c r="I589" i="2"/>
  <c r="G557" i="2"/>
  <c r="I557" i="2"/>
  <c r="G558" i="2"/>
  <c r="I558" i="2"/>
  <c r="G559" i="2"/>
  <c r="I559" i="2"/>
  <c r="G532" i="2"/>
  <c r="I532" i="2"/>
  <c r="G533" i="2"/>
  <c r="I533" i="2"/>
  <c r="G534" i="2"/>
  <c r="I534" i="2"/>
  <c r="G503" i="2"/>
  <c r="I503" i="2"/>
  <c r="G504" i="2"/>
  <c r="I504" i="2"/>
  <c r="G505" i="2"/>
  <c r="I505" i="2"/>
  <c r="G470" i="2"/>
  <c r="I470" i="2"/>
  <c r="G471" i="2"/>
  <c r="I471" i="2"/>
  <c r="G472" i="2"/>
  <c r="I472" i="2"/>
  <c r="G441" i="2"/>
  <c r="I441" i="2"/>
  <c r="G442" i="2"/>
  <c r="I442" i="2"/>
  <c r="G443" i="2"/>
  <c r="I443" i="2"/>
  <c r="G415" i="2"/>
  <c r="I415" i="2"/>
  <c r="G416" i="2"/>
  <c r="I416" i="2"/>
  <c r="G417" i="2"/>
  <c r="I417" i="2"/>
  <c r="G358" i="2"/>
  <c r="I358" i="2"/>
  <c r="G359" i="2"/>
  <c r="I359" i="2"/>
  <c r="G360" i="2"/>
  <c r="I360" i="2"/>
  <c r="G332" i="2"/>
  <c r="I332" i="2"/>
  <c r="G333" i="2"/>
  <c r="I333" i="2"/>
  <c r="G334" i="2"/>
  <c r="I334" i="2"/>
  <c r="G384" i="2"/>
  <c r="I384" i="2"/>
  <c r="G385" i="2"/>
  <c r="I385" i="2"/>
  <c r="G386" i="2"/>
  <c r="I386" i="2"/>
  <c r="G304" i="2"/>
  <c r="I304" i="2"/>
  <c r="G305" i="2"/>
  <c r="I305" i="2"/>
  <c r="G306" i="2"/>
  <c r="I306" i="2"/>
  <c r="G275" i="2"/>
  <c r="I275" i="2"/>
  <c r="G276" i="2"/>
  <c r="I276" i="2"/>
  <c r="G277" i="2"/>
  <c r="I277" i="2"/>
  <c r="G244" i="2"/>
  <c r="I244" i="2"/>
  <c r="G245" i="2"/>
  <c r="I245" i="2"/>
  <c r="G246" i="2"/>
  <c r="I246" i="2"/>
  <c r="G214" i="2"/>
  <c r="I214" i="2"/>
  <c r="G215" i="2"/>
  <c r="I215" i="2"/>
  <c r="G216" i="2"/>
  <c r="I216" i="2"/>
  <c r="G187" i="2"/>
  <c r="I187" i="2"/>
  <c r="G188" i="2"/>
  <c r="I188" i="2"/>
  <c r="G189" i="2"/>
  <c r="I189" i="2"/>
  <c r="G158" i="2"/>
  <c r="I158" i="2"/>
  <c r="G159" i="2"/>
  <c r="I159" i="2"/>
  <c r="G160" i="2"/>
  <c r="I160" i="2"/>
  <c r="G127" i="2"/>
  <c r="I127" i="2"/>
  <c r="G128" i="2"/>
  <c r="I128" i="2"/>
  <c r="G130" i="2"/>
  <c r="I130" i="2"/>
  <c r="G100" i="2"/>
  <c r="I100" i="2"/>
  <c r="G101" i="2"/>
  <c r="I101" i="2"/>
  <c r="G102" i="2"/>
  <c r="I102" i="2"/>
  <c r="G73" i="2"/>
  <c r="I73" i="2"/>
  <c r="G74" i="2"/>
  <c r="I74" i="2"/>
  <c r="G75" i="2"/>
  <c r="I75" i="2"/>
  <c r="G49" i="2"/>
  <c r="I49" i="2"/>
  <c r="G50" i="2"/>
  <c r="I50" i="2"/>
  <c r="G51" i="2"/>
  <c r="I51" i="2"/>
  <c r="G22" i="2"/>
  <c r="I22" i="2"/>
  <c r="G21" i="2"/>
  <c r="I21" i="2"/>
  <c r="G20" i="2"/>
  <c r="I20" i="2"/>
  <c r="G182" i="2"/>
  <c r="I182" i="2"/>
  <c r="G183" i="2"/>
  <c r="I183" i="2"/>
  <c r="G184" i="2"/>
  <c r="I184" i="2"/>
  <c r="G185" i="2"/>
  <c r="I185" i="2"/>
  <c r="G186" i="2"/>
  <c r="I186" i="2"/>
  <c r="G209" i="2"/>
  <c r="I209" i="2"/>
  <c r="G210" i="2"/>
  <c r="I210" i="2"/>
  <c r="G211" i="2"/>
  <c r="I211" i="2"/>
  <c r="G212" i="2"/>
  <c r="I212" i="2"/>
  <c r="G213" i="2"/>
  <c r="I213" i="2"/>
  <c r="G239" i="2"/>
  <c r="I239" i="2"/>
  <c r="G240" i="2"/>
  <c r="I240" i="2"/>
  <c r="G241" i="2"/>
  <c r="I241" i="2"/>
  <c r="G242" i="2"/>
  <c r="I242" i="2"/>
  <c r="G243" i="2"/>
  <c r="I243" i="2"/>
  <c r="G270" i="2"/>
  <c r="I270" i="2"/>
  <c r="G271" i="2"/>
  <c r="I271" i="2"/>
  <c r="G272" i="2"/>
  <c r="I272" i="2"/>
  <c r="G273" i="2"/>
  <c r="I273" i="2"/>
  <c r="G274" i="2"/>
  <c r="I274" i="2"/>
  <c r="G299" i="2"/>
  <c r="I299" i="2"/>
  <c r="G300" i="2"/>
  <c r="I300" i="2"/>
  <c r="G301" i="2"/>
  <c r="I301" i="2"/>
  <c r="G302" i="2"/>
  <c r="I302" i="2"/>
  <c r="G303" i="2"/>
  <c r="I303" i="2"/>
  <c r="G383" i="2"/>
  <c r="I383" i="2"/>
  <c r="G327" i="2"/>
  <c r="I327" i="2"/>
  <c r="G328" i="2"/>
  <c r="I328" i="2"/>
  <c r="G329" i="2"/>
  <c r="I329" i="2"/>
  <c r="G330" i="2"/>
  <c r="I330" i="2"/>
  <c r="G331" i="2"/>
  <c r="I331" i="2"/>
  <c r="G353" i="2"/>
  <c r="I353" i="2"/>
  <c r="G354" i="2"/>
  <c r="I354" i="2"/>
  <c r="G355" i="2"/>
  <c r="I355" i="2"/>
  <c r="G356" i="2"/>
  <c r="I356" i="2"/>
  <c r="G357" i="2"/>
  <c r="I357" i="2"/>
  <c r="G410" i="2"/>
  <c r="I410" i="2"/>
  <c r="G411" i="2"/>
  <c r="I411" i="2"/>
  <c r="G412" i="2"/>
  <c r="I412" i="2"/>
  <c r="G413" i="2"/>
  <c r="I413" i="2"/>
  <c r="G414" i="2"/>
  <c r="I414" i="2"/>
  <c r="G436" i="2"/>
  <c r="I436" i="2"/>
  <c r="G437" i="2"/>
  <c r="I437" i="2"/>
  <c r="G438" i="2"/>
  <c r="I438" i="2"/>
  <c r="G439" i="2"/>
  <c r="I439" i="2"/>
  <c r="G440" i="2"/>
  <c r="I440" i="2"/>
  <c r="G465" i="2"/>
  <c r="I465" i="2"/>
  <c r="G466" i="2"/>
  <c r="I466" i="2"/>
  <c r="G467" i="2"/>
  <c r="I467" i="2"/>
  <c r="G468" i="2"/>
  <c r="I468" i="2"/>
  <c r="G469" i="2"/>
  <c r="I469" i="2"/>
  <c r="G498" i="2"/>
  <c r="I498" i="2"/>
  <c r="G499" i="2"/>
  <c r="I499" i="2"/>
  <c r="G500" i="2"/>
  <c r="I500" i="2"/>
  <c r="G501" i="2"/>
  <c r="I501" i="2"/>
  <c r="G502" i="2"/>
  <c r="I502" i="2"/>
  <c r="G527" i="2"/>
  <c r="I527" i="2"/>
  <c r="G528" i="2"/>
  <c r="I528" i="2"/>
  <c r="G529" i="2"/>
  <c r="I529" i="2"/>
  <c r="G530" i="2"/>
  <c r="I530" i="2"/>
  <c r="G531" i="2"/>
  <c r="I531" i="2"/>
  <c r="G552" i="2"/>
  <c r="I552" i="2"/>
  <c r="G553" i="2"/>
  <c r="I553" i="2"/>
  <c r="G554" i="2"/>
  <c r="I554" i="2"/>
  <c r="G555" i="2"/>
  <c r="I555" i="2"/>
  <c r="G556" i="2"/>
  <c r="I556" i="2"/>
  <c r="G584" i="2"/>
  <c r="I584" i="2"/>
  <c r="G585" i="2"/>
  <c r="I585" i="2"/>
  <c r="G586" i="2"/>
  <c r="I586" i="2"/>
  <c r="G587" i="2"/>
  <c r="I587" i="2"/>
  <c r="G588" i="2"/>
  <c r="I588" i="2"/>
  <c r="G153" i="2"/>
  <c r="I153" i="2"/>
  <c r="G154" i="2"/>
  <c r="I154" i="2"/>
  <c r="G155" i="2"/>
  <c r="I155" i="2"/>
  <c r="G156" i="2"/>
  <c r="I156" i="2"/>
  <c r="G157" i="2"/>
  <c r="I157" i="2"/>
  <c r="G122" i="2"/>
  <c r="I122" i="2"/>
  <c r="G123" i="2"/>
  <c r="I123" i="2"/>
  <c r="G124" i="2"/>
  <c r="I124" i="2"/>
  <c r="G125" i="2"/>
  <c r="I125" i="2"/>
  <c r="G126" i="2"/>
  <c r="I126" i="2"/>
  <c r="G95" i="2"/>
  <c r="I95" i="2"/>
  <c r="G96" i="2"/>
  <c r="I96" i="2"/>
  <c r="G97" i="2"/>
  <c r="I97" i="2"/>
  <c r="G98" i="2"/>
  <c r="I98" i="2"/>
  <c r="G99" i="2"/>
  <c r="I99" i="2"/>
  <c r="G72" i="2"/>
  <c r="I72" i="2"/>
  <c r="G44" i="2"/>
  <c r="I44" i="2"/>
  <c r="G45" i="2"/>
  <c r="I45" i="2"/>
  <c r="G46" i="2"/>
  <c r="I46" i="2"/>
  <c r="G47" i="2"/>
  <c r="I47" i="2"/>
  <c r="G48" i="2"/>
  <c r="I48" i="2"/>
  <c r="G15" i="2"/>
  <c r="I15" i="2"/>
  <c r="G16" i="2"/>
  <c r="I16" i="2"/>
  <c r="G17" i="2"/>
  <c r="I17" i="2"/>
  <c r="G18" i="2"/>
  <c r="I18" i="2"/>
  <c r="G19" i="2"/>
  <c r="I19" i="2"/>
  <c r="G551" i="2"/>
  <c r="I551" i="2"/>
  <c r="G326" i="2"/>
  <c r="I326" i="2"/>
  <c r="G497" i="2"/>
  <c r="I497" i="2"/>
  <c r="G238" i="2"/>
  <c r="I238" i="2"/>
  <c r="G43" i="2"/>
  <c r="I43" i="2"/>
  <c r="G13" i="2"/>
  <c r="I13" i="2"/>
  <c r="G14" i="2"/>
  <c r="I14" i="2"/>
  <c r="G12" i="2"/>
  <c r="I12" i="2"/>
  <c r="G526" i="2"/>
  <c r="I526" i="2"/>
  <c r="G409" i="2"/>
  <c r="I409" i="2"/>
  <c r="G269" i="2"/>
  <c r="I269" i="2"/>
  <c r="G152" i="2"/>
  <c r="I152" i="2"/>
  <c r="G121" i="2"/>
  <c r="I121" i="2"/>
  <c r="G325" i="2"/>
  <c r="I325" i="2"/>
  <c r="G550" i="2"/>
  <c r="I550" i="2"/>
  <c r="G496" i="2"/>
  <c r="I496" i="2"/>
  <c r="G94" i="2"/>
  <c r="I94" i="2"/>
  <c r="G464" i="2"/>
  <c r="I464" i="2"/>
  <c r="G237" i="2"/>
  <c r="I237" i="2"/>
  <c r="G208" i="2"/>
  <c r="I208" i="2"/>
  <c r="G267" i="2"/>
  <c r="I267" i="2"/>
  <c r="G150" i="2"/>
  <c r="I150" i="2"/>
  <c r="G119" i="2"/>
  <c r="I119" i="2"/>
  <c r="G324" i="2"/>
  <c r="I324" i="2"/>
  <c r="G11" i="2"/>
  <c r="I11" i="2"/>
  <c r="I10" i="2"/>
  <c r="I42" i="2"/>
  <c r="I93" i="2"/>
  <c r="I120" i="2"/>
  <c r="I151" i="2"/>
  <c r="I181" i="2"/>
  <c r="I207" i="2"/>
  <c r="I236" i="2"/>
  <c r="I268" i="2"/>
  <c r="I298" i="2"/>
  <c r="I323" i="2"/>
  <c r="I352" i="2"/>
  <c r="I408" i="2"/>
  <c r="I435" i="2"/>
  <c r="I463" i="2"/>
  <c r="I494" i="2"/>
  <c r="I525" i="2"/>
  <c r="I549" i="2"/>
  <c r="I583" i="2"/>
  <c r="G10" i="2"/>
  <c r="G42" i="2"/>
  <c r="G93" i="2"/>
  <c r="G120" i="2"/>
  <c r="G151" i="2"/>
  <c r="G181" i="2"/>
  <c r="G207" i="2"/>
  <c r="G236" i="2"/>
  <c r="G268" i="2"/>
  <c r="G298" i="2"/>
  <c r="G323" i="2"/>
  <c r="G352" i="2"/>
  <c r="G408" i="2"/>
  <c r="G435" i="2"/>
  <c r="G463" i="2"/>
  <c r="G494" i="2"/>
  <c r="G525" i="2"/>
  <c r="G549" i="2"/>
  <c r="G583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455" i="2" l="1"/>
  <c r="L199" i="2"/>
  <c r="L85" i="2"/>
  <c r="L290" i="2"/>
  <c r="L574" i="2"/>
  <c r="L516" i="2"/>
  <c r="L486" i="2"/>
  <c r="L427" i="2"/>
  <c r="L315" i="2"/>
  <c r="L227" i="2"/>
  <c r="L173" i="2"/>
  <c r="L142" i="2"/>
  <c r="L400" i="2"/>
  <c r="L368" i="2"/>
  <c r="L34" i="2"/>
  <c r="L344" i="2"/>
  <c r="L600" i="2"/>
  <c r="L111" i="2"/>
  <c r="L172" i="2"/>
  <c r="L259" i="2"/>
  <c r="L573" i="2"/>
  <c r="L399" i="2"/>
  <c r="L289" i="2"/>
  <c r="L33" i="2"/>
  <c r="L485" i="2"/>
  <c r="L314" i="2"/>
  <c r="L288" i="2"/>
  <c r="L484" i="2"/>
  <c r="L454" i="2"/>
  <c r="L426" i="2"/>
  <c r="L398" i="2"/>
  <c r="L171" i="2"/>
  <c r="L32" i="2"/>
  <c r="L110" i="2"/>
  <c r="L572" i="2"/>
  <c r="L571" i="2"/>
  <c r="L515" i="2"/>
  <c r="L141" i="2"/>
  <c r="L31" i="2"/>
  <c r="L483" i="2"/>
  <c r="L397" i="2"/>
  <c r="L258" i="2"/>
  <c r="L198" i="2"/>
  <c r="B7" i="4"/>
  <c r="C6" i="4"/>
  <c r="C5" i="4"/>
  <c r="L599" i="2"/>
  <c r="L367" i="2"/>
  <c r="L287" i="2"/>
  <c r="L84" i="2"/>
  <c r="L226" i="2"/>
  <c r="L547" i="2"/>
  <c r="L539" i="2"/>
  <c r="L513" i="2"/>
  <c r="L446" i="2"/>
  <c r="L414" i="2"/>
  <c r="L361" i="2"/>
  <c r="L278" i="2"/>
  <c r="L238" i="2"/>
  <c r="L155" i="2"/>
  <c r="L139" i="2"/>
  <c r="L101" i="2"/>
  <c r="L82" i="2"/>
  <c r="L80" i="2"/>
  <c r="L40" i="2"/>
  <c r="L541" i="2"/>
  <c r="L300" i="2"/>
  <c r="L235" i="2"/>
  <c r="L156" i="2"/>
  <c r="L575" i="2"/>
  <c r="L256" i="2"/>
  <c r="L132" i="2"/>
  <c r="L369" i="2"/>
  <c r="L393" i="2"/>
  <c r="L377" i="2"/>
  <c r="L386" i="2"/>
  <c r="L389" i="2"/>
  <c r="L373" i="2"/>
  <c r="L392" i="2"/>
  <c r="L384" i="2"/>
  <c r="L374" i="2"/>
  <c r="L391" i="2"/>
  <c r="L380" i="2"/>
  <c r="L383" i="2"/>
  <c r="L390" i="2"/>
  <c r="L381" i="2"/>
  <c r="L378" i="2"/>
  <c r="L385" i="2"/>
  <c r="L395" i="2"/>
  <c r="L388" i="2"/>
  <c r="L371" i="2"/>
  <c r="L201" i="2"/>
  <c r="L225" i="2"/>
  <c r="L209" i="2"/>
  <c r="L212" i="2"/>
  <c r="L215" i="2"/>
  <c r="L219" i="2"/>
  <c r="L213" i="2"/>
  <c r="L207" i="2"/>
  <c r="L216" i="2"/>
  <c r="L221" i="2"/>
  <c r="L202" i="2"/>
  <c r="L217" i="2"/>
  <c r="L211" i="2"/>
  <c r="L220" i="2"/>
  <c r="L214" i="2"/>
  <c r="L208" i="2"/>
  <c r="L206" i="2"/>
  <c r="L224" i="2"/>
  <c r="L204" i="2"/>
  <c r="L210" i="2"/>
  <c r="L205" i="2"/>
  <c r="L218" i="2"/>
  <c r="L222" i="2"/>
  <c r="L185" i="2"/>
  <c r="L196" i="2"/>
  <c r="L191" i="2"/>
  <c r="L194" i="2"/>
  <c r="L183" i="2"/>
  <c r="L197" i="2"/>
  <c r="L179" i="2"/>
  <c r="L175" i="2"/>
  <c r="L193" i="2"/>
  <c r="L182" i="2"/>
  <c r="L186" i="2"/>
  <c r="L177" i="2"/>
  <c r="L181" i="2"/>
  <c r="L190" i="2"/>
  <c r="L189" i="2"/>
  <c r="L178" i="2"/>
  <c r="L184" i="2"/>
  <c r="L180" i="2"/>
  <c r="L187" i="2"/>
  <c r="L195" i="2"/>
  <c r="L144" i="2"/>
  <c r="L150" i="2"/>
  <c r="L170" i="2"/>
  <c r="L147" i="2"/>
  <c r="L165" i="2"/>
  <c r="L148" i="2"/>
  <c r="L152" i="2"/>
  <c r="L157" i="2"/>
  <c r="L151" i="2"/>
  <c r="L153" i="2"/>
  <c r="L161" i="2"/>
  <c r="L169" i="2"/>
  <c r="L164" i="2"/>
  <c r="L160" i="2"/>
  <c r="L162" i="2"/>
  <c r="L163" i="2"/>
  <c r="L166" i="2"/>
  <c r="L39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2" i="2"/>
  <c r="L174" i="2"/>
  <c r="L359" i="2"/>
  <c r="L192" i="2"/>
  <c r="L167" i="2"/>
  <c r="L517" i="2"/>
  <c r="L511" i="2"/>
  <c r="L114" i="2"/>
  <c r="L145" i="2"/>
  <c r="L553" i="2"/>
  <c r="L557" i="2"/>
  <c r="L566" i="2"/>
  <c r="L548" i="2"/>
  <c r="L543" i="2"/>
  <c r="L561" i="2"/>
  <c r="L556" i="2"/>
  <c r="L563" i="2"/>
  <c r="L546" i="2"/>
  <c r="L554" i="2"/>
  <c r="L559" i="2"/>
  <c r="L542" i="2"/>
  <c r="L551" i="2"/>
  <c r="L560" i="2"/>
  <c r="L570" i="2"/>
  <c r="L558" i="2"/>
  <c r="L549" i="2"/>
  <c r="L562" i="2"/>
  <c r="L470" i="2"/>
  <c r="L480" i="2"/>
  <c r="L461" i="2"/>
  <c r="L471" i="2"/>
  <c r="L463" i="2"/>
  <c r="L460" i="2"/>
  <c r="L476" i="2"/>
  <c r="L468" i="2"/>
  <c r="L472" i="2"/>
  <c r="L469" i="2"/>
  <c r="L481" i="2"/>
  <c r="L482" i="2"/>
  <c r="L466" i="2"/>
  <c r="L464" i="2"/>
  <c r="L473" i="2"/>
  <c r="L465" i="2"/>
  <c r="L479" i="2"/>
  <c r="L457" i="2"/>
  <c r="L467" i="2"/>
  <c r="L424" i="2"/>
  <c r="L413" i="2"/>
  <c r="L412" i="2"/>
  <c r="L403" i="2"/>
  <c r="L425" i="2"/>
  <c r="L401" i="2"/>
  <c r="L420" i="2"/>
  <c r="L418" i="2"/>
  <c r="L417" i="2"/>
  <c r="L423" i="2"/>
  <c r="L406" i="2"/>
  <c r="L411" i="2"/>
  <c r="L422" i="2"/>
  <c r="L416" i="2"/>
  <c r="L404" i="2"/>
  <c r="L405" i="2"/>
  <c r="L415" i="2"/>
  <c r="L402" i="2"/>
  <c r="L409" i="2"/>
  <c r="L89" i="2"/>
  <c r="L104" i="2"/>
  <c r="L107" i="2"/>
  <c r="L93" i="2"/>
  <c r="L92" i="2"/>
  <c r="L99" i="2"/>
  <c r="L90" i="2"/>
  <c r="L88" i="2"/>
  <c r="L87" i="2"/>
  <c r="L91" i="2"/>
  <c r="L100" i="2"/>
  <c r="L103" i="2"/>
  <c r="L102" i="2"/>
  <c r="L97" i="2"/>
  <c r="L109" i="2"/>
  <c r="L95" i="2"/>
  <c r="L106" i="2"/>
  <c r="L94" i="2"/>
  <c r="L108" i="2"/>
  <c r="L86" i="2"/>
  <c r="L105" i="2"/>
  <c r="L96" i="2"/>
  <c r="L555" i="2"/>
  <c r="L279" i="2"/>
  <c r="L431" i="2"/>
  <c r="L312" i="2"/>
  <c r="L21" i="2"/>
  <c r="L364" i="2"/>
  <c r="L429" i="2"/>
  <c r="L394" i="2"/>
  <c r="L491" i="2"/>
  <c r="L579" i="2"/>
  <c r="L589" i="2"/>
  <c r="L598" i="2"/>
  <c r="L586" i="2"/>
  <c r="L581" i="2"/>
  <c r="L588" i="2"/>
  <c r="L597" i="2"/>
  <c r="L592" i="2"/>
  <c r="L585" i="2"/>
  <c r="L590" i="2"/>
  <c r="L582" i="2"/>
  <c r="L580" i="2"/>
  <c r="L587" i="2"/>
  <c r="L593" i="2"/>
  <c r="L596" i="2"/>
  <c r="L583" i="2"/>
  <c r="L591" i="2"/>
  <c r="L576" i="2"/>
  <c r="L595" i="2"/>
  <c r="L594" i="2"/>
  <c r="L577" i="2"/>
  <c r="L525" i="2"/>
  <c r="L529" i="2"/>
  <c r="L538" i="2"/>
  <c r="L526" i="2"/>
  <c r="L521" i="2"/>
  <c r="L535" i="2"/>
  <c r="L530" i="2"/>
  <c r="L518" i="2"/>
  <c r="L531" i="2"/>
  <c r="L523" i="2"/>
  <c r="L534" i="2"/>
  <c r="L537" i="2"/>
  <c r="L524" i="2"/>
  <c r="L540" i="2"/>
  <c r="L528" i="2"/>
  <c r="L333" i="2"/>
  <c r="L336" i="2"/>
  <c r="L329" i="2"/>
  <c r="L322" i="2"/>
  <c r="L330" i="2"/>
  <c r="L325" i="2"/>
  <c r="L317" i="2"/>
  <c r="L342" i="2"/>
  <c r="L341" i="2"/>
  <c r="L319" i="2"/>
  <c r="L339" i="2"/>
  <c r="L332" i="2"/>
  <c r="L316" i="2"/>
  <c r="L343" i="2"/>
  <c r="L331" i="2"/>
  <c r="L323" i="2"/>
  <c r="L328" i="2"/>
  <c r="L334" i="2"/>
  <c r="L327" i="2"/>
  <c r="L337" i="2"/>
  <c r="L321" i="2"/>
  <c r="L294" i="2"/>
  <c r="L297" i="2"/>
  <c r="L298" i="2"/>
  <c r="L307" i="2"/>
  <c r="L308" i="2"/>
  <c r="L303" i="2"/>
  <c r="L296" i="2"/>
  <c r="L306" i="2"/>
  <c r="L304" i="2"/>
  <c r="L309" i="2"/>
  <c r="L305" i="2"/>
  <c r="L302" i="2"/>
  <c r="L301" i="2"/>
  <c r="L311" i="2"/>
  <c r="L293" i="2"/>
  <c r="L299" i="2"/>
  <c r="L291" i="2"/>
  <c r="L519" i="2"/>
  <c r="L349" i="2"/>
  <c r="L489" i="2"/>
  <c r="L123" i="2"/>
  <c r="L203" i="2"/>
  <c r="L382" i="2"/>
  <c r="L326" i="2"/>
  <c r="L260" i="2"/>
  <c r="L438" i="2"/>
  <c r="L503" i="2"/>
  <c r="L501" i="2"/>
  <c r="L500" i="2"/>
  <c r="L490" i="2"/>
  <c r="L512" i="2"/>
  <c r="L492" i="2"/>
  <c r="L505" i="2"/>
  <c r="L508" i="2"/>
  <c r="L502" i="2"/>
  <c r="L504" i="2"/>
  <c r="L507" i="2"/>
  <c r="L487" i="2"/>
  <c r="L494" i="2"/>
  <c r="L496" i="2"/>
  <c r="L514" i="2"/>
  <c r="L498" i="2"/>
  <c r="L569" i="2"/>
  <c r="L372" i="2"/>
  <c r="L335" i="2"/>
  <c r="L443" i="2"/>
  <c r="L408" i="2"/>
  <c r="L407" i="2"/>
  <c r="L176" i="2"/>
  <c r="L143" i="2"/>
  <c r="L136" i="2"/>
  <c r="L567" i="2"/>
  <c r="L433" i="2"/>
  <c r="L452" i="2"/>
  <c r="L440" i="2"/>
  <c r="L445" i="2"/>
  <c r="L442" i="2"/>
  <c r="L435" i="2"/>
  <c r="L430" i="2"/>
  <c r="L432" i="2"/>
  <c r="L436" i="2"/>
  <c r="L448" i="2"/>
  <c r="L439" i="2"/>
  <c r="L437" i="2"/>
  <c r="L434" i="2"/>
  <c r="L449" i="2"/>
  <c r="L451" i="2"/>
  <c r="L275" i="2"/>
  <c r="L263" i="2"/>
  <c r="L282" i="2"/>
  <c r="L277" i="2"/>
  <c r="L271" i="2"/>
  <c r="L262" i="2"/>
  <c r="L269" i="2"/>
  <c r="L265" i="2"/>
  <c r="L272" i="2"/>
  <c r="L267" i="2"/>
  <c r="L276" i="2"/>
  <c r="L274" i="2"/>
  <c r="L264" i="2"/>
  <c r="L284" i="2"/>
  <c r="L286" i="2"/>
  <c r="L280" i="2"/>
  <c r="L268" i="2"/>
  <c r="L281" i="2"/>
  <c r="L285" i="2"/>
  <c r="L266" i="2"/>
  <c r="L251" i="2"/>
  <c r="L246" i="2"/>
  <c r="L241" i="2"/>
  <c r="L244" i="2"/>
  <c r="L252" i="2"/>
  <c r="L249" i="2"/>
  <c r="L254" i="2"/>
  <c r="L253" i="2"/>
  <c r="L228" i="2"/>
  <c r="L250" i="2"/>
  <c r="L237" i="2"/>
  <c r="L243" i="2"/>
  <c r="L255" i="2"/>
  <c r="L236" i="2"/>
  <c r="L231" i="2"/>
  <c r="L248" i="2"/>
  <c r="L240" i="2"/>
  <c r="L232" i="2"/>
  <c r="L229" i="2"/>
  <c r="L245" i="2"/>
  <c r="L122" i="2"/>
  <c r="L128" i="2"/>
  <c r="L117" i="2"/>
  <c r="L135" i="2"/>
  <c r="L137" i="2"/>
  <c r="L124" i="2"/>
  <c r="L112" i="2"/>
  <c r="L129" i="2"/>
  <c r="L131" i="2"/>
  <c r="L127" i="2"/>
  <c r="L115" i="2"/>
  <c r="L130" i="2"/>
  <c r="L133" i="2"/>
  <c r="L125" i="2"/>
  <c r="L121" i="2"/>
  <c r="L116" i="2"/>
  <c r="L120" i="2"/>
  <c r="L113" i="2"/>
  <c r="L134" i="2"/>
  <c r="L118" i="2"/>
  <c r="L126" i="2"/>
  <c r="L138" i="2"/>
  <c r="L119" i="2"/>
  <c r="L584" i="2"/>
  <c r="L509" i="2"/>
  <c r="L158" i="2"/>
  <c r="L200" i="2"/>
  <c r="L270" i="2"/>
  <c r="L233" i="2"/>
  <c r="L3" i="2"/>
  <c r="L474" i="2"/>
  <c r="L261" i="2"/>
  <c r="L257" i="2"/>
  <c r="L64" i="2"/>
  <c r="L360" i="2"/>
  <c r="L362" i="2"/>
  <c r="L351" i="2"/>
  <c r="L365" i="2"/>
  <c r="L353" i="2"/>
  <c r="L363" i="2"/>
  <c r="L345" i="2"/>
  <c r="L348" i="2"/>
  <c r="L347" i="2"/>
  <c r="L352" i="2"/>
  <c r="L346" i="2"/>
  <c r="L355" i="2"/>
  <c r="L356" i="2"/>
  <c r="L358" i="2"/>
  <c r="L357" i="2"/>
  <c r="L350" i="2"/>
  <c r="L421" i="2"/>
  <c r="L419" i="2"/>
  <c r="L456" i="2"/>
  <c r="L234" i="2"/>
  <c r="L54" i="2"/>
  <c r="L65" i="2"/>
  <c r="L98" i="2"/>
  <c r="L81" i="2"/>
  <c r="L273" i="2"/>
  <c r="L242" i="2"/>
  <c r="L16" i="2"/>
  <c r="L42" i="2"/>
  <c r="L66" i="2"/>
  <c r="L37" i="2"/>
  <c r="L75" i="2"/>
  <c r="L62" i="2"/>
  <c r="L520" i="2"/>
  <c r="L57" i="2"/>
  <c r="L475" i="2"/>
  <c r="L458" i="2"/>
  <c r="L48" i="2"/>
  <c r="L146" i="2"/>
  <c r="L292" i="2"/>
  <c r="L488" i="2"/>
  <c r="L536" i="2"/>
  <c r="L63" i="2"/>
  <c r="L44" i="2"/>
  <c r="L36" i="2"/>
  <c r="L45" i="2"/>
  <c r="L41" i="2"/>
  <c r="L55" i="2"/>
  <c r="L564" i="2"/>
  <c r="L444" i="2"/>
  <c r="L428" i="2"/>
  <c r="L159" i="2"/>
  <c r="L19" i="2"/>
  <c r="L338" i="2"/>
  <c r="L73" i="2"/>
  <c r="L533" i="2"/>
  <c r="L52" i="2"/>
  <c r="L59" i="2"/>
  <c r="L83" i="2"/>
  <c r="L70" i="2"/>
  <c r="L69" i="2"/>
  <c r="L565" i="2"/>
  <c r="L154" i="2"/>
  <c r="L370" i="2"/>
  <c r="L23" i="2"/>
  <c r="L318" i="2"/>
  <c r="L20" i="2"/>
  <c r="L30" i="2"/>
  <c r="L56" i="2"/>
  <c r="L168" i="2"/>
  <c r="L366" i="2"/>
  <c r="L310" i="2"/>
  <c r="L459" i="2"/>
  <c r="L462" i="2"/>
  <c r="L478" i="2"/>
  <c r="L18" i="2"/>
  <c r="L51" i="2"/>
  <c r="L376" i="2"/>
  <c r="L46" i="2"/>
  <c r="L61" i="2"/>
  <c r="L43" i="2"/>
  <c r="L60" i="2"/>
  <c r="L38" i="2"/>
  <c r="L49" i="2"/>
  <c r="L550" i="2"/>
  <c r="L522" i="2"/>
  <c r="L74" i="2"/>
  <c r="L324" i="2"/>
  <c r="L544" i="2"/>
  <c r="L375" i="2"/>
  <c r="L396" i="2"/>
  <c r="L25" i="2"/>
  <c r="L76" i="2"/>
  <c r="L495" i="2"/>
  <c r="L568" i="2"/>
  <c r="L532" i="2"/>
  <c r="L4" i="2"/>
  <c r="L497" i="2"/>
  <c r="L67" i="2"/>
  <c r="L239" i="2"/>
  <c r="L47" i="2"/>
  <c r="L53" i="2"/>
  <c r="L35" i="2"/>
  <c r="L71" i="2"/>
  <c r="L78" i="2"/>
  <c r="L506" i="2"/>
  <c r="L313" i="2"/>
  <c r="L79" i="2"/>
  <c r="L441" i="2"/>
  <c r="L387" i="2"/>
  <c r="L77" i="2"/>
  <c r="L453" i="2"/>
  <c r="L545" i="2"/>
  <c r="L510" i="2"/>
  <c r="L295" i="2"/>
  <c r="L230" i="2"/>
  <c r="L68" i="2"/>
  <c r="L493" i="2"/>
  <c r="L450" i="2"/>
  <c r="L10" i="2"/>
  <c r="L527" i="2"/>
  <c r="L499" i="2"/>
  <c r="L283" i="2"/>
  <c r="L58" i="2"/>
  <c r="L477" i="2"/>
  <c r="L379" i="2"/>
  <c r="L320" i="2"/>
  <c r="L578" i="2"/>
  <c r="L188" i="2"/>
  <c r="L552" i="2"/>
  <c r="L447" i="2"/>
  <c r="L410" i="2"/>
  <c r="L354" i="2"/>
  <c r="L340" i="2"/>
  <c r="L247" i="2"/>
  <c r="L223" i="2"/>
  <c r="L149" i="2"/>
  <c r="L140" i="2"/>
  <c r="L50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6" i="4"/>
  <c r="C707" i="4" l="1"/>
  <c r="B708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1" i="4" s="1"/>
  <c r="C770" i="4"/>
</calcChain>
</file>

<file path=xl/sharedStrings.xml><?xml version="1.0" encoding="utf-8"?>
<sst xmlns="http://schemas.openxmlformats.org/spreadsheetml/2006/main" count="921" uniqueCount="136">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</sst>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600" totalsRowShown="0">
  <autoFilter ref="B2:N600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71" totalsRowShown="0">
  <autoFilter ref="B2:C771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5" x14ac:dyDescent="0.25"/>
  <sheetData>
    <row r="1" spans="1:3" x14ac:dyDescent="0.25">
      <c r="A1">
        <v>5</v>
      </c>
      <c r="B1" t="s">
        <v>6</v>
      </c>
      <c r="C1" t="s">
        <v>7</v>
      </c>
    </row>
    <row r="2" spans="1:3" x14ac:dyDescent="0.25">
      <c r="A2">
        <v>4</v>
      </c>
      <c r="B2" t="s">
        <v>15</v>
      </c>
      <c r="C2" t="s">
        <v>14</v>
      </c>
    </row>
    <row r="3" spans="1:3" x14ac:dyDescent="0.25">
      <c r="A3">
        <v>3</v>
      </c>
      <c r="B3" t="s">
        <v>26</v>
      </c>
      <c r="C3" t="s">
        <v>27</v>
      </c>
    </row>
    <row r="4" spans="1:3" x14ac:dyDescent="0.25">
      <c r="A4">
        <v>2</v>
      </c>
      <c r="B4" t="s">
        <v>8</v>
      </c>
      <c r="C4" t="s">
        <v>9</v>
      </c>
    </row>
    <row r="5" spans="1:3" x14ac:dyDescent="0.2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D5" sqref="D5"/>
    </sheetView>
  </sheetViews>
  <sheetFormatPr defaultRowHeight="15" x14ac:dyDescent="0.25"/>
  <cols>
    <col min="2" max="2" width="10.140625" customWidth="1"/>
    <col min="3" max="4" width="10.7109375" bestFit="1" customWidth="1"/>
    <col min="6" max="6" width="13.5703125" bestFit="1" customWidth="1"/>
    <col min="8" max="8" width="14.28515625" bestFit="1" customWidth="1"/>
    <col min="9" max="9" width="20.42578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2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2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2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2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2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2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2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2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2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2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2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2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2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2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2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2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2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2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2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2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2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2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2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2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2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2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2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2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2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2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2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2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2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2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2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2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2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2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2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2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600"/>
  <sheetViews>
    <sheetView tabSelected="1" topLeftCell="A2" workbookViewId="0">
      <selection activeCell="F8" sqref="F8"/>
    </sheetView>
  </sheetViews>
  <sheetFormatPr defaultRowHeight="15" x14ac:dyDescent="0.25"/>
  <cols>
    <col min="2" max="2" width="19.28515625" bestFit="1" customWidth="1"/>
    <col min="3" max="4" width="10.7109375" bestFit="1" customWidth="1"/>
    <col min="5" max="5" width="11.28515625" bestFit="1" customWidth="1"/>
    <col min="6" max="6" width="13.5703125" bestFit="1" customWidth="1"/>
    <col min="7" max="7" width="5.85546875" customWidth="1"/>
    <col min="8" max="8" width="6.140625" customWidth="1"/>
    <col min="9" max="9" width="14.28515625" customWidth="1"/>
    <col min="14" max="14" width="13" bestFit="1" customWidth="1"/>
    <col min="19" max="19" width="19.5703125" bestFit="1" customWidth="1"/>
  </cols>
  <sheetData>
    <row r="1" spans="2:19" x14ac:dyDescent="0.25">
      <c r="B1" s="3" t="s">
        <v>128</v>
      </c>
    </row>
    <row r="2" spans="2:19" x14ac:dyDescent="0.2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2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2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2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2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2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2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2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2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2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2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2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2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2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2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2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2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2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2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2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2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2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2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2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2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2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2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2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2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2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25">
      <c r="B32" t="s">
        <v>47</v>
      </c>
      <c r="C32" s="5">
        <v>44585</v>
      </c>
      <c r="D32" s="5">
        <v>44612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Off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25">
      <c r="B33" t="s">
        <v>47</v>
      </c>
      <c r="C33" s="5">
        <v>44613</v>
      </c>
      <c r="D33" s="5">
        <v>44626</v>
      </c>
      <c r="E33">
        <v>3</v>
      </c>
      <c r="F33" s="5">
        <v>44617</v>
      </c>
      <c r="G33" s="1" t="str">
        <f>VLOOKUP(Region_Lockdown[[#This Row],[Level]],Tabella3[],2,FALSE)</f>
        <v>Minimal</v>
      </c>
      <c r="H33" s="1" t="str">
        <f ca="1">IF(AND(Region_Lockdown[[#This Row],[End]]&gt;=TODAY()+2,Region_Lockdown[[#This Row],[Start]]&lt;=TODAY()+2),"On","Off")</f>
        <v>Off</v>
      </c>
      <c r="I33" s="5" t="str">
        <f>VLOOKUP(Region_Lockdown[[#This Row],[Level]],Tabella3[],3,FALSE)</f>
        <v>Gialla</v>
      </c>
      <c r="L33" s="1">
        <f ca="1">COUNTIFS(Region_Lockdown[Regione],Region_Lockdown[[#This Row],[Regione]],Region_Lockdown[Status],"On")</f>
        <v>1</v>
      </c>
      <c r="M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25">
      <c r="B34" t="s">
        <v>47</v>
      </c>
      <c r="C34" s="5">
        <v>44627</v>
      </c>
      <c r="D34" s="5">
        <v>44926</v>
      </c>
      <c r="E34">
        <v>1</v>
      </c>
      <c r="F34" s="5">
        <v>44627</v>
      </c>
      <c r="G34" s="1" t="str">
        <f>VLOOKUP(Region_Lockdown[[#This Row],[Level]],Tabella3[],2,FALSE)</f>
        <v>Voluntary</v>
      </c>
      <c r="H34" s="1" t="str">
        <f ca="1">IF(AND(Region_Lockdown[[#This Row],[End]]&gt;=TODAY()+2,Region_Lockdown[[#This Row],[Start]]&lt;=TODAY()+2),"On","Off")</f>
        <v>On</v>
      </c>
      <c r="I34" s="5" t="str">
        <f>VLOOKUP(Region_Lockdown[[#This Row],[Level]],Tabella3[],3,FALSE)</f>
        <v>Bianca</v>
      </c>
      <c r="L34" s="1">
        <f ca="1">COUNTIFS(Region_Lockdown[Regione],Region_Lockdown[[#This Row],[Regione]],Region_Lockdown[Status],"On")</f>
        <v>1</v>
      </c>
      <c r="M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25">
      <c r="B35" t="s">
        <v>48</v>
      </c>
      <c r="C35" s="5">
        <v>43894</v>
      </c>
      <c r="D35" s="5">
        <v>43900</v>
      </c>
      <c r="E35">
        <v>3</v>
      </c>
      <c r="F35" s="5">
        <v>44213</v>
      </c>
      <c r="G35" t="str">
        <f>VLOOKUP(Region_Lockdown[[#This Row],[Level]],Tabella3[],2,FALSE)</f>
        <v>Minimal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Gialla</v>
      </c>
      <c r="J35" t="s">
        <v>101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25">
      <c r="B36" t="s">
        <v>48</v>
      </c>
      <c r="C36" s="5">
        <v>43901</v>
      </c>
      <c r="D36" s="5">
        <v>43907</v>
      </c>
      <c r="E36">
        <v>7</v>
      </c>
      <c r="F36" s="5">
        <v>44213</v>
      </c>
      <c r="G36" t="str">
        <f>VLOOKUP(Region_Lockdown[[#This Row],[Level]],Tabella3[],2,FALSE)</f>
        <v>Total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Rossa</v>
      </c>
      <c r="J36" t="s">
        <v>105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25">
      <c r="B37" t="s">
        <v>48</v>
      </c>
      <c r="C37" s="5">
        <v>43908</v>
      </c>
      <c r="D37" s="5">
        <v>43954</v>
      </c>
      <c r="E37">
        <v>8</v>
      </c>
      <c r="F37" s="5">
        <v>44213</v>
      </c>
      <c r="G37" t="str">
        <f>VLOOKUP(Region_Lockdown[[#This Row],[Level]],Tabella3[],2,FALSE)</f>
        <v>Lockdown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Chiusura Totale</v>
      </c>
      <c r="J37" t="s">
        <v>104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25">
      <c r="B38" t="s">
        <v>48</v>
      </c>
      <c r="C38" s="5">
        <v>43955</v>
      </c>
      <c r="D38" s="5">
        <v>43984</v>
      </c>
      <c r="E38">
        <v>4</v>
      </c>
      <c r="F38" s="5">
        <v>44213</v>
      </c>
      <c r="G38" t="str">
        <f>VLOOKUP(Region_Lockdown[[#This Row],[Level]],Tabella3[],2,FALSE)</f>
        <v>Strict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Arancione</v>
      </c>
      <c r="J38" t="s">
        <v>103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25">
      <c r="B39" t="s">
        <v>48</v>
      </c>
      <c r="C39" s="5">
        <v>43985</v>
      </c>
      <c r="D39" s="5">
        <v>43996</v>
      </c>
      <c r="E39">
        <v>3</v>
      </c>
      <c r="F39" s="5">
        <v>44213</v>
      </c>
      <c r="G39" t="str">
        <f>VLOOKUP(Region_Lockdown[[#This Row],[Level]],Tabella3[],2,FALSE)</f>
        <v>Minimal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Gialla</v>
      </c>
      <c r="J39" t="s">
        <v>107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25">
      <c r="B40" t="s">
        <v>48</v>
      </c>
      <c r="C40" s="5">
        <v>43997</v>
      </c>
      <c r="D40" s="5">
        <v>44129</v>
      </c>
      <c r="E40">
        <v>1</v>
      </c>
      <c r="F40" s="5">
        <v>44213</v>
      </c>
      <c r="G40" t="str">
        <f>VLOOKUP(Region_Lockdown[[#This Row],[Level]],Tabella3[],2,FALSE)</f>
        <v>Voluntary</v>
      </c>
      <c r="H40" t="str">
        <f ca="1">IF(AND(Region_Lockdown[[#This Row],[End]]&gt;=TODAY()+2,Region_Lockdown[[#This Row],[Start]]&lt;=TODAY()+2),"On","Off")</f>
        <v>Off</v>
      </c>
      <c r="I40" t="str">
        <f>VLOOKUP(Region_Lockdown[[#This Row],[Level]],Tabella3[],3,FALSE)</f>
        <v>Bianca</v>
      </c>
      <c r="J40" t="s">
        <v>106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25">
      <c r="B41" t="s">
        <v>48</v>
      </c>
      <c r="C41" s="5">
        <v>44130</v>
      </c>
      <c r="D41" s="5">
        <v>44145</v>
      </c>
      <c r="E41">
        <v>3</v>
      </c>
      <c r="F41" s="5">
        <v>44213</v>
      </c>
      <c r="G41" t="str">
        <f>VLOOKUP(Region_Lockdown[[#This Row],[Level]],Tabella3[],2,FALSE)</f>
        <v>Minimal</v>
      </c>
      <c r="H41" t="str">
        <f ca="1">IF(AND(Region_Lockdown[[#This Row],[End]]&gt;=TODAY()+2,Region_Lockdown[[#This Row],[Start]]&lt;=TODAY()+2),"On","Off")</f>
        <v>Off</v>
      </c>
      <c r="I41" t="str">
        <f>VLOOKUP(Region_Lockdown[[#This Row],[Level]],Tabella3[],3,FALSE)</f>
        <v>Gialla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25">
      <c r="B42" t="s">
        <v>48</v>
      </c>
      <c r="C42" s="5">
        <v>44146</v>
      </c>
      <c r="D42" s="5">
        <v>44177</v>
      </c>
      <c r="E42">
        <v>4</v>
      </c>
      <c r="F42" s="5">
        <v>44178</v>
      </c>
      <c r="G42" t="str">
        <f>VLOOKUP(Region_Lockdown[[#This Row],[Level]],Tabella3[],2,FALSE)</f>
        <v>Strict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Arancione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25">
      <c r="B43" t="s">
        <v>48</v>
      </c>
      <c r="C43" s="5">
        <v>44178</v>
      </c>
      <c r="D43" s="5">
        <v>44188</v>
      </c>
      <c r="E43">
        <v>3</v>
      </c>
      <c r="F43" s="5">
        <v>44191</v>
      </c>
      <c r="G43" t="str">
        <f>VLOOKUP(Region_Lockdown[[#This Row],[Level]],Tabella3[],2,FALSE)</f>
        <v>Minimal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Gialla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25">
      <c r="B44" t="s">
        <v>48</v>
      </c>
      <c r="C44" s="5">
        <v>44189</v>
      </c>
      <c r="D44" s="5">
        <v>44192</v>
      </c>
      <c r="E44">
        <v>7</v>
      </c>
      <c r="F44" s="5">
        <v>44191</v>
      </c>
      <c r="G44" t="str">
        <f>VLOOKUP(Region_Lockdown[[#This Row],[Level]],Tabella3[],2,FALSE)</f>
        <v>Total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Rossa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25">
      <c r="B45" t="s">
        <v>48</v>
      </c>
      <c r="C45" s="5">
        <v>44193</v>
      </c>
      <c r="D45" s="5">
        <v>44195</v>
      </c>
      <c r="E45">
        <v>4</v>
      </c>
      <c r="F45" s="5">
        <v>44191</v>
      </c>
      <c r="G45" t="str">
        <f>VLOOKUP(Region_Lockdown[[#This Row],[Level]],Tabella3[],2,FALSE)</f>
        <v>Strict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Arancione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25">
      <c r="B46" t="s">
        <v>48</v>
      </c>
      <c r="C46" s="5">
        <v>44196</v>
      </c>
      <c r="D46" s="5">
        <v>44199</v>
      </c>
      <c r="E46">
        <v>7</v>
      </c>
      <c r="F46" s="5">
        <v>44191</v>
      </c>
      <c r="G46" t="str">
        <f>VLOOKUP(Region_Lockdown[[#This Row],[Level]],Tabella3[],2,FALSE)</f>
        <v>Total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Rossa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25">
      <c r="B47" t="s">
        <v>48</v>
      </c>
      <c r="C47" s="5">
        <v>44200</v>
      </c>
      <c r="D47" s="5">
        <v>44200</v>
      </c>
      <c r="E47">
        <v>4</v>
      </c>
      <c r="F47" s="5">
        <v>44191</v>
      </c>
      <c r="G47" t="str">
        <f>VLOOKUP(Region_Lockdown[[#This Row],[Level]],Tabella3[],2,FALSE)</f>
        <v>Strict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Arancione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25">
      <c r="B48" t="s">
        <v>48</v>
      </c>
      <c r="C48" s="5">
        <v>44201</v>
      </c>
      <c r="D48" s="5">
        <v>44202</v>
      </c>
      <c r="E48">
        <v>7</v>
      </c>
      <c r="F48" s="5">
        <v>44191</v>
      </c>
      <c r="G48" t="str">
        <f>VLOOKUP(Region_Lockdown[[#This Row],[Level]],Tabella3[],2,FALSE)</f>
        <v>Total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Rossa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25">
      <c r="B49" t="s">
        <v>48</v>
      </c>
      <c r="C49" s="5">
        <v>44203</v>
      </c>
      <c r="D49" s="5">
        <v>44204</v>
      </c>
      <c r="E49">
        <v>3</v>
      </c>
      <c r="F49" s="5">
        <v>44205</v>
      </c>
      <c r="G49" t="str">
        <f>VLOOKUP(Region_Lockdown[[#This Row],[Level]],Tabella3[],2,FALSE)</f>
        <v>Minimal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Gialla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25">
      <c r="B50" t="s">
        <v>48</v>
      </c>
      <c r="C50" s="5">
        <v>44205</v>
      </c>
      <c r="D50" s="5">
        <v>44206</v>
      </c>
      <c r="E50">
        <v>4</v>
      </c>
      <c r="F50" s="5">
        <v>44205</v>
      </c>
      <c r="G50" t="str">
        <f>VLOOKUP(Region_Lockdown[[#This Row],[Level]],Tabella3[],2,FALSE)</f>
        <v>Strict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Arancione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25">
      <c r="B51" t="s">
        <v>48</v>
      </c>
      <c r="C51" s="5">
        <v>44207</v>
      </c>
      <c r="D51" s="5">
        <v>44255</v>
      </c>
      <c r="E51">
        <v>3</v>
      </c>
      <c r="F51" s="5">
        <v>44253</v>
      </c>
      <c r="G51" t="str">
        <f>VLOOKUP(Region_Lockdown[[#This Row],[Level]],Tabella3[],2,FALSE)</f>
        <v>Minimal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Gialla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25">
      <c r="B52" t="s">
        <v>48</v>
      </c>
      <c r="C52" s="5">
        <v>44256</v>
      </c>
      <c r="D52" s="5">
        <v>44270</v>
      </c>
      <c r="E52">
        <v>7</v>
      </c>
      <c r="F52" s="5">
        <v>44253</v>
      </c>
      <c r="G52" t="str">
        <f>VLOOKUP(Region_Lockdown[[#This Row],[Level]],Tabella3[],2,FALSE)</f>
        <v>Total</v>
      </c>
      <c r="H52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Rossa</v>
      </c>
      <c r="L52">
        <f ca="1">COUNTIFS(Region_Lockdown[Regione],Region_Lockdown[[#This Row],[Regione]],Region_Lockdown[Status],"On")</f>
        <v>1</v>
      </c>
      <c r="M52">
        <f>COUNTIFS(Region_Lockdown[Regione],Region_Lockdown[[#This Row],[Regione]],Region_Lockdown[Start],"&lt;="&amp;Region_Lockdown[[#This Row],[End]],Region_Lockdown[End],"&gt;="&amp;Region_Lockdown[[#This Row],[Start]])</f>
        <v>1</v>
      </c>
      <c r="N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25">
      <c r="B53" t="s">
        <v>48</v>
      </c>
      <c r="C53" s="5">
        <v>44271</v>
      </c>
      <c r="D53" s="5">
        <v>44288</v>
      </c>
      <c r="E53">
        <v>4</v>
      </c>
      <c r="F53" s="5">
        <v>44269</v>
      </c>
      <c r="G53" t="str">
        <f>VLOOKUP(Region_Lockdown[[#This Row],[Level]],Tabella3[],2,FALSE)</f>
        <v>Strict</v>
      </c>
      <c r="H53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Arancione</v>
      </c>
      <c r="L53">
        <f ca="1">COUNTIFS(Region_Lockdown[Regione],Region_Lockdown[[#This Row],[Regione]],Region_Lockdown[Status],"On")</f>
        <v>1</v>
      </c>
      <c r="M53">
        <f>COUNTIFS(Region_Lockdown[Regione],Region_Lockdown[[#This Row],[Regione]],Region_Lockdown[Start],"&lt;="&amp;Region_Lockdown[[#This Row],[End]],Region_Lockdown[End],"&gt;="&amp;Region_Lockdown[[#This Row],[Start]])</f>
        <v>1</v>
      </c>
      <c r="N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25">
      <c r="B54" t="s">
        <v>48</v>
      </c>
      <c r="C54" s="5">
        <v>44289</v>
      </c>
      <c r="D54" s="5">
        <v>44291</v>
      </c>
      <c r="E54">
        <v>7</v>
      </c>
      <c r="F54" s="5">
        <v>44283</v>
      </c>
      <c r="G54" s="1" t="str">
        <f>VLOOKUP(Region_Lockdown[[#This Row],[Level]],Tabella3[],2,FALSE)</f>
        <v>Total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Rossa</v>
      </c>
      <c r="J54" t="s">
        <v>134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25">
      <c r="B55" t="s">
        <v>48</v>
      </c>
      <c r="C55" s="5">
        <v>44292</v>
      </c>
      <c r="D55" s="5">
        <v>44325</v>
      </c>
      <c r="E55">
        <v>4</v>
      </c>
      <c r="F55" s="5">
        <v>44291</v>
      </c>
      <c r="G55" s="1" t="str">
        <f>VLOOKUP(Region_Lockdown[[#This Row],[Level]],Tabella3[],2,FALSE)</f>
        <v>Strict</v>
      </c>
      <c r="H55" s="1" t="str">
        <f ca="1">IF(AND(Region_Lockdown[[#This Row],[End]]&gt;=TODAY()+2,Region_Lockdown[[#This Row],[Start]]&lt;=TODAY()+2),"On","Off")</f>
        <v>Off</v>
      </c>
      <c r="I55" s="2" t="str">
        <f>VLOOKUP(Region_Lockdown[[#This Row],[Level]],Tabella3[],3,FALSE)</f>
        <v>Arancione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25">
      <c r="B56" t="s">
        <v>48</v>
      </c>
      <c r="C56" s="5">
        <v>44326</v>
      </c>
      <c r="D56" s="5">
        <v>44367</v>
      </c>
      <c r="E56">
        <v>3</v>
      </c>
      <c r="F56" s="5">
        <v>44325</v>
      </c>
      <c r="G56" s="1" t="str">
        <f>VLOOKUP(Region_Lockdown[[#This Row],[Level]],Tabella3[],2,FALSE)</f>
        <v>Minimal</v>
      </c>
      <c r="H56" s="1" t="str">
        <f ca="1">IF(AND(Region_Lockdown[[#This Row],[End]]&gt;=TODAY()+2,Region_Lockdown[[#This Row],[Start]]&lt;=TODAY()+2),"On","Off")</f>
        <v>Off</v>
      </c>
      <c r="I56" s="2" t="str">
        <f>VLOOKUP(Region_Lockdown[[#This Row],[Level]],Tabella3[],3,FALSE)</f>
        <v>Gialla</v>
      </c>
      <c r="L56" s="1">
        <f ca="1">COUNTIFS(Region_Lockdown[Regione],Region_Lockdown[[#This Row],[Regione]],Region_Lockdown[Status],"On")</f>
        <v>1</v>
      </c>
      <c r="M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25">
      <c r="B57" t="s">
        <v>48</v>
      </c>
      <c r="C57" s="5">
        <v>44368</v>
      </c>
      <c r="D57" s="5">
        <v>44926</v>
      </c>
      <c r="E57">
        <v>1</v>
      </c>
      <c r="F57" s="5">
        <v>44373</v>
      </c>
      <c r="G57" s="1" t="str">
        <f>VLOOKUP(Region_Lockdown[[#This Row],[Level]],Tabella3[],2,FALSE)</f>
        <v>Voluntary</v>
      </c>
      <c r="H57" s="1" t="str">
        <f ca="1">IF(AND(Region_Lockdown[[#This Row],[End]]&gt;=TODAY()+2,Region_Lockdown[[#This Row],[Start]]&lt;=TODAY()+2),"On","Off")</f>
        <v>On</v>
      </c>
      <c r="I57" s="4" t="str">
        <f>VLOOKUP(Region_Lockdown[[#This Row],[Level]],Tabella3[],3,FALSE)</f>
        <v>Bianca</v>
      </c>
      <c r="L57" s="1">
        <f ca="1">COUNTIFS(Region_Lockdown[Regione],Region_Lockdown[[#This Row],[Regione]],Region_Lockdown[Status],"On")</f>
        <v>1</v>
      </c>
      <c r="M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25">
      <c r="B58" t="s">
        <v>49</v>
      </c>
      <c r="C58" s="5">
        <v>43894</v>
      </c>
      <c r="D58" s="5">
        <v>43900</v>
      </c>
      <c r="E58">
        <v>3</v>
      </c>
      <c r="F58" s="5">
        <v>44213</v>
      </c>
      <c r="G58" t="str">
        <f>VLOOKUP(Region_Lockdown[[#This Row],[Level]],Tabella3[],2,FALSE)</f>
        <v>Minimal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Gialla</v>
      </c>
      <c r="J58" t="s">
        <v>101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25">
      <c r="B59" t="s">
        <v>49</v>
      </c>
      <c r="C59" s="5">
        <v>43901</v>
      </c>
      <c r="D59" s="5">
        <v>43907</v>
      </c>
      <c r="E59">
        <v>7</v>
      </c>
      <c r="F59" s="5">
        <v>44213</v>
      </c>
      <c r="G59" t="str">
        <f>VLOOKUP(Region_Lockdown[[#This Row],[Level]],Tabella3[],2,FALSE)</f>
        <v>Total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Rossa</v>
      </c>
      <c r="J59" t="s">
        <v>105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25">
      <c r="B60" t="s">
        <v>49</v>
      </c>
      <c r="C60" s="5">
        <v>43908</v>
      </c>
      <c r="D60" s="5">
        <v>43954</v>
      </c>
      <c r="E60">
        <v>8</v>
      </c>
      <c r="F60" s="5">
        <v>44213</v>
      </c>
      <c r="G60" t="str">
        <f>VLOOKUP(Region_Lockdown[[#This Row],[Level]],Tabella3[],2,FALSE)</f>
        <v>Lockdown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Chiusura Totale</v>
      </c>
      <c r="J60" t="s">
        <v>104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25">
      <c r="B61" t="s">
        <v>49</v>
      </c>
      <c r="C61" s="5">
        <v>43955</v>
      </c>
      <c r="D61" s="5">
        <v>43984</v>
      </c>
      <c r="E61">
        <v>4</v>
      </c>
      <c r="F61" s="5">
        <v>44213</v>
      </c>
      <c r="G61" t="str">
        <f>VLOOKUP(Region_Lockdown[[#This Row],[Level]],Tabella3[],2,FALSE)</f>
        <v>Strict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Arancione</v>
      </c>
      <c r="J61" t="s">
        <v>103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25">
      <c r="B62" t="s">
        <v>49</v>
      </c>
      <c r="C62" s="5">
        <v>43985</v>
      </c>
      <c r="D62" s="5">
        <v>43996</v>
      </c>
      <c r="E62">
        <v>3</v>
      </c>
      <c r="F62" s="5">
        <v>44213</v>
      </c>
      <c r="G62" t="str">
        <f>VLOOKUP(Region_Lockdown[[#This Row],[Level]],Tabella3[],2,FALSE)</f>
        <v>Minimal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Gialla</v>
      </c>
      <c r="J62" t="s">
        <v>107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25">
      <c r="B63" t="s">
        <v>49</v>
      </c>
      <c r="C63" s="5">
        <v>43997</v>
      </c>
      <c r="D63" s="5">
        <v>44129</v>
      </c>
      <c r="E63">
        <v>1</v>
      </c>
      <c r="F63" s="5">
        <v>44213</v>
      </c>
      <c r="G63" t="str">
        <f>VLOOKUP(Region_Lockdown[[#This Row],[Level]],Tabella3[],2,FALSE)</f>
        <v>Voluntary</v>
      </c>
      <c r="H63" t="str">
        <f ca="1">IF(AND(Region_Lockdown[[#This Row],[End]]&gt;=TODAY()+2,Region_Lockdown[[#This Row],[Start]]&lt;=TODAY()+2),"On","Off")</f>
        <v>Off</v>
      </c>
      <c r="I63" t="str">
        <f>VLOOKUP(Region_Lockdown[[#This Row],[Level]],Tabella3[],3,FALSE)</f>
        <v>Bianca</v>
      </c>
      <c r="J63" t="s">
        <v>106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25">
      <c r="B64" t="s">
        <v>49</v>
      </c>
      <c r="C64" s="5">
        <v>44130</v>
      </c>
      <c r="D64" s="5">
        <v>44140</v>
      </c>
      <c r="E64">
        <v>3</v>
      </c>
      <c r="F64" s="5">
        <v>44213</v>
      </c>
      <c r="G64" t="str">
        <f>VLOOKUP(Region_Lockdown[[#This Row],[Level]],Tabella3[],2,FALSE)</f>
        <v>Minimal</v>
      </c>
      <c r="H64" t="str">
        <f ca="1">IF(AND(Region_Lockdown[[#This Row],[End]]&gt;=TODAY()+2,Region_Lockdown[[#This Row],[Start]]&lt;=TODAY()+2),"On","Off")</f>
        <v>Off</v>
      </c>
      <c r="I64" t="str">
        <f>VLOOKUP(Region_Lockdown[[#This Row],[Level]],Tabella3[],3,FALSE)</f>
        <v>Gialla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25">
      <c r="B65" t="s">
        <v>49</v>
      </c>
      <c r="C65" s="5">
        <v>44141</v>
      </c>
      <c r="D65" s="5">
        <v>44163</v>
      </c>
      <c r="E65">
        <v>7</v>
      </c>
      <c r="F65" s="5">
        <v>44140</v>
      </c>
      <c r="G65" t="str">
        <f>VLOOKUP(Region_Lockdown[[#This Row],[Level]],Tabella3[],2,FALSE)</f>
        <v>Total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Rossa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25">
      <c r="B66" t="s">
        <v>49</v>
      </c>
      <c r="C66" s="5">
        <v>44164</v>
      </c>
      <c r="D66" s="5">
        <v>44177</v>
      </c>
      <c r="E66">
        <v>4</v>
      </c>
      <c r="F66" s="5">
        <v>44178</v>
      </c>
      <c r="G66" t="str">
        <f>VLOOKUP(Region_Lockdown[[#This Row],[Level]],Tabella3[],2,FALSE)</f>
        <v>Strict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Arancione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25">
      <c r="B67" t="s">
        <v>49</v>
      </c>
      <c r="C67" s="5">
        <v>44178</v>
      </c>
      <c r="D67" s="5">
        <v>44188</v>
      </c>
      <c r="E67">
        <v>3</v>
      </c>
      <c r="F67" s="5">
        <v>44191</v>
      </c>
      <c r="G67" t="str">
        <f>VLOOKUP(Region_Lockdown[[#This Row],[Level]],Tabella3[],2,FALSE)</f>
        <v>Minimal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Gialla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25">
      <c r="B68" t="s">
        <v>49</v>
      </c>
      <c r="C68" s="5">
        <v>44189</v>
      </c>
      <c r="D68" s="5">
        <v>44192</v>
      </c>
      <c r="E68">
        <v>7</v>
      </c>
      <c r="F68" s="5">
        <v>44191</v>
      </c>
      <c r="G68" t="str">
        <f>VLOOKUP(Region_Lockdown[[#This Row],[Level]],Tabella3[],2,FALSE)</f>
        <v>Total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Rossa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25">
      <c r="B69" t="s">
        <v>49</v>
      </c>
      <c r="C69" s="5">
        <v>44193</v>
      </c>
      <c r="D69" s="5">
        <v>44195</v>
      </c>
      <c r="E69">
        <v>4</v>
      </c>
      <c r="F69" s="5">
        <v>44191</v>
      </c>
      <c r="G69" t="str">
        <f>VLOOKUP(Region_Lockdown[[#This Row],[Level]],Tabella3[],2,FALSE)</f>
        <v>Strict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Arancione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25">
      <c r="B70" t="s">
        <v>49</v>
      </c>
      <c r="C70" s="5">
        <v>44196</v>
      </c>
      <c r="D70" s="5">
        <v>44199</v>
      </c>
      <c r="E70">
        <v>7</v>
      </c>
      <c r="F70" s="5">
        <v>44191</v>
      </c>
      <c r="G70" t="str">
        <f>VLOOKUP(Region_Lockdown[[#This Row],[Level]],Tabella3[],2,FALSE)</f>
        <v>Total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Rossa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25">
      <c r="B71" t="s">
        <v>49</v>
      </c>
      <c r="C71" s="5">
        <v>44200</v>
      </c>
      <c r="D71" s="5">
        <v>44200</v>
      </c>
      <c r="E71">
        <v>4</v>
      </c>
      <c r="F71" s="5">
        <v>44191</v>
      </c>
      <c r="G71" t="str">
        <f>VLOOKUP(Region_Lockdown[[#This Row],[Level]],Tabella3[],2,FALSE)</f>
        <v>Strict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Arancione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25">
      <c r="B72" t="s">
        <v>49</v>
      </c>
      <c r="C72" s="5">
        <v>44201</v>
      </c>
      <c r="D72" s="5">
        <v>44202</v>
      </c>
      <c r="E72">
        <v>7</v>
      </c>
      <c r="F72" s="5">
        <v>44191</v>
      </c>
      <c r="G72" t="str">
        <f>VLOOKUP(Region_Lockdown[[#This Row],[Level]],Tabella3[],2,FALSE)</f>
        <v>Total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Rossa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25">
      <c r="B73" t="s">
        <v>49</v>
      </c>
      <c r="C73" s="5">
        <v>44203</v>
      </c>
      <c r="D73" s="5">
        <v>44204</v>
      </c>
      <c r="E73">
        <v>3</v>
      </c>
      <c r="F73" s="5">
        <v>44205</v>
      </c>
      <c r="G73" t="str">
        <f>VLOOKUP(Region_Lockdown[[#This Row],[Level]],Tabella3[],2,FALSE)</f>
        <v>Minimal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Gialla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25">
      <c r="B74" t="s">
        <v>49</v>
      </c>
      <c r="C74" s="5">
        <v>44205</v>
      </c>
      <c r="D74" s="5">
        <v>44206</v>
      </c>
      <c r="E74">
        <v>4</v>
      </c>
      <c r="F74" s="5">
        <v>44205</v>
      </c>
      <c r="G74" t="str">
        <f>VLOOKUP(Region_Lockdown[[#This Row],[Level]],Tabella3[],2,FALSE)</f>
        <v>Strict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Arancione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25">
      <c r="B75" t="s">
        <v>49</v>
      </c>
      <c r="C75" s="5">
        <v>44207</v>
      </c>
      <c r="D75" s="5">
        <v>44227</v>
      </c>
      <c r="E75">
        <v>4</v>
      </c>
      <c r="F75" s="5">
        <v>44226</v>
      </c>
      <c r="G75" t="str">
        <f>VLOOKUP(Region_Lockdown[[#This Row],[Level]],Tabella3[],2,FALSE)</f>
        <v>Strict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Arancione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25">
      <c r="B76" t="s">
        <v>49</v>
      </c>
      <c r="C76" s="5">
        <v>44228</v>
      </c>
      <c r="D76" s="5">
        <v>44269</v>
      </c>
      <c r="E76">
        <v>3</v>
      </c>
      <c r="F76" s="5">
        <v>44226</v>
      </c>
      <c r="G76" t="str">
        <f>VLOOKUP(Region_Lockdown[[#This Row],[Level]],Tabella3[],2,FALSE)</f>
        <v>Minimal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Gialla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25">
      <c r="B77" t="s">
        <v>49</v>
      </c>
      <c r="C77" s="5">
        <v>44270</v>
      </c>
      <c r="D77" s="5">
        <v>44283</v>
      </c>
      <c r="E77">
        <v>4</v>
      </c>
      <c r="F77" s="5">
        <v>44267</v>
      </c>
      <c r="G77" t="str">
        <f>VLOOKUP(Region_Lockdown[[#This Row],[Level]],Tabella3[],2,FALSE)</f>
        <v>Strict</v>
      </c>
      <c r="H77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Arancione</v>
      </c>
      <c r="L77">
        <f ca="1">COUNTIFS(Region_Lockdown[Regione],Region_Lockdown[[#This Row],[Regione]],Region_Lockdown[Status],"On")</f>
        <v>1</v>
      </c>
      <c r="M77">
        <f>COUNTIFS(Region_Lockdown[Regione],Region_Lockdown[[#This Row],[Regione]],Region_Lockdown[Start],"&lt;="&amp;Region_Lockdown[[#This Row],[End]],Region_Lockdown[End],"&gt;="&amp;Region_Lockdown[[#This Row],[Start]])</f>
        <v>1</v>
      </c>
      <c r="N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25">
      <c r="B78" t="s">
        <v>49</v>
      </c>
      <c r="C78" s="5">
        <v>44284</v>
      </c>
      <c r="D78" s="5">
        <v>44288</v>
      </c>
      <c r="E78">
        <v>7</v>
      </c>
      <c r="F78" s="5">
        <v>44283</v>
      </c>
      <c r="G78" t="str">
        <f>VLOOKUP(Region_Lockdown[[#This Row],[Level]],Tabella3[],2,FALSE)</f>
        <v>Total</v>
      </c>
      <c r="H78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L78">
        <f ca="1">COUNTIFS(Region_Lockdown[Regione],Region_Lockdown[[#This Row],[Regione]],Region_Lockdown[Status],"On")</f>
        <v>1</v>
      </c>
      <c r="M78">
        <f>COUNTIFS(Region_Lockdown[Regione],Region_Lockdown[[#This Row],[Regione]],Region_Lockdown[Start],"&lt;="&amp;Region_Lockdown[[#This Row],[End]],Region_Lockdown[End],"&gt;="&amp;Region_Lockdown[[#This Row],[Start]])</f>
        <v>1</v>
      </c>
      <c r="N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25">
      <c r="B79" t="s">
        <v>49</v>
      </c>
      <c r="C79" s="5">
        <v>44289</v>
      </c>
      <c r="D79" s="5">
        <v>44291</v>
      </c>
      <c r="E79">
        <v>7</v>
      </c>
      <c r="F79" s="5">
        <v>44283</v>
      </c>
      <c r="G79" s="1" t="str">
        <f>VLOOKUP(Region_Lockdown[[#This Row],[Level]],Tabella3[],2,FALSE)</f>
        <v>Total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Rossa</v>
      </c>
      <c r="J79" t="s">
        <v>134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25">
      <c r="B80" t="s">
        <v>49</v>
      </c>
      <c r="C80" s="5">
        <v>44292</v>
      </c>
      <c r="D80" s="5">
        <v>44297</v>
      </c>
      <c r="E80">
        <v>7</v>
      </c>
      <c r="F80" s="5">
        <v>44291</v>
      </c>
      <c r="G80" s="1" t="str">
        <f>VLOOKUP(Region_Lockdown[[#This Row],[Level]],Tabella3[],2,FALSE)</f>
        <v>Total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Rossa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25">
      <c r="B81" t="s">
        <v>49</v>
      </c>
      <c r="C81" s="5">
        <v>44298</v>
      </c>
      <c r="D81" s="5">
        <v>44325</v>
      </c>
      <c r="E81">
        <v>4</v>
      </c>
      <c r="F81" s="5">
        <v>44296</v>
      </c>
      <c r="G81" s="1" t="str">
        <f>VLOOKUP(Region_Lockdown[[#This Row],[Level]],Tabella3[],2,FALSE)</f>
        <v>Strict</v>
      </c>
      <c r="H81" s="1" t="str">
        <f ca="1">IF(AND(Region_Lockdown[[#This Row],[End]]&gt;=TODAY()+2,Region_Lockdown[[#This Row],[Start]]&lt;=TODAY()+2),"On","Off")</f>
        <v>Off</v>
      </c>
      <c r="I81" s="2" t="str">
        <f>VLOOKUP(Region_Lockdown[[#This Row],[Level]],Tabella3[],3,FALSE)</f>
        <v>Arancione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25">
      <c r="B82" t="s">
        <v>49</v>
      </c>
      <c r="C82" s="5">
        <v>44326</v>
      </c>
      <c r="D82" s="5">
        <v>44367</v>
      </c>
      <c r="E82">
        <v>3</v>
      </c>
      <c r="F82" s="5">
        <v>44325</v>
      </c>
      <c r="G82" s="1" t="str">
        <f>VLOOKUP(Region_Lockdown[[#This Row],[Level]],Tabella3[],2,FALSE)</f>
        <v>Minimal</v>
      </c>
      <c r="H82" s="1" t="str">
        <f ca="1">IF(AND(Region_Lockdown[[#This Row],[End]]&gt;=TODAY()+2,Region_Lockdown[[#This Row],[Start]]&lt;=TODAY()+2),"On","Off")</f>
        <v>Off</v>
      </c>
      <c r="I82" s="2" t="str">
        <f>VLOOKUP(Region_Lockdown[[#This Row],[Level]],Tabella3[],3,FALSE)</f>
        <v>Gialla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25">
      <c r="B83" t="s">
        <v>49</v>
      </c>
      <c r="C83" s="5">
        <v>44368</v>
      </c>
      <c r="D83" s="5">
        <v>44542</v>
      </c>
      <c r="E83">
        <v>1</v>
      </c>
      <c r="F83" s="5">
        <v>44373</v>
      </c>
      <c r="G83" s="1" t="str">
        <f>VLOOKUP(Region_Lockdown[[#This Row],[Level]],Tabella3[],2,FALSE)</f>
        <v>Voluntary</v>
      </c>
      <c r="H83" s="1" t="str">
        <f ca="1">IF(AND(Region_Lockdown[[#This Row],[End]]&gt;=TODAY()+2,Region_Lockdown[[#This Row],[Start]]&lt;=TODAY()+2),"On","Off")</f>
        <v>Off</v>
      </c>
      <c r="I83" s="4" t="str">
        <f>VLOOKUP(Region_Lockdown[[#This Row],[Level]],Tabella3[],3,FALSE)</f>
        <v>Bianca</v>
      </c>
      <c r="L83" s="1">
        <f ca="1">COUNTIFS(Region_Lockdown[Regione],Region_Lockdown[[#This Row],[Regione]],Region_Lockdown[Status],"On")</f>
        <v>1</v>
      </c>
      <c r="M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25">
      <c r="B84" t="s">
        <v>49</v>
      </c>
      <c r="C84" s="5">
        <v>44543</v>
      </c>
      <c r="D84" s="5">
        <v>44640</v>
      </c>
      <c r="E84">
        <v>3</v>
      </c>
      <c r="F84" s="5">
        <v>44540</v>
      </c>
      <c r="G84" s="1" t="str">
        <f>VLOOKUP(Region_Lockdown[[#This Row],[Level]],Tabella3[],2,FALSE)</f>
        <v>Minimal</v>
      </c>
      <c r="H84" s="1" t="str">
        <f ca="1">IF(AND(Region_Lockdown[[#This Row],[End]]&gt;=TODAY()+2,Region_Lockdown[[#This Row],[Start]]&lt;=TODAY()+2),"On","Off")</f>
        <v>Off</v>
      </c>
      <c r="I84" s="5" t="str">
        <f>VLOOKUP(Region_Lockdown[[#This Row],[Level]],Tabella3[],3,FALSE)</f>
        <v>Gialla</v>
      </c>
      <c r="L84" s="1">
        <f ca="1">COUNTIFS(Region_Lockdown[Regione],Region_Lockdown[[#This Row],[Regione]],Region_Lockdown[Status],"On")</f>
        <v>1</v>
      </c>
      <c r="M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25">
      <c r="B85" t="s">
        <v>49</v>
      </c>
      <c r="C85" s="5">
        <v>44641</v>
      </c>
      <c r="D85" s="5">
        <v>44926</v>
      </c>
      <c r="E85">
        <v>1</v>
      </c>
      <c r="F85" s="5">
        <v>44659</v>
      </c>
      <c r="G85" s="1" t="str">
        <f>VLOOKUP(Region_Lockdown[[#This Row],[Level]],Tabella3[],2,FALSE)</f>
        <v>Voluntary</v>
      </c>
      <c r="H85" s="1" t="str">
        <f ca="1">IF(AND(Region_Lockdown[[#This Row],[End]]&gt;=TODAY()+2,Region_Lockdown[[#This Row],[Start]]&lt;=TODAY()+2),"On","Off")</f>
        <v>On</v>
      </c>
      <c r="I85" s="5" t="str">
        <f>VLOOKUP(Region_Lockdown[[#This Row],[Level]],Tabella3[],3,FALSE)</f>
        <v>Bianca</v>
      </c>
      <c r="L85" s="1">
        <f ca="1">COUNTIFS(Region_Lockdown[Regione],Region_Lockdown[[#This Row],[Regione]],Region_Lockdown[Status],"On")</f>
        <v>1</v>
      </c>
      <c r="M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25">
      <c r="B86" t="s">
        <v>50</v>
      </c>
      <c r="C86" s="5">
        <v>43894</v>
      </c>
      <c r="D86" s="5">
        <v>43900</v>
      </c>
      <c r="E86">
        <v>3</v>
      </c>
      <c r="F86" s="5">
        <v>44213</v>
      </c>
      <c r="G86" t="str">
        <f>VLOOKUP(Region_Lockdown[[#This Row],[Level]],Tabella3[],2,FALSE)</f>
        <v>Minimal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Gialla</v>
      </c>
      <c r="J86" t="s">
        <v>101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25">
      <c r="B87" t="s">
        <v>50</v>
      </c>
      <c r="C87" s="5">
        <v>43901</v>
      </c>
      <c r="D87" s="5">
        <v>43907</v>
      </c>
      <c r="E87">
        <v>7</v>
      </c>
      <c r="F87" s="5">
        <v>44213</v>
      </c>
      <c r="G87" t="str">
        <f>VLOOKUP(Region_Lockdown[[#This Row],[Level]],Tabella3[],2,FALSE)</f>
        <v>Total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Rossa</v>
      </c>
      <c r="J87" t="s">
        <v>105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25">
      <c r="B88" t="s">
        <v>50</v>
      </c>
      <c r="C88" s="5">
        <v>43908</v>
      </c>
      <c r="D88" s="5">
        <v>43954</v>
      </c>
      <c r="E88">
        <v>8</v>
      </c>
      <c r="F88" s="5">
        <v>44213</v>
      </c>
      <c r="G88" t="str">
        <f>VLOOKUP(Region_Lockdown[[#This Row],[Level]],Tabella3[],2,FALSE)</f>
        <v>Lockdown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Chiusura Totale</v>
      </c>
      <c r="J88" t="s">
        <v>104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25">
      <c r="B89" t="s">
        <v>50</v>
      </c>
      <c r="C89" s="5">
        <v>43955</v>
      </c>
      <c r="D89" s="5">
        <v>43984</v>
      </c>
      <c r="E89">
        <v>4</v>
      </c>
      <c r="F89" s="5">
        <v>44213</v>
      </c>
      <c r="G89" t="str">
        <f>VLOOKUP(Region_Lockdown[[#This Row],[Level]],Tabella3[],2,FALSE)</f>
        <v>Strict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Arancione</v>
      </c>
      <c r="J89" t="s">
        <v>103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25">
      <c r="B90" t="s">
        <v>50</v>
      </c>
      <c r="C90" s="5">
        <v>43985</v>
      </c>
      <c r="D90" s="5">
        <v>43996</v>
      </c>
      <c r="E90">
        <v>3</v>
      </c>
      <c r="F90" s="5">
        <v>44213</v>
      </c>
      <c r="G90" t="str">
        <f>VLOOKUP(Region_Lockdown[[#This Row],[Level]],Tabella3[],2,FALSE)</f>
        <v>Minimal</v>
      </c>
      <c r="H90" t="str">
        <f ca="1">IF(AND(Region_Lockdown[[#This Row],[End]]&gt;=TODAY()+2,Region_Lockdown[[#This Row],[Start]]&lt;=TODAY()+2),"On","Off")</f>
        <v>Off</v>
      </c>
      <c r="I90" t="str">
        <f>VLOOKUP(Region_Lockdown[[#This Row],[Level]],Tabella3[],3,FALSE)</f>
        <v>Gialla</v>
      </c>
      <c r="J90" t="s">
        <v>107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25">
      <c r="B91" t="s">
        <v>50</v>
      </c>
      <c r="C91" s="5">
        <v>43997</v>
      </c>
      <c r="D91" s="5">
        <v>44126</v>
      </c>
      <c r="E91">
        <v>1</v>
      </c>
      <c r="F91" s="5">
        <v>44213</v>
      </c>
      <c r="G91" t="str">
        <f>VLOOKUP(Region_Lockdown[[#This Row],[Level]],Tabella3[],2,FALSE)</f>
        <v>Voluntary</v>
      </c>
      <c r="H91" t="str">
        <f ca="1">IF(AND(Region_Lockdown[[#This Row],[End]]&gt;=TODAY()+2,Region_Lockdown[[#This Row],[Start]]&lt;=TODAY()+2),"On","Off")</f>
        <v>Off</v>
      </c>
      <c r="I91" t="str">
        <f>VLOOKUP(Region_Lockdown[[#This Row],[Level]],Tabella3[],3,FALSE)</f>
        <v>Bianca</v>
      </c>
      <c r="J91" t="s">
        <v>106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25">
      <c r="B92" t="s">
        <v>50</v>
      </c>
      <c r="C92" s="5">
        <v>44127</v>
      </c>
      <c r="D92" s="5">
        <v>44140</v>
      </c>
      <c r="E92">
        <v>3</v>
      </c>
      <c r="F92" s="5">
        <v>44213</v>
      </c>
      <c r="G92" t="str">
        <f>VLOOKUP(Region_Lockdown[[#This Row],[Level]],Tabella3[],2,FALSE)</f>
        <v>Minimal</v>
      </c>
      <c r="H92" t="str">
        <f ca="1">IF(AND(Region_Lockdown[[#This Row],[End]]&gt;=TODAY()+2,Region_Lockdown[[#This Row],[Start]]&lt;=TODAY()+2),"On","Off")</f>
        <v>Off</v>
      </c>
      <c r="I92" t="str">
        <f>VLOOKUP(Region_Lockdown[[#This Row],[Level]],Tabella3[],3,FALSE)</f>
        <v>Gialla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25">
      <c r="B93" t="s">
        <v>50</v>
      </c>
      <c r="C93" s="5">
        <v>44141</v>
      </c>
      <c r="D93" s="5">
        <v>44170</v>
      </c>
      <c r="E93">
        <v>7</v>
      </c>
      <c r="F93" s="5">
        <v>44171</v>
      </c>
      <c r="G93" t="str">
        <f>VLOOKUP(Region_Lockdown[[#This Row],[Level]],Tabella3[],2,FALSE)</f>
        <v>Total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Rossa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25">
      <c r="B94" t="s">
        <v>50</v>
      </c>
      <c r="C94" s="5">
        <v>44171</v>
      </c>
      <c r="D94" s="5">
        <v>44188</v>
      </c>
      <c r="E94">
        <v>4</v>
      </c>
      <c r="F94" s="5">
        <v>44191</v>
      </c>
      <c r="G94" t="str">
        <f>VLOOKUP(Region_Lockdown[[#This Row],[Level]],Tabella3[],2,FALSE)</f>
        <v>Strict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Arancione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25">
      <c r="B95" t="s">
        <v>50</v>
      </c>
      <c r="C95" s="5">
        <v>44189</v>
      </c>
      <c r="D95" s="5">
        <v>44192</v>
      </c>
      <c r="E95">
        <v>7</v>
      </c>
      <c r="F95" s="5">
        <v>44191</v>
      </c>
      <c r="G95" t="str">
        <f>VLOOKUP(Region_Lockdown[[#This Row],[Level]],Tabella3[],2,FALSE)</f>
        <v>Total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Rossa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25">
      <c r="B96" t="s">
        <v>50</v>
      </c>
      <c r="C96" s="5">
        <v>44193</v>
      </c>
      <c r="D96" s="5">
        <v>44195</v>
      </c>
      <c r="E96">
        <v>4</v>
      </c>
      <c r="F96" s="5">
        <v>44191</v>
      </c>
      <c r="G96" t="str">
        <f>VLOOKUP(Region_Lockdown[[#This Row],[Level]],Tabella3[],2,FALSE)</f>
        <v>Strict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Arancione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25">
      <c r="B97" t="s">
        <v>50</v>
      </c>
      <c r="C97" s="5">
        <v>44196</v>
      </c>
      <c r="D97" s="5">
        <v>44199</v>
      </c>
      <c r="E97">
        <v>7</v>
      </c>
      <c r="F97" s="5">
        <v>44191</v>
      </c>
      <c r="G97" t="str">
        <f>VLOOKUP(Region_Lockdown[[#This Row],[Level]],Tabella3[],2,FALSE)</f>
        <v>Total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Rossa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25">
      <c r="B98" t="s">
        <v>50</v>
      </c>
      <c r="C98" s="5">
        <v>44200</v>
      </c>
      <c r="D98" s="5">
        <v>44200</v>
      </c>
      <c r="E98">
        <v>4</v>
      </c>
      <c r="F98" s="5">
        <v>44191</v>
      </c>
      <c r="G98" t="str">
        <f>VLOOKUP(Region_Lockdown[[#This Row],[Level]],Tabella3[],2,FALSE)</f>
        <v>Strict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Arancione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25">
      <c r="B99" t="s">
        <v>50</v>
      </c>
      <c r="C99" s="5">
        <v>44201</v>
      </c>
      <c r="D99" s="5">
        <v>44202</v>
      </c>
      <c r="E99">
        <v>7</v>
      </c>
      <c r="F99" s="5">
        <v>44191</v>
      </c>
      <c r="G99" t="str">
        <f>VLOOKUP(Region_Lockdown[[#This Row],[Level]],Tabella3[],2,FALSE)</f>
        <v>Total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Rossa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25">
      <c r="B100" t="s">
        <v>50</v>
      </c>
      <c r="C100" s="5">
        <v>44203</v>
      </c>
      <c r="D100" s="5">
        <v>44204</v>
      </c>
      <c r="E100">
        <v>3</v>
      </c>
      <c r="F100" s="5">
        <v>44205</v>
      </c>
      <c r="G100" t="str">
        <f>VLOOKUP(Region_Lockdown[[#This Row],[Level]],Tabella3[],2,FALSE)</f>
        <v>Minimal</v>
      </c>
      <c r="H100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Gialla</v>
      </c>
      <c r="L100">
        <f ca="1">COUNTIFS(Region_Lockdown[Regione],Region_Lockdown[[#This Row],[Regione]],Region_Lockdown[Status],"On")</f>
        <v>1</v>
      </c>
      <c r="M100">
        <f>COUNTIFS(Region_Lockdown[Regione],Region_Lockdown[[#This Row],[Regione]],Region_Lockdown[Start],"&lt;="&amp;Region_Lockdown[[#This Row],[End]],Region_Lockdown[End],"&gt;="&amp;Region_Lockdown[[#This Row],[Start]])</f>
        <v>1</v>
      </c>
      <c r="N1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25">
      <c r="B101" t="s">
        <v>50</v>
      </c>
      <c r="C101" s="5">
        <v>44205</v>
      </c>
      <c r="D101" s="5">
        <v>44206</v>
      </c>
      <c r="E101">
        <v>4</v>
      </c>
      <c r="F101" s="5">
        <v>44205</v>
      </c>
      <c r="G101" t="str">
        <f>VLOOKUP(Region_Lockdown[[#This Row],[Level]],Tabella3[],2,FALSE)</f>
        <v>Strict</v>
      </c>
      <c r="H10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Arancione</v>
      </c>
      <c r="L101">
        <f ca="1">COUNTIFS(Region_Lockdown[Regione],Region_Lockdown[[#This Row],[Regione]],Region_Lockdown[Status],"On")</f>
        <v>1</v>
      </c>
      <c r="M101">
        <f>COUNTIFS(Region_Lockdown[Regione],Region_Lockdown[[#This Row],[Regione]],Region_Lockdown[Start],"&lt;="&amp;Region_Lockdown[[#This Row],[End]],Region_Lockdown[End],"&gt;="&amp;Region_Lockdown[[#This Row],[Start]])</f>
        <v>1</v>
      </c>
      <c r="N1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25">
      <c r="B102" t="s">
        <v>50</v>
      </c>
      <c r="C102" s="5">
        <v>44207</v>
      </c>
      <c r="D102" s="5">
        <v>44247</v>
      </c>
      <c r="E102">
        <v>3</v>
      </c>
      <c r="F102" s="5">
        <v>44246</v>
      </c>
      <c r="G102" t="str">
        <f>VLOOKUP(Region_Lockdown[[#This Row],[Level]],Tabella3[],2,FALSE)</f>
        <v>Minimal</v>
      </c>
      <c r="H102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Gialla</v>
      </c>
      <c r="L102">
        <f ca="1">COUNTIFS(Region_Lockdown[Regione],Region_Lockdown[[#This Row],[Regione]],Region_Lockdown[Status],"On")</f>
        <v>1</v>
      </c>
      <c r="M102">
        <f>COUNTIFS(Region_Lockdown[Regione],Region_Lockdown[[#This Row],[Regione]],Region_Lockdown[Start],"&lt;="&amp;Region_Lockdown[[#This Row],[End]],Region_Lockdown[End],"&gt;="&amp;Region_Lockdown[[#This Row],[Start]])</f>
        <v>1</v>
      </c>
      <c r="N1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25">
      <c r="B103" t="s">
        <v>50</v>
      </c>
      <c r="C103" s="5">
        <v>44248</v>
      </c>
      <c r="D103" s="5">
        <v>44262</v>
      </c>
      <c r="E103">
        <v>4</v>
      </c>
      <c r="F103" s="5">
        <v>44261</v>
      </c>
      <c r="G103" s="1" t="str">
        <f>VLOOKUP(Region_Lockdown[[#This Row],[Level]],Tabella3[],2,FALSE)</f>
        <v>Strict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Arancione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25">
      <c r="B104" t="s">
        <v>50</v>
      </c>
      <c r="C104" s="5">
        <v>44263</v>
      </c>
      <c r="D104" s="5">
        <v>44288</v>
      </c>
      <c r="E104">
        <v>7</v>
      </c>
      <c r="F104" s="5">
        <v>44261</v>
      </c>
      <c r="G104" s="1" t="str">
        <f>VLOOKUP(Region_Lockdown[[#This Row],[Level]],Tabella3[],2,FALSE)</f>
        <v>Total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Rossa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25">
      <c r="B105" t="s">
        <v>50</v>
      </c>
      <c r="C105" s="5">
        <v>44289</v>
      </c>
      <c r="D105" s="5">
        <v>44291</v>
      </c>
      <c r="E105">
        <v>7</v>
      </c>
      <c r="F105" s="5">
        <v>44283</v>
      </c>
      <c r="G105" s="1" t="str">
        <f>VLOOKUP(Region_Lockdown[[#This Row],[Level]],Tabella3[],2,FALSE)</f>
        <v>Total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Rossa</v>
      </c>
      <c r="J105" t="s">
        <v>134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25">
      <c r="B106" t="s">
        <v>50</v>
      </c>
      <c r="C106" s="5">
        <v>44292</v>
      </c>
      <c r="D106" s="5">
        <v>44304</v>
      </c>
      <c r="E106">
        <v>7</v>
      </c>
      <c r="F106" s="5">
        <v>44291</v>
      </c>
      <c r="G106" s="1" t="str">
        <f>VLOOKUP(Region_Lockdown[[#This Row],[Level]],Tabella3[],2,FALSE)</f>
        <v>Total</v>
      </c>
      <c r="H106" s="1" t="str">
        <f ca="1">IF(AND(Region_Lockdown[[#This Row],[End]]&gt;=TODAY()+2,Region_Lockdown[[#This Row],[Start]]&lt;=TODAY()+2),"On","Off")</f>
        <v>Off</v>
      </c>
      <c r="I106" s="2" t="str">
        <f>VLOOKUP(Region_Lockdown[[#This Row],[Level]],Tabella3[],3,FALSE)</f>
        <v>Rossa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25">
      <c r="B107" t="s">
        <v>50</v>
      </c>
      <c r="C107" s="5">
        <v>44305</v>
      </c>
      <c r="D107" s="5">
        <v>44311</v>
      </c>
      <c r="E107">
        <v>4</v>
      </c>
      <c r="F107" s="5">
        <v>44304</v>
      </c>
      <c r="G107" s="1" t="str">
        <f>VLOOKUP(Region_Lockdown[[#This Row],[Level]],Tabella3[],2,FALSE)</f>
        <v>Strict</v>
      </c>
      <c r="H107" s="1" t="str">
        <f ca="1">IF(AND(Region_Lockdown[[#This Row],[End]]&gt;=TODAY()+2,Region_Lockdown[[#This Row],[Start]]&lt;=TODAY()+2),"On","Off")</f>
        <v>Off</v>
      </c>
      <c r="I107" s="2" t="str">
        <f>VLOOKUP(Region_Lockdown[[#This Row],[Level]],Tabella3[],3,FALSE)</f>
        <v>Arancione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25">
      <c r="B108" t="s">
        <v>50</v>
      </c>
      <c r="C108" s="5">
        <v>44312</v>
      </c>
      <c r="D108" s="5">
        <v>44367</v>
      </c>
      <c r="E108">
        <v>3</v>
      </c>
      <c r="F108" s="5">
        <v>44311</v>
      </c>
      <c r="G108" s="1" t="str">
        <f>VLOOKUP(Region_Lockdown[[#This Row],[Level]],Tabella3[],2,FALSE)</f>
        <v>Minimal</v>
      </c>
      <c r="H108" s="1" t="str">
        <f ca="1">IF(AND(Region_Lockdown[[#This Row],[End]]&gt;=TODAY()+2,Region_Lockdown[[#This Row],[Start]]&lt;=TODAY()+2),"On","Off")</f>
        <v>Off</v>
      </c>
      <c r="I108" s="2" t="str">
        <f>VLOOKUP(Region_Lockdown[[#This Row],[Level]],Tabella3[],3,FALSE)</f>
        <v>Gialla</v>
      </c>
      <c r="L108" s="1">
        <f ca="1">COUNTIFS(Region_Lockdown[Regione],Region_Lockdown[[#This Row],[Regione]],Region_Lockdown[Status],"On")</f>
        <v>1</v>
      </c>
      <c r="M1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25">
      <c r="B109" t="s">
        <v>50</v>
      </c>
      <c r="C109" s="5">
        <v>44368</v>
      </c>
      <c r="D109" s="5">
        <v>44577</v>
      </c>
      <c r="E109">
        <v>1</v>
      </c>
      <c r="F109" s="5">
        <v>44373</v>
      </c>
      <c r="G109" s="1" t="str">
        <f>VLOOKUP(Region_Lockdown[[#This Row],[Level]],Tabella3[],2,FALSE)</f>
        <v>Voluntary</v>
      </c>
      <c r="H109" s="1" t="str">
        <f ca="1">IF(AND(Region_Lockdown[[#This Row],[End]]&gt;=TODAY()+2,Region_Lockdown[[#This Row],[Start]]&lt;=TODAY()+2),"On","Off")</f>
        <v>Off</v>
      </c>
      <c r="I109" s="4" t="str">
        <f>VLOOKUP(Region_Lockdown[[#This Row],[Level]],Tabella3[],3,FALSE)</f>
        <v>Bianca</v>
      </c>
      <c r="L109" s="1">
        <f ca="1">COUNTIFS(Region_Lockdown[Regione],Region_Lockdown[[#This Row],[Regione]],Region_Lockdown[Status],"On")</f>
        <v>1</v>
      </c>
      <c r="M10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25">
      <c r="B110" t="s">
        <v>50</v>
      </c>
      <c r="C110" s="5">
        <v>44578</v>
      </c>
      <c r="D110" s="5">
        <v>44619</v>
      </c>
      <c r="E110">
        <v>3</v>
      </c>
      <c r="F110" s="5">
        <v>44575</v>
      </c>
      <c r="G110" s="1" t="str">
        <f>VLOOKUP(Region_Lockdown[[#This Row],[Level]],Tabella3[],2,FALSE)</f>
        <v>Minimal</v>
      </c>
      <c r="H110" s="1" t="str">
        <f ca="1">IF(AND(Region_Lockdown[[#This Row],[End]]&gt;=TODAY()+2,Region_Lockdown[[#This Row],[Start]]&lt;=TODAY()+2),"On","Off")</f>
        <v>Off</v>
      </c>
      <c r="I110" s="5" t="str">
        <f>VLOOKUP(Region_Lockdown[[#This Row],[Level]],Tabella3[],3,FALSE)</f>
        <v>Gialla</v>
      </c>
      <c r="L110" s="1">
        <f ca="1">COUNTIFS(Region_Lockdown[Regione],Region_Lockdown[[#This Row],[Regione]],Region_Lockdown[Status],"On")</f>
        <v>1</v>
      </c>
      <c r="M11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1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25">
      <c r="B111" t="s">
        <v>50</v>
      </c>
      <c r="C111" s="5">
        <v>44620</v>
      </c>
      <c r="D111" s="5">
        <v>44926</v>
      </c>
      <c r="E111">
        <v>1</v>
      </c>
      <c r="F111" s="5">
        <v>44627</v>
      </c>
      <c r="G111" s="1" t="str">
        <f>VLOOKUP(Region_Lockdown[[#This Row],[Level]],Tabella3[],2,FALSE)</f>
        <v>Voluntary</v>
      </c>
      <c r="H111" s="1" t="str">
        <f ca="1">IF(AND(Region_Lockdown[[#This Row],[End]]&gt;=TODAY()+2,Region_Lockdown[[#This Row],[Start]]&lt;=TODAY()+2),"On","Off")</f>
        <v>On</v>
      </c>
      <c r="I111" s="5" t="str">
        <f>VLOOKUP(Region_Lockdown[[#This Row],[Level]],Tabella3[],3,FALSE)</f>
        <v>Bianca</v>
      </c>
      <c r="L111" s="1">
        <f ca="1">COUNTIFS(Region_Lockdown[Regione],Region_Lockdown[[#This Row],[Regione]],Region_Lockdown[Status],"On")</f>
        <v>1</v>
      </c>
      <c r="M11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1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25">
      <c r="B112" t="s">
        <v>51</v>
      </c>
      <c r="C112" s="5">
        <v>43884</v>
      </c>
      <c r="D112" s="5">
        <v>43897</v>
      </c>
      <c r="E112">
        <v>3</v>
      </c>
      <c r="F112" s="5">
        <v>44213</v>
      </c>
      <c r="G112" t="str">
        <f>VLOOKUP(Region_Lockdown[[#This Row],[Level]],Tabella3[],2,FALSE)</f>
        <v>Minimal</v>
      </c>
      <c r="H112" t="str">
        <f ca="1">IF(AND(Region_Lockdown[[#This Row],[End]]&gt;=TODAY()+2,Region_Lockdown[[#This Row],[Start]]&lt;=TODAY()+2),"On","Off")</f>
        <v>Off</v>
      </c>
      <c r="I112" s="2" t="str">
        <f>VLOOKUP(Region_Lockdown[[#This Row],[Level]],Tabella3[],3,FALSE)</f>
        <v>Gialla</v>
      </c>
      <c r="J112" t="s">
        <v>101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25">
      <c r="B113" t="s">
        <v>51</v>
      </c>
      <c r="C113" s="5">
        <v>43898</v>
      </c>
      <c r="D113" s="5">
        <v>43907</v>
      </c>
      <c r="E113">
        <v>7</v>
      </c>
      <c r="F113" s="5">
        <v>44213</v>
      </c>
      <c r="G113" t="str">
        <f>VLOOKUP(Region_Lockdown[[#This Row],[Level]],Tabella3[],2,FALSE)</f>
        <v>Total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Rossa</v>
      </c>
      <c r="J113" t="s">
        <v>109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25">
      <c r="B114" t="s">
        <v>51</v>
      </c>
      <c r="C114" s="5">
        <v>43908</v>
      </c>
      <c r="D114" s="5">
        <v>43954</v>
      </c>
      <c r="E114">
        <v>8</v>
      </c>
      <c r="F114" s="5">
        <v>44213</v>
      </c>
      <c r="G114" t="str">
        <f>VLOOKUP(Region_Lockdown[[#This Row],[Level]],Tabella3[],2,FALSE)</f>
        <v>Lockdown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Chiusura Totale</v>
      </c>
      <c r="J114" t="s">
        <v>104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25">
      <c r="B115" t="s">
        <v>51</v>
      </c>
      <c r="C115" s="5">
        <v>43955</v>
      </c>
      <c r="D115" s="5">
        <v>43984</v>
      </c>
      <c r="E115">
        <v>4</v>
      </c>
      <c r="F115" s="5">
        <v>44213</v>
      </c>
      <c r="G115" t="str">
        <f>VLOOKUP(Region_Lockdown[[#This Row],[Level]],Tabella3[],2,FALSE)</f>
        <v>Strict</v>
      </c>
      <c r="H115" t="str">
        <f ca="1">IF(AND(Region_Lockdown[[#This Row],[End]]&gt;=TODAY()+2,Region_Lockdown[[#This Row],[Start]]&lt;=TODAY()+2),"On","Off")</f>
        <v>Off</v>
      </c>
      <c r="I115" t="str">
        <f>VLOOKUP(Region_Lockdown[[#This Row],[Level]],Tabella3[],3,FALSE)</f>
        <v>Arancione</v>
      </c>
      <c r="J115" t="s">
        <v>103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25">
      <c r="B116" t="s">
        <v>51</v>
      </c>
      <c r="C116" s="5">
        <v>43985</v>
      </c>
      <c r="D116" s="5">
        <v>43996</v>
      </c>
      <c r="E116">
        <v>3</v>
      </c>
      <c r="F116" s="5">
        <v>44213</v>
      </c>
      <c r="G116" t="str">
        <f>VLOOKUP(Region_Lockdown[[#This Row],[Level]],Tabella3[],2,FALSE)</f>
        <v>Minimal</v>
      </c>
      <c r="H116" t="str">
        <f ca="1">IF(AND(Region_Lockdown[[#This Row],[End]]&gt;=TODAY()+2,Region_Lockdown[[#This Row],[Start]]&lt;=TODAY()+2),"On","Off")</f>
        <v>Off</v>
      </c>
      <c r="I116" t="str">
        <f>VLOOKUP(Region_Lockdown[[#This Row],[Level]],Tabella3[],3,FALSE)</f>
        <v>Gialla</v>
      </c>
      <c r="J116" t="s">
        <v>107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25">
      <c r="B117" t="s">
        <v>51</v>
      </c>
      <c r="C117" s="5">
        <v>43997</v>
      </c>
      <c r="D117" s="5">
        <v>44129</v>
      </c>
      <c r="E117">
        <v>1</v>
      </c>
      <c r="F117" s="5">
        <v>44213</v>
      </c>
      <c r="G117" t="str">
        <f>VLOOKUP(Region_Lockdown[[#This Row],[Level]],Tabella3[],2,FALSE)</f>
        <v>Voluntary</v>
      </c>
      <c r="H117" t="str">
        <f ca="1">IF(AND(Region_Lockdown[[#This Row],[End]]&gt;=TODAY()+2,Region_Lockdown[[#This Row],[Start]]&lt;=TODAY()+2),"On","Off")</f>
        <v>Off</v>
      </c>
      <c r="I117" t="str">
        <f>VLOOKUP(Region_Lockdown[[#This Row],[Level]],Tabella3[],3,FALSE)</f>
        <v>Bianca</v>
      </c>
      <c r="J117" t="s">
        <v>106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25">
      <c r="B118" t="s">
        <v>51</v>
      </c>
      <c r="C118" s="5">
        <v>44130</v>
      </c>
      <c r="D118" s="5">
        <v>44140</v>
      </c>
      <c r="E118">
        <v>3</v>
      </c>
      <c r="F118" s="5">
        <v>44213</v>
      </c>
      <c r="G118" t="str">
        <f>VLOOKUP(Region_Lockdown[[#This Row],[Level]],Tabella3[],2,FALSE)</f>
        <v>Minimal</v>
      </c>
      <c r="H118" t="str">
        <f ca="1">IF(AND(Region_Lockdown[[#This Row],[End]]&gt;=TODAY()+2,Region_Lockdown[[#This Row],[Start]]&lt;=TODAY()+2),"On","Off")</f>
        <v>Off</v>
      </c>
      <c r="I118" t="str">
        <f>VLOOKUP(Region_Lockdown[[#This Row],[Level]],Tabella3[],3,FALSE)</f>
        <v>Gialla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25">
      <c r="B119" t="s">
        <v>51</v>
      </c>
      <c r="C119" s="5">
        <v>44141</v>
      </c>
      <c r="D119" s="5">
        <v>44149</v>
      </c>
      <c r="E119">
        <v>3</v>
      </c>
      <c r="F119" s="5">
        <v>44213</v>
      </c>
      <c r="G119" t="str">
        <f>VLOOKUP(Region_Lockdown[[#This Row],[Level]],Tabella3[],2,FALSE)</f>
        <v>Minimal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Gialla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25">
      <c r="B120" t="s">
        <v>51</v>
      </c>
      <c r="C120" s="5">
        <v>44150</v>
      </c>
      <c r="D120" s="5">
        <v>44170</v>
      </c>
      <c r="E120">
        <v>4</v>
      </c>
      <c r="F120" s="5">
        <v>44171</v>
      </c>
      <c r="G120" t="str">
        <f>VLOOKUP(Region_Lockdown[[#This Row],[Level]],Tabella3[],2,FALSE)</f>
        <v>Strict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Arancione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25">
      <c r="B121" t="s">
        <v>51</v>
      </c>
      <c r="C121" s="5">
        <v>44171</v>
      </c>
      <c r="D121" s="5">
        <v>44188</v>
      </c>
      <c r="E121">
        <v>3</v>
      </c>
      <c r="F121" s="5">
        <v>44191</v>
      </c>
      <c r="G121" t="str">
        <f>VLOOKUP(Region_Lockdown[[#This Row],[Level]],Tabella3[],2,FALSE)</f>
        <v>Minimal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Gialla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25">
      <c r="B122" t="s">
        <v>51</v>
      </c>
      <c r="C122" s="5">
        <v>44189</v>
      </c>
      <c r="D122" s="5">
        <v>44192</v>
      </c>
      <c r="E122">
        <v>7</v>
      </c>
      <c r="F122" s="5">
        <v>44191</v>
      </c>
      <c r="G122" t="str">
        <f>VLOOKUP(Region_Lockdown[[#This Row],[Level]],Tabella3[],2,FALSE)</f>
        <v>Total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Rossa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25">
      <c r="B123" t="s">
        <v>51</v>
      </c>
      <c r="C123" s="5">
        <v>44193</v>
      </c>
      <c r="D123" s="5">
        <v>44195</v>
      </c>
      <c r="E123">
        <v>4</v>
      </c>
      <c r="F123" s="5">
        <v>44191</v>
      </c>
      <c r="G123" t="str">
        <f>VLOOKUP(Region_Lockdown[[#This Row],[Level]],Tabella3[],2,FALSE)</f>
        <v>Strict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Arancione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25">
      <c r="B124" t="s">
        <v>51</v>
      </c>
      <c r="C124" s="5">
        <v>44196</v>
      </c>
      <c r="D124" s="5">
        <v>44199</v>
      </c>
      <c r="E124">
        <v>7</v>
      </c>
      <c r="F124" s="5">
        <v>44191</v>
      </c>
      <c r="G124" t="str">
        <f>VLOOKUP(Region_Lockdown[[#This Row],[Level]],Tabella3[],2,FALSE)</f>
        <v>Total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Rossa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25">
      <c r="B125" t="s">
        <v>51</v>
      </c>
      <c r="C125" s="5">
        <v>44200</v>
      </c>
      <c r="D125" s="5">
        <v>44200</v>
      </c>
      <c r="E125">
        <v>4</v>
      </c>
      <c r="F125" s="5">
        <v>44191</v>
      </c>
      <c r="G125" t="str">
        <f>VLOOKUP(Region_Lockdown[[#This Row],[Level]],Tabella3[],2,FALSE)</f>
        <v>Strict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Arancione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25">
      <c r="B126" t="s">
        <v>51</v>
      </c>
      <c r="C126" s="5">
        <v>44201</v>
      </c>
      <c r="D126" s="5">
        <v>44202</v>
      </c>
      <c r="E126">
        <v>7</v>
      </c>
      <c r="F126" s="5">
        <v>44191</v>
      </c>
      <c r="G126" t="str">
        <f>VLOOKUP(Region_Lockdown[[#This Row],[Level]],Tabella3[],2,FALSE)</f>
        <v>Total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Rossa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25">
      <c r="B127" t="s">
        <v>51</v>
      </c>
      <c r="C127" s="5">
        <v>44203</v>
      </c>
      <c r="D127" s="5">
        <v>44204</v>
      </c>
      <c r="E127">
        <v>3</v>
      </c>
      <c r="F127" s="5">
        <v>44205</v>
      </c>
      <c r="G127" t="str">
        <f>VLOOKUP(Region_Lockdown[[#This Row],[Level]],Tabella3[],2,FALSE)</f>
        <v>Minimal</v>
      </c>
      <c r="H127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Gialla</v>
      </c>
      <c r="L127">
        <f ca="1">COUNTIFS(Region_Lockdown[Regione],Region_Lockdown[[#This Row],[Regione]],Region_Lockdown[Status],"On")</f>
        <v>1</v>
      </c>
      <c r="M127">
        <f>COUNTIFS(Region_Lockdown[Regione],Region_Lockdown[[#This Row],[Regione]],Region_Lockdown[Start],"&lt;="&amp;Region_Lockdown[[#This Row],[End]],Region_Lockdown[End],"&gt;="&amp;Region_Lockdown[[#This Row],[Start]])</f>
        <v>1</v>
      </c>
      <c r="N1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25">
      <c r="B128" t="s">
        <v>51</v>
      </c>
      <c r="C128" s="5">
        <v>44205</v>
      </c>
      <c r="D128" s="5">
        <v>44206</v>
      </c>
      <c r="E128">
        <v>4</v>
      </c>
      <c r="F128" s="5">
        <v>44205</v>
      </c>
      <c r="G128" t="str">
        <f>VLOOKUP(Region_Lockdown[[#This Row],[Level]],Tabella3[],2,FALSE)</f>
        <v>Strict</v>
      </c>
      <c r="H128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Arancione</v>
      </c>
      <c r="L128">
        <f ca="1">COUNTIFS(Region_Lockdown[Regione],Region_Lockdown[[#This Row],[Regione]],Region_Lockdown[Status],"On")</f>
        <v>1</v>
      </c>
      <c r="M128">
        <f>COUNTIFS(Region_Lockdown[Regione],Region_Lockdown[[#This Row],[Regione]],Region_Lockdown[Start],"&lt;="&amp;Region_Lockdown[[#This Row],[End]],Region_Lockdown[End],"&gt;="&amp;Region_Lockdown[[#This Row],[Start]])</f>
        <v>1</v>
      </c>
      <c r="N1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25">
      <c r="B129" t="s">
        <v>51</v>
      </c>
      <c r="C129" s="5">
        <v>44207</v>
      </c>
      <c r="D129" s="5">
        <v>44227</v>
      </c>
      <c r="E129">
        <v>4</v>
      </c>
      <c r="F129" s="5">
        <v>44226</v>
      </c>
      <c r="G129" t="str">
        <f>VLOOKUP(Region_Lockdown[[#This Row],[Level]],Tabella3[],2,FALSE)</f>
        <v>Strict</v>
      </c>
      <c r="H129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Arancione</v>
      </c>
      <c r="L129">
        <f ca="1">COUNTIFS(Region_Lockdown[Regione],Region_Lockdown[[#This Row],[Regione]],Region_Lockdown[Status],"On")</f>
        <v>1</v>
      </c>
      <c r="M129">
        <f>COUNTIFS(Region_Lockdown[Regione],Region_Lockdown[[#This Row],[Regione]],Region_Lockdown[Start],"&lt;="&amp;Region_Lockdown[[#This Row],[End]],Region_Lockdown[End],"&gt;="&amp;Region_Lockdown[[#This Row],[Start]])</f>
        <v>1</v>
      </c>
      <c r="N1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25">
      <c r="B130" t="s">
        <v>51</v>
      </c>
      <c r="C130" s="5">
        <v>44228</v>
      </c>
      <c r="D130" s="5">
        <v>44247</v>
      </c>
      <c r="E130">
        <v>3</v>
      </c>
      <c r="F130" s="5">
        <v>44246</v>
      </c>
      <c r="G130" t="str">
        <f>VLOOKUP(Region_Lockdown[[#This Row],[Level]],Tabella3[],2,FALSE)</f>
        <v>Minimal</v>
      </c>
      <c r="H130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Gialla</v>
      </c>
      <c r="L130">
        <f ca="1">COUNTIFS(Region_Lockdown[Regione],Region_Lockdown[[#This Row],[Regione]],Region_Lockdown[Status],"On")</f>
        <v>1</v>
      </c>
      <c r="M130">
        <f>COUNTIFS(Region_Lockdown[Regione],Region_Lockdown[[#This Row],[Regione]],Region_Lockdown[Start],"&lt;="&amp;Region_Lockdown[[#This Row],[End]],Region_Lockdown[End],"&gt;="&amp;Region_Lockdown[[#This Row],[Start]])</f>
        <v>1</v>
      </c>
      <c r="N1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25">
      <c r="B131" t="s">
        <v>51</v>
      </c>
      <c r="C131" s="5">
        <v>44248</v>
      </c>
      <c r="D131" s="5">
        <v>44253</v>
      </c>
      <c r="E131">
        <v>4</v>
      </c>
      <c r="F131" s="5">
        <v>44246</v>
      </c>
      <c r="G131" s="1" t="str">
        <f>VLOOKUP(Region_Lockdown[[#This Row],[Level]],Tabella3[],2,FALSE)</f>
        <v>Strict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Arancione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25">
      <c r="B132" t="s">
        <v>51</v>
      </c>
      <c r="C132" s="5">
        <v>44254</v>
      </c>
      <c r="D132" s="5">
        <v>44255</v>
      </c>
      <c r="E132">
        <v>5</v>
      </c>
      <c r="F132" s="5">
        <v>44255</v>
      </c>
      <c r="G132" s="1" t="str">
        <f>VLOOKUP(Region_Lockdown[[#This Row],[Level]],Tabella3[],2,FALSE)</f>
        <v>Local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Locale</v>
      </c>
      <c r="J132" t="s">
        <v>122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25">
      <c r="B133" t="s">
        <v>51</v>
      </c>
      <c r="C133" s="5">
        <v>44256</v>
      </c>
      <c r="D133" s="5">
        <v>44262</v>
      </c>
      <c r="E133">
        <v>6</v>
      </c>
      <c r="F133" s="5">
        <v>44261</v>
      </c>
      <c r="G133" s="1" t="str">
        <f>VLOOKUP(Region_Lockdown[[#This Row],[Level]],Tabella3[],2,FALSE)</f>
        <v>Strong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Arancione rinforzato</v>
      </c>
      <c r="J133" t="s">
        <v>126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25">
      <c r="B134" t="s">
        <v>51</v>
      </c>
      <c r="C134" s="5">
        <v>44263</v>
      </c>
      <c r="D134" s="5">
        <v>44269</v>
      </c>
      <c r="E134">
        <v>6</v>
      </c>
      <c r="F134" s="5">
        <v>44267</v>
      </c>
      <c r="G134" s="1" t="str">
        <f>VLOOKUP(Region_Lockdown[[#This Row],[Level]],Tabella3[],2,FALSE)</f>
        <v>Strong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Arancione rinforzato</v>
      </c>
      <c r="J134" t="s">
        <v>127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25">
      <c r="B135" t="s">
        <v>51</v>
      </c>
      <c r="C135" s="5">
        <v>44270</v>
      </c>
      <c r="D135" s="5">
        <v>44288</v>
      </c>
      <c r="E135">
        <v>7</v>
      </c>
      <c r="F135" s="5">
        <v>44267</v>
      </c>
      <c r="G135" s="1" t="str">
        <f>VLOOKUP(Region_Lockdown[[#This Row],[Level]],Tabella3[],2,FALSE)</f>
        <v>Total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Rossa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25">
      <c r="B136" t="s">
        <v>51</v>
      </c>
      <c r="C136" s="5">
        <v>44289</v>
      </c>
      <c r="D136" s="5">
        <v>44291</v>
      </c>
      <c r="E136">
        <v>7</v>
      </c>
      <c r="F136" s="5">
        <v>44283</v>
      </c>
      <c r="G136" s="1" t="str">
        <f>VLOOKUP(Region_Lockdown[[#This Row],[Level]],Tabella3[],2,FALSE)</f>
        <v>Total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Rossa</v>
      </c>
      <c r="J136" t="s">
        <v>134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25">
      <c r="B137" t="s">
        <v>51</v>
      </c>
      <c r="C137" s="5">
        <v>44292</v>
      </c>
      <c r="D137" s="5">
        <v>44297</v>
      </c>
      <c r="E137">
        <v>7</v>
      </c>
      <c r="F137" s="5">
        <v>44291</v>
      </c>
      <c r="G137" s="1" t="str">
        <f>VLOOKUP(Region_Lockdown[[#This Row],[Level]],Tabella3[],2,FALSE)</f>
        <v>Total</v>
      </c>
      <c r="H137" s="1" t="str">
        <f ca="1">IF(AND(Region_Lockdown[[#This Row],[End]]&gt;=TODAY()+2,Region_Lockdown[[#This Row],[Start]]&lt;=TODAY()+2),"On","Off")</f>
        <v>Off</v>
      </c>
      <c r="I137" s="2" t="str">
        <f>VLOOKUP(Region_Lockdown[[#This Row],[Level]],Tabella3[],3,FALSE)</f>
        <v>Rossa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25">
      <c r="B138" t="s">
        <v>51</v>
      </c>
      <c r="C138" s="5">
        <v>44298</v>
      </c>
      <c r="D138" s="5">
        <v>44311</v>
      </c>
      <c r="E138">
        <v>4</v>
      </c>
      <c r="F138" s="5">
        <v>44296</v>
      </c>
      <c r="G138" s="1" t="str">
        <f>VLOOKUP(Region_Lockdown[[#This Row],[Level]],Tabella3[],2,FALSE)</f>
        <v>Strict</v>
      </c>
      <c r="H138" s="1" t="str">
        <f ca="1">IF(AND(Region_Lockdown[[#This Row],[End]]&gt;=TODAY()+2,Region_Lockdown[[#This Row],[Start]]&lt;=TODAY()+2),"On","Off")</f>
        <v>Off</v>
      </c>
      <c r="I138" s="2" t="str">
        <f>VLOOKUP(Region_Lockdown[[#This Row],[Level]],Tabella3[],3,FALSE)</f>
        <v>Arancione</v>
      </c>
      <c r="L138" s="1">
        <f ca="1">COUNTIFS(Region_Lockdown[Regione],Region_Lockdown[[#This Row],[Regione]],Region_Lockdown[Status],"On")</f>
        <v>1</v>
      </c>
      <c r="M13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25">
      <c r="B139" t="s">
        <v>51</v>
      </c>
      <c r="C139" s="5">
        <v>44312</v>
      </c>
      <c r="D139" s="5">
        <v>44360</v>
      </c>
      <c r="E139">
        <v>3</v>
      </c>
      <c r="F139" s="5">
        <v>44311</v>
      </c>
      <c r="G139" s="1" t="str">
        <f>VLOOKUP(Region_Lockdown[[#This Row],[Level]],Tabella3[],2,FALSE)</f>
        <v>Minimal</v>
      </c>
      <c r="H139" s="1" t="str">
        <f ca="1">IF(AND(Region_Lockdown[[#This Row],[End]]&gt;=TODAY()+2,Region_Lockdown[[#This Row],[Start]]&lt;=TODAY()+2),"On","Off")</f>
        <v>Off</v>
      </c>
      <c r="I139" s="2" t="str">
        <f>VLOOKUP(Region_Lockdown[[#This Row],[Level]],Tabella3[],3,FALSE)</f>
        <v>Gialla</v>
      </c>
      <c r="L139" s="1">
        <f ca="1">COUNTIFS(Region_Lockdown[Regione],Region_Lockdown[[#This Row],[Regione]],Region_Lockdown[Status],"On")</f>
        <v>1</v>
      </c>
      <c r="M13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25">
      <c r="B140" t="s">
        <v>51</v>
      </c>
      <c r="C140" s="5">
        <v>44361</v>
      </c>
      <c r="D140" s="5">
        <v>44570</v>
      </c>
      <c r="E140">
        <v>1</v>
      </c>
      <c r="F140" s="5">
        <v>44360</v>
      </c>
      <c r="G140" s="1" t="str">
        <f>VLOOKUP(Region_Lockdown[[#This Row],[Level]],Tabella3[],2,FALSE)</f>
        <v>Voluntary</v>
      </c>
      <c r="H140" s="1" t="str">
        <f ca="1">IF(AND(Region_Lockdown[[#This Row],[End]]&gt;=TODAY()+2,Region_Lockdown[[#This Row],[Start]]&lt;=TODAY()+2),"On","Off")</f>
        <v>Off</v>
      </c>
      <c r="I140" s="2" t="str">
        <f>VLOOKUP(Region_Lockdown[[#This Row],[Level]],Tabella3[],3,FALSE)</f>
        <v>Bianca</v>
      </c>
      <c r="L140" s="1">
        <f ca="1">COUNTIFS(Region_Lockdown[Regione],Region_Lockdown[[#This Row],[Regione]],Region_Lockdown[Status],"On")</f>
        <v>1</v>
      </c>
      <c r="M1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25">
      <c r="B141" t="s">
        <v>51</v>
      </c>
      <c r="C141" s="5">
        <v>44571</v>
      </c>
      <c r="D141" s="5">
        <v>44633</v>
      </c>
      <c r="E141">
        <v>3</v>
      </c>
      <c r="F141" s="5">
        <v>44568</v>
      </c>
      <c r="G141" s="1" t="str">
        <f>VLOOKUP(Region_Lockdown[[#This Row],[Level]],Tabella3[],2,FALSE)</f>
        <v>Minimal</v>
      </c>
      <c r="H141" s="1" t="str">
        <f ca="1">IF(AND(Region_Lockdown[[#This Row],[End]]&gt;=TODAY()+2,Region_Lockdown[[#This Row],[Start]]&lt;=TODAY()+2),"On","Off")</f>
        <v>Off</v>
      </c>
      <c r="I141" s="5" t="str">
        <f>VLOOKUP(Region_Lockdown[[#This Row],[Level]],Tabella3[],3,FALSE)</f>
        <v>Gialla</v>
      </c>
      <c r="L141" s="1">
        <f ca="1">COUNTIFS(Region_Lockdown[Regione],Region_Lockdown[[#This Row],[Regione]],Region_Lockdown[Status],"On")</f>
        <v>1</v>
      </c>
      <c r="M1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25">
      <c r="B142" t="s">
        <v>51</v>
      </c>
      <c r="C142" s="5">
        <v>44634</v>
      </c>
      <c r="D142" s="5">
        <v>44926</v>
      </c>
      <c r="E142">
        <v>1</v>
      </c>
      <c r="F142" s="5">
        <v>44659</v>
      </c>
      <c r="G142" s="1" t="str">
        <f>VLOOKUP(Region_Lockdown[[#This Row],[Level]],Tabella3[],2,FALSE)</f>
        <v>Voluntary</v>
      </c>
      <c r="H142" s="1" t="str">
        <f ca="1">IF(AND(Region_Lockdown[[#This Row],[End]]&gt;=TODAY()+2,Region_Lockdown[[#This Row],[Start]]&lt;=TODAY()+2),"On","Off")</f>
        <v>On</v>
      </c>
      <c r="I142" s="5" t="str">
        <f>VLOOKUP(Region_Lockdown[[#This Row],[Level]],Tabella3[],3,FALSE)</f>
        <v>Bianca</v>
      </c>
      <c r="L142" s="1">
        <f ca="1">COUNTIFS(Region_Lockdown[Regione],Region_Lockdown[[#This Row],[Regione]],Region_Lockdown[Status],"On")</f>
        <v>1</v>
      </c>
      <c r="M14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4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25">
      <c r="B143" t="s">
        <v>52</v>
      </c>
      <c r="C143" s="5">
        <v>43884</v>
      </c>
      <c r="D143" s="5">
        <v>43900</v>
      </c>
      <c r="E143">
        <v>3</v>
      </c>
      <c r="F143" s="5">
        <v>44213</v>
      </c>
      <c r="G143" t="str">
        <f>VLOOKUP(Region_Lockdown[[#This Row],[Level]],Tabella3[],2,FALSE)</f>
        <v>Minimal</v>
      </c>
      <c r="H143" t="str">
        <f ca="1">IF(AND(Region_Lockdown[[#This Row],[End]]&gt;=TODAY()+2,Region_Lockdown[[#This Row],[Start]]&lt;=TODAY()+2),"On","Off")</f>
        <v>Off</v>
      </c>
      <c r="I143" s="2" t="str">
        <f>VLOOKUP(Region_Lockdown[[#This Row],[Level]],Tabella3[],3,FALSE)</f>
        <v>Gialla</v>
      </c>
      <c r="J143" t="s">
        <v>101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25">
      <c r="B144" t="s">
        <v>52</v>
      </c>
      <c r="C144" s="5">
        <v>43901</v>
      </c>
      <c r="D144" s="5">
        <v>43907</v>
      </c>
      <c r="E144">
        <v>7</v>
      </c>
      <c r="F144" s="5">
        <v>44213</v>
      </c>
      <c r="G144" t="str">
        <f>VLOOKUP(Region_Lockdown[[#This Row],[Level]],Tabella3[],2,FALSE)</f>
        <v>Total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Rossa</v>
      </c>
      <c r="J144" t="s">
        <v>105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25">
      <c r="B145" t="s">
        <v>52</v>
      </c>
      <c r="C145" s="5">
        <v>43908</v>
      </c>
      <c r="D145" s="5">
        <v>43954</v>
      </c>
      <c r="E145">
        <v>8</v>
      </c>
      <c r="F145" s="5">
        <v>44213</v>
      </c>
      <c r="G145" t="str">
        <f>VLOOKUP(Region_Lockdown[[#This Row],[Level]],Tabella3[],2,FALSE)</f>
        <v>Lockdown</v>
      </c>
      <c r="H145" t="str">
        <f ca="1">IF(AND(Region_Lockdown[[#This Row],[End]]&gt;=TODAY()+2,Region_Lockdown[[#This Row],[Start]]&lt;=TODAY()+2),"On","Off")</f>
        <v>Off</v>
      </c>
      <c r="I145" t="str">
        <f>VLOOKUP(Region_Lockdown[[#This Row],[Level]],Tabella3[],3,FALSE)</f>
        <v>Chiusura Totale</v>
      </c>
      <c r="J145" t="s">
        <v>104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25">
      <c r="B146" t="s">
        <v>52</v>
      </c>
      <c r="C146" s="5">
        <v>43955</v>
      </c>
      <c r="D146" s="5">
        <v>43984</v>
      </c>
      <c r="E146">
        <v>4</v>
      </c>
      <c r="F146" s="5">
        <v>44213</v>
      </c>
      <c r="G146" t="str">
        <f>VLOOKUP(Region_Lockdown[[#This Row],[Level]],Tabella3[],2,FALSE)</f>
        <v>Strict</v>
      </c>
      <c r="H146" t="str">
        <f ca="1">IF(AND(Region_Lockdown[[#This Row],[End]]&gt;=TODAY()+2,Region_Lockdown[[#This Row],[Start]]&lt;=TODAY()+2),"On","Off")</f>
        <v>Off</v>
      </c>
      <c r="I146" t="str">
        <f>VLOOKUP(Region_Lockdown[[#This Row],[Level]],Tabella3[],3,FALSE)</f>
        <v>Arancione</v>
      </c>
      <c r="J146" t="s">
        <v>103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25">
      <c r="B147" t="s">
        <v>52</v>
      </c>
      <c r="C147" s="5">
        <v>43985</v>
      </c>
      <c r="D147" s="5">
        <v>43996</v>
      </c>
      <c r="E147">
        <v>3</v>
      </c>
      <c r="F147" s="5">
        <v>44213</v>
      </c>
      <c r="G147" t="str">
        <f>VLOOKUP(Region_Lockdown[[#This Row],[Level]],Tabella3[],2,FALSE)</f>
        <v>Minimal</v>
      </c>
      <c r="H147" t="str">
        <f ca="1">IF(AND(Region_Lockdown[[#This Row],[End]]&gt;=TODAY()+2,Region_Lockdown[[#This Row],[Start]]&lt;=TODAY()+2),"On","Off")</f>
        <v>Off</v>
      </c>
      <c r="I147" t="str">
        <f>VLOOKUP(Region_Lockdown[[#This Row],[Level]],Tabella3[],3,FALSE)</f>
        <v>Gialla</v>
      </c>
      <c r="J147" t="s">
        <v>107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25">
      <c r="B148" t="s">
        <v>52</v>
      </c>
      <c r="C148" s="5">
        <v>43997</v>
      </c>
      <c r="D148" s="5">
        <v>44129</v>
      </c>
      <c r="E148">
        <v>1</v>
      </c>
      <c r="F148" s="5">
        <v>44213</v>
      </c>
      <c r="G148" t="str">
        <f>VLOOKUP(Region_Lockdown[[#This Row],[Level]],Tabella3[],2,FALSE)</f>
        <v>Voluntary</v>
      </c>
      <c r="H148" t="str">
        <f ca="1">IF(AND(Region_Lockdown[[#This Row],[End]]&gt;=TODAY()+2,Region_Lockdown[[#This Row],[Start]]&lt;=TODAY()+2),"On","Off")</f>
        <v>Off</v>
      </c>
      <c r="I148" t="str">
        <f>VLOOKUP(Region_Lockdown[[#This Row],[Level]],Tabella3[],3,FALSE)</f>
        <v>Bianca</v>
      </c>
      <c r="J148" t="s">
        <v>106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25">
      <c r="B149" t="s">
        <v>52</v>
      </c>
      <c r="C149" s="5">
        <v>44130</v>
      </c>
      <c r="D149" s="5">
        <v>44140</v>
      </c>
      <c r="E149">
        <v>3</v>
      </c>
      <c r="F149" s="5">
        <v>44213</v>
      </c>
      <c r="G149" t="str">
        <f>VLOOKUP(Region_Lockdown[[#This Row],[Level]],Tabella3[],2,FALSE)</f>
        <v>Minimal</v>
      </c>
      <c r="H149" t="str">
        <f ca="1">IF(AND(Region_Lockdown[[#This Row],[End]]&gt;=TODAY()+2,Region_Lockdown[[#This Row],[Start]]&lt;=TODAY()+2),"On","Off")</f>
        <v>Off</v>
      </c>
      <c r="I149" t="str">
        <f>VLOOKUP(Region_Lockdown[[#This Row],[Level]],Tabella3[],3,FALSE)</f>
        <v>Gialla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25">
      <c r="B150" t="s">
        <v>52</v>
      </c>
      <c r="C150" s="5">
        <v>44141</v>
      </c>
      <c r="D150" s="5">
        <v>44149</v>
      </c>
      <c r="E150">
        <v>3</v>
      </c>
      <c r="F150" s="5">
        <v>44165</v>
      </c>
      <c r="G150" t="str">
        <f>VLOOKUP(Region_Lockdown[[#This Row],[Level]],Tabella3[],2,FALSE)</f>
        <v>Minimal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Gialla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25">
      <c r="B151" t="s">
        <v>52</v>
      </c>
      <c r="C151" s="5">
        <v>44150</v>
      </c>
      <c r="D151" s="5">
        <v>44170</v>
      </c>
      <c r="E151">
        <v>4</v>
      </c>
      <c r="F151" s="5">
        <v>44171</v>
      </c>
      <c r="G151" t="str">
        <f>VLOOKUP(Region_Lockdown[[#This Row],[Level]],Tabella3[],2,FALSE)</f>
        <v>Strict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Arancione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25">
      <c r="B152" t="s">
        <v>52</v>
      </c>
      <c r="C152" s="5">
        <v>44171</v>
      </c>
      <c r="D152" s="5">
        <v>44188</v>
      </c>
      <c r="E152">
        <v>3</v>
      </c>
      <c r="F152" s="5">
        <v>44191</v>
      </c>
      <c r="G152" t="str">
        <f>VLOOKUP(Region_Lockdown[[#This Row],[Level]],Tabella3[],2,FALSE)</f>
        <v>Minimal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Gialla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25">
      <c r="B153" t="s">
        <v>52</v>
      </c>
      <c r="C153" s="5">
        <v>44189</v>
      </c>
      <c r="D153" s="5">
        <v>44192</v>
      </c>
      <c r="E153">
        <v>7</v>
      </c>
      <c r="F153" s="5">
        <v>44191</v>
      </c>
      <c r="G153" t="str">
        <f>VLOOKUP(Region_Lockdown[[#This Row],[Level]],Tabella3[],2,FALSE)</f>
        <v>Total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Rossa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25">
      <c r="B154" t="s">
        <v>52</v>
      </c>
      <c r="C154" s="5">
        <v>44193</v>
      </c>
      <c r="D154" s="5">
        <v>44195</v>
      </c>
      <c r="E154">
        <v>4</v>
      </c>
      <c r="F154" s="5">
        <v>44191</v>
      </c>
      <c r="G154" t="str">
        <f>VLOOKUP(Region_Lockdown[[#This Row],[Level]],Tabella3[],2,FALSE)</f>
        <v>Strict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Arancione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25">
      <c r="B155" t="s">
        <v>52</v>
      </c>
      <c r="C155" s="5">
        <v>44196</v>
      </c>
      <c r="D155" s="5">
        <v>44199</v>
      </c>
      <c r="E155">
        <v>7</v>
      </c>
      <c r="F155" s="5">
        <v>44191</v>
      </c>
      <c r="G155" t="str">
        <f>VLOOKUP(Region_Lockdown[[#This Row],[Level]],Tabella3[],2,FALSE)</f>
        <v>Total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Rossa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25">
      <c r="B156" t="s">
        <v>52</v>
      </c>
      <c r="C156" s="5">
        <v>44200</v>
      </c>
      <c r="D156" s="5">
        <v>44200</v>
      </c>
      <c r="E156">
        <v>4</v>
      </c>
      <c r="F156" s="5">
        <v>44191</v>
      </c>
      <c r="G156" t="str">
        <f>VLOOKUP(Region_Lockdown[[#This Row],[Level]],Tabella3[],2,FALSE)</f>
        <v>Strict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Arancione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25">
      <c r="B157" t="s">
        <v>52</v>
      </c>
      <c r="C157" s="5">
        <v>44201</v>
      </c>
      <c r="D157" s="5">
        <v>44202</v>
      </c>
      <c r="E157">
        <v>7</v>
      </c>
      <c r="F157" s="5">
        <v>44191</v>
      </c>
      <c r="G157" t="str">
        <f>VLOOKUP(Region_Lockdown[[#This Row],[Level]],Tabella3[],2,FALSE)</f>
        <v>Total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Rossa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25">
      <c r="B158" t="s">
        <v>52</v>
      </c>
      <c r="C158" s="5">
        <v>44203</v>
      </c>
      <c r="D158" s="5">
        <v>44204</v>
      </c>
      <c r="E158">
        <v>3</v>
      </c>
      <c r="F158" s="5">
        <v>44205</v>
      </c>
      <c r="G158" t="str">
        <f>VLOOKUP(Region_Lockdown[[#This Row],[Level]],Tabella3[],2,FALSE)</f>
        <v>Minimal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Gialla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25">
      <c r="B159" t="s">
        <v>52</v>
      </c>
      <c r="C159" s="5">
        <v>44205</v>
      </c>
      <c r="D159" s="5">
        <v>44206</v>
      </c>
      <c r="E159">
        <v>4</v>
      </c>
      <c r="F159" s="5">
        <v>44205</v>
      </c>
      <c r="G159" t="str">
        <f>VLOOKUP(Region_Lockdown[[#This Row],[Level]],Tabella3[],2,FALSE)</f>
        <v>Strict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Arancione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25">
      <c r="B160" t="s">
        <v>52</v>
      </c>
      <c r="C160" s="5">
        <v>44207</v>
      </c>
      <c r="D160" s="5">
        <v>44212</v>
      </c>
      <c r="E160">
        <v>3</v>
      </c>
      <c r="F160" s="5">
        <v>44205</v>
      </c>
      <c r="G160" t="str">
        <f>VLOOKUP(Region_Lockdown[[#This Row],[Level]],Tabella3[],2,FALSE)</f>
        <v>Minimal</v>
      </c>
      <c r="H160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Gialla</v>
      </c>
      <c r="L160">
        <f ca="1">COUNTIFS(Region_Lockdown[Regione],Region_Lockdown[[#This Row],[Regione]],Region_Lockdown[Status],"On")</f>
        <v>1</v>
      </c>
      <c r="M160">
        <f>COUNTIFS(Region_Lockdown[Regione],Region_Lockdown[[#This Row],[Regione]],Region_Lockdown[Start],"&lt;="&amp;Region_Lockdown[[#This Row],[End]],Region_Lockdown[End],"&gt;="&amp;Region_Lockdown[[#This Row],[Start]])</f>
        <v>1</v>
      </c>
      <c r="N1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25">
      <c r="B161" t="s">
        <v>52</v>
      </c>
      <c r="C161" s="5">
        <v>44213</v>
      </c>
      <c r="D161" s="5">
        <v>44227</v>
      </c>
      <c r="E161">
        <v>4</v>
      </c>
      <c r="F161" s="5">
        <v>44226</v>
      </c>
      <c r="G161" t="str">
        <f>VLOOKUP(Region_Lockdown[[#This Row],[Level]],Tabella3[],2,FALSE)</f>
        <v>Strict</v>
      </c>
      <c r="H16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Arancione</v>
      </c>
      <c r="L161">
        <f ca="1">COUNTIFS(Region_Lockdown[Regione],Region_Lockdown[[#This Row],[Regione]],Region_Lockdown[Status],"On")</f>
        <v>1</v>
      </c>
      <c r="M161">
        <f>COUNTIFS(Region_Lockdown[Regione],Region_Lockdown[[#This Row],[Regione]],Region_Lockdown[Start],"&lt;="&amp;Region_Lockdown[[#This Row],[End]],Region_Lockdown[End],"&gt;="&amp;Region_Lockdown[[#This Row],[Start]])</f>
        <v>1</v>
      </c>
      <c r="N1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25">
      <c r="B162" t="s">
        <v>52</v>
      </c>
      <c r="C162" s="5">
        <v>44228</v>
      </c>
      <c r="D162" s="5">
        <v>44262</v>
      </c>
      <c r="E162">
        <v>3</v>
      </c>
      <c r="F162" s="5">
        <v>44260</v>
      </c>
      <c r="G162" t="str">
        <f>VLOOKUP(Region_Lockdown[[#This Row],[Level]],Tabella3[],2,FALSE)</f>
        <v>Minimal</v>
      </c>
      <c r="H162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Gialla</v>
      </c>
      <c r="L162">
        <f ca="1">COUNTIFS(Region_Lockdown[Regione],Region_Lockdown[[#This Row],[Regione]],Region_Lockdown[Status],"On")</f>
        <v>1</v>
      </c>
      <c r="M162">
        <f>COUNTIFS(Region_Lockdown[Regione],Region_Lockdown[[#This Row],[Regione]],Region_Lockdown[Start],"&lt;="&amp;Region_Lockdown[[#This Row],[End]],Region_Lockdown[End],"&gt;="&amp;Region_Lockdown[[#This Row],[Start]])</f>
        <v>1</v>
      </c>
      <c r="N1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25">
      <c r="B163" t="s">
        <v>52</v>
      </c>
      <c r="C163" s="5">
        <v>44263</v>
      </c>
      <c r="D163" s="5">
        <v>44269</v>
      </c>
      <c r="E163">
        <v>4</v>
      </c>
      <c r="F163" s="5">
        <v>44267</v>
      </c>
      <c r="G163" t="str">
        <f>VLOOKUP(Region_Lockdown[[#This Row],[Level]],Tabella3[],2,FALSE)</f>
        <v>Strict</v>
      </c>
      <c r="H163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Arancione</v>
      </c>
      <c r="L163">
        <f ca="1">COUNTIFS(Region_Lockdown[Regione],Region_Lockdown[[#This Row],[Regione]],Region_Lockdown[Status],"On")</f>
        <v>1</v>
      </c>
      <c r="M163">
        <f>COUNTIFS(Region_Lockdown[Regione],Region_Lockdown[[#This Row],[Regione]],Region_Lockdown[Start],"&lt;="&amp;Region_Lockdown[[#This Row],[End]],Region_Lockdown[End],"&gt;="&amp;Region_Lockdown[[#This Row],[Start]])</f>
        <v>1</v>
      </c>
      <c r="N1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25">
      <c r="B164" t="s">
        <v>52</v>
      </c>
      <c r="C164" s="5">
        <v>44270</v>
      </c>
      <c r="D164" s="5">
        <v>44288</v>
      </c>
      <c r="E164">
        <v>7</v>
      </c>
      <c r="F164" s="5">
        <v>44267</v>
      </c>
      <c r="G164" t="str">
        <f>VLOOKUP(Region_Lockdown[[#This Row],[Level]],Tabella3[],2,FALSE)</f>
        <v>Total</v>
      </c>
      <c r="H164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Rossa</v>
      </c>
      <c r="L164">
        <f ca="1">COUNTIFS(Region_Lockdown[Regione],Region_Lockdown[[#This Row],[Regione]],Region_Lockdown[Status],"On")</f>
        <v>1</v>
      </c>
      <c r="M164">
        <f>COUNTIFS(Region_Lockdown[Regione],Region_Lockdown[[#This Row],[Regione]],Region_Lockdown[Start],"&lt;="&amp;Region_Lockdown[[#This Row],[End]],Region_Lockdown[End],"&gt;="&amp;Region_Lockdown[[#This Row],[Start]])</f>
        <v>1</v>
      </c>
      <c r="N1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25">
      <c r="B165" t="s">
        <v>52</v>
      </c>
      <c r="C165" s="5">
        <v>44289</v>
      </c>
      <c r="D165" s="5">
        <v>44291</v>
      </c>
      <c r="E165">
        <v>7</v>
      </c>
      <c r="F165" s="5">
        <v>44283</v>
      </c>
      <c r="G165" s="1" t="str">
        <f>VLOOKUP(Region_Lockdown[[#This Row],[Level]],Tabella3[],2,FALSE)</f>
        <v>Total</v>
      </c>
      <c r="H165" s="1" t="str">
        <f ca="1">IF(AND(Region_Lockdown[[#This Row],[End]]&gt;=TODAY()+2,Region_Lockdown[[#This Row],[Start]]&lt;=TODAY()+2),"On","Off")</f>
        <v>Off</v>
      </c>
      <c r="I165" s="2" t="str">
        <f>VLOOKUP(Region_Lockdown[[#This Row],[Level]],Tabella3[],3,FALSE)</f>
        <v>Rossa</v>
      </c>
      <c r="J165" t="s">
        <v>134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25">
      <c r="B166" t="s">
        <v>52</v>
      </c>
      <c r="C166" s="5">
        <v>44292</v>
      </c>
      <c r="D166" s="5">
        <v>44297</v>
      </c>
      <c r="E166">
        <v>7</v>
      </c>
      <c r="F166" s="5">
        <v>44291</v>
      </c>
      <c r="G166" s="1" t="str">
        <f>VLOOKUP(Region_Lockdown[[#This Row],[Level]],Tabella3[],2,FALSE)</f>
        <v>Total</v>
      </c>
      <c r="H166" s="1" t="str">
        <f ca="1">IF(AND(Region_Lockdown[[#This Row],[End]]&gt;=TODAY()+2,Region_Lockdown[[#This Row],[Start]]&lt;=TODAY()+2),"On","Off")</f>
        <v>Off</v>
      </c>
      <c r="I166" s="2" t="str">
        <f>VLOOKUP(Region_Lockdown[[#This Row],[Level]],Tabella3[],3,FALSE)</f>
        <v>Rossa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25">
      <c r="B167" t="s">
        <v>52</v>
      </c>
      <c r="C167" s="5">
        <v>44298</v>
      </c>
      <c r="D167" s="5">
        <v>44311</v>
      </c>
      <c r="E167">
        <v>4</v>
      </c>
      <c r="F167" s="5">
        <v>44296</v>
      </c>
      <c r="G167" s="1" t="str">
        <f>VLOOKUP(Region_Lockdown[[#This Row],[Level]],Tabella3[],2,FALSE)</f>
        <v>Strict</v>
      </c>
      <c r="H167" s="1" t="str">
        <f ca="1">IF(AND(Region_Lockdown[[#This Row],[End]]&gt;=TODAY()+2,Region_Lockdown[[#This Row],[Start]]&lt;=TODAY()+2),"On","Off")</f>
        <v>Off</v>
      </c>
      <c r="I167" s="2" t="str">
        <f>VLOOKUP(Region_Lockdown[[#This Row],[Level]],Tabella3[],3,FALSE)</f>
        <v>Arancione</v>
      </c>
      <c r="L167" s="1">
        <f ca="1">COUNTIFS(Region_Lockdown[Regione],Region_Lockdown[[#This Row],[Regione]],Region_Lockdown[Status],"On")</f>
        <v>1</v>
      </c>
      <c r="M1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25">
      <c r="B168" t="s">
        <v>52</v>
      </c>
      <c r="C168" s="5">
        <v>44312</v>
      </c>
      <c r="D168" s="5">
        <v>44346</v>
      </c>
      <c r="E168">
        <v>3</v>
      </c>
      <c r="F168" s="5">
        <v>44311</v>
      </c>
      <c r="G168" s="1" t="str">
        <f>VLOOKUP(Region_Lockdown[[#This Row],[Level]],Tabella3[],2,FALSE)</f>
        <v>Minimal</v>
      </c>
      <c r="H168" s="1" t="str">
        <f ca="1">IF(AND(Region_Lockdown[[#This Row],[End]]&gt;=TODAY()+2,Region_Lockdown[[#This Row],[Start]]&lt;=TODAY()+2),"On","Off")</f>
        <v>Off</v>
      </c>
      <c r="I168" s="2" t="str">
        <f>VLOOKUP(Region_Lockdown[[#This Row],[Level]],Tabella3[],3,FALSE)</f>
        <v>Gialla</v>
      </c>
      <c r="L168" s="1">
        <f ca="1">COUNTIFS(Region_Lockdown[Regione],Region_Lockdown[[#This Row],[Regione]],Region_Lockdown[Status],"On")</f>
        <v>1</v>
      </c>
      <c r="M1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25">
      <c r="B169" t="s">
        <v>52</v>
      </c>
      <c r="C169" s="5">
        <v>44347</v>
      </c>
      <c r="D169" s="5">
        <v>44528</v>
      </c>
      <c r="E169">
        <v>1</v>
      </c>
      <c r="F169" s="5">
        <v>44347</v>
      </c>
      <c r="G169" s="1" t="str">
        <f>VLOOKUP(Region_Lockdown[[#This Row],[Level]],Tabella3[],2,FALSE)</f>
        <v>Voluntary</v>
      </c>
      <c r="H169" s="1" t="str">
        <f ca="1">IF(AND(Region_Lockdown[[#This Row],[End]]&gt;=TODAY()+2,Region_Lockdown[[#This Row],[Start]]&lt;=TODAY()+2),"On","Off")</f>
        <v>Off</v>
      </c>
      <c r="I169" s="2" t="str">
        <f>VLOOKUP(Region_Lockdown[[#This Row],[Level]],Tabella3[],3,FALSE)</f>
        <v>Bianca</v>
      </c>
      <c r="L169" s="1">
        <f ca="1">COUNTIFS(Region_Lockdown[Regione],Region_Lockdown[[#This Row],[Regione]],Region_Lockdown[Status],"On")</f>
        <v>1</v>
      </c>
      <c r="M1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25">
      <c r="B170" t="s">
        <v>52</v>
      </c>
      <c r="C170" s="5">
        <v>44529</v>
      </c>
      <c r="D170" s="5">
        <v>44584</v>
      </c>
      <c r="E170">
        <v>3</v>
      </c>
      <c r="F170" s="5">
        <v>44527</v>
      </c>
      <c r="G170" s="1" t="str">
        <f>VLOOKUP(Region_Lockdown[[#This Row],[Level]],Tabella3[],2,FALSE)</f>
        <v>Minimal</v>
      </c>
      <c r="H170" s="1" t="str">
        <f ca="1">IF(AND(Region_Lockdown[[#This Row],[End]]&gt;=TODAY()+2,Region_Lockdown[[#This Row],[Start]]&lt;=TODAY()+2),"On","Off")</f>
        <v>Off</v>
      </c>
      <c r="I170" s="4" t="str">
        <f>VLOOKUP(Region_Lockdown[[#This Row],[Level]],Tabella3[],3,FALSE)</f>
        <v>Gialla</v>
      </c>
      <c r="L170" s="1">
        <f ca="1">COUNTIFS(Region_Lockdown[Regione],Region_Lockdown[[#This Row],[Regione]],Region_Lockdown[Status],"On")</f>
        <v>1</v>
      </c>
      <c r="M1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25">
      <c r="B171" t="s">
        <v>52</v>
      </c>
      <c r="C171" s="5">
        <v>44585</v>
      </c>
      <c r="D171" s="5">
        <v>44619</v>
      </c>
      <c r="E171">
        <v>4</v>
      </c>
      <c r="F171" s="5">
        <v>44582</v>
      </c>
      <c r="G171" s="1" t="str">
        <f>VLOOKUP(Region_Lockdown[[#This Row],[Level]],Tabella3[],2,FALSE)</f>
        <v>Strict</v>
      </c>
      <c r="H171" s="1" t="str">
        <f ca="1">IF(AND(Region_Lockdown[[#This Row],[End]]&gt;=TODAY()+2,Region_Lockdown[[#This Row],[Start]]&lt;=TODAY()+2),"On","Off")</f>
        <v>Off</v>
      </c>
      <c r="I171" s="5" t="str">
        <f>VLOOKUP(Region_Lockdown[[#This Row],[Level]],Tabella3[],3,FALSE)</f>
        <v>Arancione</v>
      </c>
      <c r="L171" s="1">
        <f ca="1">COUNTIFS(Region_Lockdown[Regione],Region_Lockdown[[#This Row],[Regione]],Region_Lockdown[Status],"On")</f>
        <v>1</v>
      </c>
      <c r="M1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25">
      <c r="B172" t="s">
        <v>52</v>
      </c>
      <c r="C172" s="5">
        <v>44620</v>
      </c>
      <c r="D172" s="5">
        <v>44633</v>
      </c>
      <c r="E172">
        <v>3</v>
      </c>
      <c r="F172" s="5">
        <v>44627</v>
      </c>
      <c r="G172" s="1" t="str">
        <f>VLOOKUP(Region_Lockdown[[#This Row],[Level]],Tabella3[],2,FALSE)</f>
        <v>Minimal</v>
      </c>
      <c r="H172" s="1" t="str">
        <f ca="1">IF(AND(Region_Lockdown[[#This Row],[End]]&gt;=TODAY()+2,Region_Lockdown[[#This Row],[Start]]&lt;=TODAY()+2),"On","Off")</f>
        <v>Off</v>
      </c>
      <c r="I172" s="5" t="str">
        <f>VLOOKUP(Region_Lockdown[[#This Row],[Level]],Tabella3[],3,FALSE)</f>
        <v>Gialla</v>
      </c>
      <c r="L172" s="1">
        <f ca="1">COUNTIFS(Region_Lockdown[Regione],Region_Lockdown[[#This Row],[Regione]],Region_Lockdown[Status],"On")</f>
        <v>1</v>
      </c>
      <c r="M1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25">
      <c r="B173" t="s">
        <v>52</v>
      </c>
      <c r="C173" s="5">
        <v>44634</v>
      </c>
      <c r="D173" s="5">
        <v>44926</v>
      </c>
      <c r="E173">
        <v>1</v>
      </c>
      <c r="F173" s="5">
        <v>44659</v>
      </c>
      <c r="G173" s="1" t="str">
        <f>VLOOKUP(Region_Lockdown[[#This Row],[Level]],Tabella3[],2,FALSE)</f>
        <v>Voluntary</v>
      </c>
      <c r="H173" s="1" t="str">
        <f ca="1">IF(AND(Region_Lockdown[[#This Row],[End]]&gt;=TODAY()+2,Region_Lockdown[[#This Row],[Start]]&lt;=TODAY()+2),"On","Off")</f>
        <v>On</v>
      </c>
      <c r="I173" s="5" t="str">
        <f>VLOOKUP(Region_Lockdown[[#This Row],[Level]],Tabella3[],3,FALSE)</f>
        <v>Bianca</v>
      </c>
      <c r="L173" s="1">
        <f ca="1">COUNTIFS(Region_Lockdown[Regione],Region_Lockdown[[#This Row],[Regione]],Region_Lockdown[Status],"On")</f>
        <v>1</v>
      </c>
      <c r="M1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25">
      <c r="B174" t="s">
        <v>53</v>
      </c>
      <c r="C174" s="5">
        <v>43894</v>
      </c>
      <c r="D174" s="5">
        <v>43900</v>
      </c>
      <c r="E174">
        <v>3</v>
      </c>
      <c r="F174" s="5">
        <v>44213</v>
      </c>
      <c r="G174" t="str">
        <f>VLOOKUP(Region_Lockdown[[#This Row],[Level]],Tabella3[],2,FALSE)</f>
        <v>Minimal</v>
      </c>
      <c r="H174" t="str">
        <f ca="1">IF(AND(Region_Lockdown[[#This Row],[End]]&gt;=TODAY()+2,Region_Lockdown[[#This Row],[Start]]&lt;=TODAY()+2),"On","Off")</f>
        <v>Off</v>
      </c>
      <c r="I174" t="str">
        <f>VLOOKUP(Region_Lockdown[[#This Row],[Level]],Tabella3[],3,FALSE)</f>
        <v>Gialla</v>
      </c>
      <c r="J174" t="s">
        <v>101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25">
      <c r="B175" t="s">
        <v>53</v>
      </c>
      <c r="C175" s="5">
        <v>43901</v>
      </c>
      <c r="D175" s="5">
        <v>43907</v>
      </c>
      <c r="E175">
        <v>7</v>
      </c>
      <c r="F175" s="5">
        <v>44213</v>
      </c>
      <c r="G175" t="str">
        <f>VLOOKUP(Region_Lockdown[[#This Row],[Level]],Tabella3[],2,FALSE)</f>
        <v>Total</v>
      </c>
      <c r="H175" t="str">
        <f ca="1">IF(AND(Region_Lockdown[[#This Row],[End]]&gt;=TODAY()+2,Region_Lockdown[[#This Row],[Start]]&lt;=TODAY()+2),"On","Off")</f>
        <v>Off</v>
      </c>
      <c r="I175" t="str">
        <f>VLOOKUP(Region_Lockdown[[#This Row],[Level]],Tabella3[],3,FALSE)</f>
        <v>Rossa</v>
      </c>
      <c r="J175" t="s">
        <v>105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25">
      <c r="B176" t="s">
        <v>53</v>
      </c>
      <c r="C176" s="5">
        <v>43908</v>
      </c>
      <c r="D176" s="5">
        <v>43954</v>
      </c>
      <c r="E176">
        <v>8</v>
      </c>
      <c r="F176" s="5">
        <v>44213</v>
      </c>
      <c r="G176" t="str">
        <f>VLOOKUP(Region_Lockdown[[#This Row],[Level]],Tabella3[],2,FALSE)</f>
        <v>Lockdown</v>
      </c>
      <c r="H176" t="str">
        <f ca="1">IF(AND(Region_Lockdown[[#This Row],[End]]&gt;=TODAY()+2,Region_Lockdown[[#This Row],[Start]]&lt;=TODAY()+2),"On","Off")</f>
        <v>Off</v>
      </c>
      <c r="I176" t="str">
        <f>VLOOKUP(Region_Lockdown[[#This Row],[Level]],Tabella3[],3,FALSE)</f>
        <v>Chiusura Totale</v>
      </c>
      <c r="J176" t="s">
        <v>104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25">
      <c r="B177" t="s">
        <v>53</v>
      </c>
      <c r="C177" s="5">
        <v>43955</v>
      </c>
      <c r="D177" s="5">
        <v>43984</v>
      </c>
      <c r="E177">
        <v>4</v>
      </c>
      <c r="F177" s="5">
        <v>44213</v>
      </c>
      <c r="G177" t="str">
        <f>VLOOKUP(Region_Lockdown[[#This Row],[Level]],Tabella3[],2,FALSE)</f>
        <v>Strict</v>
      </c>
      <c r="H177" t="str">
        <f ca="1">IF(AND(Region_Lockdown[[#This Row],[End]]&gt;=TODAY()+2,Region_Lockdown[[#This Row],[Start]]&lt;=TODAY()+2),"On","Off")</f>
        <v>Off</v>
      </c>
      <c r="I177" t="str">
        <f>VLOOKUP(Region_Lockdown[[#This Row],[Level]],Tabella3[],3,FALSE)</f>
        <v>Arancione</v>
      </c>
      <c r="J177" t="s">
        <v>103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25">
      <c r="B178" t="s">
        <v>53</v>
      </c>
      <c r="C178" s="5">
        <v>43985</v>
      </c>
      <c r="D178" s="5">
        <v>43996</v>
      </c>
      <c r="E178">
        <v>3</v>
      </c>
      <c r="F178" s="5">
        <v>44213</v>
      </c>
      <c r="G178" t="str">
        <f>VLOOKUP(Region_Lockdown[[#This Row],[Level]],Tabella3[],2,FALSE)</f>
        <v>Minimal</v>
      </c>
      <c r="H178" t="str">
        <f ca="1">IF(AND(Region_Lockdown[[#This Row],[End]]&gt;=TODAY()+2,Region_Lockdown[[#This Row],[Start]]&lt;=TODAY()+2),"On","Off")</f>
        <v>Off</v>
      </c>
      <c r="I178" t="str">
        <f>VLOOKUP(Region_Lockdown[[#This Row],[Level]],Tabella3[],3,FALSE)</f>
        <v>Gialla</v>
      </c>
      <c r="J178" t="s">
        <v>107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25">
      <c r="B179" t="s">
        <v>53</v>
      </c>
      <c r="C179" s="5">
        <v>43997</v>
      </c>
      <c r="D179" s="5">
        <v>44126</v>
      </c>
      <c r="E179">
        <v>1</v>
      </c>
      <c r="F179" s="5">
        <v>44213</v>
      </c>
      <c r="G179" t="str">
        <f>VLOOKUP(Region_Lockdown[[#This Row],[Level]],Tabella3[],2,FALSE)</f>
        <v>Voluntary</v>
      </c>
      <c r="H179" t="str">
        <f ca="1">IF(AND(Region_Lockdown[[#This Row],[End]]&gt;=TODAY()+2,Region_Lockdown[[#This Row],[Start]]&lt;=TODAY()+2),"On","Off")</f>
        <v>Off</v>
      </c>
      <c r="I179" t="str">
        <f>VLOOKUP(Region_Lockdown[[#This Row],[Level]],Tabella3[],3,FALSE)</f>
        <v>Bianca</v>
      </c>
      <c r="J179" t="s">
        <v>106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25">
      <c r="B180" t="s">
        <v>53</v>
      </c>
      <c r="C180" s="5">
        <v>44127</v>
      </c>
      <c r="D180" s="5">
        <v>44140</v>
      </c>
      <c r="E180">
        <v>3</v>
      </c>
      <c r="F180" s="5">
        <v>44213</v>
      </c>
      <c r="G180" t="str">
        <f>VLOOKUP(Region_Lockdown[[#This Row],[Level]],Tabella3[],2,FALSE)</f>
        <v>Minimal</v>
      </c>
      <c r="H180" t="str">
        <f ca="1">IF(AND(Region_Lockdown[[#This Row],[End]]&gt;=TODAY()+2,Region_Lockdown[[#This Row],[Start]]&lt;=TODAY()+2),"On","Off")</f>
        <v>Off</v>
      </c>
      <c r="I180" t="str">
        <f>VLOOKUP(Region_Lockdown[[#This Row],[Level]],Tabella3[],3,FALSE)</f>
        <v>Gialla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25">
      <c r="B181" t="s">
        <v>53</v>
      </c>
      <c r="C181" s="5">
        <v>44141</v>
      </c>
      <c r="D181" s="5">
        <v>44188</v>
      </c>
      <c r="E181">
        <v>3</v>
      </c>
      <c r="F181" s="5">
        <v>44191</v>
      </c>
      <c r="G181" t="str">
        <f>VLOOKUP(Region_Lockdown[[#This Row],[Level]],Tabella3[],2,FALSE)</f>
        <v>Minimal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Gialla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25">
      <c r="B182" t="s">
        <v>53</v>
      </c>
      <c r="C182" s="5">
        <v>44189</v>
      </c>
      <c r="D182" s="5">
        <v>44192</v>
      </c>
      <c r="E182">
        <v>7</v>
      </c>
      <c r="F182" s="5">
        <v>44191</v>
      </c>
      <c r="G182" t="str">
        <f>VLOOKUP(Region_Lockdown[[#This Row],[Level]],Tabella3[],2,FALSE)</f>
        <v>Total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Rossa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25">
      <c r="B183" t="s">
        <v>53</v>
      </c>
      <c r="C183" s="5">
        <v>44193</v>
      </c>
      <c r="D183" s="5">
        <v>44195</v>
      </c>
      <c r="E183">
        <v>4</v>
      </c>
      <c r="F183" s="5">
        <v>44191</v>
      </c>
      <c r="G183" t="str">
        <f>VLOOKUP(Region_Lockdown[[#This Row],[Level]],Tabella3[],2,FALSE)</f>
        <v>Strict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Arancione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25">
      <c r="B184" t="s">
        <v>53</v>
      </c>
      <c r="C184" s="5">
        <v>44196</v>
      </c>
      <c r="D184" s="5">
        <v>44199</v>
      </c>
      <c r="E184">
        <v>7</v>
      </c>
      <c r="F184" s="5">
        <v>44191</v>
      </c>
      <c r="G184" t="str">
        <f>VLOOKUP(Region_Lockdown[[#This Row],[Level]],Tabella3[],2,FALSE)</f>
        <v>Total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Rossa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25">
      <c r="B185" t="s">
        <v>53</v>
      </c>
      <c r="C185" s="5">
        <v>44200</v>
      </c>
      <c r="D185" s="5">
        <v>44200</v>
      </c>
      <c r="E185">
        <v>4</v>
      </c>
      <c r="F185" s="5">
        <v>44191</v>
      </c>
      <c r="G185" t="str">
        <f>VLOOKUP(Region_Lockdown[[#This Row],[Level]],Tabella3[],2,FALSE)</f>
        <v>Strict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Arancione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25">
      <c r="B186" t="s">
        <v>53</v>
      </c>
      <c r="C186" s="5">
        <v>44201</v>
      </c>
      <c r="D186" s="5">
        <v>44202</v>
      </c>
      <c r="E186">
        <v>7</v>
      </c>
      <c r="F186" s="5">
        <v>44191</v>
      </c>
      <c r="G186" t="str">
        <f>VLOOKUP(Region_Lockdown[[#This Row],[Level]],Tabella3[],2,FALSE)</f>
        <v>Total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Rossa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25">
      <c r="B187" t="s">
        <v>53</v>
      </c>
      <c r="C187" s="5">
        <v>44203</v>
      </c>
      <c r="D187" s="5">
        <v>44204</v>
      </c>
      <c r="E187">
        <v>3</v>
      </c>
      <c r="F187" s="5">
        <v>44205</v>
      </c>
      <c r="G187" t="str">
        <f>VLOOKUP(Region_Lockdown[[#This Row],[Level]],Tabella3[],2,FALSE)</f>
        <v>Minimal</v>
      </c>
      <c r="H187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Gialla</v>
      </c>
      <c r="L187">
        <f ca="1">COUNTIFS(Region_Lockdown[Regione],Region_Lockdown[[#This Row],[Regione]],Region_Lockdown[Status],"On")</f>
        <v>1</v>
      </c>
      <c r="M187">
        <f>COUNTIFS(Region_Lockdown[Regione],Region_Lockdown[[#This Row],[Regione]],Region_Lockdown[Start],"&lt;="&amp;Region_Lockdown[[#This Row],[End]],Region_Lockdown[End],"&gt;="&amp;Region_Lockdown[[#This Row],[Start]])</f>
        <v>1</v>
      </c>
      <c r="N1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25">
      <c r="B188" t="s">
        <v>53</v>
      </c>
      <c r="C188" s="5">
        <v>44205</v>
      </c>
      <c r="D188" s="5">
        <v>44206</v>
      </c>
      <c r="E188">
        <v>4</v>
      </c>
      <c r="F188" s="5">
        <v>44205</v>
      </c>
      <c r="G188" t="str">
        <f>VLOOKUP(Region_Lockdown[[#This Row],[Level]],Tabella3[],2,FALSE)</f>
        <v>Strict</v>
      </c>
      <c r="H188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Arancione</v>
      </c>
      <c r="L188">
        <f ca="1">COUNTIFS(Region_Lockdown[Regione],Region_Lockdown[[#This Row],[Regione]],Region_Lockdown[Status],"On")</f>
        <v>1</v>
      </c>
      <c r="M188">
        <f>COUNTIFS(Region_Lockdown[Regione],Region_Lockdown[[#This Row],[Regione]],Region_Lockdown[Start],"&lt;="&amp;Region_Lockdown[[#This Row],[End]],Region_Lockdown[End],"&gt;="&amp;Region_Lockdown[[#This Row],[Start]])</f>
        <v>1</v>
      </c>
      <c r="N1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25">
      <c r="B189" t="s">
        <v>53</v>
      </c>
      <c r="C189" s="5">
        <v>44207</v>
      </c>
      <c r="D189" s="5">
        <v>44212</v>
      </c>
      <c r="E189">
        <v>3</v>
      </c>
      <c r="F189" s="5">
        <v>44205</v>
      </c>
      <c r="G189" t="str">
        <f>VLOOKUP(Region_Lockdown[[#This Row],[Level]],Tabella3[],2,FALSE)</f>
        <v>Minimal</v>
      </c>
      <c r="H189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Gialla</v>
      </c>
      <c r="L189">
        <f ca="1">COUNTIFS(Region_Lockdown[Regione],Region_Lockdown[[#This Row],[Regione]],Region_Lockdown[Status],"On")</f>
        <v>1</v>
      </c>
      <c r="M189">
        <f>COUNTIFS(Region_Lockdown[Regione],Region_Lockdown[[#This Row],[Regione]],Region_Lockdown[Start],"&lt;="&amp;Region_Lockdown[[#This Row],[End]],Region_Lockdown[End],"&gt;="&amp;Region_Lockdown[[#This Row],[Start]])</f>
        <v>1</v>
      </c>
      <c r="N1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25">
      <c r="B190" t="s">
        <v>53</v>
      </c>
      <c r="C190" s="5">
        <v>44213</v>
      </c>
      <c r="D190" s="5">
        <v>44227</v>
      </c>
      <c r="E190">
        <v>4</v>
      </c>
      <c r="F190" s="5">
        <v>44226</v>
      </c>
      <c r="G190" t="str">
        <f>VLOOKUP(Region_Lockdown[[#This Row],[Level]],Tabella3[],2,FALSE)</f>
        <v>Strict</v>
      </c>
      <c r="H190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Arancione</v>
      </c>
      <c r="L190">
        <f ca="1">COUNTIFS(Region_Lockdown[Regione],Region_Lockdown[[#This Row],[Regione]],Region_Lockdown[Status],"On")</f>
        <v>1</v>
      </c>
      <c r="M190">
        <f>COUNTIFS(Region_Lockdown[Regione],Region_Lockdown[[#This Row],[Regione]],Region_Lockdown[Start],"&lt;="&amp;Region_Lockdown[[#This Row],[End]],Region_Lockdown[End],"&gt;="&amp;Region_Lockdown[[#This Row],[Start]])</f>
        <v>1</v>
      </c>
      <c r="N1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25">
      <c r="B191" t="s">
        <v>53</v>
      </c>
      <c r="C191" s="5">
        <v>44228</v>
      </c>
      <c r="D191" s="5">
        <v>44269</v>
      </c>
      <c r="E191">
        <v>3</v>
      </c>
      <c r="F191" s="5">
        <v>44267</v>
      </c>
      <c r="G191" t="str">
        <f>VLOOKUP(Region_Lockdown[[#This Row],[Level]],Tabella3[],2,FALSE)</f>
        <v>Minimal</v>
      </c>
      <c r="H191" t="str">
        <f ca="1">IF(AND(Region_Lockdown[[#This Row],[End]]&gt;=TODAY()+2,Region_Lockdown[[#This Row],[Start]]&lt;=TODAY()+2),"On","Off")</f>
        <v>Off</v>
      </c>
      <c r="I191" s="2" t="str">
        <f>VLOOKUP(Region_Lockdown[[#This Row],[Level]],Tabella3[],3,FALSE)</f>
        <v>Gialla</v>
      </c>
      <c r="J191" t="s">
        <v>119</v>
      </c>
      <c r="L191">
        <f ca="1">COUNTIFS(Region_Lockdown[Regione],Region_Lockdown[[#This Row],[Regione]],Region_Lockdown[Status],"On")</f>
        <v>1</v>
      </c>
      <c r="M191">
        <f>COUNTIFS(Region_Lockdown[Regione],Region_Lockdown[[#This Row],[Regione]],Region_Lockdown[Start],"&lt;="&amp;Region_Lockdown[[#This Row],[End]],Region_Lockdown[End],"&gt;="&amp;Region_Lockdown[[#This Row],[Start]])</f>
        <v>1</v>
      </c>
      <c r="N1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25">
      <c r="B192" t="s">
        <v>53</v>
      </c>
      <c r="C192" s="5">
        <v>44270</v>
      </c>
      <c r="D192" s="5">
        <v>44284</v>
      </c>
      <c r="E192">
        <v>7</v>
      </c>
      <c r="F192" s="5">
        <v>44267</v>
      </c>
      <c r="G192" t="str">
        <f>VLOOKUP(Region_Lockdown[[#This Row],[Level]],Tabella3[],2,FALSE)</f>
        <v>Total</v>
      </c>
      <c r="H192" t="str">
        <f ca="1">IF(AND(Region_Lockdown[[#This Row],[End]]&gt;=TODAY()+2,Region_Lockdown[[#This Row],[Start]]&lt;=TODAY()+2),"On","Off")</f>
        <v>Off</v>
      </c>
      <c r="I192" s="2" t="str">
        <f>VLOOKUP(Region_Lockdown[[#This Row],[Level]],Tabella3[],3,FALSE)</f>
        <v>Rossa</v>
      </c>
      <c r="L192">
        <f ca="1">COUNTIFS(Region_Lockdown[Regione],Region_Lockdown[[#This Row],[Regione]],Region_Lockdown[Status],"On")</f>
        <v>1</v>
      </c>
      <c r="M192">
        <f>COUNTIFS(Region_Lockdown[Regione],Region_Lockdown[[#This Row],[Regione]],Region_Lockdown[Start],"&lt;="&amp;Region_Lockdown[[#This Row],[End]],Region_Lockdown[End],"&gt;="&amp;Region_Lockdown[[#This Row],[Start]])</f>
        <v>1</v>
      </c>
      <c r="N1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25">
      <c r="B193" t="s">
        <v>53</v>
      </c>
      <c r="C193" s="5">
        <v>44285</v>
      </c>
      <c r="D193" s="5">
        <v>44288</v>
      </c>
      <c r="E193">
        <v>4</v>
      </c>
      <c r="F193" s="5">
        <v>44283</v>
      </c>
      <c r="G193" t="str">
        <f>VLOOKUP(Region_Lockdown[[#This Row],[Level]],Tabella3[],2,FALSE)</f>
        <v>Strict</v>
      </c>
      <c r="H193" t="str">
        <f ca="1">IF(AND(Region_Lockdown[[#This Row],[End]]&gt;=TODAY()+2,Region_Lockdown[[#This Row],[Start]]&lt;=TODAY()+2),"On","Off")</f>
        <v>Off</v>
      </c>
      <c r="I193" s="2" t="str">
        <f>VLOOKUP(Region_Lockdown[[#This Row],[Level]],Tabella3[],3,FALSE)</f>
        <v>Arancione</v>
      </c>
      <c r="L193">
        <f ca="1">COUNTIFS(Region_Lockdown[Regione],Region_Lockdown[[#This Row],[Regione]],Region_Lockdown[Status],"On")</f>
        <v>1</v>
      </c>
      <c r="M193">
        <f>COUNTIFS(Region_Lockdown[Regione],Region_Lockdown[[#This Row],[Regione]],Region_Lockdown[Start],"&lt;="&amp;Region_Lockdown[[#This Row],[End]],Region_Lockdown[End],"&gt;="&amp;Region_Lockdown[[#This Row],[Start]])</f>
        <v>1</v>
      </c>
      <c r="N1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25">
      <c r="B194" t="s">
        <v>53</v>
      </c>
      <c r="C194" s="5">
        <v>44289</v>
      </c>
      <c r="D194" s="5">
        <v>44291</v>
      </c>
      <c r="E194">
        <v>7</v>
      </c>
      <c r="F194" s="5">
        <v>44283</v>
      </c>
      <c r="G194" s="1" t="str">
        <f>VLOOKUP(Region_Lockdown[[#This Row],[Level]],Tabella3[],2,FALSE)</f>
        <v>Total</v>
      </c>
      <c r="H194" s="1" t="str">
        <f ca="1">IF(AND(Region_Lockdown[[#This Row],[End]]&gt;=TODAY()+2,Region_Lockdown[[#This Row],[Start]]&lt;=TODAY()+2),"On","Off")</f>
        <v>Off</v>
      </c>
      <c r="I194" s="2" t="str">
        <f>VLOOKUP(Region_Lockdown[[#This Row],[Level]],Tabella3[],3,FALSE)</f>
        <v>Rossa</v>
      </c>
      <c r="J194" t="s">
        <v>134</v>
      </c>
      <c r="L194" s="1">
        <f ca="1">COUNTIFS(Region_Lockdown[Regione],Region_Lockdown[[#This Row],[Regione]],Region_Lockdown[Status],"On")</f>
        <v>1</v>
      </c>
      <c r="M1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25">
      <c r="B195" t="s">
        <v>53</v>
      </c>
      <c r="C195" s="5">
        <v>44292</v>
      </c>
      <c r="D195" s="5">
        <v>44311</v>
      </c>
      <c r="E195">
        <v>4</v>
      </c>
      <c r="F195" s="5">
        <v>44291</v>
      </c>
      <c r="G195" s="1" t="str">
        <f>VLOOKUP(Region_Lockdown[[#This Row],[Level]],Tabella3[],2,FALSE)</f>
        <v>Strict</v>
      </c>
      <c r="H195" s="1" t="str">
        <f ca="1">IF(AND(Region_Lockdown[[#This Row],[End]]&gt;=TODAY()+2,Region_Lockdown[[#This Row],[Start]]&lt;=TODAY()+2),"On","Off")</f>
        <v>Off</v>
      </c>
      <c r="I195" s="2" t="str">
        <f>VLOOKUP(Region_Lockdown[[#This Row],[Level]],Tabella3[],3,FALSE)</f>
        <v>Arancione</v>
      </c>
      <c r="L195" s="1">
        <f ca="1">COUNTIFS(Region_Lockdown[Regione],Region_Lockdown[[#This Row],[Regione]],Region_Lockdown[Status],"On")</f>
        <v>1</v>
      </c>
      <c r="M1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25">
      <c r="B196" t="s">
        <v>53</v>
      </c>
      <c r="C196" s="5">
        <v>44312</v>
      </c>
      <c r="D196" s="5">
        <v>44360</v>
      </c>
      <c r="E196">
        <v>3</v>
      </c>
      <c r="F196" s="5">
        <v>44311</v>
      </c>
      <c r="G196" s="1" t="str">
        <f>VLOOKUP(Region_Lockdown[[#This Row],[Level]],Tabella3[],2,FALSE)</f>
        <v>Minimal</v>
      </c>
      <c r="H196" s="1" t="str">
        <f ca="1">IF(AND(Region_Lockdown[[#This Row],[End]]&gt;=TODAY()+2,Region_Lockdown[[#This Row],[Start]]&lt;=TODAY()+2),"On","Off")</f>
        <v>Off</v>
      </c>
      <c r="I196" s="2" t="str">
        <f>VLOOKUP(Region_Lockdown[[#This Row],[Level]],Tabella3[],3,FALSE)</f>
        <v>Gialla</v>
      </c>
      <c r="L196" s="1">
        <f ca="1">COUNTIFS(Region_Lockdown[Regione],Region_Lockdown[[#This Row],[Regione]],Region_Lockdown[Status],"On")</f>
        <v>1</v>
      </c>
      <c r="M19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25">
      <c r="B197" t="s">
        <v>53</v>
      </c>
      <c r="C197" s="5">
        <v>44361</v>
      </c>
      <c r="D197" s="5">
        <v>44563</v>
      </c>
      <c r="E197">
        <v>1</v>
      </c>
      <c r="F197" s="5">
        <v>44360</v>
      </c>
      <c r="G197" s="1" t="str">
        <f>VLOOKUP(Region_Lockdown[[#This Row],[Level]],Tabella3[],2,FALSE)</f>
        <v>Voluntary</v>
      </c>
      <c r="H197" s="1" t="str">
        <f ca="1">IF(AND(Region_Lockdown[[#This Row],[End]]&gt;=TODAY()+2,Region_Lockdown[[#This Row],[Start]]&lt;=TODAY()+2),"On","Off")</f>
        <v>Off</v>
      </c>
      <c r="I197" s="2" t="str">
        <f>VLOOKUP(Region_Lockdown[[#This Row],[Level]],Tabella3[],3,FALSE)</f>
        <v>Bianca</v>
      </c>
      <c r="L197" s="1">
        <f ca="1">COUNTIFS(Region_Lockdown[Regione],Region_Lockdown[[#This Row],[Regione]],Region_Lockdown[Status],"On")</f>
        <v>1</v>
      </c>
      <c r="M19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25">
      <c r="B198" t="s">
        <v>53</v>
      </c>
      <c r="C198" s="5">
        <v>44564</v>
      </c>
      <c r="D198" s="5">
        <v>44640</v>
      </c>
      <c r="E198">
        <v>3</v>
      </c>
      <c r="F198" s="5">
        <v>44563</v>
      </c>
      <c r="G198" s="1" t="str">
        <f>VLOOKUP(Region_Lockdown[[#This Row],[Level]],Tabella3[],2,FALSE)</f>
        <v>Minimal</v>
      </c>
      <c r="H198" s="1" t="str">
        <f ca="1">IF(AND(Region_Lockdown[[#This Row],[End]]&gt;=TODAY()+2,Region_Lockdown[[#This Row],[Start]]&lt;=TODAY()+2),"On","Off")</f>
        <v>Off</v>
      </c>
      <c r="I198" s="5" t="str">
        <f>VLOOKUP(Region_Lockdown[[#This Row],[Level]],Tabella3[],3,FALSE)</f>
        <v>Gialla</v>
      </c>
      <c r="L198" s="1">
        <f ca="1">COUNTIFS(Region_Lockdown[Regione],Region_Lockdown[[#This Row],[Regione]],Region_Lockdown[Status],"On")</f>
        <v>1</v>
      </c>
      <c r="M1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25">
      <c r="B199" t="s">
        <v>53</v>
      </c>
      <c r="C199" s="5">
        <v>44641</v>
      </c>
      <c r="D199" s="5">
        <v>44926</v>
      </c>
      <c r="E199">
        <v>1</v>
      </c>
      <c r="F199" s="5">
        <v>44659</v>
      </c>
      <c r="G199" s="1" t="str">
        <f>VLOOKUP(Region_Lockdown[[#This Row],[Level]],Tabella3[],2,FALSE)</f>
        <v>Voluntary</v>
      </c>
      <c r="H199" s="1" t="str">
        <f ca="1">IF(AND(Region_Lockdown[[#This Row],[End]]&gt;=TODAY()+2,Region_Lockdown[[#This Row],[Start]]&lt;=TODAY()+2),"On","Off")</f>
        <v>On</v>
      </c>
      <c r="I199" s="5" t="str">
        <f>VLOOKUP(Region_Lockdown[[#This Row],[Level]],Tabella3[],3,FALSE)</f>
        <v>Bianca</v>
      </c>
      <c r="L199" s="1">
        <f ca="1">COUNTIFS(Region_Lockdown[Regione],Region_Lockdown[[#This Row],[Regione]],Region_Lockdown[Status],"On")</f>
        <v>1</v>
      </c>
      <c r="M1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25">
      <c r="B200" t="s">
        <v>54</v>
      </c>
      <c r="C200" s="5">
        <v>43894</v>
      </c>
      <c r="D200" s="5">
        <v>43900</v>
      </c>
      <c r="E200">
        <v>3</v>
      </c>
      <c r="F200" s="5">
        <v>44213</v>
      </c>
      <c r="G200" t="str">
        <f>VLOOKUP(Region_Lockdown[[#This Row],[Level]],Tabella3[],2,FALSE)</f>
        <v>Minimal</v>
      </c>
      <c r="H200" t="str">
        <f ca="1">IF(AND(Region_Lockdown[[#This Row],[End]]&gt;=TODAY()+2,Region_Lockdown[[#This Row],[Start]]&lt;=TODAY()+2),"On","Off")</f>
        <v>Off</v>
      </c>
      <c r="I200" t="str">
        <f>VLOOKUP(Region_Lockdown[[#This Row],[Level]],Tabella3[],3,FALSE)</f>
        <v>Gialla</v>
      </c>
      <c r="J200" t="s">
        <v>101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25">
      <c r="B201" t="s">
        <v>54</v>
      </c>
      <c r="C201" s="5">
        <v>43901</v>
      </c>
      <c r="D201" s="5">
        <v>43907</v>
      </c>
      <c r="E201">
        <v>7</v>
      </c>
      <c r="F201" s="5">
        <v>44213</v>
      </c>
      <c r="G201" t="str">
        <f>VLOOKUP(Region_Lockdown[[#This Row],[Level]],Tabella3[],2,FALSE)</f>
        <v>Total</v>
      </c>
      <c r="H201" t="str">
        <f ca="1">IF(AND(Region_Lockdown[[#This Row],[End]]&gt;=TODAY()+2,Region_Lockdown[[#This Row],[Start]]&lt;=TODAY()+2),"On","Off")</f>
        <v>Off</v>
      </c>
      <c r="I201" t="str">
        <f>VLOOKUP(Region_Lockdown[[#This Row],[Level]],Tabella3[],3,FALSE)</f>
        <v>Rossa</v>
      </c>
      <c r="J201" t="s">
        <v>105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25">
      <c r="B202" t="s">
        <v>54</v>
      </c>
      <c r="C202" s="5">
        <v>43908</v>
      </c>
      <c r="D202" s="5">
        <v>43954</v>
      </c>
      <c r="E202">
        <v>8</v>
      </c>
      <c r="F202" s="5">
        <v>44213</v>
      </c>
      <c r="G202" t="str">
        <f>VLOOKUP(Region_Lockdown[[#This Row],[Level]],Tabella3[],2,FALSE)</f>
        <v>Lockdown</v>
      </c>
      <c r="H202" t="str">
        <f ca="1">IF(AND(Region_Lockdown[[#This Row],[End]]&gt;=TODAY()+2,Region_Lockdown[[#This Row],[Start]]&lt;=TODAY()+2),"On","Off")</f>
        <v>Off</v>
      </c>
      <c r="I202" t="str">
        <f>VLOOKUP(Region_Lockdown[[#This Row],[Level]],Tabella3[],3,FALSE)</f>
        <v>Chiusura Totale</v>
      </c>
      <c r="J202" t="s">
        <v>104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25">
      <c r="B203" t="s">
        <v>54</v>
      </c>
      <c r="C203" s="5">
        <v>43955</v>
      </c>
      <c r="D203" s="5">
        <v>43984</v>
      </c>
      <c r="E203">
        <v>4</v>
      </c>
      <c r="F203" s="5">
        <v>44213</v>
      </c>
      <c r="G203" t="str">
        <f>VLOOKUP(Region_Lockdown[[#This Row],[Level]],Tabella3[],2,FALSE)</f>
        <v>Strict</v>
      </c>
      <c r="H203" t="str">
        <f ca="1">IF(AND(Region_Lockdown[[#This Row],[End]]&gt;=TODAY()+2,Region_Lockdown[[#This Row],[Start]]&lt;=TODAY()+2),"On","Off")</f>
        <v>Off</v>
      </c>
      <c r="I203" t="str">
        <f>VLOOKUP(Region_Lockdown[[#This Row],[Level]],Tabella3[],3,FALSE)</f>
        <v>Arancione</v>
      </c>
      <c r="J203" t="s">
        <v>103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25">
      <c r="B204" t="s">
        <v>54</v>
      </c>
      <c r="C204" s="5">
        <v>43985</v>
      </c>
      <c r="D204" s="5">
        <v>43996</v>
      </c>
      <c r="E204">
        <v>3</v>
      </c>
      <c r="F204" s="5">
        <v>44213</v>
      </c>
      <c r="G204" t="str">
        <f>VLOOKUP(Region_Lockdown[[#This Row],[Level]],Tabella3[],2,FALSE)</f>
        <v>Minimal</v>
      </c>
      <c r="H204" t="str">
        <f ca="1">IF(AND(Region_Lockdown[[#This Row],[End]]&gt;=TODAY()+2,Region_Lockdown[[#This Row],[Start]]&lt;=TODAY()+2),"On","Off")</f>
        <v>Off</v>
      </c>
      <c r="I204" t="str">
        <f>VLOOKUP(Region_Lockdown[[#This Row],[Level]],Tabella3[],3,FALSE)</f>
        <v>Gialla</v>
      </c>
      <c r="J204" t="s">
        <v>107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25">
      <c r="B205" t="s">
        <v>54</v>
      </c>
      <c r="C205" s="5">
        <v>43997</v>
      </c>
      <c r="D205" s="5">
        <v>44129</v>
      </c>
      <c r="E205">
        <v>1</v>
      </c>
      <c r="F205" s="5">
        <v>44213</v>
      </c>
      <c r="G205" t="str">
        <f>VLOOKUP(Region_Lockdown[[#This Row],[Level]],Tabella3[],2,FALSE)</f>
        <v>Voluntary</v>
      </c>
      <c r="H205" t="str">
        <f ca="1">IF(AND(Region_Lockdown[[#This Row],[End]]&gt;=TODAY()+2,Region_Lockdown[[#This Row],[Start]]&lt;=TODAY()+2),"On","Off")</f>
        <v>Off</v>
      </c>
      <c r="I205" t="str">
        <f>VLOOKUP(Region_Lockdown[[#This Row],[Level]],Tabella3[],3,FALSE)</f>
        <v>Bianca</v>
      </c>
      <c r="J205" t="s">
        <v>106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25">
      <c r="B206" t="s">
        <v>54</v>
      </c>
      <c r="C206" s="5">
        <v>44130</v>
      </c>
      <c r="D206" s="5">
        <v>44145</v>
      </c>
      <c r="E206">
        <v>3</v>
      </c>
      <c r="F206" s="5">
        <v>44213</v>
      </c>
      <c r="G206" t="str">
        <f>VLOOKUP(Region_Lockdown[[#This Row],[Level]],Tabella3[],2,FALSE)</f>
        <v>Minimal</v>
      </c>
      <c r="H206" t="str">
        <f ca="1">IF(AND(Region_Lockdown[[#This Row],[End]]&gt;=TODAY()+2,Region_Lockdown[[#This Row],[Start]]&lt;=TODAY()+2),"On","Off")</f>
        <v>Off</v>
      </c>
      <c r="I206" t="str">
        <f>VLOOKUP(Region_Lockdown[[#This Row],[Level]],Tabella3[],3,FALSE)</f>
        <v>Gialla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25">
      <c r="B207" t="s">
        <v>54</v>
      </c>
      <c r="C207" s="5">
        <v>44146</v>
      </c>
      <c r="D207" s="5">
        <v>44163</v>
      </c>
      <c r="E207">
        <v>4</v>
      </c>
      <c r="F207" s="5">
        <v>44140</v>
      </c>
      <c r="G207" t="str">
        <f>VLOOKUP(Region_Lockdown[[#This Row],[Level]],Tabella3[],2,FALSE)</f>
        <v>Strict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Arancione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25">
      <c r="B208" t="s">
        <v>54</v>
      </c>
      <c r="C208" s="5">
        <v>44164</v>
      </c>
      <c r="D208" s="5">
        <v>44188</v>
      </c>
      <c r="E208">
        <v>3</v>
      </c>
      <c r="F208" s="5">
        <v>44191</v>
      </c>
      <c r="G208" t="str">
        <f>VLOOKUP(Region_Lockdown[[#This Row],[Level]],Tabella3[],2,FALSE)</f>
        <v>Minimal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Gialla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25">
      <c r="B209" t="s">
        <v>54</v>
      </c>
      <c r="C209" s="5">
        <v>44189</v>
      </c>
      <c r="D209" s="5">
        <v>44192</v>
      </c>
      <c r="E209">
        <v>7</v>
      </c>
      <c r="F209" s="5">
        <v>44191</v>
      </c>
      <c r="G209" t="str">
        <f>VLOOKUP(Region_Lockdown[[#This Row],[Level]],Tabella3[],2,FALSE)</f>
        <v>Total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Rossa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25">
      <c r="B210" t="s">
        <v>54</v>
      </c>
      <c r="C210" s="5">
        <v>44193</v>
      </c>
      <c r="D210" s="5">
        <v>44195</v>
      </c>
      <c r="E210">
        <v>4</v>
      </c>
      <c r="F210" s="5">
        <v>44191</v>
      </c>
      <c r="G210" t="str">
        <f>VLOOKUP(Region_Lockdown[[#This Row],[Level]],Tabella3[],2,FALSE)</f>
        <v>Strict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Arancione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25">
      <c r="B211" t="s">
        <v>54</v>
      </c>
      <c r="C211" s="5">
        <v>44196</v>
      </c>
      <c r="D211" s="5">
        <v>44199</v>
      </c>
      <c r="E211">
        <v>7</v>
      </c>
      <c r="F211" s="5">
        <v>44191</v>
      </c>
      <c r="G211" t="str">
        <f>VLOOKUP(Region_Lockdown[[#This Row],[Level]],Tabella3[],2,FALSE)</f>
        <v>Total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Rossa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25">
      <c r="B212" t="s">
        <v>54</v>
      </c>
      <c r="C212" s="5">
        <v>44200</v>
      </c>
      <c r="D212" s="5">
        <v>44200</v>
      </c>
      <c r="E212">
        <v>4</v>
      </c>
      <c r="F212" s="5">
        <v>44191</v>
      </c>
      <c r="G212" t="str">
        <f>VLOOKUP(Region_Lockdown[[#This Row],[Level]],Tabella3[],2,FALSE)</f>
        <v>Strict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Arancione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25">
      <c r="B213" t="s">
        <v>54</v>
      </c>
      <c r="C213" s="5">
        <v>44201</v>
      </c>
      <c r="D213" s="5">
        <v>44202</v>
      </c>
      <c r="E213">
        <v>7</v>
      </c>
      <c r="F213" s="5">
        <v>44191</v>
      </c>
      <c r="G213" t="str">
        <f>VLOOKUP(Region_Lockdown[[#This Row],[Level]],Tabella3[],2,FALSE)</f>
        <v>Total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Rossa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25">
      <c r="B214" t="s">
        <v>54</v>
      </c>
      <c r="C214" s="5">
        <v>44203</v>
      </c>
      <c r="D214" s="5">
        <v>44204</v>
      </c>
      <c r="E214">
        <v>3</v>
      </c>
      <c r="F214" s="5">
        <v>44205</v>
      </c>
      <c r="G214" t="str">
        <f>VLOOKUP(Region_Lockdown[[#This Row],[Level]],Tabella3[],2,FALSE)</f>
        <v>Minimal</v>
      </c>
      <c r="H214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Gialla</v>
      </c>
      <c r="L214">
        <f ca="1">COUNTIFS(Region_Lockdown[Regione],Region_Lockdown[[#This Row],[Regione]],Region_Lockdown[Status],"On")</f>
        <v>1</v>
      </c>
      <c r="M214">
        <f>COUNTIFS(Region_Lockdown[Regione],Region_Lockdown[[#This Row],[Regione]],Region_Lockdown[Start],"&lt;="&amp;Region_Lockdown[[#This Row],[End]],Region_Lockdown[End],"&gt;="&amp;Region_Lockdown[[#This Row],[Start]])</f>
        <v>1</v>
      </c>
      <c r="N2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25">
      <c r="B215" t="s">
        <v>54</v>
      </c>
      <c r="C215" s="5">
        <v>44205</v>
      </c>
      <c r="D215" s="5">
        <v>44206</v>
      </c>
      <c r="E215">
        <v>4</v>
      </c>
      <c r="F215" s="5">
        <v>44205</v>
      </c>
      <c r="G215" t="str">
        <f>VLOOKUP(Region_Lockdown[[#This Row],[Level]],Tabella3[],2,FALSE)</f>
        <v>Strict</v>
      </c>
      <c r="H215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Arancione</v>
      </c>
      <c r="L215">
        <f ca="1">COUNTIFS(Region_Lockdown[Regione],Region_Lockdown[[#This Row],[Regione]],Region_Lockdown[Status],"On")</f>
        <v>1</v>
      </c>
      <c r="M215">
        <f>COUNTIFS(Region_Lockdown[Regione],Region_Lockdown[[#This Row],[Regione]],Region_Lockdown[Start],"&lt;="&amp;Region_Lockdown[[#This Row],[End]],Region_Lockdown[End],"&gt;="&amp;Region_Lockdown[[#This Row],[Start]])</f>
        <v>1</v>
      </c>
      <c r="N2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25">
      <c r="B216" t="s">
        <v>54</v>
      </c>
      <c r="C216" s="5">
        <v>44207</v>
      </c>
      <c r="D216" s="5">
        <v>44212</v>
      </c>
      <c r="E216">
        <v>3</v>
      </c>
      <c r="F216" s="5">
        <v>44205</v>
      </c>
      <c r="G216" t="str">
        <f>VLOOKUP(Region_Lockdown[[#This Row],[Level]],Tabella3[],2,FALSE)</f>
        <v>Minimal</v>
      </c>
      <c r="H216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Gialla</v>
      </c>
      <c r="L216">
        <f ca="1">COUNTIFS(Region_Lockdown[Regione],Region_Lockdown[[#This Row],[Regione]],Region_Lockdown[Status],"On")</f>
        <v>1</v>
      </c>
      <c r="M216">
        <f>COUNTIFS(Region_Lockdown[Regione],Region_Lockdown[[#This Row],[Regione]],Region_Lockdown[Start],"&lt;="&amp;Region_Lockdown[[#This Row],[End]],Region_Lockdown[End],"&gt;="&amp;Region_Lockdown[[#This Row],[Start]])</f>
        <v>1</v>
      </c>
      <c r="N2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25">
      <c r="B217" t="s">
        <v>54</v>
      </c>
      <c r="C217" s="5">
        <v>44213</v>
      </c>
      <c r="D217" s="5">
        <v>44227</v>
      </c>
      <c r="E217">
        <v>4</v>
      </c>
      <c r="F217" s="5">
        <v>44226</v>
      </c>
      <c r="G217" t="str">
        <f>VLOOKUP(Region_Lockdown[[#This Row],[Level]],Tabella3[],2,FALSE)</f>
        <v>Strict</v>
      </c>
      <c r="H217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Arancione</v>
      </c>
      <c r="L217">
        <f ca="1">COUNTIFS(Region_Lockdown[Regione],Region_Lockdown[[#This Row],[Regione]],Region_Lockdown[Status],"On")</f>
        <v>1</v>
      </c>
      <c r="M217">
        <f>COUNTIFS(Region_Lockdown[Regione],Region_Lockdown[[#This Row],[Regione]],Region_Lockdown[Start],"&lt;="&amp;Region_Lockdown[[#This Row],[End]],Region_Lockdown[End],"&gt;="&amp;Region_Lockdown[[#This Row],[Start]])</f>
        <v>1</v>
      </c>
      <c r="N2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25">
      <c r="B218" t="s">
        <v>54</v>
      </c>
      <c r="C218" s="5">
        <v>44228</v>
      </c>
      <c r="D218" s="5">
        <v>44240</v>
      </c>
      <c r="E218">
        <v>3</v>
      </c>
      <c r="F218" s="5">
        <v>44240</v>
      </c>
      <c r="G218" t="str">
        <f>VLOOKUP(Region_Lockdown[[#This Row],[Level]],Tabella3[],2,FALSE)</f>
        <v>Minimal</v>
      </c>
      <c r="H218" t="str">
        <f ca="1">IF(AND(Region_Lockdown[[#This Row],[End]]&gt;=TODAY()+2,Region_Lockdown[[#This Row],[Start]]&lt;=TODAY()+2),"On","Off")</f>
        <v>Off</v>
      </c>
      <c r="I218" s="2" t="str">
        <f>VLOOKUP(Region_Lockdown[[#This Row],[Level]],Tabella3[],3,FALSE)</f>
        <v>Gialla</v>
      </c>
      <c r="L218">
        <f ca="1">COUNTIFS(Region_Lockdown[Regione],Region_Lockdown[[#This Row],[Regione]],Region_Lockdown[Status],"On")</f>
        <v>1</v>
      </c>
      <c r="M218">
        <f>COUNTIFS(Region_Lockdown[Regione],Region_Lockdown[[#This Row],[Regione]],Region_Lockdown[Start],"&lt;="&amp;Region_Lockdown[[#This Row],[End]],Region_Lockdown[End],"&gt;="&amp;Region_Lockdown[[#This Row],[Start]])</f>
        <v>1</v>
      </c>
      <c r="N2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25">
      <c r="B219" t="s">
        <v>54</v>
      </c>
      <c r="C219" s="5">
        <v>44241</v>
      </c>
      <c r="D219" s="5">
        <v>44255</v>
      </c>
      <c r="E219">
        <v>4</v>
      </c>
      <c r="F219" s="5">
        <v>44254</v>
      </c>
      <c r="G219" t="str">
        <f>VLOOKUP(Region_Lockdown[[#This Row],[Level]],Tabella3[],2,FALSE)</f>
        <v>Strict</v>
      </c>
      <c r="H219" t="str">
        <f ca="1">IF(AND(Region_Lockdown[[#This Row],[End]]&gt;=TODAY()+2,Region_Lockdown[[#This Row],[Start]]&lt;=TODAY()+2),"On","Off")</f>
        <v>Off</v>
      </c>
      <c r="I219" s="2" t="str">
        <f>VLOOKUP(Region_Lockdown[[#This Row],[Level]],Tabella3[],3,FALSE)</f>
        <v>Arancione</v>
      </c>
      <c r="L219">
        <f ca="1">COUNTIFS(Region_Lockdown[Regione],Region_Lockdown[[#This Row],[Regione]],Region_Lockdown[Status],"On")</f>
        <v>1</v>
      </c>
      <c r="M219">
        <f>COUNTIFS(Region_Lockdown[Regione],Region_Lockdown[[#This Row],[Regione]],Region_Lockdown[Start],"&lt;="&amp;Region_Lockdown[[#This Row],[End]],Region_Lockdown[End],"&gt;="&amp;Region_Lockdown[[#This Row],[Start]])</f>
        <v>1</v>
      </c>
      <c r="N2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25">
      <c r="B220" t="s">
        <v>54</v>
      </c>
      <c r="C220" s="5">
        <v>44256</v>
      </c>
      <c r="D220" s="5">
        <v>44269</v>
      </c>
      <c r="E220">
        <v>3</v>
      </c>
      <c r="F220" s="5">
        <v>44254</v>
      </c>
      <c r="G220" t="str">
        <f>VLOOKUP(Region_Lockdown[[#This Row],[Level]],Tabella3[],2,FALSE)</f>
        <v>Minimal</v>
      </c>
      <c r="H220" t="str">
        <f ca="1">IF(AND(Region_Lockdown[[#This Row],[End]]&gt;=TODAY()+2,Region_Lockdown[[#This Row],[Start]]&lt;=TODAY()+2),"On","Off")</f>
        <v>Off</v>
      </c>
      <c r="I220" s="2" t="str">
        <f>VLOOKUP(Region_Lockdown[[#This Row],[Level]],Tabella3[],3,FALSE)</f>
        <v>Gialla</v>
      </c>
      <c r="L220">
        <f ca="1">COUNTIFS(Region_Lockdown[Regione],Region_Lockdown[[#This Row],[Regione]],Region_Lockdown[Status],"On")</f>
        <v>1</v>
      </c>
      <c r="M220">
        <f>COUNTIFS(Region_Lockdown[Regione],Region_Lockdown[[#This Row],[Regione]],Region_Lockdown[Start],"&lt;="&amp;Region_Lockdown[[#This Row],[End]],Region_Lockdown[End],"&gt;="&amp;Region_Lockdown[[#This Row],[Start]])</f>
        <v>1</v>
      </c>
      <c r="N2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25">
      <c r="B221" t="s">
        <v>54</v>
      </c>
      <c r="C221" s="5">
        <v>44270</v>
      </c>
      <c r="D221" s="5">
        <v>44288</v>
      </c>
      <c r="E221">
        <v>4</v>
      </c>
      <c r="F221" s="5">
        <v>44267</v>
      </c>
      <c r="G221" t="str">
        <f>VLOOKUP(Region_Lockdown[[#This Row],[Level]],Tabella3[],2,FALSE)</f>
        <v>Strict</v>
      </c>
      <c r="H221" t="str">
        <f ca="1">IF(AND(Region_Lockdown[[#This Row],[End]]&gt;=TODAY()+2,Region_Lockdown[[#This Row],[Start]]&lt;=TODAY()+2),"On","Off")</f>
        <v>Off</v>
      </c>
      <c r="I221" s="2" t="str">
        <f>VLOOKUP(Region_Lockdown[[#This Row],[Level]],Tabella3[],3,FALSE)</f>
        <v>Arancione</v>
      </c>
      <c r="L221">
        <f ca="1">COUNTIFS(Region_Lockdown[Regione],Region_Lockdown[[#This Row],[Regione]],Region_Lockdown[Status],"On")</f>
        <v>1</v>
      </c>
      <c r="M221">
        <f>COUNTIFS(Region_Lockdown[Regione],Region_Lockdown[[#This Row],[Regione]],Region_Lockdown[Start],"&lt;="&amp;Region_Lockdown[[#This Row],[End]],Region_Lockdown[End],"&gt;="&amp;Region_Lockdown[[#This Row],[Start]])</f>
        <v>1</v>
      </c>
      <c r="N2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25">
      <c r="B222" t="s">
        <v>54</v>
      </c>
      <c r="C222" s="5">
        <v>44289</v>
      </c>
      <c r="D222" s="5">
        <v>44291</v>
      </c>
      <c r="E222">
        <v>7</v>
      </c>
      <c r="F222" s="5">
        <v>44283</v>
      </c>
      <c r="G222" s="1" t="str">
        <f>VLOOKUP(Region_Lockdown[[#This Row],[Level]],Tabella3[],2,FALSE)</f>
        <v>Total</v>
      </c>
      <c r="H222" s="1" t="str">
        <f ca="1">IF(AND(Region_Lockdown[[#This Row],[End]]&gt;=TODAY()+2,Region_Lockdown[[#This Row],[Start]]&lt;=TODAY()+2),"On","Off")</f>
        <v>Off</v>
      </c>
      <c r="I222" s="2" t="str">
        <f>VLOOKUP(Region_Lockdown[[#This Row],[Level]],Tabella3[],3,FALSE)</f>
        <v>Rossa</v>
      </c>
      <c r="J222" t="s">
        <v>134</v>
      </c>
      <c r="L222" s="1">
        <f ca="1">COUNTIFS(Region_Lockdown[Regione],Region_Lockdown[[#This Row],[Regione]],Region_Lockdown[Status],"On")</f>
        <v>1</v>
      </c>
      <c r="M22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25">
      <c r="B223" t="s">
        <v>54</v>
      </c>
      <c r="C223" s="5">
        <v>44292</v>
      </c>
      <c r="D223" s="5">
        <v>44311</v>
      </c>
      <c r="E223">
        <v>4</v>
      </c>
      <c r="F223" s="5">
        <v>44291</v>
      </c>
      <c r="G223" s="1" t="str">
        <f>VLOOKUP(Region_Lockdown[[#This Row],[Level]],Tabella3[],2,FALSE)</f>
        <v>Strict</v>
      </c>
      <c r="H223" s="1" t="str">
        <f ca="1">IF(AND(Region_Lockdown[[#This Row],[End]]&gt;=TODAY()+2,Region_Lockdown[[#This Row],[Start]]&lt;=TODAY()+2),"On","Off")</f>
        <v>Off</v>
      </c>
      <c r="I223" s="2" t="str">
        <f>VLOOKUP(Region_Lockdown[[#This Row],[Level]],Tabella3[],3,FALSE)</f>
        <v>Arancione</v>
      </c>
      <c r="L223" s="1">
        <f ca="1">COUNTIFS(Region_Lockdown[Regione],Region_Lockdown[[#This Row],[Regione]],Region_Lockdown[Status],"On")</f>
        <v>1</v>
      </c>
      <c r="M22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25">
      <c r="B224" t="s">
        <v>54</v>
      </c>
      <c r="C224" s="5">
        <v>44312</v>
      </c>
      <c r="D224" s="5">
        <v>44353</v>
      </c>
      <c r="E224">
        <v>3</v>
      </c>
      <c r="F224" s="5">
        <v>44311</v>
      </c>
      <c r="G224" s="1" t="str">
        <f>VLOOKUP(Region_Lockdown[[#This Row],[Level]],Tabella3[],2,FALSE)</f>
        <v>Minimal</v>
      </c>
      <c r="H224" s="1" t="str">
        <f ca="1">IF(AND(Region_Lockdown[[#This Row],[End]]&gt;=TODAY()+2,Region_Lockdown[[#This Row],[Start]]&lt;=TODAY()+2),"On","Off")</f>
        <v>Off</v>
      </c>
      <c r="I224" s="2" t="str">
        <f>VLOOKUP(Region_Lockdown[[#This Row],[Level]],Tabella3[],3,FALSE)</f>
        <v>Gialla</v>
      </c>
      <c r="L224" s="1">
        <f ca="1">COUNTIFS(Region_Lockdown[Regione],Region_Lockdown[[#This Row],[Regione]],Region_Lockdown[Status],"On")</f>
        <v>1</v>
      </c>
      <c r="M22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25">
      <c r="B225" t="s">
        <v>54</v>
      </c>
      <c r="C225" s="5">
        <v>44354</v>
      </c>
      <c r="D225" s="5">
        <v>44549</v>
      </c>
      <c r="E225">
        <v>1</v>
      </c>
      <c r="F225" s="5">
        <v>44352</v>
      </c>
      <c r="G225" s="1" t="str">
        <f>VLOOKUP(Region_Lockdown[[#This Row],[Level]],Tabella3[],2,FALSE)</f>
        <v>Voluntary</v>
      </c>
      <c r="H225" s="1" t="str">
        <f ca="1">IF(AND(Region_Lockdown[[#This Row],[End]]&gt;=TODAY()+2,Region_Lockdown[[#This Row],[Start]]&lt;=TODAY()+2),"On","Off")</f>
        <v>Off</v>
      </c>
      <c r="I225" s="2" t="str">
        <f>VLOOKUP(Region_Lockdown[[#This Row],[Level]],Tabella3[],3,FALSE)</f>
        <v>Bianca</v>
      </c>
      <c r="L225" s="1">
        <f ca="1">COUNTIFS(Region_Lockdown[Regione],Region_Lockdown[[#This Row],[Regione]],Region_Lockdown[Status],"On")</f>
        <v>1</v>
      </c>
      <c r="M22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25">
      <c r="B226" t="s">
        <v>54</v>
      </c>
      <c r="C226" s="5">
        <v>44550</v>
      </c>
      <c r="D226" s="5">
        <v>44633</v>
      </c>
      <c r="E226">
        <v>3</v>
      </c>
      <c r="F226" s="5">
        <v>44548</v>
      </c>
      <c r="G226" s="1" t="str">
        <f>VLOOKUP(Region_Lockdown[[#This Row],[Level]],Tabella3[],2,FALSE)</f>
        <v>Minimal</v>
      </c>
      <c r="H226" s="1" t="str">
        <f ca="1">IF(AND(Region_Lockdown[[#This Row],[End]]&gt;=TODAY()+2,Region_Lockdown[[#This Row],[Start]]&lt;=TODAY()+2),"On","Off")</f>
        <v>Off</v>
      </c>
      <c r="I226" s="5" t="str">
        <f>VLOOKUP(Region_Lockdown[[#This Row],[Level]],Tabella3[],3,FALSE)</f>
        <v>Gialla</v>
      </c>
      <c r="L226" s="1">
        <f ca="1">COUNTIFS(Region_Lockdown[Regione],Region_Lockdown[[#This Row],[Regione]],Region_Lockdown[Status],"On")</f>
        <v>1</v>
      </c>
      <c r="M22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25">
      <c r="B227" t="s">
        <v>54</v>
      </c>
      <c r="C227" s="5">
        <v>44634</v>
      </c>
      <c r="D227" s="5">
        <v>44926</v>
      </c>
      <c r="E227">
        <v>1</v>
      </c>
      <c r="F227" s="5">
        <v>44659</v>
      </c>
      <c r="G227" s="1" t="str">
        <f>VLOOKUP(Region_Lockdown[[#This Row],[Level]],Tabella3[],2,FALSE)</f>
        <v>Voluntary</v>
      </c>
      <c r="H227" s="1" t="str">
        <f ca="1">IF(AND(Region_Lockdown[[#This Row],[End]]&gt;=TODAY()+2,Region_Lockdown[[#This Row],[Start]]&lt;=TODAY()+2),"On","Off")</f>
        <v>On</v>
      </c>
      <c r="I227" s="5" t="str">
        <f>VLOOKUP(Region_Lockdown[[#This Row],[Level]],Tabella3[],3,FALSE)</f>
        <v>Bianca</v>
      </c>
      <c r="L227" s="1">
        <f ca="1">COUNTIFS(Region_Lockdown[Regione],Region_Lockdown[[#This Row],[Regione]],Region_Lockdown[Status],"On")</f>
        <v>1</v>
      </c>
      <c r="M2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25">
      <c r="B228" t="s">
        <v>55</v>
      </c>
      <c r="C228" s="5">
        <v>43883</v>
      </c>
      <c r="D228" s="5">
        <v>43883</v>
      </c>
      <c r="E228">
        <v>5</v>
      </c>
      <c r="F228" s="5">
        <v>44213</v>
      </c>
      <c r="G228" t="str">
        <f>VLOOKUP(Region_Lockdown[[#This Row],[Level]],Tabella3[],2,FALSE)</f>
        <v>Local</v>
      </c>
      <c r="H228" t="str">
        <f ca="1">IF(AND(Region_Lockdown[[#This Row],[End]]&gt;=TODAY()+2,Region_Lockdown[[#This Row],[Start]]&lt;=TODAY()+2),"On","Off")</f>
        <v>Off</v>
      </c>
      <c r="I228" s="2" t="str">
        <f>VLOOKUP(Region_Lockdown[[#This Row],[Level]],Tabella3[],3,FALSE)</f>
        <v>Locale</v>
      </c>
      <c r="J228" t="s">
        <v>100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25">
      <c r="B229" t="s">
        <v>55</v>
      </c>
      <c r="C229" s="5">
        <v>43884</v>
      </c>
      <c r="D229" s="5">
        <v>43897</v>
      </c>
      <c r="E229">
        <v>3</v>
      </c>
      <c r="F229" s="5">
        <v>44213</v>
      </c>
      <c r="G229" t="str">
        <f>VLOOKUP(Region_Lockdown[[#This Row],[Level]],Tabella3[],2,FALSE)</f>
        <v>Minimal</v>
      </c>
      <c r="H229" t="str">
        <f ca="1">IF(AND(Region_Lockdown[[#This Row],[End]]&gt;=TODAY()+2,Region_Lockdown[[#This Row],[Start]]&lt;=TODAY()+2),"On","Off")</f>
        <v>Off</v>
      </c>
      <c r="I229" t="str">
        <f>VLOOKUP(Region_Lockdown[[#This Row],[Level]],Tabella3[],3,FALSE)</f>
        <v>Gialla</v>
      </c>
      <c r="J229" t="s">
        <v>101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25">
      <c r="B230" t="s">
        <v>55</v>
      </c>
      <c r="C230" s="5">
        <v>43898</v>
      </c>
      <c r="D230" s="5">
        <v>43907</v>
      </c>
      <c r="E230">
        <v>7</v>
      </c>
      <c r="F230" s="5">
        <v>44213</v>
      </c>
      <c r="G230" t="str">
        <f>VLOOKUP(Region_Lockdown[[#This Row],[Level]],Tabella3[],2,FALSE)</f>
        <v>Total</v>
      </c>
      <c r="H230" t="str">
        <f ca="1">IF(AND(Region_Lockdown[[#This Row],[End]]&gt;=TODAY()+2,Region_Lockdown[[#This Row],[Start]]&lt;=TODAY()+2),"On","Off")</f>
        <v>Off</v>
      </c>
      <c r="I230" t="str">
        <f>VLOOKUP(Region_Lockdown[[#This Row],[Level]],Tabella3[],3,FALSE)</f>
        <v>Rossa</v>
      </c>
      <c r="J230" t="s">
        <v>105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25">
      <c r="B231" t="s">
        <v>55</v>
      </c>
      <c r="C231" s="5">
        <v>43908</v>
      </c>
      <c r="D231" s="5">
        <v>43954</v>
      </c>
      <c r="E231">
        <v>8</v>
      </c>
      <c r="F231" s="5">
        <v>44213</v>
      </c>
      <c r="G231" t="str">
        <f>VLOOKUP(Region_Lockdown[[#This Row],[Level]],Tabella3[],2,FALSE)</f>
        <v>Lockdown</v>
      </c>
      <c r="H231" t="str">
        <f ca="1">IF(AND(Region_Lockdown[[#This Row],[End]]&gt;=TODAY()+2,Region_Lockdown[[#This Row],[Start]]&lt;=TODAY()+2),"On","Off")</f>
        <v>Off</v>
      </c>
      <c r="I231" t="str">
        <f>VLOOKUP(Region_Lockdown[[#This Row],[Level]],Tabella3[],3,FALSE)</f>
        <v>Chiusura Totale</v>
      </c>
      <c r="J231" t="s">
        <v>104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25">
      <c r="B232" t="s">
        <v>55</v>
      </c>
      <c r="C232" s="5">
        <v>43955</v>
      </c>
      <c r="D232" s="5">
        <v>43984</v>
      </c>
      <c r="E232">
        <v>4</v>
      </c>
      <c r="F232" s="5">
        <v>44213</v>
      </c>
      <c r="G232" t="str">
        <f>VLOOKUP(Region_Lockdown[[#This Row],[Level]],Tabella3[],2,FALSE)</f>
        <v>Strict</v>
      </c>
      <c r="H232" t="str">
        <f ca="1">IF(AND(Region_Lockdown[[#This Row],[End]]&gt;=TODAY()+2,Region_Lockdown[[#This Row],[Start]]&lt;=TODAY()+2),"On","Off")</f>
        <v>Off</v>
      </c>
      <c r="I232" t="str">
        <f>VLOOKUP(Region_Lockdown[[#This Row],[Level]],Tabella3[],3,FALSE)</f>
        <v>Arancione</v>
      </c>
      <c r="J232" t="s">
        <v>103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25">
      <c r="B233" t="s">
        <v>55</v>
      </c>
      <c r="C233" s="5">
        <v>43985</v>
      </c>
      <c r="D233" s="5">
        <v>43996</v>
      </c>
      <c r="E233">
        <v>3</v>
      </c>
      <c r="F233" s="5">
        <v>44213</v>
      </c>
      <c r="G233" t="str">
        <f>VLOOKUP(Region_Lockdown[[#This Row],[Level]],Tabella3[],2,FALSE)</f>
        <v>Minimal</v>
      </c>
      <c r="H233" t="str">
        <f ca="1">IF(AND(Region_Lockdown[[#This Row],[End]]&gt;=TODAY()+2,Region_Lockdown[[#This Row],[Start]]&lt;=TODAY()+2),"On","Off")</f>
        <v>Off</v>
      </c>
      <c r="I233" t="str">
        <f>VLOOKUP(Region_Lockdown[[#This Row],[Level]],Tabella3[],3,FALSE)</f>
        <v>Gialla</v>
      </c>
      <c r="J233" t="s">
        <v>107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25">
      <c r="B234" t="s">
        <v>55</v>
      </c>
      <c r="C234" s="5">
        <v>43997</v>
      </c>
      <c r="D234" s="5">
        <v>44125</v>
      </c>
      <c r="E234">
        <v>1</v>
      </c>
      <c r="F234" s="5">
        <v>44213</v>
      </c>
      <c r="G234" t="str">
        <f>VLOOKUP(Region_Lockdown[[#This Row],[Level]],Tabella3[],2,FALSE)</f>
        <v>Voluntary</v>
      </c>
      <c r="H234" t="str">
        <f ca="1">IF(AND(Region_Lockdown[[#This Row],[End]]&gt;=TODAY()+2,Region_Lockdown[[#This Row],[Start]]&lt;=TODAY()+2),"On","Off")</f>
        <v>Off</v>
      </c>
      <c r="I234" t="str">
        <f>VLOOKUP(Region_Lockdown[[#This Row],[Level]],Tabella3[],3,FALSE)</f>
        <v>Bianca</v>
      </c>
      <c r="J234" t="s">
        <v>106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25">
      <c r="B235" t="s">
        <v>55</v>
      </c>
      <c r="C235" s="5">
        <v>44126</v>
      </c>
      <c r="D235" s="5">
        <v>44140</v>
      </c>
      <c r="E235">
        <v>3</v>
      </c>
      <c r="F235" s="5">
        <v>44213</v>
      </c>
      <c r="G235" t="str">
        <f>VLOOKUP(Region_Lockdown[[#This Row],[Level]],Tabella3[],2,FALSE)</f>
        <v>Minimal</v>
      </c>
      <c r="H235" t="str">
        <f ca="1">IF(AND(Region_Lockdown[[#This Row],[End]]&gt;=TODAY()+2,Region_Lockdown[[#This Row],[Start]]&lt;=TODAY()+2),"On","Off")</f>
        <v>Off</v>
      </c>
      <c r="I235" t="str">
        <f>VLOOKUP(Region_Lockdown[[#This Row],[Level]],Tabella3[],3,FALSE)</f>
        <v>Gialla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25">
      <c r="B236" t="s">
        <v>55</v>
      </c>
      <c r="C236" s="5">
        <v>44141</v>
      </c>
      <c r="D236" s="5">
        <v>44163</v>
      </c>
      <c r="E236">
        <v>7</v>
      </c>
      <c r="F236" s="5">
        <v>44140</v>
      </c>
      <c r="G236" t="str">
        <f>VLOOKUP(Region_Lockdown[[#This Row],[Level]],Tabella3[],2,FALSE)</f>
        <v>Total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Rossa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25">
      <c r="B237" t="s">
        <v>55</v>
      </c>
      <c r="C237" s="5">
        <v>44164</v>
      </c>
      <c r="D237" s="5">
        <v>44177</v>
      </c>
      <c r="E237">
        <v>4</v>
      </c>
      <c r="F237" s="5">
        <v>44171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25">
      <c r="B238" t="s">
        <v>55</v>
      </c>
      <c r="C238" s="5">
        <v>44178</v>
      </c>
      <c r="D238" s="5">
        <v>44188</v>
      </c>
      <c r="E238">
        <v>3</v>
      </c>
      <c r="F238" s="5">
        <v>44191</v>
      </c>
      <c r="G238" t="str">
        <f>VLOOKUP(Region_Lockdown[[#This Row],[Level]],Tabella3[],2,FALSE)</f>
        <v>Minimal</v>
      </c>
      <c r="H238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Gialla</v>
      </c>
      <c r="L238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25">
      <c r="B239" t="s">
        <v>55</v>
      </c>
      <c r="C239" s="5">
        <v>44189</v>
      </c>
      <c r="D239" s="5">
        <v>44192</v>
      </c>
      <c r="E239">
        <v>7</v>
      </c>
      <c r="F239" s="5">
        <v>44191</v>
      </c>
      <c r="G239" t="str">
        <f>VLOOKUP(Region_Lockdown[[#This Row],[Level]],Tabella3[],2,FALSE)</f>
        <v>Total</v>
      </c>
      <c r="H239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Rossa</v>
      </c>
      <c r="L239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25">
      <c r="B240" t="s">
        <v>55</v>
      </c>
      <c r="C240" s="5">
        <v>44193</v>
      </c>
      <c r="D240" s="5">
        <v>44195</v>
      </c>
      <c r="E240">
        <v>4</v>
      </c>
      <c r="F240" s="5">
        <v>44191</v>
      </c>
      <c r="G240" t="str">
        <f>VLOOKUP(Region_Lockdown[[#This Row],[Level]],Tabella3[],2,FALSE)</f>
        <v>Strict</v>
      </c>
      <c r="H240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Arancione</v>
      </c>
      <c r="L240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25">
      <c r="B241" t="s">
        <v>55</v>
      </c>
      <c r="C241" s="5">
        <v>44196</v>
      </c>
      <c r="D241" s="5">
        <v>44199</v>
      </c>
      <c r="E241">
        <v>7</v>
      </c>
      <c r="F241" s="5">
        <v>44191</v>
      </c>
      <c r="G241" t="str">
        <f>VLOOKUP(Region_Lockdown[[#This Row],[Level]],Tabella3[],2,FALSE)</f>
        <v>Total</v>
      </c>
      <c r="H24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Rossa</v>
      </c>
      <c r="L24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25">
      <c r="B242" t="s">
        <v>55</v>
      </c>
      <c r="C242" s="5">
        <v>44200</v>
      </c>
      <c r="D242" s="5">
        <v>44200</v>
      </c>
      <c r="E242">
        <v>4</v>
      </c>
      <c r="F242" s="5">
        <v>44191</v>
      </c>
      <c r="G242" t="str">
        <f>VLOOKUP(Region_Lockdown[[#This Row],[Level]],Tabella3[],2,FALSE)</f>
        <v>Strict</v>
      </c>
      <c r="H242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Arancione</v>
      </c>
      <c r="L242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25">
      <c r="B243" t="s">
        <v>55</v>
      </c>
      <c r="C243" s="5">
        <v>44201</v>
      </c>
      <c r="D243" s="5">
        <v>44202</v>
      </c>
      <c r="E243">
        <v>7</v>
      </c>
      <c r="F243" s="5">
        <v>44191</v>
      </c>
      <c r="G243" t="str">
        <f>VLOOKUP(Region_Lockdown[[#This Row],[Level]],Tabella3[],2,FALSE)</f>
        <v>Total</v>
      </c>
      <c r="H243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Rossa</v>
      </c>
      <c r="L243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25">
      <c r="B244" t="s">
        <v>55</v>
      </c>
      <c r="C244" s="5">
        <v>44203</v>
      </c>
      <c r="D244" s="5">
        <v>44204</v>
      </c>
      <c r="E244">
        <v>3</v>
      </c>
      <c r="F244" s="5">
        <v>44205</v>
      </c>
      <c r="G244" t="str">
        <f>VLOOKUP(Region_Lockdown[[#This Row],[Level]],Tabella3[],2,FALSE)</f>
        <v>Minimal</v>
      </c>
      <c r="H244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Gialla</v>
      </c>
      <c r="L244">
        <f ca="1">COUNTIFS(Region_Lockdown[Regione],Region_Lockdown[[#This Row],[Regione]],Region_Lockdown[Status],"On")</f>
        <v>1</v>
      </c>
      <c r="M244">
        <f>COUNTIFS(Region_Lockdown[Regione],Region_Lockdown[[#This Row],[Regione]],Region_Lockdown[Start],"&lt;="&amp;Region_Lockdown[[#This Row],[End]],Region_Lockdown[End],"&gt;="&amp;Region_Lockdown[[#This Row],[Start]])</f>
        <v>1</v>
      </c>
      <c r="N2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25">
      <c r="B245" t="s">
        <v>55</v>
      </c>
      <c r="C245" s="5">
        <v>44205</v>
      </c>
      <c r="D245" s="5">
        <v>44206</v>
      </c>
      <c r="E245">
        <v>4</v>
      </c>
      <c r="F245" s="5">
        <v>44205</v>
      </c>
      <c r="G245" t="str">
        <f>VLOOKUP(Region_Lockdown[[#This Row],[Level]],Tabella3[],2,FALSE)</f>
        <v>Strict</v>
      </c>
      <c r="H245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Arancione</v>
      </c>
      <c r="L245">
        <f ca="1">COUNTIFS(Region_Lockdown[Regione],Region_Lockdown[[#This Row],[Regione]],Region_Lockdown[Status],"On")</f>
        <v>1</v>
      </c>
      <c r="M245">
        <f>COUNTIFS(Region_Lockdown[Regione],Region_Lockdown[[#This Row],[Regione]],Region_Lockdown[Start],"&lt;="&amp;Region_Lockdown[[#This Row],[End]],Region_Lockdown[End],"&gt;="&amp;Region_Lockdown[[#This Row],[Start]])</f>
        <v>1</v>
      </c>
      <c r="N2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25">
      <c r="B246" t="s">
        <v>55</v>
      </c>
      <c r="C246" s="5">
        <v>44207</v>
      </c>
      <c r="D246" s="5">
        <v>44212</v>
      </c>
      <c r="E246">
        <v>4</v>
      </c>
      <c r="F246" s="5">
        <v>44205</v>
      </c>
      <c r="G246" t="str">
        <f>VLOOKUP(Region_Lockdown[[#This Row],[Level]],Tabella3[],2,FALSE)</f>
        <v>Strict</v>
      </c>
      <c r="H246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Arancione</v>
      </c>
      <c r="L246">
        <f ca="1">COUNTIFS(Region_Lockdown[Regione],Region_Lockdown[[#This Row],[Regione]],Region_Lockdown[Status],"On")</f>
        <v>1</v>
      </c>
      <c r="M246">
        <f>COUNTIFS(Region_Lockdown[Regione],Region_Lockdown[[#This Row],[Regione]],Region_Lockdown[Start],"&lt;="&amp;Region_Lockdown[[#This Row],[End]],Region_Lockdown[End],"&gt;="&amp;Region_Lockdown[[#This Row],[Start]])</f>
        <v>1</v>
      </c>
      <c r="N2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25">
      <c r="B247" t="s">
        <v>55</v>
      </c>
      <c r="C247" s="5">
        <v>44213</v>
      </c>
      <c r="D247" s="5">
        <v>44219</v>
      </c>
      <c r="E247">
        <v>7</v>
      </c>
      <c r="F247" s="5">
        <v>44211</v>
      </c>
      <c r="G247" s="1" t="str">
        <f>VLOOKUP(Region_Lockdown[[#This Row],[Level]],Tabella3[],2,FALSE)</f>
        <v>Total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Rossa</v>
      </c>
      <c r="L247" s="1">
        <f ca="1">COUNTIFS(Region_Lockdown[Regione],Region_Lockdown[[#This Row],[Regione]],Region_Lockdown[Status],"On")</f>
        <v>1</v>
      </c>
      <c r="M247">
        <f>COUNTIFS(Region_Lockdown[Regione],Region_Lockdown[[#This Row],[Regione]],Region_Lockdown[Start],"&lt;="&amp;Region_Lockdown[[#This Row],[End]],Region_Lockdown[End],"&gt;="&amp;Region_Lockdown[[#This Row],[Start]])</f>
        <v>1</v>
      </c>
      <c r="N2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25">
      <c r="B248" t="s">
        <v>55</v>
      </c>
      <c r="C248" s="5">
        <v>44220</v>
      </c>
      <c r="D248" s="5">
        <v>44227</v>
      </c>
      <c r="E248">
        <v>4</v>
      </c>
      <c r="F248" s="5">
        <v>44226</v>
      </c>
      <c r="G248" s="1" t="str">
        <f>VLOOKUP(Region_Lockdown[[#This Row],[Level]],Tabella3[],2,FALSE)</f>
        <v>Strict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Arancione</v>
      </c>
      <c r="L248" s="1">
        <f ca="1">COUNTIFS(Region_Lockdown[Regione],Region_Lockdown[[#This Row],[Regione]],Region_Lockdown[Status],"On")</f>
        <v>1</v>
      </c>
      <c r="M248">
        <f>COUNTIFS(Region_Lockdown[Regione],Region_Lockdown[[#This Row],[Regione]],Region_Lockdown[Start],"&lt;="&amp;Region_Lockdown[[#This Row],[End]],Region_Lockdown[End],"&gt;="&amp;Region_Lockdown[[#This Row],[Start]])</f>
        <v>1</v>
      </c>
      <c r="N2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25">
      <c r="B249" t="s">
        <v>55</v>
      </c>
      <c r="C249" s="5">
        <v>44228</v>
      </c>
      <c r="D249" s="5">
        <v>44255</v>
      </c>
      <c r="E249">
        <v>3</v>
      </c>
      <c r="F249" s="5">
        <v>44253</v>
      </c>
      <c r="G249" s="1" t="str">
        <f>VLOOKUP(Region_Lockdown[[#This Row],[Level]],Tabella3[],2,FALSE)</f>
        <v>Minimal</v>
      </c>
      <c r="H249" s="1" t="str">
        <f ca="1">IF(AND(Region_Lockdown[[#This Row],[End]]&gt;=TODAY()+2,Region_Lockdown[[#This Row],[Start]]&lt;=TODAY()+2),"On","Off")</f>
        <v>Off</v>
      </c>
      <c r="I249" s="2" t="str">
        <f>VLOOKUP(Region_Lockdown[[#This Row],[Level]],Tabella3[],3,FALSE)</f>
        <v>Gialla</v>
      </c>
      <c r="J249" t="s">
        <v>121</v>
      </c>
      <c r="L249" s="1">
        <f ca="1">COUNTIFS(Region_Lockdown[Regione],Region_Lockdown[[#This Row],[Regione]],Region_Lockdown[Status],"On")</f>
        <v>1</v>
      </c>
      <c r="M249">
        <f>COUNTIFS(Region_Lockdown[Regione],Region_Lockdown[[#This Row],[Regione]],Region_Lockdown[Start],"&lt;="&amp;Region_Lockdown[[#This Row],[End]],Region_Lockdown[End],"&gt;="&amp;Region_Lockdown[[#This Row],[Start]])</f>
        <v>1</v>
      </c>
      <c r="N2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25">
      <c r="B250" t="s">
        <v>55</v>
      </c>
      <c r="C250" s="5">
        <v>44256</v>
      </c>
      <c r="D250" s="5">
        <v>44259</v>
      </c>
      <c r="E250">
        <v>4</v>
      </c>
      <c r="F250" s="5">
        <v>44253</v>
      </c>
      <c r="G250" s="1" t="str">
        <f>VLOOKUP(Region_Lockdown[[#This Row],[Level]],Tabella3[],2,FALSE)</f>
        <v>Strict</v>
      </c>
      <c r="H250" s="1" t="str">
        <f ca="1">IF(AND(Region_Lockdown[[#This Row],[End]]&gt;=TODAY()+2,Region_Lockdown[[#This Row],[Start]]&lt;=TODAY()+2),"On","Off")</f>
        <v>Off</v>
      </c>
      <c r="I250" s="2" t="str">
        <f>VLOOKUP(Region_Lockdown[[#This Row],[Level]],Tabella3[],3,FALSE)</f>
        <v>Arancione</v>
      </c>
      <c r="L250" s="1">
        <f ca="1">COUNTIFS(Region_Lockdown[Regione],Region_Lockdown[[#This Row],[Regione]],Region_Lockdown[Status],"On")</f>
        <v>1</v>
      </c>
      <c r="M250">
        <f>COUNTIFS(Region_Lockdown[Regione],Region_Lockdown[[#This Row],[Regione]],Region_Lockdown[Start],"&lt;="&amp;Region_Lockdown[[#This Row],[End]],Region_Lockdown[End],"&gt;="&amp;Region_Lockdown[[#This Row],[Start]])</f>
        <v>1</v>
      </c>
      <c r="N2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25">
      <c r="B251" t="s">
        <v>55</v>
      </c>
      <c r="C251" s="5">
        <v>44260</v>
      </c>
      <c r="D251" s="5">
        <v>44269</v>
      </c>
      <c r="E251">
        <v>6</v>
      </c>
      <c r="F251" s="5">
        <v>44267</v>
      </c>
      <c r="G251" s="1" t="str">
        <f>VLOOKUP(Region_Lockdown[[#This Row],[Level]],Tabella3[],2,FALSE)</f>
        <v>Strong</v>
      </c>
      <c r="H251" s="1" t="str">
        <f ca="1">IF(AND(Region_Lockdown[[#This Row],[End]]&gt;=TODAY()+2,Region_Lockdown[[#This Row],[Start]]&lt;=TODAY()+2),"On","Off")</f>
        <v>Off</v>
      </c>
      <c r="I251" s="2" t="str">
        <f>VLOOKUP(Region_Lockdown[[#This Row],[Level]],Tabella3[],3,FALSE)</f>
        <v>Arancione rinforzato</v>
      </c>
      <c r="J251" t="s">
        <v>123</v>
      </c>
      <c r="L251" s="1">
        <f ca="1">COUNTIFS(Region_Lockdown[Regione],Region_Lockdown[[#This Row],[Regione]],Region_Lockdown[Status],"On")</f>
        <v>1</v>
      </c>
      <c r="M251">
        <f>COUNTIFS(Region_Lockdown[Regione],Region_Lockdown[[#This Row],[Regione]],Region_Lockdown[Start],"&lt;="&amp;Region_Lockdown[[#This Row],[End]],Region_Lockdown[End],"&gt;="&amp;Region_Lockdown[[#This Row],[Start]])</f>
        <v>1</v>
      </c>
      <c r="N2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25">
      <c r="B252" t="s">
        <v>55</v>
      </c>
      <c r="C252" s="5">
        <v>44270</v>
      </c>
      <c r="D252" s="5">
        <v>44288</v>
      </c>
      <c r="E252">
        <v>7</v>
      </c>
      <c r="F252" s="5">
        <v>44267</v>
      </c>
      <c r="G252" s="1" t="str">
        <f>VLOOKUP(Region_Lockdown[[#This Row],[Level]],Tabella3[],2,FALSE)</f>
        <v>Total</v>
      </c>
      <c r="H252" s="1" t="str">
        <f ca="1">IF(AND(Region_Lockdown[[#This Row],[End]]&gt;=TODAY()+2,Region_Lockdown[[#This Row],[Start]]&lt;=TODAY()+2),"On","Off")</f>
        <v>Off</v>
      </c>
      <c r="I252" s="2" t="str">
        <f>VLOOKUP(Region_Lockdown[[#This Row],[Level]],Tabella3[],3,FALSE)</f>
        <v>Rossa</v>
      </c>
      <c r="L252" s="1">
        <f ca="1">COUNTIFS(Region_Lockdown[Regione],Region_Lockdown[[#This Row],[Regione]],Region_Lockdown[Status],"On")</f>
        <v>1</v>
      </c>
      <c r="M252">
        <f>COUNTIFS(Region_Lockdown[Regione],Region_Lockdown[[#This Row],[Regione]],Region_Lockdown[Start],"&lt;="&amp;Region_Lockdown[[#This Row],[End]],Region_Lockdown[End],"&gt;="&amp;Region_Lockdown[[#This Row],[Start]])</f>
        <v>1</v>
      </c>
      <c r="N2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25">
      <c r="B253" t="s">
        <v>55</v>
      </c>
      <c r="C253" s="5">
        <v>44289</v>
      </c>
      <c r="D253" s="5">
        <v>44291</v>
      </c>
      <c r="E253">
        <v>7</v>
      </c>
      <c r="F253" s="5">
        <v>44283</v>
      </c>
      <c r="G253" s="1" t="str">
        <f>VLOOKUP(Region_Lockdown[[#This Row],[Level]],Tabella3[],2,FALSE)</f>
        <v>Total</v>
      </c>
      <c r="H253" s="1" t="str">
        <f ca="1">IF(AND(Region_Lockdown[[#This Row],[End]]&gt;=TODAY()+2,Region_Lockdown[[#This Row],[Start]]&lt;=TODAY()+2),"On","Off")</f>
        <v>Off</v>
      </c>
      <c r="I253" s="2" t="str">
        <f>VLOOKUP(Region_Lockdown[[#This Row],[Level]],Tabella3[],3,FALSE)</f>
        <v>Rossa</v>
      </c>
      <c r="J253" t="s">
        <v>134</v>
      </c>
      <c r="L253" s="1">
        <f ca="1">COUNTIFS(Region_Lockdown[Regione],Region_Lockdown[[#This Row],[Regione]],Region_Lockdown[Status],"On")</f>
        <v>1</v>
      </c>
      <c r="M2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25">
      <c r="B254" t="s">
        <v>55</v>
      </c>
      <c r="C254" s="5">
        <v>44292</v>
      </c>
      <c r="D254" s="5">
        <v>44297</v>
      </c>
      <c r="E254">
        <v>7</v>
      </c>
      <c r="F254" s="5">
        <v>44291</v>
      </c>
      <c r="G254" s="1" t="str">
        <f>VLOOKUP(Region_Lockdown[[#This Row],[Level]],Tabella3[],2,FALSE)</f>
        <v>Total</v>
      </c>
      <c r="H254" s="1" t="str">
        <f ca="1">IF(AND(Region_Lockdown[[#This Row],[End]]&gt;=TODAY()+2,Region_Lockdown[[#This Row],[Start]]&lt;=TODAY()+2),"On","Off")</f>
        <v>Off</v>
      </c>
      <c r="I254" s="2" t="str">
        <f>VLOOKUP(Region_Lockdown[[#This Row],[Level]],Tabella3[],3,FALSE)</f>
        <v>Rossa</v>
      </c>
      <c r="L254" s="1">
        <f ca="1">COUNTIFS(Region_Lockdown[Regione],Region_Lockdown[[#This Row],[Regione]],Region_Lockdown[Status],"On")</f>
        <v>1</v>
      </c>
      <c r="M2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25">
      <c r="B255" t="s">
        <v>55</v>
      </c>
      <c r="C255" s="5">
        <v>44298</v>
      </c>
      <c r="D255" s="5">
        <v>44311</v>
      </c>
      <c r="E255">
        <v>4</v>
      </c>
      <c r="F255" s="5">
        <v>44296</v>
      </c>
      <c r="G255" s="1" t="str">
        <f>VLOOKUP(Region_Lockdown[[#This Row],[Level]],Tabella3[],2,FALSE)</f>
        <v>Strict</v>
      </c>
      <c r="H255" s="1" t="str">
        <f ca="1">IF(AND(Region_Lockdown[[#This Row],[End]]&gt;=TODAY()+2,Region_Lockdown[[#This Row],[Start]]&lt;=TODAY()+2),"On","Off")</f>
        <v>Off</v>
      </c>
      <c r="I255" s="2" t="str">
        <f>VLOOKUP(Region_Lockdown[[#This Row],[Level]],Tabella3[],3,FALSE)</f>
        <v>Arancione</v>
      </c>
      <c r="L255" s="1">
        <f ca="1">COUNTIFS(Region_Lockdown[Regione],Region_Lockdown[[#This Row],[Regione]],Region_Lockdown[Status],"On")</f>
        <v>1</v>
      </c>
      <c r="M2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25">
      <c r="B256" t="s">
        <v>55</v>
      </c>
      <c r="C256" s="5">
        <v>44312</v>
      </c>
      <c r="D256" s="5">
        <v>44360</v>
      </c>
      <c r="E256">
        <v>3</v>
      </c>
      <c r="F256" s="5">
        <v>44311</v>
      </c>
      <c r="G256" s="1" t="str">
        <f>VLOOKUP(Region_Lockdown[[#This Row],[Level]],Tabella3[],2,FALSE)</f>
        <v>Minimal</v>
      </c>
      <c r="H256" s="1" t="str">
        <f ca="1">IF(AND(Region_Lockdown[[#This Row],[End]]&gt;=TODAY()+2,Region_Lockdown[[#This Row],[Start]]&lt;=TODAY()+2),"On","Off")</f>
        <v>Off</v>
      </c>
      <c r="I256" s="2" t="str">
        <f>VLOOKUP(Region_Lockdown[[#This Row],[Level]],Tabella3[],3,FALSE)</f>
        <v>Gialla</v>
      </c>
      <c r="L256" s="1">
        <f ca="1">COUNTIFS(Region_Lockdown[Regione],Region_Lockdown[[#This Row],[Regione]],Region_Lockdown[Status],"On")</f>
        <v>1</v>
      </c>
      <c r="M2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25">
      <c r="B257" t="s">
        <v>55</v>
      </c>
      <c r="C257" s="5">
        <v>44361</v>
      </c>
      <c r="D257" s="5">
        <v>44563</v>
      </c>
      <c r="E257">
        <v>1</v>
      </c>
      <c r="F257" s="5">
        <v>44360</v>
      </c>
      <c r="G257" s="1" t="str">
        <f>VLOOKUP(Region_Lockdown[[#This Row],[Level]],Tabella3[],2,FALSE)</f>
        <v>Voluntary</v>
      </c>
      <c r="H257" s="1" t="str">
        <f ca="1">IF(AND(Region_Lockdown[[#This Row],[End]]&gt;=TODAY()+2,Region_Lockdown[[#This Row],[Start]]&lt;=TODAY()+2),"On","Off")</f>
        <v>Off</v>
      </c>
      <c r="I257" s="2" t="str">
        <f>VLOOKUP(Region_Lockdown[[#This Row],[Level]],Tabella3[],3,FALSE)</f>
        <v>Bianca</v>
      </c>
      <c r="L257" s="1">
        <f ca="1">COUNTIFS(Region_Lockdown[Regione],Region_Lockdown[[#This Row],[Regione]],Region_Lockdown[Status],"On")</f>
        <v>1</v>
      </c>
      <c r="M2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25">
      <c r="B258" t="s">
        <v>55</v>
      </c>
      <c r="C258" s="5">
        <v>44564</v>
      </c>
      <c r="D258" s="5">
        <v>44619</v>
      </c>
      <c r="E258">
        <v>3</v>
      </c>
      <c r="F258" s="5">
        <v>44563</v>
      </c>
      <c r="G258" s="1" t="str">
        <f>VLOOKUP(Region_Lockdown[[#This Row],[Level]],Tabella3[],2,FALSE)</f>
        <v>Minimal</v>
      </c>
      <c r="H258" s="1" t="str">
        <f ca="1">IF(AND(Region_Lockdown[[#This Row],[End]]&gt;=TODAY()+2,Region_Lockdown[[#This Row],[Start]]&lt;=TODAY()+2),"On","Off")</f>
        <v>Off</v>
      </c>
      <c r="I258" s="5" t="str">
        <f>VLOOKUP(Region_Lockdown[[#This Row],[Level]],Tabella3[],3,FALSE)</f>
        <v>Gialla</v>
      </c>
      <c r="L258" s="1">
        <f ca="1">COUNTIFS(Region_Lockdown[Regione],Region_Lockdown[[#This Row],[Regione]],Region_Lockdown[Status],"On")</f>
        <v>1</v>
      </c>
      <c r="M2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25">
      <c r="B259" t="s">
        <v>55</v>
      </c>
      <c r="C259" s="5">
        <v>44620</v>
      </c>
      <c r="D259" s="5">
        <v>44926</v>
      </c>
      <c r="E259">
        <v>1</v>
      </c>
      <c r="F259" s="5">
        <v>44627</v>
      </c>
      <c r="G259" s="1" t="str">
        <f>VLOOKUP(Region_Lockdown[[#This Row],[Level]],Tabella3[],2,FALSE)</f>
        <v>Voluntary</v>
      </c>
      <c r="H259" s="1" t="str">
        <f ca="1">IF(AND(Region_Lockdown[[#This Row],[End]]&gt;=TODAY()+2,Region_Lockdown[[#This Row],[Start]]&lt;=TODAY()+2),"On","Off")</f>
        <v>On</v>
      </c>
      <c r="I259" s="5" t="str">
        <f>VLOOKUP(Region_Lockdown[[#This Row],[Level]],Tabella3[],3,FALSE)</f>
        <v>Bianca</v>
      </c>
      <c r="L259" s="1">
        <f ca="1">COUNTIFS(Region_Lockdown[Regione],Region_Lockdown[[#This Row],[Regione]],Region_Lockdown[Status],"On")</f>
        <v>1</v>
      </c>
      <c r="M2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25">
      <c r="B260" t="s">
        <v>56</v>
      </c>
      <c r="C260" s="5">
        <v>43894</v>
      </c>
      <c r="D260" s="5">
        <v>43897</v>
      </c>
      <c r="E260">
        <v>3</v>
      </c>
      <c r="F260" s="5">
        <v>44213</v>
      </c>
      <c r="G260" t="str">
        <f>VLOOKUP(Region_Lockdown[[#This Row],[Level]],Tabella3[],2,FALSE)</f>
        <v>Minimal</v>
      </c>
      <c r="H260" t="str">
        <f ca="1">IF(AND(Region_Lockdown[[#This Row],[End]]&gt;=TODAY()+2,Region_Lockdown[[#This Row],[Start]]&lt;=TODAY()+2),"On","Off")</f>
        <v>Off</v>
      </c>
      <c r="I260" t="str">
        <f>VLOOKUP(Region_Lockdown[[#This Row],[Level]],Tabella3[],3,FALSE)</f>
        <v>Gialla</v>
      </c>
      <c r="J260" t="s">
        <v>101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25">
      <c r="B261" t="s">
        <v>56</v>
      </c>
      <c r="C261" s="5">
        <v>43898</v>
      </c>
      <c r="D261" s="5">
        <v>43907</v>
      </c>
      <c r="E261">
        <v>7</v>
      </c>
      <c r="F261" s="5">
        <v>44213</v>
      </c>
      <c r="G261" t="str">
        <f>VLOOKUP(Region_Lockdown[[#This Row],[Level]],Tabella3[],2,FALSE)</f>
        <v>Total</v>
      </c>
      <c r="H261" t="str">
        <f ca="1">IF(AND(Region_Lockdown[[#This Row],[End]]&gt;=TODAY()+2,Region_Lockdown[[#This Row],[Start]]&lt;=TODAY()+2),"On","Off")</f>
        <v>Off</v>
      </c>
      <c r="I261" t="str">
        <f>VLOOKUP(Region_Lockdown[[#This Row],[Level]],Tabella3[],3,FALSE)</f>
        <v>Rossa</v>
      </c>
      <c r="J261" t="s">
        <v>108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25">
      <c r="B262" t="s">
        <v>56</v>
      </c>
      <c r="C262" s="5">
        <v>43908</v>
      </c>
      <c r="D262" s="5">
        <v>43954</v>
      </c>
      <c r="E262">
        <v>8</v>
      </c>
      <c r="F262" s="5">
        <v>44213</v>
      </c>
      <c r="G262" t="str">
        <f>VLOOKUP(Region_Lockdown[[#This Row],[Level]],Tabella3[],2,FALSE)</f>
        <v>Lockdown</v>
      </c>
      <c r="H262" t="str">
        <f ca="1">IF(AND(Region_Lockdown[[#This Row],[End]]&gt;=TODAY()+2,Region_Lockdown[[#This Row],[Start]]&lt;=TODAY()+2),"On","Off")</f>
        <v>Off</v>
      </c>
      <c r="I262" t="str">
        <f>VLOOKUP(Region_Lockdown[[#This Row],[Level]],Tabella3[],3,FALSE)</f>
        <v>Chiusura Totale</v>
      </c>
      <c r="J262" t="s">
        <v>104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25">
      <c r="B263" t="s">
        <v>56</v>
      </c>
      <c r="C263" s="5">
        <v>43955</v>
      </c>
      <c r="D263" s="5">
        <v>43984</v>
      </c>
      <c r="E263">
        <v>4</v>
      </c>
      <c r="F263" s="5">
        <v>44213</v>
      </c>
      <c r="G263" t="str">
        <f>VLOOKUP(Region_Lockdown[[#This Row],[Level]],Tabella3[],2,FALSE)</f>
        <v>Strict</v>
      </c>
      <c r="H263" t="str">
        <f ca="1">IF(AND(Region_Lockdown[[#This Row],[End]]&gt;=TODAY()+2,Region_Lockdown[[#This Row],[Start]]&lt;=TODAY()+2),"On","Off")</f>
        <v>Off</v>
      </c>
      <c r="I263" t="str">
        <f>VLOOKUP(Region_Lockdown[[#This Row],[Level]],Tabella3[],3,FALSE)</f>
        <v>Arancione</v>
      </c>
      <c r="J263" t="s">
        <v>103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25">
      <c r="B264" t="s">
        <v>56</v>
      </c>
      <c r="C264" s="5">
        <v>43985</v>
      </c>
      <c r="D264" s="5">
        <v>43996</v>
      </c>
      <c r="E264">
        <v>3</v>
      </c>
      <c r="F264" s="5">
        <v>44213</v>
      </c>
      <c r="G264" t="str">
        <f>VLOOKUP(Region_Lockdown[[#This Row],[Level]],Tabella3[],2,FALSE)</f>
        <v>Minimal</v>
      </c>
      <c r="H264" t="str">
        <f ca="1">IF(AND(Region_Lockdown[[#This Row],[End]]&gt;=TODAY()+2,Region_Lockdown[[#This Row],[Start]]&lt;=TODAY()+2),"On","Off")</f>
        <v>Off</v>
      </c>
      <c r="I264" t="str">
        <f>VLOOKUP(Region_Lockdown[[#This Row],[Level]],Tabella3[],3,FALSE)</f>
        <v>Gialla</v>
      </c>
      <c r="J264" t="s">
        <v>107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25">
      <c r="B265" t="s">
        <v>56</v>
      </c>
      <c r="C265" s="5">
        <v>43997</v>
      </c>
      <c r="D265" s="5">
        <v>44129</v>
      </c>
      <c r="E265">
        <v>1</v>
      </c>
      <c r="F265" s="5">
        <v>44213</v>
      </c>
      <c r="G265" t="str">
        <f>VLOOKUP(Region_Lockdown[[#This Row],[Level]],Tabella3[],2,FALSE)</f>
        <v>Voluntary</v>
      </c>
      <c r="H265" t="str">
        <f ca="1">IF(AND(Region_Lockdown[[#This Row],[End]]&gt;=TODAY()+2,Region_Lockdown[[#This Row],[Start]]&lt;=TODAY()+2),"On","Off")</f>
        <v>Off</v>
      </c>
      <c r="I265" t="str">
        <f>VLOOKUP(Region_Lockdown[[#This Row],[Level]],Tabella3[],3,FALSE)</f>
        <v>Bianca</v>
      </c>
      <c r="J265" t="s">
        <v>106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25">
      <c r="B266" t="s">
        <v>56</v>
      </c>
      <c r="C266" s="5">
        <v>44130</v>
      </c>
      <c r="D266" s="5">
        <v>44140</v>
      </c>
      <c r="E266">
        <v>3</v>
      </c>
      <c r="F266" s="5">
        <v>44213</v>
      </c>
      <c r="G266" t="str">
        <f>VLOOKUP(Region_Lockdown[[#This Row],[Level]],Tabella3[],2,FALSE)</f>
        <v>Minimal</v>
      </c>
      <c r="H266" t="str">
        <f ca="1">IF(AND(Region_Lockdown[[#This Row],[End]]&gt;=TODAY()+2,Region_Lockdown[[#This Row],[Start]]&lt;=TODAY()+2),"On","Off")</f>
        <v>Off</v>
      </c>
      <c r="I266" t="str">
        <f>VLOOKUP(Region_Lockdown[[#This Row],[Level]],Tabella3[],3,FALSE)</f>
        <v>Gialla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25">
      <c r="B267" t="s">
        <v>56</v>
      </c>
      <c r="C267" s="5">
        <v>44141</v>
      </c>
      <c r="D267" s="5">
        <v>44149</v>
      </c>
      <c r="E267">
        <v>3</v>
      </c>
      <c r="F267" s="5">
        <v>44165</v>
      </c>
      <c r="G267" t="str">
        <f>VLOOKUP(Region_Lockdown[[#This Row],[Level]],Tabella3[],2,FALSE)</f>
        <v>Minimal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Gialla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25">
      <c r="B268" t="s">
        <v>56</v>
      </c>
      <c r="C268" s="5">
        <v>44150</v>
      </c>
      <c r="D268" s="5">
        <v>44170</v>
      </c>
      <c r="E268">
        <v>4</v>
      </c>
      <c r="F268" s="5">
        <v>44171</v>
      </c>
      <c r="G268" t="str">
        <f>VLOOKUP(Region_Lockdown[[#This Row],[Level]],Tabella3[],2,FALSE)</f>
        <v>Strict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Arancione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25">
      <c r="B269" t="s">
        <v>56</v>
      </c>
      <c r="C269" s="5">
        <v>44171</v>
      </c>
      <c r="D269" s="5">
        <v>44188</v>
      </c>
      <c r="E269">
        <v>3</v>
      </c>
      <c r="F269" s="5">
        <v>44191</v>
      </c>
      <c r="G269" t="str">
        <f>VLOOKUP(Region_Lockdown[[#This Row],[Level]],Tabella3[],2,FALSE)</f>
        <v>Minimal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Gialla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25">
      <c r="B270" t="s">
        <v>56</v>
      </c>
      <c r="C270" s="5">
        <v>44189</v>
      </c>
      <c r="D270" s="5">
        <v>44192</v>
      </c>
      <c r="E270">
        <v>7</v>
      </c>
      <c r="F270" s="5">
        <v>44191</v>
      </c>
      <c r="G270" t="str">
        <f>VLOOKUP(Region_Lockdown[[#This Row],[Level]],Tabella3[],2,FALSE)</f>
        <v>Total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Rossa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25">
      <c r="B271" t="s">
        <v>56</v>
      </c>
      <c r="C271" s="5">
        <v>44193</v>
      </c>
      <c r="D271" s="5">
        <v>44195</v>
      </c>
      <c r="E271">
        <v>4</v>
      </c>
      <c r="F271" s="5">
        <v>44191</v>
      </c>
      <c r="G271" t="str">
        <f>VLOOKUP(Region_Lockdown[[#This Row],[Level]],Tabella3[],2,FALSE)</f>
        <v>Strict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Arancione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25">
      <c r="B272" t="s">
        <v>56</v>
      </c>
      <c r="C272" s="5">
        <v>44196</v>
      </c>
      <c r="D272" s="5">
        <v>44199</v>
      </c>
      <c r="E272">
        <v>7</v>
      </c>
      <c r="F272" s="5">
        <v>44191</v>
      </c>
      <c r="G272" t="str">
        <f>VLOOKUP(Region_Lockdown[[#This Row],[Level]],Tabella3[],2,FALSE)</f>
        <v>Total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Rossa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25">
      <c r="B273" t="s">
        <v>56</v>
      </c>
      <c r="C273" s="5">
        <v>44200</v>
      </c>
      <c r="D273" s="5">
        <v>44200</v>
      </c>
      <c r="E273">
        <v>4</v>
      </c>
      <c r="F273" s="5">
        <v>44191</v>
      </c>
      <c r="G273" t="str">
        <f>VLOOKUP(Region_Lockdown[[#This Row],[Level]],Tabella3[],2,FALSE)</f>
        <v>Strict</v>
      </c>
      <c r="H273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Arancione</v>
      </c>
      <c r="L273">
        <f ca="1">COUNTIFS(Region_Lockdown[Regione],Region_Lockdown[[#This Row],[Regione]],Region_Lockdown[Status],"On")</f>
        <v>1</v>
      </c>
      <c r="M273">
        <f>COUNTIFS(Region_Lockdown[Regione],Region_Lockdown[[#This Row],[Regione]],Region_Lockdown[Start],"&lt;="&amp;Region_Lockdown[[#This Row],[End]],Region_Lockdown[End],"&gt;="&amp;Region_Lockdown[[#This Row],[Start]])</f>
        <v>1</v>
      </c>
      <c r="N2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25">
      <c r="B274" t="s">
        <v>56</v>
      </c>
      <c r="C274" s="5">
        <v>44201</v>
      </c>
      <c r="D274" s="5">
        <v>44202</v>
      </c>
      <c r="E274">
        <v>7</v>
      </c>
      <c r="F274" s="5">
        <v>44191</v>
      </c>
      <c r="G274" t="str">
        <f>VLOOKUP(Region_Lockdown[[#This Row],[Level]],Tabella3[],2,FALSE)</f>
        <v>Total</v>
      </c>
      <c r="H274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Rossa</v>
      </c>
      <c r="L274">
        <f ca="1">COUNTIFS(Region_Lockdown[Regione],Region_Lockdown[[#This Row],[Regione]],Region_Lockdown[Status],"On")</f>
        <v>1</v>
      </c>
      <c r="M274">
        <f>COUNTIFS(Region_Lockdown[Regione],Region_Lockdown[[#This Row],[Regione]],Region_Lockdown[Start],"&lt;="&amp;Region_Lockdown[[#This Row],[End]],Region_Lockdown[End],"&gt;="&amp;Region_Lockdown[[#This Row],[Start]])</f>
        <v>1</v>
      </c>
      <c r="N2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25">
      <c r="B275" t="s">
        <v>56</v>
      </c>
      <c r="C275" s="5">
        <v>44203</v>
      </c>
      <c r="D275" s="5">
        <v>44204</v>
      </c>
      <c r="E275">
        <v>3</v>
      </c>
      <c r="F275" s="5">
        <v>44205</v>
      </c>
      <c r="G275" t="str">
        <f>VLOOKUP(Region_Lockdown[[#This Row],[Level]],Tabella3[],2,FALSE)</f>
        <v>Minimal</v>
      </c>
      <c r="H275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Gialla</v>
      </c>
      <c r="L275">
        <f ca="1">COUNTIFS(Region_Lockdown[Regione],Region_Lockdown[[#This Row],[Regione]],Region_Lockdown[Status],"On")</f>
        <v>1</v>
      </c>
      <c r="M275">
        <f>COUNTIFS(Region_Lockdown[Regione],Region_Lockdown[[#This Row],[Regione]],Region_Lockdown[Start],"&lt;="&amp;Region_Lockdown[[#This Row],[End]],Region_Lockdown[End],"&gt;="&amp;Region_Lockdown[[#This Row],[Start]])</f>
        <v>1</v>
      </c>
      <c r="N2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25">
      <c r="B276" t="s">
        <v>56</v>
      </c>
      <c r="C276" s="5">
        <v>44205</v>
      </c>
      <c r="D276" s="5">
        <v>44206</v>
      </c>
      <c r="E276">
        <v>4</v>
      </c>
      <c r="F276" s="5">
        <v>44205</v>
      </c>
      <c r="G276" t="str">
        <f>VLOOKUP(Region_Lockdown[[#This Row],[Level]],Tabella3[],2,FALSE)</f>
        <v>Strict</v>
      </c>
      <c r="H276" t="str">
        <f ca="1">IF(AND(Region_Lockdown[[#This Row],[End]]&gt;=TODAY()+2,Region_Lockdown[[#This Row],[Start]]&lt;=TODAY()+2),"On","Off")</f>
        <v>Off</v>
      </c>
      <c r="I276" s="2" t="str">
        <f>VLOOKUP(Region_Lockdown[[#This Row],[Level]],Tabella3[],3,FALSE)</f>
        <v>Arancione</v>
      </c>
      <c r="L276">
        <f ca="1">COUNTIFS(Region_Lockdown[Regione],Region_Lockdown[[#This Row],[Regione]],Region_Lockdown[Status],"On")</f>
        <v>1</v>
      </c>
      <c r="M276">
        <f>COUNTIFS(Region_Lockdown[Regione],Region_Lockdown[[#This Row],[Regione]],Region_Lockdown[Start],"&lt;="&amp;Region_Lockdown[[#This Row],[End]],Region_Lockdown[End],"&gt;="&amp;Region_Lockdown[[#This Row],[Start]])</f>
        <v>1</v>
      </c>
      <c r="N2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25">
      <c r="B277" t="s">
        <v>56</v>
      </c>
      <c r="C277" s="5">
        <v>44207</v>
      </c>
      <c r="D277" s="5">
        <v>44212</v>
      </c>
      <c r="E277">
        <v>3</v>
      </c>
      <c r="F277" s="5">
        <v>44205</v>
      </c>
      <c r="G277" t="str">
        <f>VLOOKUP(Region_Lockdown[[#This Row],[Level]],Tabella3[],2,FALSE)</f>
        <v>Minimal</v>
      </c>
      <c r="H277" t="str">
        <f ca="1">IF(AND(Region_Lockdown[[#This Row],[End]]&gt;=TODAY()+2,Region_Lockdown[[#This Row],[Start]]&lt;=TODAY()+2),"On","Off")</f>
        <v>Off</v>
      </c>
      <c r="I277" s="2" t="str">
        <f>VLOOKUP(Region_Lockdown[[#This Row],[Level]],Tabella3[],3,FALSE)</f>
        <v>Gialla</v>
      </c>
      <c r="L277">
        <f ca="1">COUNTIFS(Region_Lockdown[Regione],Region_Lockdown[[#This Row],[Regione]],Region_Lockdown[Status],"On")</f>
        <v>1</v>
      </c>
      <c r="M277">
        <f>COUNTIFS(Region_Lockdown[Regione],Region_Lockdown[[#This Row],[Regione]],Region_Lockdown[Start],"&lt;="&amp;Region_Lockdown[[#This Row],[End]],Region_Lockdown[End],"&gt;="&amp;Region_Lockdown[[#This Row],[Start]])</f>
        <v>1</v>
      </c>
      <c r="N2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25">
      <c r="B278" t="s">
        <v>56</v>
      </c>
      <c r="C278" s="5">
        <v>44213</v>
      </c>
      <c r="D278" s="5">
        <v>44227</v>
      </c>
      <c r="E278">
        <v>4</v>
      </c>
      <c r="F278" s="5">
        <v>44226</v>
      </c>
      <c r="G278" t="str">
        <f>VLOOKUP(Region_Lockdown[[#This Row],[Level]],Tabella3[],2,FALSE)</f>
        <v>Strict</v>
      </c>
      <c r="H278" t="str">
        <f ca="1">IF(AND(Region_Lockdown[[#This Row],[End]]&gt;=TODAY()+2,Region_Lockdown[[#This Row],[Start]]&lt;=TODAY()+2),"On","Off")</f>
        <v>Off</v>
      </c>
      <c r="I278" s="2" t="str">
        <f>VLOOKUP(Region_Lockdown[[#This Row],[Level]],Tabella3[],3,FALSE)</f>
        <v>Arancione</v>
      </c>
      <c r="L278">
        <f ca="1">COUNTIFS(Region_Lockdown[Regione],Region_Lockdown[[#This Row],[Regione]],Region_Lockdown[Status],"On")</f>
        <v>1</v>
      </c>
      <c r="M278">
        <f>COUNTIFS(Region_Lockdown[Regione],Region_Lockdown[[#This Row],[Regione]],Region_Lockdown[Start],"&lt;="&amp;Region_Lockdown[[#This Row],[End]],Region_Lockdown[End],"&gt;="&amp;Region_Lockdown[[#This Row],[Start]])</f>
        <v>1</v>
      </c>
      <c r="N2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25">
      <c r="B279" t="s">
        <v>56</v>
      </c>
      <c r="C279" s="5">
        <v>44228</v>
      </c>
      <c r="D279" s="5">
        <v>44243</v>
      </c>
      <c r="E279">
        <v>3</v>
      </c>
      <c r="F279" s="5">
        <v>44246</v>
      </c>
      <c r="G279" t="str">
        <f>VLOOKUP(Region_Lockdown[[#This Row],[Level]],Tabella3[],2,FALSE)</f>
        <v>Minimal</v>
      </c>
      <c r="H279" t="str">
        <f ca="1">IF(AND(Region_Lockdown[[#This Row],[End]]&gt;=TODAY()+2,Region_Lockdown[[#This Row],[Start]]&lt;=TODAY()+2),"On","Off")</f>
        <v>Off</v>
      </c>
      <c r="I279" s="2" t="str">
        <f>VLOOKUP(Region_Lockdown[[#This Row],[Level]],Tabella3[],3,FALSE)</f>
        <v>Gialla</v>
      </c>
      <c r="L279">
        <f ca="1">COUNTIFS(Region_Lockdown[Regione],Region_Lockdown[[#This Row],[Regione]],Region_Lockdown[Status],"On")</f>
        <v>1</v>
      </c>
      <c r="M279">
        <f>COUNTIFS(Region_Lockdown[Regione],Region_Lockdown[[#This Row],[Regione]],Region_Lockdown[Start],"&lt;="&amp;Region_Lockdown[[#This Row],[End]],Region_Lockdown[End],"&gt;="&amp;Region_Lockdown[[#This Row],[Start]])</f>
        <v>1</v>
      </c>
      <c r="N2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25">
      <c r="B280" t="s">
        <v>56</v>
      </c>
      <c r="C280" s="5">
        <v>44244</v>
      </c>
      <c r="D280" s="5">
        <v>44255</v>
      </c>
      <c r="E280">
        <v>5</v>
      </c>
      <c r="F280" s="5">
        <v>44254</v>
      </c>
      <c r="G280" t="str">
        <f>VLOOKUP(Region_Lockdown[[#This Row],[Level]],Tabella3[],2,FALSE)</f>
        <v>Local</v>
      </c>
      <c r="H280" t="str">
        <f ca="1">IF(AND(Region_Lockdown[[#This Row],[End]]&gt;=TODAY()+2,Region_Lockdown[[#This Row],[Start]]&lt;=TODAY()+2),"On","Off")</f>
        <v>Off</v>
      </c>
      <c r="I280" s="2" t="str">
        <f>VLOOKUP(Region_Lockdown[[#This Row],[Level]],Tabella3[],3,FALSE)</f>
        <v>Locale</v>
      </c>
      <c r="J280" t="s">
        <v>120</v>
      </c>
      <c r="L280">
        <f ca="1">COUNTIFS(Region_Lockdown[Regione],Region_Lockdown[[#This Row],[Regione]],Region_Lockdown[Status],"On")</f>
        <v>1</v>
      </c>
      <c r="M280">
        <f>COUNTIFS(Region_Lockdown[Regione],Region_Lockdown[[#This Row],[Regione]],Region_Lockdown[Start],"&lt;="&amp;Region_Lockdown[[#This Row],[End]],Region_Lockdown[End],"&gt;="&amp;Region_Lockdown[[#This Row],[Start]])</f>
        <v>1</v>
      </c>
      <c r="N2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25">
      <c r="B281" t="s">
        <v>56</v>
      </c>
      <c r="C281" s="5">
        <v>44256</v>
      </c>
      <c r="D281" s="5">
        <v>44269</v>
      </c>
      <c r="E281">
        <v>5</v>
      </c>
      <c r="F281" s="5">
        <v>44267</v>
      </c>
      <c r="G281" t="str">
        <f>VLOOKUP(Region_Lockdown[[#This Row],[Level]],Tabella3[],2,FALSE)</f>
        <v>Local</v>
      </c>
      <c r="H281" t="str">
        <f ca="1">IF(AND(Region_Lockdown[[#This Row],[End]]&gt;=TODAY()+2,Region_Lockdown[[#This Row],[Start]]&lt;=TODAY()+2),"On","Off")</f>
        <v>Off</v>
      </c>
      <c r="I281" s="2" t="str">
        <f>VLOOKUP(Region_Lockdown[[#This Row],[Level]],Tabella3[],3,FALSE)</f>
        <v>Locale</v>
      </c>
      <c r="J281" t="s">
        <v>130</v>
      </c>
      <c r="L281">
        <f ca="1">COUNTIFS(Region_Lockdown[Regione],Region_Lockdown[[#This Row],[Regione]],Region_Lockdown[Status],"On")</f>
        <v>1</v>
      </c>
      <c r="M281">
        <f>COUNTIFS(Region_Lockdown[Regione],Region_Lockdown[[#This Row],[Regione]],Region_Lockdown[Start],"&lt;="&amp;Region_Lockdown[[#This Row],[End]],Region_Lockdown[End],"&gt;="&amp;Region_Lockdown[[#This Row],[Start]])</f>
        <v>1</v>
      </c>
      <c r="N2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25">
      <c r="B282" t="s">
        <v>56</v>
      </c>
      <c r="C282" s="5">
        <v>44270</v>
      </c>
      <c r="D282" s="5">
        <v>44288</v>
      </c>
      <c r="E282">
        <v>7</v>
      </c>
      <c r="F282" s="5">
        <v>44267</v>
      </c>
      <c r="G282" t="str">
        <f>VLOOKUP(Region_Lockdown[[#This Row],[Level]],Tabella3[],2,FALSE)</f>
        <v>Total</v>
      </c>
      <c r="H282" t="str">
        <f ca="1">IF(AND(Region_Lockdown[[#This Row],[End]]&gt;=TODAY()+2,Region_Lockdown[[#This Row],[Start]]&lt;=TODAY()+2),"On","Off")</f>
        <v>Off</v>
      </c>
      <c r="I282" s="2" t="str">
        <f>VLOOKUP(Region_Lockdown[[#This Row],[Level]],Tabella3[],3,FALSE)</f>
        <v>Rossa</v>
      </c>
      <c r="L282">
        <f ca="1">COUNTIFS(Region_Lockdown[Regione],Region_Lockdown[[#This Row],[Regione]],Region_Lockdown[Status],"On")</f>
        <v>1</v>
      </c>
      <c r="M282">
        <f>COUNTIFS(Region_Lockdown[Regione],Region_Lockdown[[#This Row],[Regione]],Region_Lockdown[Start],"&lt;="&amp;Region_Lockdown[[#This Row],[End]],Region_Lockdown[End],"&gt;="&amp;Region_Lockdown[[#This Row],[Start]])</f>
        <v>1</v>
      </c>
      <c r="N2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25">
      <c r="B283" t="s">
        <v>56</v>
      </c>
      <c r="C283" s="5">
        <v>44289</v>
      </c>
      <c r="D283" s="5">
        <v>44291</v>
      </c>
      <c r="E283">
        <v>7</v>
      </c>
      <c r="F283" s="5">
        <v>44283</v>
      </c>
      <c r="G283" s="1" t="str">
        <f>VLOOKUP(Region_Lockdown[[#This Row],[Level]],Tabella3[],2,FALSE)</f>
        <v>Total</v>
      </c>
      <c r="H283" s="1" t="str">
        <f ca="1">IF(AND(Region_Lockdown[[#This Row],[End]]&gt;=TODAY()+2,Region_Lockdown[[#This Row],[Start]]&lt;=TODAY()+2),"On","Off")</f>
        <v>Off</v>
      </c>
      <c r="I283" s="2" t="str">
        <f>VLOOKUP(Region_Lockdown[[#This Row],[Level]],Tabella3[],3,FALSE)</f>
        <v>Rossa</v>
      </c>
      <c r="J283" t="s">
        <v>134</v>
      </c>
      <c r="L283" s="1">
        <f ca="1">COUNTIFS(Region_Lockdown[Regione],Region_Lockdown[[#This Row],[Regione]],Region_Lockdown[Status],"On")</f>
        <v>1</v>
      </c>
      <c r="M2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25">
      <c r="B284" t="s">
        <v>56</v>
      </c>
      <c r="C284" s="5">
        <v>44292</v>
      </c>
      <c r="D284" s="5">
        <v>44311</v>
      </c>
      <c r="E284">
        <v>4</v>
      </c>
      <c r="F284" s="5">
        <v>44291</v>
      </c>
      <c r="G284" s="1" t="str">
        <f>VLOOKUP(Region_Lockdown[[#This Row],[Level]],Tabella3[],2,FALSE)</f>
        <v>Strict</v>
      </c>
      <c r="H284" s="1" t="str">
        <f ca="1">IF(AND(Region_Lockdown[[#This Row],[End]]&gt;=TODAY()+2,Region_Lockdown[[#This Row],[Start]]&lt;=TODAY()+2),"On","Off")</f>
        <v>Off</v>
      </c>
      <c r="I284" s="2" t="str">
        <f>VLOOKUP(Region_Lockdown[[#This Row],[Level]],Tabella3[],3,FALSE)</f>
        <v>Arancione</v>
      </c>
      <c r="L284" s="1">
        <f ca="1">COUNTIFS(Region_Lockdown[Regione],Region_Lockdown[[#This Row],[Regione]],Region_Lockdown[Status],"On")</f>
        <v>1</v>
      </c>
      <c r="M2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25">
      <c r="B285" t="s">
        <v>56</v>
      </c>
      <c r="C285" s="5">
        <v>44312</v>
      </c>
      <c r="D285" s="5">
        <v>44367</v>
      </c>
      <c r="E285">
        <v>3</v>
      </c>
      <c r="F285" s="5">
        <v>44311</v>
      </c>
      <c r="G285" s="1" t="str">
        <f>VLOOKUP(Region_Lockdown[[#This Row],[Level]],Tabella3[],2,FALSE)</f>
        <v>Minimal</v>
      </c>
      <c r="H285" s="1" t="str">
        <f ca="1">IF(AND(Region_Lockdown[[#This Row],[End]]&gt;=TODAY()+2,Region_Lockdown[[#This Row],[Start]]&lt;=TODAY()+2),"On","Off")</f>
        <v>Off</v>
      </c>
      <c r="I285" s="2" t="str">
        <f>VLOOKUP(Region_Lockdown[[#This Row],[Level]],Tabella3[],3,FALSE)</f>
        <v>Gialla</v>
      </c>
      <c r="L285" s="1">
        <f ca="1">COUNTIFS(Region_Lockdown[Regione],Region_Lockdown[[#This Row],[Regione]],Region_Lockdown[Status],"On")</f>
        <v>1</v>
      </c>
      <c r="M2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25">
      <c r="B286" t="s">
        <v>56</v>
      </c>
      <c r="C286" s="5">
        <v>44368</v>
      </c>
      <c r="D286" s="5">
        <v>44549</v>
      </c>
      <c r="E286">
        <v>1</v>
      </c>
      <c r="F286" s="5">
        <v>44373</v>
      </c>
      <c r="G286" s="1" t="str">
        <f>VLOOKUP(Region_Lockdown[[#This Row],[Level]],Tabella3[],2,FALSE)</f>
        <v>Voluntary</v>
      </c>
      <c r="H286" s="1" t="str">
        <f ca="1">IF(AND(Region_Lockdown[[#This Row],[End]]&gt;=TODAY()+2,Region_Lockdown[[#This Row],[Start]]&lt;=TODAY()+2),"On","Off")</f>
        <v>Off</v>
      </c>
      <c r="I286" s="4" t="str">
        <f>VLOOKUP(Region_Lockdown[[#This Row],[Level]],Tabella3[],3,FALSE)</f>
        <v>Bianca</v>
      </c>
      <c r="L286" s="1">
        <f ca="1">COUNTIFS(Region_Lockdown[Regione],Region_Lockdown[[#This Row],[Regione]],Region_Lockdown[Status],"On")</f>
        <v>1</v>
      </c>
      <c r="M2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25">
      <c r="B287" t="s">
        <v>56</v>
      </c>
      <c r="C287" s="5">
        <v>44550</v>
      </c>
      <c r="D287" s="5">
        <v>44598</v>
      </c>
      <c r="E287">
        <v>3</v>
      </c>
      <c r="F287" s="5">
        <v>44548</v>
      </c>
      <c r="G287" s="1" t="str">
        <f>VLOOKUP(Region_Lockdown[[#This Row],[Level]],Tabella3[],2,FALSE)</f>
        <v>Minimal</v>
      </c>
      <c r="H287" s="1" t="str">
        <f ca="1">IF(AND(Region_Lockdown[[#This Row],[End]]&gt;=TODAY()+2,Region_Lockdown[[#This Row],[Start]]&lt;=TODAY()+2),"On","Off")</f>
        <v>Off</v>
      </c>
      <c r="I287" s="5" t="str">
        <f>VLOOKUP(Region_Lockdown[[#This Row],[Level]],Tabella3[],3,FALSE)</f>
        <v>Gialla</v>
      </c>
      <c r="L287" s="1">
        <f ca="1">COUNTIFS(Region_Lockdown[Regione],Region_Lockdown[[#This Row],[Regione]],Region_Lockdown[Status],"On")</f>
        <v>1</v>
      </c>
      <c r="M2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25">
      <c r="B288" t="s">
        <v>56</v>
      </c>
      <c r="C288" s="5">
        <v>44599</v>
      </c>
      <c r="D288" s="5">
        <v>44612</v>
      </c>
      <c r="E288">
        <v>4</v>
      </c>
      <c r="F288" s="5">
        <v>44600</v>
      </c>
      <c r="G288" s="1" t="str">
        <f>VLOOKUP(Region_Lockdown[[#This Row],[Level]],Tabella3[],2,FALSE)</f>
        <v>Strict</v>
      </c>
      <c r="H288" s="1" t="str">
        <f ca="1">IF(AND(Region_Lockdown[[#This Row],[End]]&gt;=TODAY()+2,Region_Lockdown[[#This Row],[Start]]&lt;=TODAY()+2),"On","Off")</f>
        <v>Off</v>
      </c>
      <c r="I288" s="5" t="str">
        <f>VLOOKUP(Region_Lockdown[[#This Row],[Level]],Tabella3[],3,FALSE)</f>
        <v>Arancione</v>
      </c>
      <c r="L288" s="1">
        <f ca="1">COUNTIFS(Region_Lockdown[Regione],Region_Lockdown[[#This Row],[Regione]],Region_Lockdown[Status],"On")</f>
        <v>1</v>
      </c>
      <c r="M2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25">
      <c r="B289" t="s">
        <v>56</v>
      </c>
      <c r="C289" s="5">
        <v>44613</v>
      </c>
      <c r="D289" s="5">
        <v>44640</v>
      </c>
      <c r="E289">
        <v>3</v>
      </c>
      <c r="F289" s="5">
        <v>44617</v>
      </c>
      <c r="G289" s="1" t="str">
        <f>VLOOKUP(Region_Lockdown[[#This Row],[Level]],Tabella3[],2,FALSE)</f>
        <v>Minimal</v>
      </c>
      <c r="H289" s="1" t="str">
        <f ca="1">IF(AND(Region_Lockdown[[#This Row],[End]]&gt;=TODAY()+2,Region_Lockdown[[#This Row],[Start]]&lt;=TODAY()+2),"On","Off")</f>
        <v>Off</v>
      </c>
      <c r="I289" s="5" t="str">
        <f>VLOOKUP(Region_Lockdown[[#This Row],[Level]],Tabella3[],3,FALSE)</f>
        <v>Gialla</v>
      </c>
      <c r="L289" s="1">
        <f ca="1">COUNTIFS(Region_Lockdown[Regione],Region_Lockdown[[#This Row],[Regione]],Region_Lockdown[Status],"On")</f>
        <v>1</v>
      </c>
      <c r="M2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25">
      <c r="B290" t="s">
        <v>56</v>
      </c>
      <c r="C290" s="5">
        <v>44641</v>
      </c>
      <c r="D290" s="5">
        <v>44926</v>
      </c>
      <c r="E290">
        <v>1</v>
      </c>
      <c r="F290" s="5">
        <v>44659</v>
      </c>
      <c r="G290" s="1" t="str">
        <f>VLOOKUP(Region_Lockdown[[#This Row],[Level]],Tabella3[],2,FALSE)</f>
        <v>Voluntary</v>
      </c>
      <c r="H290" s="1" t="str">
        <f ca="1">IF(AND(Region_Lockdown[[#This Row],[End]]&gt;=TODAY()+2,Region_Lockdown[[#This Row],[Start]]&lt;=TODAY()+2),"On","Off")</f>
        <v>On</v>
      </c>
      <c r="I290" s="5" t="str">
        <f>VLOOKUP(Region_Lockdown[[#This Row],[Level]],Tabella3[],3,FALSE)</f>
        <v>Bianca</v>
      </c>
      <c r="L290" s="1">
        <f ca="1">COUNTIFS(Region_Lockdown[Regione],Region_Lockdown[[#This Row],[Regione]],Region_Lockdown[Status],"On")</f>
        <v>1</v>
      </c>
      <c r="M2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25">
      <c r="B291" t="s">
        <v>57</v>
      </c>
      <c r="C291" s="5">
        <v>43894</v>
      </c>
      <c r="D291" s="5">
        <v>43900</v>
      </c>
      <c r="E291">
        <v>3</v>
      </c>
      <c r="F291" s="5">
        <v>44213</v>
      </c>
      <c r="G291" t="str">
        <f>VLOOKUP(Region_Lockdown[[#This Row],[Level]],Tabella3[],2,FALSE)</f>
        <v>Minimal</v>
      </c>
      <c r="H291" t="str">
        <f ca="1">IF(AND(Region_Lockdown[[#This Row],[End]]&gt;=TODAY()+2,Region_Lockdown[[#This Row],[Start]]&lt;=TODAY()+2),"On","Off")</f>
        <v>Off</v>
      </c>
      <c r="I291" t="str">
        <f>VLOOKUP(Region_Lockdown[[#This Row],[Level]],Tabella3[],3,FALSE)</f>
        <v>Gialla</v>
      </c>
      <c r="J291" t="s">
        <v>101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25">
      <c r="B292" t="s">
        <v>57</v>
      </c>
      <c r="C292" s="5">
        <v>43901</v>
      </c>
      <c r="D292" s="5">
        <v>43907</v>
      </c>
      <c r="E292">
        <v>7</v>
      </c>
      <c r="F292" s="5">
        <v>44213</v>
      </c>
      <c r="G292" t="str">
        <f>VLOOKUP(Region_Lockdown[[#This Row],[Level]],Tabella3[],2,FALSE)</f>
        <v>Total</v>
      </c>
      <c r="H292" t="str">
        <f ca="1">IF(AND(Region_Lockdown[[#This Row],[End]]&gt;=TODAY()+2,Region_Lockdown[[#This Row],[Start]]&lt;=TODAY()+2),"On","Off")</f>
        <v>Off</v>
      </c>
      <c r="I292" t="str">
        <f>VLOOKUP(Region_Lockdown[[#This Row],[Level]],Tabella3[],3,FALSE)</f>
        <v>Rossa</v>
      </c>
      <c r="J292" t="s">
        <v>105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25">
      <c r="B293" t="s">
        <v>57</v>
      </c>
      <c r="C293" s="5">
        <v>43908</v>
      </c>
      <c r="D293" s="5">
        <v>43954</v>
      </c>
      <c r="E293">
        <v>8</v>
      </c>
      <c r="F293" s="5">
        <v>44213</v>
      </c>
      <c r="G293" t="str">
        <f>VLOOKUP(Region_Lockdown[[#This Row],[Level]],Tabella3[],2,FALSE)</f>
        <v>Lockdown</v>
      </c>
      <c r="H293" t="str">
        <f ca="1">IF(AND(Region_Lockdown[[#This Row],[End]]&gt;=TODAY()+2,Region_Lockdown[[#This Row],[Start]]&lt;=TODAY()+2),"On","Off")</f>
        <v>Off</v>
      </c>
      <c r="I293" t="str">
        <f>VLOOKUP(Region_Lockdown[[#This Row],[Level]],Tabella3[],3,FALSE)</f>
        <v>Chiusura Totale</v>
      </c>
      <c r="J293" t="s">
        <v>104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25">
      <c r="B294" t="s">
        <v>57</v>
      </c>
      <c r="C294" s="5">
        <v>43955</v>
      </c>
      <c r="D294" s="5">
        <v>43984</v>
      </c>
      <c r="E294">
        <v>4</v>
      </c>
      <c r="F294" s="5">
        <v>44213</v>
      </c>
      <c r="G294" t="str">
        <f>VLOOKUP(Region_Lockdown[[#This Row],[Level]],Tabella3[],2,FALSE)</f>
        <v>Strict</v>
      </c>
      <c r="H294" t="str">
        <f ca="1">IF(AND(Region_Lockdown[[#This Row],[End]]&gt;=TODAY()+2,Region_Lockdown[[#This Row],[Start]]&lt;=TODAY()+2),"On","Off")</f>
        <v>Off</v>
      </c>
      <c r="I294" t="str">
        <f>VLOOKUP(Region_Lockdown[[#This Row],[Level]],Tabella3[],3,FALSE)</f>
        <v>Arancione</v>
      </c>
      <c r="J294" t="s">
        <v>103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25">
      <c r="B295" t="s">
        <v>57</v>
      </c>
      <c r="C295" s="5">
        <v>43985</v>
      </c>
      <c r="D295" s="5">
        <v>43996</v>
      </c>
      <c r="E295">
        <v>3</v>
      </c>
      <c r="F295" s="5">
        <v>44213</v>
      </c>
      <c r="G295" t="str">
        <f>VLOOKUP(Region_Lockdown[[#This Row],[Level]],Tabella3[],2,FALSE)</f>
        <v>Minimal</v>
      </c>
      <c r="H295" t="str">
        <f ca="1">IF(AND(Region_Lockdown[[#This Row],[End]]&gt;=TODAY()+2,Region_Lockdown[[#This Row],[Start]]&lt;=TODAY()+2),"On","Off")</f>
        <v>Off</v>
      </c>
      <c r="I295" t="str">
        <f>VLOOKUP(Region_Lockdown[[#This Row],[Level]],Tabella3[],3,FALSE)</f>
        <v>Gialla</v>
      </c>
      <c r="J295" t="s">
        <v>107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25">
      <c r="B296" t="s">
        <v>57</v>
      </c>
      <c r="C296" s="5">
        <v>43997</v>
      </c>
      <c r="D296" s="5">
        <v>44129</v>
      </c>
      <c r="E296">
        <v>1</v>
      </c>
      <c r="F296" s="5">
        <v>44213</v>
      </c>
      <c r="G296" t="str">
        <f>VLOOKUP(Region_Lockdown[[#This Row],[Level]],Tabella3[],2,FALSE)</f>
        <v>Voluntary</v>
      </c>
      <c r="H296" t="str">
        <f ca="1">IF(AND(Region_Lockdown[[#This Row],[End]]&gt;=TODAY()+2,Region_Lockdown[[#This Row],[Start]]&lt;=TODAY()+2),"On","Off")</f>
        <v>Off</v>
      </c>
      <c r="I296" t="str">
        <f>VLOOKUP(Region_Lockdown[[#This Row],[Level]],Tabella3[],3,FALSE)</f>
        <v>Bianca</v>
      </c>
      <c r="J296" t="s">
        <v>106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25">
      <c r="B297" t="s">
        <v>57</v>
      </c>
      <c r="C297" s="5">
        <v>44130</v>
      </c>
      <c r="D297" s="5">
        <v>44140</v>
      </c>
      <c r="E297">
        <v>3</v>
      </c>
      <c r="F297" s="5">
        <v>44213</v>
      </c>
      <c r="G297" t="str">
        <f>VLOOKUP(Region_Lockdown[[#This Row],[Level]],Tabella3[],2,FALSE)</f>
        <v>Minimal</v>
      </c>
      <c r="H297" t="str">
        <f ca="1">IF(AND(Region_Lockdown[[#This Row],[End]]&gt;=TODAY()+2,Region_Lockdown[[#This Row],[Start]]&lt;=TODAY()+2),"On","Off")</f>
        <v>Off</v>
      </c>
      <c r="I297" t="str">
        <f>VLOOKUP(Region_Lockdown[[#This Row],[Level]],Tabella3[],3,FALSE)</f>
        <v>Gialla</v>
      </c>
      <c r="L297">
        <f ca="1">COUNTIFS(Region_Lockdown[Regione],Region_Lockdown[[#This Row],[Regione]],Region_Lockdown[Status],"On")</f>
        <v>1</v>
      </c>
      <c r="M297">
        <f>COUNTIFS(Region_Lockdown[Regione],Region_Lockdown[[#This Row],[Regione]],Region_Lockdown[Start],"&lt;="&amp;Region_Lockdown[[#This Row],[End]],Region_Lockdown[End],"&gt;="&amp;Region_Lockdown[[#This Row],[Start]])</f>
        <v>1</v>
      </c>
      <c r="N2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25">
      <c r="B298" t="s">
        <v>57</v>
      </c>
      <c r="C298" s="5">
        <v>44141</v>
      </c>
      <c r="D298" s="5">
        <v>44188</v>
      </c>
      <c r="E298">
        <v>3</v>
      </c>
      <c r="F298" s="5">
        <v>44191</v>
      </c>
      <c r="G298" t="str">
        <f>VLOOKUP(Region_Lockdown[[#This Row],[Level]],Tabella3[],2,FALSE)</f>
        <v>Minimal</v>
      </c>
      <c r="H298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Gialla</v>
      </c>
      <c r="L298">
        <f ca="1">COUNTIFS(Region_Lockdown[Regione],Region_Lockdown[[#This Row],[Regione]],Region_Lockdown[Status],"On")</f>
        <v>1</v>
      </c>
      <c r="M298">
        <f>COUNTIFS(Region_Lockdown[Regione],Region_Lockdown[[#This Row],[Regione]],Region_Lockdown[Start],"&lt;="&amp;Region_Lockdown[[#This Row],[End]],Region_Lockdown[End],"&gt;="&amp;Region_Lockdown[[#This Row],[Start]])</f>
        <v>1</v>
      </c>
      <c r="N2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25">
      <c r="B299" t="s">
        <v>57</v>
      </c>
      <c r="C299" s="5">
        <v>44189</v>
      </c>
      <c r="D299" s="5">
        <v>44192</v>
      </c>
      <c r="E299">
        <v>7</v>
      </c>
      <c r="F299" s="5">
        <v>44191</v>
      </c>
      <c r="G299" t="str">
        <f>VLOOKUP(Region_Lockdown[[#This Row],[Level]],Tabella3[],2,FALSE)</f>
        <v>Total</v>
      </c>
      <c r="H299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Rossa</v>
      </c>
      <c r="L299">
        <f ca="1">COUNTIFS(Region_Lockdown[Regione],Region_Lockdown[[#This Row],[Regione]],Region_Lockdown[Status],"On")</f>
        <v>1</v>
      </c>
      <c r="M299">
        <f>COUNTIFS(Region_Lockdown[Regione],Region_Lockdown[[#This Row],[Regione]],Region_Lockdown[Start],"&lt;="&amp;Region_Lockdown[[#This Row],[End]],Region_Lockdown[End],"&gt;="&amp;Region_Lockdown[[#This Row],[Start]])</f>
        <v>1</v>
      </c>
      <c r="N2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25">
      <c r="B300" t="s">
        <v>57</v>
      </c>
      <c r="C300" s="5">
        <v>44193</v>
      </c>
      <c r="D300" s="5">
        <v>44195</v>
      </c>
      <c r="E300">
        <v>4</v>
      </c>
      <c r="F300" s="5">
        <v>44191</v>
      </c>
      <c r="G300" t="str">
        <f>VLOOKUP(Region_Lockdown[[#This Row],[Level]],Tabella3[],2,FALSE)</f>
        <v>Strict</v>
      </c>
      <c r="H300" t="str">
        <f ca="1">IF(AND(Region_Lockdown[[#This Row],[End]]&gt;=TODAY()+2,Region_Lockdown[[#This Row],[Start]]&lt;=TODAY()+2),"On","Off")</f>
        <v>Off</v>
      </c>
      <c r="I300" s="2" t="str">
        <f>VLOOKUP(Region_Lockdown[[#This Row],[Level]],Tabella3[],3,FALSE)</f>
        <v>Arancione</v>
      </c>
      <c r="L300">
        <f ca="1">COUNTIFS(Region_Lockdown[Regione],Region_Lockdown[[#This Row],[Regione]],Region_Lockdown[Status],"On")</f>
        <v>1</v>
      </c>
      <c r="M300">
        <f>COUNTIFS(Region_Lockdown[Regione],Region_Lockdown[[#This Row],[Regione]],Region_Lockdown[Start],"&lt;="&amp;Region_Lockdown[[#This Row],[End]],Region_Lockdown[End],"&gt;="&amp;Region_Lockdown[[#This Row],[Start]])</f>
        <v>1</v>
      </c>
      <c r="N3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25">
      <c r="B301" t="s">
        <v>57</v>
      </c>
      <c r="C301" s="5">
        <v>44196</v>
      </c>
      <c r="D301" s="5">
        <v>44199</v>
      </c>
      <c r="E301">
        <v>7</v>
      </c>
      <c r="F301" s="5">
        <v>44191</v>
      </c>
      <c r="G301" t="str">
        <f>VLOOKUP(Region_Lockdown[[#This Row],[Level]],Tabella3[],2,FALSE)</f>
        <v>Total</v>
      </c>
      <c r="H301" t="str">
        <f ca="1">IF(AND(Region_Lockdown[[#This Row],[End]]&gt;=TODAY()+2,Region_Lockdown[[#This Row],[Start]]&lt;=TODAY()+2),"On","Off")</f>
        <v>Off</v>
      </c>
      <c r="I301" s="2" t="str">
        <f>VLOOKUP(Region_Lockdown[[#This Row],[Level]],Tabella3[],3,FALSE)</f>
        <v>Rossa</v>
      </c>
      <c r="L301">
        <f ca="1">COUNTIFS(Region_Lockdown[Regione],Region_Lockdown[[#This Row],[Regione]],Region_Lockdown[Status],"On")</f>
        <v>1</v>
      </c>
      <c r="M301">
        <f>COUNTIFS(Region_Lockdown[Regione],Region_Lockdown[[#This Row],[Regione]],Region_Lockdown[Start],"&lt;="&amp;Region_Lockdown[[#This Row],[End]],Region_Lockdown[End],"&gt;="&amp;Region_Lockdown[[#This Row],[Start]])</f>
        <v>1</v>
      </c>
      <c r="N3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25">
      <c r="B302" t="s">
        <v>57</v>
      </c>
      <c r="C302" s="5">
        <v>44200</v>
      </c>
      <c r="D302" s="5">
        <v>44200</v>
      </c>
      <c r="E302">
        <v>4</v>
      </c>
      <c r="F302" s="5">
        <v>44191</v>
      </c>
      <c r="G302" t="str">
        <f>VLOOKUP(Region_Lockdown[[#This Row],[Level]],Tabella3[],2,FALSE)</f>
        <v>Strict</v>
      </c>
      <c r="H302" t="str">
        <f ca="1">IF(AND(Region_Lockdown[[#This Row],[End]]&gt;=TODAY()+2,Region_Lockdown[[#This Row],[Start]]&lt;=TODAY()+2),"On","Off")</f>
        <v>Off</v>
      </c>
      <c r="I302" s="2" t="str">
        <f>VLOOKUP(Region_Lockdown[[#This Row],[Level]],Tabella3[],3,FALSE)</f>
        <v>Arancione</v>
      </c>
      <c r="L302">
        <f ca="1">COUNTIFS(Region_Lockdown[Regione],Region_Lockdown[[#This Row],[Regione]],Region_Lockdown[Status],"On")</f>
        <v>1</v>
      </c>
      <c r="M302">
        <f>COUNTIFS(Region_Lockdown[Regione],Region_Lockdown[[#This Row],[Regione]],Region_Lockdown[Start],"&lt;="&amp;Region_Lockdown[[#This Row],[End]],Region_Lockdown[End],"&gt;="&amp;Region_Lockdown[[#This Row],[Start]])</f>
        <v>1</v>
      </c>
      <c r="N3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25">
      <c r="B303" t="s">
        <v>57</v>
      </c>
      <c r="C303" s="5">
        <v>44201</v>
      </c>
      <c r="D303" s="5">
        <v>44202</v>
      </c>
      <c r="E303">
        <v>7</v>
      </c>
      <c r="F303" s="5">
        <v>44191</v>
      </c>
      <c r="G303" t="str">
        <f>VLOOKUP(Region_Lockdown[[#This Row],[Level]],Tabella3[],2,FALSE)</f>
        <v>Total</v>
      </c>
      <c r="H303" t="str">
        <f ca="1">IF(AND(Region_Lockdown[[#This Row],[End]]&gt;=TODAY()+2,Region_Lockdown[[#This Row],[Start]]&lt;=TODAY()+2),"On","Off")</f>
        <v>Off</v>
      </c>
      <c r="I303" s="2" t="str">
        <f>VLOOKUP(Region_Lockdown[[#This Row],[Level]],Tabella3[],3,FALSE)</f>
        <v>Rossa</v>
      </c>
      <c r="L303">
        <f ca="1">COUNTIFS(Region_Lockdown[Regione],Region_Lockdown[[#This Row],[Regione]],Region_Lockdown[Status],"On")</f>
        <v>1</v>
      </c>
      <c r="M303">
        <f>COUNTIFS(Region_Lockdown[Regione],Region_Lockdown[[#This Row],[Regione]],Region_Lockdown[Start],"&lt;="&amp;Region_Lockdown[[#This Row],[End]],Region_Lockdown[End],"&gt;="&amp;Region_Lockdown[[#This Row],[Start]])</f>
        <v>1</v>
      </c>
      <c r="N3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25">
      <c r="B304" t="s">
        <v>57</v>
      </c>
      <c r="C304" s="5">
        <v>44203</v>
      </c>
      <c r="D304" s="5">
        <v>44204</v>
      </c>
      <c r="E304">
        <v>3</v>
      </c>
      <c r="F304" s="5">
        <v>44205</v>
      </c>
      <c r="G304" t="str">
        <f>VLOOKUP(Region_Lockdown[[#This Row],[Level]],Tabella3[],2,FALSE)</f>
        <v>Minimal</v>
      </c>
      <c r="H304" t="str">
        <f ca="1">IF(AND(Region_Lockdown[[#This Row],[End]]&gt;=TODAY()+2,Region_Lockdown[[#This Row],[Start]]&lt;=TODAY()+2),"On","Off")</f>
        <v>Off</v>
      </c>
      <c r="I304" s="2" t="str">
        <f>VLOOKUP(Region_Lockdown[[#This Row],[Level]],Tabella3[],3,FALSE)</f>
        <v>Gialla</v>
      </c>
      <c r="L304">
        <f ca="1">COUNTIFS(Region_Lockdown[Regione],Region_Lockdown[[#This Row],[Regione]],Region_Lockdown[Status],"On")</f>
        <v>1</v>
      </c>
      <c r="M304">
        <f>COUNTIFS(Region_Lockdown[Regione],Region_Lockdown[[#This Row],[Regione]],Region_Lockdown[Start],"&lt;="&amp;Region_Lockdown[[#This Row],[End]],Region_Lockdown[End],"&gt;="&amp;Region_Lockdown[[#This Row],[Start]])</f>
        <v>1</v>
      </c>
      <c r="N3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25">
      <c r="B305" t="s">
        <v>57</v>
      </c>
      <c r="C305" s="5">
        <v>44205</v>
      </c>
      <c r="D305" s="5">
        <v>44206</v>
      </c>
      <c r="E305">
        <v>4</v>
      </c>
      <c r="F305" s="5">
        <v>44205</v>
      </c>
      <c r="G305" t="str">
        <f>VLOOKUP(Region_Lockdown[[#This Row],[Level]],Tabella3[],2,FALSE)</f>
        <v>Strict</v>
      </c>
      <c r="H305" t="str">
        <f ca="1">IF(AND(Region_Lockdown[[#This Row],[End]]&gt;=TODAY()+2,Region_Lockdown[[#This Row],[Start]]&lt;=TODAY()+2),"On","Off")</f>
        <v>Off</v>
      </c>
      <c r="I305" s="2" t="str">
        <f>VLOOKUP(Region_Lockdown[[#This Row],[Level]],Tabella3[],3,FALSE)</f>
        <v>Arancione</v>
      </c>
      <c r="L305">
        <f ca="1">COUNTIFS(Region_Lockdown[Regione],Region_Lockdown[[#This Row],[Regione]],Region_Lockdown[Status],"On")</f>
        <v>1</v>
      </c>
      <c r="M305">
        <f>COUNTIFS(Region_Lockdown[Regione],Region_Lockdown[[#This Row],[Regione]],Region_Lockdown[Start],"&lt;="&amp;Region_Lockdown[[#This Row],[End]],Region_Lockdown[End],"&gt;="&amp;Region_Lockdown[[#This Row],[Start]])</f>
        <v>1</v>
      </c>
      <c r="N3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25">
      <c r="B306" t="s">
        <v>57</v>
      </c>
      <c r="C306" s="5">
        <v>44207</v>
      </c>
      <c r="D306" s="5">
        <v>44234</v>
      </c>
      <c r="E306">
        <v>3</v>
      </c>
      <c r="F306" s="5">
        <v>44234</v>
      </c>
      <c r="G306" t="str">
        <f>VLOOKUP(Region_Lockdown[[#This Row],[Level]],Tabella3[],2,FALSE)</f>
        <v>Minimal</v>
      </c>
      <c r="H306" t="str">
        <f ca="1">IF(AND(Region_Lockdown[[#This Row],[End]]&gt;=TODAY()+2,Region_Lockdown[[#This Row],[Start]]&lt;=TODAY()+2),"On","Off")</f>
        <v>Off</v>
      </c>
      <c r="I306" s="2" t="str">
        <f>VLOOKUP(Region_Lockdown[[#This Row],[Level]],Tabella3[],3,FALSE)</f>
        <v>Gialla</v>
      </c>
      <c r="L306">
        <f ca="1">COUNTIFS(Region_Lockdown[Regione],Region_Lockdown[[#This Row],[Regione]],Region_Lockdown[Status],"On")</f>
        <v>1</v>
      </c>
      <c r="M306">
        <f>COUNTIFS(Region_Lockdown[Regione],Region_Lockdown[[#This Row],[Regione]],Region_Lockdown[Start],"&lt;="&amp;Region_Lockdown[[#This Row],[End]],Region_Lockdown[End],"&gt;="&amp;Region_Lockdown[[#This Row],[Start]])</f>
        <v>1</v>
      </c>
      <c r="N3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25">
      <c r="B307" t="s">
        <v>57</v>
      </c>
      <c r="C307" s="5">
        <v>44235</v>
      </c>
      <c r="D307" s="5">
        <v>44255</v>
      </c>
      <c r="E307">
        <v>5</v>
      </c>
      <c r="F307" s="5">
        <v>44253</v>
      </c>
      <c r="G307" t="str">
        <f>VLOOKUP(Region_Lockdown[[#This Row],[Level]],Tabella3[],2,FALSE)</f>
        <v>Local</v>
      </c>
      <c r="H307" t="str">
        <f ca="1">IF(AND(Region_Lockdown[[#This Row],[End]]&gt;=TODAY()+2,Region_Lockdown[[#This Row],[Start]]&lt;=TODAY()+2),"On","Off")</f>
        <v>Off</v>
      </c>
      <c r="I307" s="2" t="str">
        <f>VLOOKUP(Region_Lockdown[[#This Row],[Level]],Tabella3[],3,FALSE)</f>
        <v>Locale</v>
      </c>
      <c r="J307" t="s">
        <v>118</v>
      </c>
      <c r="L307">
        <f ca="1">COUNTIFS(Region_Lockdown[Regione],Region_Lockdown[[#This Row],[Regione]],Region_Lockdown[Status],"On")</f>
        <v>1</v>
      </c>
      <c r="M307">
        <f>COUNTIFS(Region_Lockdown[Regione],Region_Lockdown[[#This Row],[Regione]],Region_Lockdown[Start],"&lt;="&amp;Region_Lockdown[[#This Row],[End]],Region_Lockdown[End],"&gt;="&amp;Region_Lockdown[[#This Row],[Start]])</f>
        <v>1</v>
      </c>
      <c r="N3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25">
      <c r="B308" t="s">
        <v>57</v>
      </c>
      <c r="C308" s="5">
        <v>44256</v>
      </c>
      <c r="D308" s="5">
        <v>44276</v>
      </c>
      <c r="E308">
        <v>7</v>
      </c>
      <c r="F308" s="5">
        <v>44253</v>
      </c>
      <c r="G308" t="str">
        <f>VLOOKUP(Region_Lockdown[[#This Row],[Level]],Tabella3[],2,FALSE)</f>
        <v>Total</v>
      </c>
      <c r="H308" t="str">
        <f ca="1">IF(AND(Region_Lockdown[[#This Row],[End]]&gt;=TODAY()+2,Region_Lockdown[[#This Row],[Start]]&lt;=TODAY()+2),"On","Off")</f>
        <v>Off</v>
      </c>
      <c r="I308" s="2" t="str">
        <f>VLOOKUP(Region_Lockdown[[#This Row],[Level]],Tabella3[],3,FALSE)</f>
        <v>Rossa</v>
      </c>
      <c r="L308">
        <f ca="1">COUNTIFS(Region_Lockdown[Regione],Region_Lockdown[[#This Row],[Regione]],Region_Lockdown[Status],"On")</f>
        <v>1</v>
      </c>
      <c r="M308">
        <f>COUNTIFS(Region_Lockdown[Regione],Region_Lockdown[[#This Row],[Regione]],Region_Lockdown[Start],"&lt;="&amp;Region_Lockdown[[#This Row],[End]],Region_Lockdown[End],"&gt;="&amp;Region_Lockdown[[#This Row],[Start]])</f>
        <v>1</v>
      </c>
      <c r="N3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25">
      <c r="B309" t="s">
        <v>57</v>
      </c>
      <c r="C309" s="5">
        <v>44277</v>
      </c>
      <c r="D309" s="5">
        <v>44288</v>
      </c>
      <c r="E309">
        <v>4</v>
      </c>
      <c r="F309" s="5">
        <v>44276</v>
      </c>
      <c r="G309" t="str">
        <f>VLOOKUP(Region_Lockdown[[#This Row],[Level]],Tabella3[],2,FALSE)</f>
        <v>Strict</v>
      </c>
      <c r="H309" t="str">
        <f ca="1">IF(AND(Region_Lockdown[[#This Row],[End]]&gt;=TODAY()+2,Region_Lockdown[[#This Row],[Start]]&lt;=TODAY()+2),"On","Off")</f>
        <v>Off</v>
      </c>
      <c r="I309" s="2" t="str">
        <f>VLOOKUP(Region_Lockdown[[#This Row],[Level]],Tabella3[],3,FALSE)</f>
        <v>Arancione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25">
      <c r="B310" t="s">
        <v>57</v>
      </c>
      <c r="C310" s="5">
        <v>44289</v>
      </c>
      <c r="D310" s="5">
        <v>44291</v>
      </c>
      <c r="E310">
        <v>7</v>
      </c>
      <c r="F310" s="5">
        <v>44283</v>
      </c>
      <c r="G310" s="1" t="str">
        <f>VLOOKUP(Region_Lockdown[[#This Row],[Level]],Tabella3[],2,FALSE)</f>
        <v>Total</v>
      </c>
      <c r="H310" s="1" t="str">
        <f ca="1">IF(AND(Region_Lockdown[[#This Row],[End]]&gt;=TODAY()+2,Region_Lockdown[[#This Row],[Start]]&lt;=TODAY()+2),"On","Off")</f>
        <v>Off</v>
      </c>
      <c r="I310" s="2" t="str">
        <f>VLOOKUP(Region_Lockdown[[#This Row],[Level]],Tabella3[],3,FALSE)</f>
        <v>Rossa</v>
      </c>
      <c r="J310" t="s">
        <v>134</v>
      </c>
      <c r="L310" s="1">
        <f ca="1">COUNTIFS(Region_Lockdown[Regione],Region_Lockdown[[#This Row],[Regione]],Region_Lockdown[Status],"On")</f>
        <v>1</v>
      </c>
      <c r="M31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25">
      <c r="B311" t="s">
        <v>57</v>
      </c>
      <c r="C311" s="5">
        <v>44292</v>
      </c>
      <c r="D311" s="5">
        <v>44311</v>
      </c>
      <c r="E311">
        <v>4</v>
      </c>
      <c r="F311" s="5">
        <v>44291</v>
      </c>
      <c r="G311" s="1" t="str">
        <f>VLOOKUP(Region_Lockdown[[#This Row],[Level]],Tabella3[],2,FALSE)</f>
        <v>Strict</v>
      </c>
      <c r="H311" s="1" t="str">
        <f ca="1">IF(AND(Region_Lockdown[[#This Row],[End]]&gt;=TODAY()+2,Region_Lockdown[[#This Row],[Start]]&lt;=TODAY()+2),"On","Off")</f>
        <v>Off</v>
      </c>
      <c r="I311" s="2" t="str">
        <f>VLOOKUP(Region_Lockdown[[#This Row],[Level]],Tabella3[],3,FALSE)</f>
        <v>Arancione</v>
      </c>
      <c r="L311" s="1">
        <f ca="1">COUNTIFS(Region_Lockdown[Regione],Region_Lockdown[[#This Row],[Regione]],Region_Lockdown[Status],"On")</f>
        <v>1</v>
      </c>
      <c r="M31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25">
      <c r="B312" t="s">
        <v>57</v>
      </c>
      <c r="C312" s="5">
        <v>44312</v>
      </c>
      <c r="D312" s="5">
        <v>44346</v>
      </c>
      <c r="E312">
        <v>3</v>
      </c>
      <c r="F312" s="5">
        <v>44311</v>
      </c>
      <c r="G312" s="1" t="str">
        <f>VLOOKUP(Region_Lockdown[[#This Row],[Level]],Tabella3[],2,FALSE)</f>
        <v>Minimal</v>
      </c>
      <c r="H312" s="1" t="str">
        <f ca="1">IF(AND(Region_Lockdown[[#This Row],[End]]&gt;=TODAY()+2,Region_Lockdown[[#This Row],[Start]]&lt;=TODAY()+2),"On","Off")</f>
        <v>Off</v>
      </c>
      <c r="I312" s="2" t="str">
        <f>VLOOKUP(Region_Lockdown[[#This Row],[Level]],Tabella3[],3,FALSE)</f>
        <v>Gialla</v>
      </c>
      <c r="L312" s="1">
        <f ca="1">COUNTIFS(Region_Lockdown[Regione],Region_Lockdown[[#This Row],[Regione]],Region_Lockdown[Status],"On")</f>
        <v>1</v>
      </c>
      <c r="M31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25">
      <c r="B313" t="s">
        <v>57</v>
      </c>
      <c r="C313" s="5">
        <v>44347</v>
      </c>
      <c r="D313" s="5">
        <v>44605</v>
      </c>
      <c r="E313">
        <v>1</v>
      </c>
      <c r="F313" s="5">
        <v>44347</v>
      </c>
      <c r="G313" s="1" t="str">
        <f>VLOOKUP(Region_Lockdown[[#This Row],[Level]],Tabella3[],2,FALSE)</f>
        <v>Voluntary</v>
      </c>
      <c r="H313" s="1" t="str">
        <f ca="1">IF(AND(Region_Lockdown[[#This Row],[End]]&gt;=TODAY()+2,Region_Lockdown[[#This Row],[Start]]&lt;=TODAY()+2),"On","Off")</f>
        <v>Off</v>
      </c>
      <c r="I313" s="2" t="str">
        <f>VLOOKUP(Region_Lockdown[[#This Row],[Level]],Tabella3[],3,FALSE)</f>
        <v>Bianca</v>
      </c>
      <c r="L313" s="1">
        <f ca="1">COUNTIFS(Region_Lockdown[Regione],Region_Lockdown[[#This Row],[Regione]],Region_Lockdown[Status],"On")</f>
        <v>1</v>
      </c>
      <c r="M31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25">
      <c r="B314" t="s">
        <v>57</v>
      </c>
      <c r="C314" s="5">
        <v>44606</v>
      </c>
      <c r="D314" s="5">
        <v>44633</v>
      </c>
      <c r="E314">
        <v>3</v>
      </c>
      <c r="F314" s="5">
        <v>44606</v>
      </c>
      <c r="G314" s="1" t="str">
        <f>VLOOKUP(Region_Lockdown[[#This Row],[Level]],Tabella3[],2,FALSE)</f>
        <v>Minimal</v>
      </c>
      <c r="H314" s="1" t="str">
        <f ca="1">IF(AND(Region_Lockdown[[#This Row],[End]]&gt;=TODAY()+2,Region_Lockdown[[#This Row],[Start]]&lt;=TODAY()+2),"On","Off")</f>
        <v>Off</v>
      </c>
      <c r="I314" s="5" t="str">
        <f>VLOOKUP(Region_Lockdown[[#This Row],[Level]],Tabella3[],3,FALSE)</f>
        <v>Gialla</v>
      </c>
      <c r="L314" s="1">
        <f ca="1">COUNTIFS(Region_Lockdown[Regione],Region_Lockdown[[#This Row],[Regione]],Region_Lockdown[Status],"On")</f>
        <v>1</v>
      </c>
      <c r="M3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25">
      <c r="B315" t="s">
        <v>57</v>
      </c>
      <c r="C315" s="5">
        <v>44634</v>
      </c>
      <c r="D315" s="5">
        <v>44926</v>
      </c>
      <c r="E315">
        <v>1</v>
      </c>
      <c r="F315" s="5">
        <v>44659</v>
      </c>
      <c r="G315" s="1" t="str">
        <f>VLOOKUP(Region_Lockdown[[#This Row],[Level]],Tabella3[],2,FALSE)</f>
        <v>Voluntary</v>
      </c>
      <c r="H315" s="1" t="str">
        <f ca="1">IF(AND(Region_Lockdown[[#This Row],[End]]&gt;=TODAY()+2,Region_Lockdown[[#This Row],[Start]]&lt;=TODAY()+2),"On","Off")</f>
        <v>On</v>
      </c>
      <c r="I315" s="5" t="str">
        <f>VLOOKUP(Region_Lockdown[[#This Row],[Level]],Tabella3[],3,FALSE)</f>
        <v>Bianca</v>
      </c>
      <c r="L315" s="1">
        <f ca="1">COUNTIFS(Region_Lockdown[Regione],Region_Lockdown[[#This Row],[Regione]],Region_Lockdown[Status],"On")</f>
        <v>1</v>
      </c>
      <c r="M3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25">
      <c r="B316" t="s">
        <v>67</v>
      </c>
      <c r="C316" s="5">
        <v>43894</v>
      </c>
      <c r="D316" s="5">
        <v>43900</v>
      </c>
      <c r="E316">
        <v>3</v>
      </c>
      <c r="F316" s="5">
        <v>44213</v>
      </c>
      <c r="G316" t="str">
        <f>VLOOKUP(Region_Lockdown[[#This Row],[Level]],Tabella3[],2,FALSE)</f>
        <v>Minimal</v>
      </c>
      <c r="H316" t="str">
        <f ca="1">IF(AND(Region_Lockdown[[#This Row],[End]]&gt;=TODAY()+2,Region_Lockdown[[#This Row],[Start]]&lt;=TODAY()+2),"On","Off")</f>
        <v>Off</v>
      </c>
      <c r="I316" t="str">
        <f>VLOOKUP(Region_Lockdown[[#This Row],[Level]],Tabella3[],3,FALSE)</f>
        <v>Gialla</v>
      </c>
      <c r="J316" t="s">
        <v>101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25">
      <c r="B317" t="s">
        <v>67</v>
      </c>
      <c r="C317" s="5">
        <v>43901</v>
      </c>
      <c r="D317" s="5">
        <v>43907</v>
      </c>
      <c r="E317">
        <v>7</v>
      </c>
      <c r="F317" s="5">
        <v>44213</v>
      </c>
      <c r="G317" t="str">
        <f>VLOOKUP(Region_Lockdown[[#This Row],[Level]],Tabella3[],2,FALSE)</f>
        <v>Total</v>
      </c>
      <c r="H317" t="str">
        <f ca="1">IF(AND(Region_Lockdown[[#This Row],[End]]&gt;=TODAY()+2,Region_Lockdown[[#This Row],[Start]]&lt;=TODAY()+2),"On","Off")</f>
        <v>Off</v>
      </c>
      <c r="I317" t="str">
        <f>VLOOKUP(Region_Lockdown[[#This Row],[Level]],Tabella3[],3,FALSE)</f>
        <v>Rossa</v>
      </c>
      <c r="J317" t="s">
        <v>105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25">
      <c r="B318" t="s">
        <v>67</v>
      </c>
      <c r="C318" s="5">
        <v>43908</v>
      </c>
      <c r="D318" s="5">
        <v>43954</v>
      </c>
      <c r="E318">
        <v>8</v>
      </c>
      <c r="F318" s="5">
        <v>44213</v>
      </c>
      <c r="G318" t="str">
        <f>VLOOKUP(Region_Lockdown[[#This Row],[Level]],Tabella3[],2,FALSE)</f>
        <v>Lockdown</v>
      </c>
      <c r="H318" t="str">
        <f ca="1">IF(AND(Region_Lockdown[[#This Row],[End]]&gt;=TODAY()+2,Region_Lockdown[[#This Row],[Start]]&lt;=TODAY()+2),"On","Off")</f>
        <v>Off</v>
      </c>
      <c r="I318" t="str">
        <f>VLOOKUP(Region_Lockdown[[#This Row],[Level]],Tabella3[],3,FALSE)</f>
        <v>Chiusura Totale</v>
      </c>
      <c r="J318" t="s">
        <v>104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25">
      <c r="B319" t="s">
        <v>67</v>
      </c>
      <c r="C319" s="5">
        <v>43955</v>
      </c>
      <c r="D319" s="5">
        <v>43984</v>
      </c>
      <c r="E319">
        <v>4</v>
      </c>
      <c r="F319" s="5">
        <v>44213</v>
      </c>
      <c r="G319" t="str">
        <f>VLOOKUP(Region_Lockdown[[#This Row],[Level]],Tabella3[],2,FALSE)</f>
        <v>Strict</v>
      </c>
      <c r="H319" t="str">
        <f ca="1">IF(AND(Region_Lockdown[[#This Row],[End]]&gt;=TODAY()+2,Region_Lockdown[[#This Row],[Start]]&lt;=TODAY()+2),"On","Off")</f>
        <v>Off</v>
      </c>
      <c r="I319" t="str">
        <f>VLOOKUP(Region_Lockdown[[#This Row],[Level]],Tabella3[],3,FALSE)</f>
        <v>Arancione</v>
      </c>
      <c r="J319" t="s">
        <v>103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25">
      <c r="B320" t="s">
        <v>67</v>
      </c>
      <c r="C320" s="5">
        <v>43985</v>
      </c>
      <c r="D320" s="5">
        <v>43996</v>
      </c>
      <c r="E320">
        <v>3</v>
      </c>
      <c r="F320" s="5">
        <v>44213</v>
      </c>
      <c r="G320" t="str">
        <f>VLOOKUP(Region_Lockdown[[#This Row],[Level]],Tabella3[],2,FALSE)</f>
        <v>Minimal</v>
      </c>
      <c r="H320" t="str">
        <f ca="1">IF(AND(Region_Lockdown[[#This Row],[End]]&gt;=TODAY()+2,Region_Lockdown[[#This Row],[Start]]&lt;=TODAY()+2),"On","Off")</f>
        <v>Off</v>
      </c>
      <c r="I320" t="str">
        <f>VLOOKUP(Region_Lockdown[[#This Row],[Level]],Tabella3[],3,FALSE)</f>
        <v>Gialla</v>
      </c>
      <c r="J320" t="s">
        <v>107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25">
      <c r="B321" t="s">
        <v>67</v>
      </c>
      <c r="C321" s="5">
        <v>43997</v>
      </c>
      <c r="D321" s="5">
        <v>44129</v>
      </c>
      <c r="E321">
        <v>1</v>
      </c>
      <c r="F321" s="5">
        <v>44213</v>
      </c>
      <c r="G321" t="str">
        <f>VLOOKUP(Region_Lockdown[[#This Row],[Level]],Tabella3[],2,FALSE)</f>
        <v>Voluntary</v>
      </c>
      <c r="H321" t="str">
        <f ca="1">IF(AND(Region_Lockdown[[#This Row],[End]]&gt;=TODAY()+2,Region_Lockdown[[#This Row],[Start]]&lt;=TODAY()+2),"On","Off")</f>
        <v>Off</v>
      </c>
      <c r="I321" t="str">
        <f>VLOOKUP(Region_Lockdown[[#This Row],[Level]],Tabella3[],3,FALSE)</f>
        <v>Bianca</v>
      </c>
      <c r="J321" t="s">
        <v>106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25">
      <c r="B322" t="s">
        <v>67</v>
      </c>
      <c r="C322" s="5">
        <v>44130</v>
      </c>
      <c r="D322" s="5">
        <v>44140</v>
      </c>
      <c r="E322">
        <v>3</v>
      </c>
      <c r="F322" s="5">
        <v>44213</v>
      </c>
      <c r="G322" t="str">
        <f>VLOOKUP(Region_Lockdown[[#This Row],[Level]],Tabella3[],2,FALSE)</f>
        <v>Minimal</v>
      </c>
      <c r="H322" t="str">
        <f ca="1">IF(AND(Region_Lockdown[[#This Row],[End]]&gt;=TODAY()+2,Region_Lockdown[[#This Row],[Start]]&lt;=TODAY()+2),"On","Off")</f>
        <v>Off</v>
      </c>
      <c r="I322" t="str">
        <f>VLOOKUP(Region_Lockdown[[#This Row],[Level]],Tabella3[],3,FALSE)</f>
        <v>Gialla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25">
      <c r="B323" t="s">
        <v>67</v>
      </c>
      <c r="C323" s="5">
        <v>44141</v>
      </c>
      <c r="D323" s="5">
        <v>44145</v>
      </c>
      <c r="E323">
        <v>4</v>
      </c>
      <c r="F323" s="5">
        <v>44140</v>
      </c>
      <c r="G323" t="str">
        <f>VLOOKUP(Region_Lockdown[[#This Row],[Level]],Tabella3[],2,FALSE)</f>
        <v>Strict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Arancione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25">
      <c r="B324" t="s">
        <v>67</v>
      </c>
      <c r="C324" s="5">
        <v>44146</v>
      </c>
      <c r="D324" s="5">
        <v>44170</v>
      </c>
      <c r="E324">
        <v>7</v>
      </c>
      <c r="F324" s="5">
        <v>44171</v>
      </c>
      <c r="G324" t="str">
        <f>VLOOKUP(Region_Lockdown[[#This Row],[Level]],Tabella3[],2,FALSE)</f>
        <v>Total</v>
      </c>
      <c r="H324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Rossa</v>
      </c>
      <c r="L324">
        <f ca="1">COUNTIFS(Region_Lockdown[Regione],Region_Lockdown[[#This Row],[Regione]],Region_Lockdown[Status],"On")</f>
        <v>1</v>
      </c>
      <c r="M324">
        <f>COUNTIFS(Region_Lockdown[Regione],Region_Lockdown[[#This Row],[Regione]],Region_Lockdown[Start],"&lt;="&amp;Region_Lockdown[[#This Row],[End]],Region_Lockdown[End],"&gt;="&amp;Region_Lockdown[[#This Row],[Start]])</f>
        <v>1</v>
      </c>
      <c r="N3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25">
      <c r="B325" t="s">
        <v>67</v>
      </c>
      <c r="C325" s="5">
        <v>44171</v>
      </c>
      <c r="D325" s="5">
        <v>44184</v>
      </c>
      <c r="E325">
        <v>4</v>
      </c>
      <c r="F325" s="5">
        <v>44171</v>
      </c>
      <c r="G325" t="str">
        <f>VLOOKUP(Region_Lockdown[[#This Row],[Level]],Tabella3[],2,FALSE)</f>
        <v>Strict</v>
      </c>
      <c r="H325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Arancione</v>
      </c>
      <c r="L325">
        <f ca="1">COUNTIFS(Region_Lockdown[Regione],Region_Lockdown[[#This Row],[Regione]],Region_Lockdown[Status],"On")</f>
        <v>1</v>
      </c>
      <c r="M325">
        <f>COUNTIFS(Region_Lockdown[Regione],Region_Lockdown[[#This Row],[Regione]],Region_Lockdown[Start],"&lt;="&amp;Region_Lockdown[[#This Row],[End]],Region_Lockdown[End],"&gt;="&amp;Region_Lockdown[[#This Row],[Start]])</f>
        <v>1</v>
      </c>
      <c r="N3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25">
      <c r="B326" t="s">
        <v>67</v>
      </c>
      <c r="C326" s="5">
        <v>44185</v>
      </c>
      <c r="D326" s="5">
        <v>44188</v>
      </c>
      <c r="E326">
        <v>3</v>
      </c>
      <c r="F326" s="5">
        <v>44191</v>
      </c>
      <c r="G326" t="str">
        <f>VLOOKUP(Region_Lockdown[[#This Row],[Level]],Tabella3[],2,FALSE)</f>
        <v>Minimal</v>
      </c>
      <c r="H326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Gialla</v>
      </c>
      <c r="L326">
        <f ca="1">COUNTIFS(Region_Lockdown[Regione],Region_Lockdown[[#This Row],[Regione]],Region_Lockdown[Status],"On")</f>
        <v>1</v>
      </c>
      <c r="M326">
        <f>COUNTIFS(Region_Lockdown[Regione],Region_Lockdown[[#This Row],[Regione]],Region_Lockdown[Start],"&lt;="&amp;Region_Lockdown[[#This Row],[End]],Region_Lockdown[End],"&gt;="&amp;Region_Lockdown[[#This Row],[Start]])</f>
        <v>1</v>
      </c>
      <c r="N3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25">
      <c r="B327" t="s">
        <v>67</v>
      </c>
      <c r="C327" s="5">
        <v>44189</v>
      </c>
      <c r="D327" s="5">
        <v>44192</v>
      </c>
      <c r="E327">
        <v>7</v>
      </c>
      <c r="F327" s="5">
        <v>44191</v>
      </c>
      <c r="G327" t="str">
        <f>VLOOKUP(Region_Lockdown[[#This Row],[Level]],Tabella3[],2,FALSE)</f>
        <v>Total</v>
      </c>
      <c r="H327" t="str">
        <f ca="1">IF(AND(Region_Lockdown[[#This Row],[End]]&gt;=TODAY()+2,Region_Lockdown[[#This Row],[Start]]&lt;=TODAY()+2),"On","Off")</f>
        <v>Off</v>
      </c>
      <c r="I327" s="2" t="str">
        <f>VLOOKUP(Region_Lockdown[[#This Row],[Level]],Tabella3[],3,FALSE)</f>
        <v>Rossa</v>
      </c>
      <c r="L327">
        <f ca="1">COUNTIFS(Region_Lockdown[Regione],Region_Lockdown[[#This Row],[Regione]],Region_Lockdown[Status],"On")</f>
        <v>1</v>
      </c>
      <c r="M327">
        <f>COUNTIFS(Region_Lockdown[Regione],Region_Lockdown[[#This Row],[Regione]],Region_Lockdown[Start],"&lt;="&amp;Region_Lockdown[[#This Row],[End]],Region_Lockdown[End],"&gt;="&amp;Region_Lockdown[[#This Row],[Start]])</f>
        <v>1</v>
      </c>
      <c r="N3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25">
      <c r="B328" t="s">
        <v>67</v>
      </c>
      <c r="C328" s="5">
        <v>44193</v>
      </c>
      <c r="D328" s="5">
        <v>44195</v>
      </c>
      <c r="E328">
        <v>4</v>
      </c>
      <c r="F328" s="5">
        <v>44191</v>
      </c>
      <c r="G328" t="str">
        <f>VLOOKUP(Region_Lockdown[[#This Row],[Level]],Tabella3[],2,FALSE)</f>
        <v>Strict</v>
      </c>
      <c r="H328" t="str">
        <f ca="1">IF(AND(Region_Lockdown[[#This Row],[End]]&gt;=TODAY()+2,Region_Lockdown[[#This Row],[Start]]&lt;=TODAY()+2),"On","Off")</f>
        <v>Off</v>
      </c>
      <c r="I328" s="2" t="str">
        <f>VLOOKUP(Region_Lockdown[[#This Row],[Level]],Tabella3[],3,FALSE)</f>
        <v>Arancione</v>
      </c>
      <c r="L328">
        <f ca="1">COUNTIFS(Region_Lockdown[Regione],Region_Lockdown[[#This Row],[Regione]],Region_Lockdown[Status],"On")</f>
        <v>1</v>
      </c>
      <c r="M328">
        <f>COUNTIFS(Region_Lockdown[Regione],Region_Lockdown[[#This Row],[Regione]],Region_Lockdown[Start],"&lt;="&amp;Region_Lockdown[[#This Row],[End]],Region_Lockdown[End],"&gt;="&amp;Region_Lockdown[[#This Row],[Start]])</f>
        <v>1</v>
      </c>
      <c r="N3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25">
      <c r="B329" t="s">
        <v>67</v>
      </c>
      <c r="C329" s="5">
        <v>44196</v>
      </c>
      <c r="D329" s="5">
        <v>44199</v>
      </c>
      <c r="E329">
        <v>7</v>
      </c>
      <c r="F329" s="5">
        <v>44191</v>
      </c>
      <c r="G329" t="str">
        <f>VLOOKUP(Region_Lockdown[[#This Row],[Level]],Tabella3[],2,FALSE)</f>
        <v>Total</v>
      </c>
      <c r="H329" t="str">
        <f ca="1">IF(AND(Region_Lockdown[[#This Row],[End]]&gt;=TODAY()+2,Region_Lockdown[[#This Row],[Start]]&lt;=TODAY()+2),"On","Off")</f>
        <v>Off</v>
      </c>
      <c r="I329" s="2" t="str">
        <f>VLOOKUP(Region_Lockdown[[#This Row],[Level]],Tabella3[],3,FALSE)</f>
        <v>Rossa</v>
      </c>
      <c r="L329">
        <f ca="1">COUNTIFS(Region_Lockdown[Regione],Region_Lockdown[[#This Row],[Regione]],Region_Lockdown[Status],"On")</f>
        <v>1</v>
      </c>
      <c r="M329">
        <f>COUNTIFS(Region_Lockdown[Regione],Region_Lockdown[[#This Row],[Regione]],Region_Lockdown[Start],"&lt;="&amp;Region_Lockdown[[#This Row],[End]],Region_Lockdown[End],"&gt;="&amp;Region_Lockdown[[#This Row],[Start]])</f>
        <v>1</v>
      </c>
      <c r="N3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25">
      <c r="B330" t="s">
        <v>67</v>
      </c>
      <c r="C330" s="5">
        <v>44200</v>
      </c>
      <c r="D330" s="5">
        <v>44200</v>
      </c>
      <c r="E330">
        <v>4</v>
      </c>
      <c r="F330" s="5">
        <v>44191</v>
      </c>
      <c r="G330" t="str">
        <f>VLOOKUP(Region_Lockdown[[#This Row],[Level]],Tabella3[],2,FALSE)</f>
        <v>Strict</v>
      </c>
      <c r="H330" t="str">
        <f ca="1">IF(AND(Region_Lockdown[[#This Row],[End]]&gt;=TODAY()+2,Region_Lockdown[[#This Row],[Start]]&lt;=TODAY()+2),"On","Off")</f>
        <v>Off</v>
      </c>
      <c r="I330" s="2" t="str">
        <f>VLOOKUP(Region_Lockdown[[#This Row],[Level]],Tabella3[],3,FALSE)</f>
        <v>Arancione</v>
      </c>
      <c r="L330">
        <f ca="1">COUNTIFS(Region_Lockdown[Regione],Region_Lockdown[[#This Row],[Regione]],Region_Lockdown[Status],"On")</f>
        <v>1</v>
      </c>
      <c r="M330">
        <f>COUNTIFS(Region_Lockdown[Regione],Region_Lockdown[[#This Row],[Regione]],Region_Lockdown[Start],"&lt;="&amp;Region_Lockdown[[#This Row],[End]],Region_Lockdown[End],"&gt;="&amp;Region_Lockdown[[#This Row],[Start]])</f>
        <v>1</v>
      </c>
      <c r="N3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25">
      <c r="B331" t="s">
        <v>67</v>
      </c>
      <c r="C331" s="5">
        <v>44201</v>
      </c>
      <c r="D331" s="5">
        <v>44202</v>
      </c>
      <c r="E331">
        <v>7</v>
      </c>
      <c r="F331" s="5">
        <v>44191</v>
      </c>
      <c r="G331" t="str">
        <f>VLOOKUP(Region_Lockdown[[#This Row],[Level]],Tabella3[],2,FALSE)</f>
        <v>Total</v>
      </c>
      <c r="H331" t="str">
        <f ca="1">IF(AND(Region_Lockdown[[#This Row],[End]]&gt;=TODAY()+2,Region_Lockdown[[#This Row],[Start]]&lt;=TODAY()+2),"On","Off")</f>
        <v>Off</v>
      </c>
      <c r="I331" s="2" t="str">
        <f>VLOOKUP(Region_Lockdown[[#This Row],[Level]],Tabella3[],3,FALSE)</f>
        <v>Rossa</v>
      </c>
      <c r="L331">
        <f ca="1">COUNTIFS(Region_Lockdown[Regione],Region_Lockdown[[#This Row],[Regione]],Region_Lockdown[Status],"On")</f>
        <v>1</v>
      </c>
      <c r="M331">
        <f>COUNTIFS(Region_Lockdown[Regione],Region_Lockdown[[#This Row],[Regione]],Region_Lockdown[Start],"&lt;="&amp;Region_Lockdown[[#This Row],[End]],Region_Lockdown[End],"&gt;="&amp;Region_Lockdown[[#This Row],[Start]])</f>
        <v>1</v>
      </c>
      <c r="N3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25">
      <c r="B332" t="s">
        <v>67</v>
      </c>
      <c r="C332" s="5">
        <v>44203</v>
      </c>
      <c r="D332" s="5">
        <v>44204</v>
      </c>
      <c r="E332">
        <v>3</v>
      </c>
      <c r="F332" s="5">
        <v>44205</v>
      </c>
      <c r="G332" t="str">
        <f>VLOOKUP(Region_Lockdown[[#This Row],[Level]],Tabella3[],2,FALSE)</f>
        <v>Minimal</v>
      </c>
      <c r="H332" t="str">
        <f ca="1">IF(AND(Region_Lockdown[[#This Row],[End]]&gt;=TODAY()+2,Region_Lockdown[[#This Row],[Start]]&lt;=TODAY()+2),"On","Off")</f>
        <v>Off</v>
      </c>
      <c r="I332" s="2" t="str">
        <f>VLOOKUP(Region_Lockdown[[#This Row],[Level]],Tabella3[],3,FALSE)</f>
        <v>Gialla</v>
      </c>
      <c r="L332">
        <f ca="1">COUNTIFS(Region_Lockdown[Regione],Region_Lockdown[[#This Row],[Regione]],Region_Lockdown[Status],"On")</f>
        <v>1</v>
      </c>
      <c r="M332">
        <f>COUNTIFS(Region_Lockdown[Regione],Region_Lockdown[[#This Row],[Regione]],Region_Lockdown[Start],"&lt;="&amp;Region_Lockdown[[#This Row],[End]],Region_Lockdown[End],"&gt;="&amp;Region_Lockdown[[#This Row],[Start]])</f>
        <v>1</v>
      </c>
      <c r="N3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25">
      <c r="B333" t="s">
        <v>67</v>
      </c>
      <c r="C333" s="5">
        <v>44205</v>
      </c>
      <c r="D333" s="5">
        <v>44206</v>
      </c>
      <c r="E333">
        <v>4</v>
      </c>
      <c r="F333" s="5">
        <v>44205</v>
      </c>
      <c r="G333" t="str">
        <f>VLOOKUP(Region_Lockdown[[#This Row],[Level]],Tabella3[],2,FALSE)</f>
        <v>Strict</v>
      </c>
      <c r="H333" t="str">
        <f ca="1">IF(AND(Region_Lockdown[[#This Row],[End]]&gt;=TODAY()+2,Region_Lockdown[[#This Row],[Start]]&lt;=TODAY()+2),"On","Off")</f>
        <v>Off</v>
      </c>
      <c r="I333" s="2" t="str">
        <f>VLOOKUP(Region_Lockdown[[#This Row],[Level]],Tabella3[],3,FALSE)</f>
        <v>Arancione</v>
      </c>
      <c r="L333">
        <f ca="1">COUNTIFS(Region_Lockdown[Regione],Region_Lockdown[[#This Row],[Regione]],Region_Lockdown[Status],"On")</f>
        <v>1</v>
      </c>
      <c r="M333">
        <f>COUNTIFS(Region_Lockdown[Regione],Region_Lockdown[[#This Row],[Regione]],Region_Lockdown[Start],"&lt;="&amp;Region_Lockdown[[#This Row],[End]],Region_Lockdown[End],"&gt;="&amp;Region_Lockdown[[#This Row],[Start]])</f>
        <v>1</v>
      </c>
      <c r="N3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25">
      <c r="B334" t="s">
        <v>67</v>
      </c>
      <c r="C334" s="5">
        <v>44207</v>
      </c>
      <c r="D334" s="5">
        <v>44212</v>
      </c>
      <c r="E334">
        <v>3</v>
      </c>
      <c r="F334" s="5">
        <v>44205</v>
      </c>
      <c r="G334" t="str">
        <f>VLOOKUP(Region_Lockdown[[#This Row],[Level]],Tabella3[],2,FALSE)</f>
        <v>Minimal</v>
      </c>
      <c r="H334" t="str">
        <f ca="1">IF(AND(Region_Lockdown[[#This Row],[End]]&gt;=TODAY()+2,Region_Lockdown[[#This Row],[Start]]&lt;=TODAY()+2),"On","Off")</f>
        <v>Off</v>
      </c>
      <c r="I334" s="2" t="str">
        <f>VLOOKUP(Region_Lockdown[[#This Row],[Level]],Tabella3[],3,FALSE)</f>
        <v>Gialla</v>
      </c>
      <c r="L334">
        <f ca="1">COUNTIFS(Region_Lockdown[Regione],Region_Lockdown[[#This Row],[Regione]],Region_Lockdown[Status],"On")</f>
        <v>1</v>
      </c>
      <c r="M334">
        <f>COUNTIFS(Region_Lockdown[Regione],Region_Lockdown[[#This Row],[Regione]],Region_Lockdown[Start],"&lt;="&amp;Region_Lockdown[[#This Row],[End]],Region_Lockdown[End],"&gt;="&amp;Region_Lockdown[[#This Row],[Start]])</f>
        <v>1</v>
      </c>
      <c r="N3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25">
      <c r="B335" t="s">
        <v>67</v>
      </c>
      <c r="C335" s="5">
        <v>44213</v>
      </c>
      <c r="D335" s="5">
        <v>44227</v>
      </c>
      <c r="E335">
        <v>7</v>
      </c>
      <c r="F335" s="5">
        <v>44226</v>
      </c>
      <c r="G335" t="str">
        <f>VLOOKUP(Region_Lockdown[[#This Row],[Level]],Tabella3[],2,FALSE)</f>
        <v>Total</v>
      </c>
      <c r="H335" t="str">
        <f ca="1">IF(AND(Region_Lockdown[[#This Row],[End]]&gt;=TODAY()+2,Region_Lockdown[[#This Row],[Start]]&lt;=TODAY()+2),"On","Off")</f>
        <v>Off</v>
      </c>
      <c r="I335" s="2" t="str">
        <f>VLOOKUP(Region_Lockdown[[#This Row],[Level]],Tabella3[],3,FALSE)</f>
        <v>Rossa</v>
      </c>
      <c r="L335">
        <f ca="1">COUNTIFS(Region_Lockdown[Regione],Region_Lockdown[[#This Row],[Regione]],Region_Lockdown[Status],"On")</f>
        <v>1</v>
      </c>
      <c r="M335">
        <f>COUNTIFS(Region_Lockdown[Regione],Region_Lockdown[[#This Row],[Regione]],Region_Lockdown[Start],"&lt;="&amp;Region_Lockdown[[#This Row],[End]],Region_Lockdown[End],"&gt;="&amp;Region_Lockdown[[#This Row],[Start]])</f>
        <v>1</v>
      </c>
      <c r="N3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25">
      <c r="B336" t="s">
        <v>67</v>
      </c>
      <c r="C336" s="5">
        <v>44228</v>
      </c>
      <c r="D336" s="5">
        <v>44234</v>
      </c>
      <c r="E336">
        <v>4</v>
      </c>
      <c r="F336" s="5">
        <v>44234</v>
      </c>
      <c r="G336" t="str">
        <f>VLOOKUP(Region_Lockdown[[#This Row],[Level]],Tabella3[],2,FALSE)</f>
        <v>Strict</v>
      </c>
      <c r="H336" t="str">
        <f ca="1">IF(AND(Region_Lockdown[[#This Row],[End]]&gt;=TODAY()+2,Region_Lockdown[[#This Row],[Start]]&lt;=TODAY()+2),"On","Off")</f>
        <v>Off</v>
      </c>
      <c r="I336" s="2" t="str">
        <f>VLOOKUP(Region_Lockdown[[#This Row],[Level]],Tabella3[],3,FALSE)</f>
        <v>Arancione</v>
      </c>
      <c r="L336">
        <f ca="1">COUNTIFS(Region_Lockdown[Regione],Region_Lockdown[[#This Row],[Regione]],Region_Lockdown[Status],"On")</f>
        <v>1</v>
      </c>
      <c r="M336">
        <f>COUNTIFS(Region_Lockdown[Regione],Region_Lockdown[[#This Row],[Regione]],Region_Lockdown[Start],"&lt;="&amp;Region_Lockdown[[#This Row],[End]],Region_Lockdown[End],"&gt;="&amp;Region_Lockdown[[#This Row],[Start]])</f>
        <v>1</v>
      </c>
      <c r="N3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25">
      <c r="B337" t="s">
        <v>67</v>
      </c>
      <c r="C337" s="5">
        <v>44235</v>
      </c>
      <c r="D337" s="5">
        <v>44269</v>
      </c>
      <c r="E337">
        <v>6</v>
      </c>
      <c r="F337" s="5">
        <v>44234</v>
      </c>
      <c r="G337" t="str">
        <f>VLOOKUP(Region_Lockdown[[#This Row],[Level]],Tabella3[],2,FALSE)</f>
        <v>Strong</v>
      </c>
      <c r="H337" t="str">
        <f ca="1">IF(AND(Region_Lockdown[[#This Row],[End]]&gt;=TODAY()+2,Region_Lockdown[[#This Row],[Start]]&lt;=TODAY()+2),"On","Off")</f>
        <v>Off</v>
      </c>
      <c r="I337" s="2" t="str">
        <f>VLOOKUP(Region_Lockdown[[#This Row],[Level]],Tabella3[],3,FALSE)</f>
        <v>Arancione rinforzato</v>
      </c>
      <c r="L337">
        <f ca="1">COUNTIFS(Region_Lockdown[Regione],Region_Lockdown[[#This Row],[Regione]],Region_Lockdown[Status],"On")</f>
        <v>1</v>
      </c>
      <c r="M337">
        <f>COUNTIFS(Region_Lockdown[Regione],Region_Lockdown[[#This Row],[Regione]],Region_Lockdown[Start],"&lt;="&amp;Region_Lockdown[[#This Row],[End]],Region_Lockdown[End],"&gt;="&amp;Region_Lockdown[[#This Row],[Start]])</f>
        <v>1</v>
      </c>
      <c r="N3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25">
      <c r="B338" t="s">
        <v>67</v>
      </c>
      <c r="C338" s="5">
        <v>44270</v>
      </c>
      <c r="D338" s="5">
        <v>44288</v>
      </c>
      <c r="E338">
        <v>4</v>
      </c>
      <c r="F338" s="5">
        <v>44267</v>
      </c>
      <c r="G338" t="str">
        <f>VLOOKUP(Region_Lockdown[[#This Row],[Level]],Tabella3[],2,FALSE)</f>
        <v>Strict</v>
      </c>
      <c r="H338" t="str">
        <f ca="1">IF(AND(Region_Lockdown[[#This Row],[End]]&gt;=TODAY()+2,Region_Lockdown[[#This Row],[Start]]&lt;=TODAY()+2),"On","Off")</f>
        <v>Off</v>
      </c>
      <c r="I338" s="2" t="str">
        <f>VLOOKUP(Region_Lockdown[[#This Row],[Level]],Tabella3[],3,FALSE)</f>
        <v>Arancione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25">
      <c r="B339" t="s">
        <v>67</v>
      </c>
      <c r="C339" s="5">
        <v>44289</v>
      </c>
      <c r="D339" s="5">
        <v>44291</v>
      </c>
      <c r="E339">
        <v>7</v>
      </c>
      <c r="F339" s="5">
        <v>44283</v>
      </c>
      <c r="G339" s="1" t="str">
        <f>VLOOKUP(Region_Lockdown[[#This Row],[Level]],Tabella3[],2,FALSE)</f>
        <v>Total</v>
      </c>
      <c r="H339" s="1" t="str">
        <f ca="1">IF(AND(Region_Lockdown[[#This Row],[End]]&gt;=TODAY()+2,Region_Lockdown[[#This Row],[Start]]&lt;=TODAY()+2),"On","Off")</f>
        <v>Off</v>
      </c>
      <c r="I339" s="2" t="str">
        <f>VLOOKUP(Region_Lockdown[[#This Row],[Level]],Tabella3[],3,FALSE)</f>
        <v>Rossa</v>
      </c>
      <c r="J339" t="s">
        <v>134</v>
      </c>
      <c r="L339" s="1">
        <f ca="1">COUNTIFS(Region_Lockdown[Regione],Region_Lockdown[[#This Row],[Regione]],Region_Lockdown[Status],"On")</f>
        <v>1</v>
      </c>
      <c r="M33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25">
      <c r="B340" t="s">
        <v>67</v>
      </c>
      <c r="C340" s="5">
        <v>44292</v>
      </c>
      <c r="D340" s="5">
        <v>44311</v>
      </c>
      <c r="E340">
        <v>4</v>
      </c>
      <c r="F340" s="5">
        <v>44291</v>
      </c>
      <c r="G340" s="1" t="str">
        <f>VLOOKUP(Region_Lockdown[[#This Row],[Level]],Tabella3[],2,FALSE)</f>
        <v>Strict</v>
      </c>
      <c r="H340" s="1" t="str">
        <f ca="1">IF(AND(Region_Lockdown[[#This Row],[End]]&gt;=TODAY()+2,Region_Lockdown[[#This Row],[Start]]&lt;=TODAY()+2),"On","Off")</f>
        <v>Off</v>
      </c>
      <c r="I340" s="2" t="str">
        <f>VLOOKUP(Region_Lockdown[[#This Row],[Level]],Tabella3[],3,FALSE)</f>
        <v>Arancione</v>
      </c>
      <c r="L340" s="1">
        <f ca="1">COUNTIFS(Region_Lockdown[Regione],Region_Lockdown[[#This Row],[Regione]],Region_Lockdown[Status],"On")</f>
        <v>1</v>
      </c>
      <c r="M3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25">
      <c r="B341" t="s">
        <v>67</v>
      </c>
      <c r="C341" s="5">
        <v>44312</v>
      </c>
      <c r="D341" s="5">
        <v>44367</v>
      </c>
      <c r="E341">
        <v>3</v>
      </c>
      <c r="F341" s="5">
        <v>44311</v>
      </c>
      <c r="G341" s="1" t="str">
        <f>VLOOKUP(Region_Lockdown[[#This Row],[Level]],Tabella3[],2,FALSE)</f>
        <v>Minimal</v>
      </c>
      <c r="H341" s="1" t="str">
        <f ca="1">IF(AND(Region_Lockdown[[#This Row],[End]]&gt;=TODAY()+2,Region_Lockdown[[#This Row],[Start]]&lt;=TODAY()+2),"On","Off")</f>
        <v>Off</v>
      </c>
      <c r="I341" s="2" t="str">
        <f>VLOOKUP(Region_Lockdown[[#This Row],[Level]],Tabella3[],3,FALSE)</f>
        <v>Gialla</v>
      </c>
      <c r="L341" s="1">
        <f ca="1">COUNTIFS(Region_Lockdown[Regione],Region_Lockdown[[#This Row],[Regione]],Region_Lockdown[Status],"On")</f>
        <v>1</v>
      </c>
      <c r="M3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25">
      <c r="B342" t="s">
        <v>67</v>
      </c>
      <c r="C342" s="5">
        <v>44368</v>
      </c>
      <c r="D342" s="5">
        <v>44535</v>
      </c>
      <c r="E342">
        <v>1</v>
      </c>
      <c r="F342" s="5">
        <v>44373</v>
      </c>
      <c r="G342" s="1" t="str">
        <f>VLOOKUP(Region_Lockdown[[#This Row],[Level]],Tabella3[],2,FALSE)</f>
        <v>Voluntary</v>
      </c>
      <c r="H342" s="1" t="str">
        <f ca="1">IF(AND(Region_Lockdown[[#This Row],[End]]&gt;=TODAY()+2,Region_Lockdown[[#This Row],[Start]]&lt;=TODAY()+2),"On","Off")</f>
        <v>Off</v>
      </c>
      <c r="I342" s="4" t="str">
        <f>VLOOKUP(Region_Lockdown[[#This Row],[Level]],Tabella3[],3,FALSE)</f>
        <v>Bianca</v>
      </c>
      <c r="L342" s="1">
        <f ca="1">COUNTIFS(Region_Lockdown[Regione],Region_Lockdown[[#This Row],[Regione]],Region_Lockdown[Status],"On")</f>
        <v>1</v>
      </c>
      <c r="M34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25">
      <c r="B343" t="s">
        <v>67</v>
      </c>
      <c r="C343" s="5">
        <v>44536</v>
      </c>
      <c r="D343" s="5">
        <v>44619</v>
      </c>
      <c r="E343">
        <v>3</v>
      </c>
      <c r="F343" s="5">
        <v>44532</v>
      </c>
      <c r="G343" s="1" t="str">
        <f>VLOOKUP(Region_Lockdown[[#This Row],[Level]],Tabella3[],2,FALSE)</f>
        <v>Minimal</v>
      </c>
      <c r="H343" s="1" t="str">
        <f ca="1">IF(AND(Region_Lockdown[[#This Row],[End]]&gt;=TODAY()+2,Region_Lockdown[[#This Row],[Start]]&lt;=TODAY()+2),"On","Off")</f>
        <v>Off</v>
      </c>
      <c r="I343" s="5" t="str">
        <f>VLOOKUP(Region_Lockdown[[#This Row],[Level]],Tabella3[],3,FALSE)</f>
        <v>Gialla</v>
      </c>
      <c r="L343" s="1">
        <f ca="1">COUNTIFS(Region_Lockdown[Regione],Region_Lockdown[[#This Row],[Regione]],Region_Lockdown[Status],"On")</f>
        <v>1</v>
      </c>
      <c r="M34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25">
      <c r="B344" t="s">
        <v>67</v>
      </c>
      <c r="C344" s="5">
        <v>44620</v>
      </c>
      <c r="D344" s="5">
        <v>44926</v>
      </c>
      <c r="E344">
        <v>1</v>
      </c>
      <c r="F344" s="5">
        <v>44627</v>
      </c>
      <c r="G344" s="1" t="str">
        <f>VLOOKUP(Region_Lockdown[[#This Row],[Level]],Tabella3[],2,FALSE)</f>
        <v>Voluntary</v>
      </c>
      <c r="H344" s="1" t="str">
        <f ca="1">IF(AND(Region_Lockdown[[#This Row],[End]]&gt;=TODAY()+2,Region_Lockdown[[#This Row],[Start]]&lt;=TODAY()+2),"On","Off")</f>
        <v>On</v>
      </c>
      <c r="I344" s="5" t="str">
        <f>VLOOKUP(Region_Lockdown[[#This Row],[Level]],Tabella3[],3,FALSE)</f>
        <v>Bianca</v>
      </c>
      <c r="L344" s="1">
        <f ca="1">COUNTIFS(Region_Lockdown[Regione],Region_Lockdown[[#This Row],[Regione]],Region_Lockdown[Status],"On")</f>
        <v>1</v>
      </c>
      <c r="M3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25">
      <c r="B345" t="s">
        <v>68</v>
      </c>
      <c r="C345" s="5">
        <v>43894</v>
      </c>
      <c r="D345" s="5">
        <v>43900</v>
      </c>
      <c r="E345">
        <v>3</v>
      </c>
      <c r="F345" s="5">
        <v>44213</v>
      </c>
      <c r="G345" t="str">
        <f>VLOOKUP(Region_Lockdown[[#This Row],[Level]],Tabella3[],2,FALSE)</f>
        <v>Minimal</v>
      </c>
      <c r="H345" t="str">
        <f ca="1">IF(AND(Region_Lockdown[[#This Row],[End]]&gt;=TODAY()+2,Region_Lockdown[[#This Row],[Start]]&lt;=TODAY()+2),"On","Off")</f>
        <v>Off</v>
      </c>
      <c r="I345" t="str">
        <f>VLOOKUP(Region_Lockdown[[#This Row],[Level]],Tabella3[],3,FALSE)</f>
        <v>Gialla</v>
      </c>
      <c r="J345" t="s">
        <v>101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25">
      <c r="B346" t="s">
        <v>68</v>
      </c>
      <c r="C346" s="5">
        <v>43901</v>
      </c>
      <c r="D346" s="5">
        <v>43907</v>
      </c>
      <c r="E346">
        <v>7</v>
      </c>
      <c r="F346" s="5">
        <v>44213</v>
      </c>
      <c r="G346" t="str">
        <f>VLOOKUP(Region_Lockdown[[#This Row],[Level]],Tabella3[],2,FALSE)</f>
        <v>Total</v>
      </c>
      <c r="H346" t="str">
        <f ca="1">IF(AND(Region_Lockdown[[#This Row],[End]]&gt;=TODAY()+2,Region_Lockdown[[#This Row],[Start]]&lt;=TODAY()+2),"On","Off")</f>
        <v>Off</v>
      </c>
      <c r="I346" t="str">
        <f>VLOOKUP(Region_Lockdown[[#This Row],[Level]],Tabella3[],3,FALSE)</f>
        <v>Rossa</v>
      </c>
      <c r="J346" t="s">
        <v>105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25">
      <c r="B347" t="s">
        <v>68</v>
      </c>
      <c r="C347" s="5">
        <v>43908</v>
      </c>
      <c r="D347" s="5">
        <v>43954</v>
      </c>
      <c r="E347">
        <v>8</v>
      </c>
      <c r="F347" s="5">
        <v>44213</v>
      </c>
      <c r="G347" t="str">
        <f>VLOOKUP(Region_Lockdown[[#This Row],[Level]],Tabella3[],2,FALSE)</f>
        <v>Lockdown</v>
      </c>
      <c r="H347" t="str">
        <f ca="1">IF(AND(Region_Lockdown[[#This Row],[End]]&gt;=TODAY()+2,Region_Lockdown[[#This Row],[Start]]&lt;=TODAY()+2),"On","Off")</f>
        <v>Off</v>
      </c>
      <c r="I347" t="str">
        <f>VLOOKUP(Region_Lockdown[[#This Row],[Level]],Tabella3[],3,FALSE)</f>
        <v>Chiusura Totale</v>
      </c>
      <c r="J347" t="s">
        <v>104</v>
      </c>
      <c r="L347">
        <f ca="1">COUNTIFS(Region_Lockdown[Regione],Region_Lockdown[[#This Row],[Regione]],Region_Lockdown[Status],"On")</f>
        <v>1</v>
      </c>
      <c r="M347">
        <f>COUNTIFS(Region_Lockdown[Regione],Region_Lockdown[[#This Row],[Regione]],Region_Lockdown[Start],"&lt;="&amp;Region_Lockdown[[#This Row],[End]],Region_Lockdown[End],"&gt;="&amp;Region_Lockdown[[#This Row],[Start]])</f>
        <v>1</v>
      </c>
      <c r="N3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25">
      <c r="B348" t="s">
        <v>68</v>
      </c>
      <c r="C348" s="5">
        <v>43955</v>
      </c>
      <c r="D348" s="5">
        <v>43984</v>
      </c>
      <c r="E348">
        <v>4</v>
      </c>
      <c r="F348" s="5">
        <v>44213</v>
      </c>
      <c r="G348" t="str">
        <f>VLOOKUP(Region_Lockdown[[#This Row],[Level]],Tabella3[],2,FALSE)</f>
        <v>Strict</v>
      </c>
      <c r="H348" t="str">
        <f ca="1">IF(AND(Region_Lockdown[[#This Row],[End]]&gt;=TODAY()+2,Region_Lockdown[[#This Row],[Start]]&lt;=TODAY()+2),"On","Off")</f>
        <v>Off</v>
      </c>
      <c r="I348" t="str">
        <f>VLOOKUP(Region_Lockdown[[#This Row],[Level]],Tabella3[],3,FALSE)</f>
        <v>Arancione</v>
      </c>
      <c r="J348" t="s">
        <v>103</v>
      </c>
      <c r="L348">
        <f ca="1">COUNTIFS(Region_Lockdown[Regione],Region_Lockdown[[#This Row],[Regione]],Region_Lockdown[Status],"On")</f>
        <v>1</v>
      </c>
      <c r="M348">
        <f>COUNTIFS(Region_Lockdown[Regione],Region_Lockdown[[#This Row],[Regione]],Region_Lockdown[Start],"&lt;="&amp;Region_Lockdown[[#This Row],[End]],Region_Lockdown[End],"&gt;="&amp;Region_Lockdown[[#This Row],[Start]])</f>
        <v>1</v>
      </c>
      <c r="N3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25">
      <c r="B349" t="s">
        <v>68</v>
      </c>
      <c r="C349" s="5">
        <v>43985</v>
      </c>
      <c r="D349" s="5">
        <v>43996</v>
      </c>
      <c r="E349">
        <v>3</v>
      </c>
      <c r="F349" s="5">
        <v>44213</v>
      </c>
      <c r="G349" t="str">
        <f>VLOOKUP(Region_Lockdown[[#This Row],[Level]],Tabella3[],2,FALSE)</f>
        <v>Minimal</v>
      </c>
      <c r="H349" t="str">
        <f ca="1">IF(AND(Region_Lockdown[[#This Row],[End]]&gt;=TODAY()+2,Region_Lockdown[[#This Row],[Start]]&lt;=TODAY()+2),"On","Off")</f>
        <v>Off</v>
      </c>
      <c r="I349" t="str">
        <f>VLOOKUP(Region_Lockdown[[#This Row],[Level]],Tabella3[],3,FALSE)</f>
        <v>Gialla</v>
      </c>
      <c r="J349" t="s">
        <v>107</v>
      </c>
      <c r="L349">
        <f ca="1">COUNTIFS(Region_Lockdown[Regione],Region_Lockdown[[#This Row],[Regione]],Region_Lockdown[Status],"On")</f>
        <v>1</v>
      </c>
      <c r="M349">
        <f>COUNTIFS(Region_Lockdown[Regione],Region_Lockdown[[#This Row],[Regione]],Region_Lockdown[Start],"&lt;="&amp;Region_Lockdown[[#This Row],[End]],Region_Lockdown[End],"&gt;="&amp;Region_Lockdown[[#This Row],[Start]])</f>
        <v>1</v>
      </c>
      <c r="N3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25">
      <c r="B350" t="s">
        <v>68</v>
      </c>
      <c r="C350" s="5">
        <v>43997</v>
      </c>
      <c r="D350" s="5">
        <v>44129</v>
      </c>
      <c r="E350">
        <v>1</v>
      </c>
      <c r="F350" s="5">
        <v>44213</v>
      </c>
      <c r="G350" t="str">
        <f>VLOOKUP(Region_Lockdown[[#This Row],[Level]],Tabella3[],2,FALSE)</f>
        <v>Voluntary</v>
      </c>
      <c r="H350" t="str">
        <f ca="1">IF(AND(Region_Lockdown[[#This Row],[End]]&gt;=TODAY()+2,Region_Lockdown[[#This Row],[Start]]&lt;=TODAY()+2),"On","Off")</f>
        <v>Off</v>
      </c>
      <c r="I350" t="str">
        <f>VLOOKUP(Region_Lockdown[[#This Row],[Level]],Tabella3[],3,FALSE)</f>
        <v>Bianca</v>
      </c>
      <c r="J350" t="s">
        <v>106</v>
      </c>
      <c r="L350">
        <f ca="1">COUNTIFS(Region_Lockdown[Regione],Region_Lockdown[[#This Row],[Regione]],Region_Lockdown[Status],"On")</f>
        <v>1</v>
      </c>
      <c r="M350">
        <f>COUNTIFS(Region_Lockdown[Regione],Region_Lockdown[[#This Row],[Regione]],Region_Lockdown[Start],"&lt;="&amp;Region_Lockdown[[#This Row],[End]],Region_Lockdown[End],"&gt;="&amp;Region_Lockdown[[#This Row],[Start]])</f>
        <v>1</v>
      </c>
      <c r="N3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25">
      <c r="B351" t="s">
        <v>68</v>
      </c>
      <c r="C351" s="5">
        <v>44130</v>
      </c>
      <c r="D351" s="5">
        <v>44140</v>
      </c>
      <c r="E351">
        <v>3</v>
      </c>
      <c r="F351" s="5">
        <v>44213</v>
      </c>
      <c r="G351" t="str">
        <f>VLOOKUP(Region_Lockdown[[#This Row],[Level]],Tabella3[],2,FALSE)</f>
        <v>Minimal</v>
      </c>
      <c r="H351" t="str">
        <f ca="1">IF(AND(Region_Lockdown[[#This Row],[End]]&gt;=TODAY()+2,Region_Lockdown[[#This Row],[Start]]&lt;=TODAY()+2),"On","Off")</f>
        <v>Off</v>
      </c>
      <c r="I351" t="str">
        <f>VLOOKUP(Region_Lockdown[[#This Row],[Level]],Tabella3[],3,FALSE)</f>
        <v>Gialla</v>
      </c>
      <c r="L351">
        <f ca="1">COUNTIFS(Region_Lockdown[Regione],Region_Lockdown[[#This Row],[Regione]],Region_Lockdown[Status],"On")</f>
        <v>1</v>
      </c>
      <c r="M351">
        <f>COUNTIFS(Region_Lockdown[Regione],Region_Lockdown[[#This Row],[Regione]],Region_Lockdown[Start],"&lt;="&amp;Region_Lockdown[[#This Row],[End]],Region_Lockdown[End],"&gt;="&amp;Region_Lockdown[[#This Row],[Start]])</f>
        <v>1</v>
      </c>
      <c r="N3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25">
      <c r="B352" t="s">
        <v>68</v>
      </c>
      <c r="C352" s="5">
        <v>44141</v>
      </c>
      <c r="D352" s="5">
        <v>44188</v>
      </c>
      <c r="E352">
        <v>3</v>
      </c>
      <c r="F352" s="5">
        <v>44191</v>
      </c>
      <c r="G352" t="str">
        <f>VLOOKUP(Region_Lockdown[[#This Row],[Level]],Tabella3[],2,FALSE)</f>
        <v>Minimal</v>
      </c>
      <c r="H352" t="str">
        <f ca="1">IF(AND(Region_Lockdown[[#This Row],[End]]&gt;=TODAY()+2,Region_Lockdown[[#This Row],[Start]]&lt;=TODAY()+2),"On","Off")</f>
        <v>Off</v>
      </c>
      <c r="I352" s="2" t="str">
        <f>VLOOKUP(Region_Lockdown[[#This Row],[Level]],Tabella3[],3,FALSE)</f>
        <v>Gialla</v>
      </c>
      <c r="L352">
        <f ca="1">COUNTIFS(Region_Lockdown[Regione],Region_Lockdown[[#This Row],[Regione]],Region_Lockdown[Status],"On")</f>
        <v>1</v>
      </c>
      <c r="M352">
        <f>COUNTIFS(Region_Lockdown[Regione],Region_Lockdown[[#This Row],[Regione]],Region_Lockdown[Start],"&lt;="&amp;Region_Lockdown[[#This Row],[End]],Region_Lockdown[End],"&gt;="&amp;Region_Lockdown[[#This Row],[Start]])</f>
        <v>1</v>
      </c>
      <c r="N3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25">
      <c r="B353" t="s">
        <v>68</v>
      </c>
      <c r="C353" s="5">
        <v>44189</v>
      </c>
      <c r="D353" s="5">
        <v>44192</v>
      </c>
      <c r="E353">
        <v>7</v>
      </c>
      <c r="F353" s="5">
        <v>44191</v>
      </c>
      <c r="G353" t="str">
        <f>VLOOKUP(Region_Lockdown[[#This Row],[Level]],Tabella3[],2,FALSE)</f>
        <v>Total</v>
      </c>
      <c r="H353" t="str">
        <f ca="1">IF(AND(Region_Lockdown[[#This Row],[End]]&gt;=TODAY()+2,Region_Lockdown[[#This Row],[Start]]&lt;=TODAY()+2),"On","Off")</f>
        <v>Off</v>
      </c>
      <c r="I353" s="2" t="str">
        <f>VLOOKUP(Region_Lockdown[[#This Row],[Level]],Tabella3[],3,FALSE)</f>
        <v>Rossa</v>
      </c>
      <c r="L353">
        <f ca="1">COUNTIFS(Region_Lockdown[Regione],Region_Lockdown[[#This Row],[Regione]],Region_Lockdown[Status],"On")</f>
        <v>1</v>
      </c>
      <c r="M353">
        <f>COUNTIFS(Region_Lockdown[Regione],Region_Lockdown[[#This Row],[Regione]],Region_Lockdown[Start],"&lt;="&amp;Region_Lockdown[[#This Row],[End]],Region_Lockdown[End],"&gt;="&amp;Region_Lockdown[[#This Row],[Start]])</f>
        <v>1</v>
      </c>
      <c r="N3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25">
      <c r="B354" t="s">
        <v>68</v>
      </c>
      <c r="C354" s="5">
        <v>44193</v>
      </c>
      <c r="D354" s="5">
        <v>44195</v>
      </c>
      <c r="E354">
        <v>4</v>
      </c>
      <c r="F354" s="5">
        <v>44191</v>
      </c>
      <c r="G354" t="str">
        <f>VLOOKUP(Region_Lockdown[[#This Row],[Level]],Tabella3[],2,FALSE)</f>
        <v>Strict</v>
      </c>
      <c r="H354" t="str">
        <f ca="1">IF(AND(Region_Lockdown[[#This Row],[End]]&gt;=TODAY()+2,Region_Lockdown[[#This Row],[Start]]&lt;=TODAY()+2),"On","Off")</f>
        <v>Off</v>
      </c>
      <c r="I354" s="2" t="str">
        <f>VLOOKUP(Region_Lockdown[[#This Row],[Level]],Tabella3[],3,FALSE)</f>
        <v>Arancione</v>
      </c>
      <c r="L354">
        <f ca="1">COUNTIFS(Region_Lockdown[Regione],Region_Lockdown[[#This Row],[Regione]],Region_Lockdown[Status],"On")</f>
        <v>1</v>
      </c>
      <c r="M354">
        <f>COUNTIFS(Region_Lockdown[Regione],Region_Lockdown[[#This Row],[Regione]],Region_Lockdown[Start],"&lt;="&amp;Region_Lockdown[[#This Row],[End]],Region_Lockdown[End],"&gt;="&amp;Region_Lockdown[[#This Row],[Start]])</f>
        <v>1</v>
      </c>
      <c r="N3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25">
      <c r="B355" t="s">
        <v>68</v>
      </c>
      <c r="C355" s="5">
        <v>44196</v>
      </c>
      <c r="D355" s="5">
        <v>44199</v>
      </c>
      <c r="E355">
        <v>7</v>
      </c>
      <c r="F355" s="5">
        <v>44191</v>
      </c>
      <c r="G355" t="str">
        <f>VLOOKUP(Region_Lockdown[[#This Row],[Level]],Tabella3[],2,FALSE)</f>
        <v>Total</v>
      </c>
      <c r="H355" t="str">
        <f ca="1">IF(AND(Region_Lockdown[[#This Row],[End]]&gt;=TODAY()+2,Region_Lockdown[[#This Row],[Start]]&lt;=TODAY()+2),"On","Off")</f>
        <v>Off</v>
      </c>
      <c r="I355" s="2" t="str">
        <f>VLOOKUP(Region_Lockdown[[#This Row],[Level]],Tabella3[],3,FALSE)</f>
        <v>Rossa</v>
      </c>
      <c r="L355">
        <f ca="1">COUNTIFS(Region_Lockdown[Regione],Region_Lockdown[[#This Row],[Regione]],Region_Lockdown[Status],"On")</f>
        <v>1</v>
      </c>
      <c r="M355">
        <f>COUNTIFS(Region_Lockdown[Regione],Region_Lockdown[[#This Row],[Regione]],Region_Lockdown[Start],"&lt;="&amp;Region_Lockdown[[#This Row],[End]],Region_Lockdown[End],"&gt;="&amp;Region_Lockdown[[#This Row],[Start]])</f>
        <v>1</v>
      </c>
      <c r="N3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25">
      <c r="B356" t="s">
        <v>68</v>
      </c>
      <c r="C356" s="5">
        <v>44200</v>
      </c>
      <c r="D356" s="5">
        <v>44200</v>
      </c>
      <c r="E356">
        <v>4</v>
      </c>
      <c r="F356" s="5">
        <v>44191</v>
      </c>
      <c r="G356" t="str">
        <f>VLOOKUP(Region_Lockdown[[#This Row],[Level]],Tabella3[],2,FALSE)</f>
        <v>Strict</v>
      </c>
      <c r="H356" t="str">
        <f ca="1">IF(AND(Region_Lockdown[[#This Row],[End]]&gt;=TODAY()+2,Region_Lockdown[[#This Row],[Start]]&lt;=TODAY()+2),"On","Off")</f>
        <v>Off</v>
      </c>
      <c r="I356" s="2" t="str">
        <f>VLOOKUP(Region_Lockdown[[#This Row],[Level]],Tabella3[],3,FALSE)</f>
        <v>Arancione</v>
      </c>
      <c r="L356">
        <f ca="1">COUNTIFS(Region_Lockdown[Regione],Region_Lockdown[[#This Row],[Regione]],Region_Lockdown[Status],"On")</f>
        <v>1</v>
      </c>
      <c r="M356">
        <f>COUNTIFS(Region_Lockdown[Regione],Region_Lockdown[[#This Row],[Regione]],Region_Lockdown[Start],"&lt;="&amp;Region_Lockdown[[#This Row],[End]],Region_Lockdown[End],"&gt;="&amp;Region_Lockdown[[#This Row],[Start]])</f>
        <v>1</v>
      </c>
      <c r="N3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25">
      <c r="B357" t="s">
        <v>68</v>
      </c>
      <c r="C357" s="5">
        <v>44201</v>
      </c>
      <c r="D357" s="5">
        <v>44202</v>
      </c>
      <c r="E357">
        <v>7</v>
      </c>
      <c r="F357" s="5">
        <v>44191</v>
      </c>
      <c r="G357" t="str">
        <f>VLOOKUP(Region_Lockdown[[#This Row],[Level]],Tabella3[],2,FALSE)</f>
        <v>Total</v>
      </c>
      <c r="H357" t="str">
        <f ca="1">IF(AND(Region_Lockdown[[#This Row],[End]]&gt;=TODAY()+2,Region_Lockdown[[#This Row],[Start]]&lt;=TODAY()+2),"On","Off")</f>
        <v>Off</v>
      </c>
      <c r="I357" s="2" t="str">
        <f>VLOOKUP(Region_Lockdown[[#This Row],[Level]],Tabella3[],3,FALSE)</f>
        <v>Rossa</v>
      </c>
      <c r="L357">
        <f ca="1">COUNTIFS(Region_Lockdown[Regione],Region_Lockdown[[#This Row],[Regione]],Region_Lockdown[Status],"On")</f>
        <v>1</v>
      </c>
      <c r="M357">
        <f>COUNTIFS(Region_Lockdown[Regione],Region_Lockdown[[#This Row],[Regione]],Region_Lockdown[Start],"&lt;="&amp;Region_Lockdown[[#This Row],[End]],Region_Lockdown[End],"&gt;="&amp;Region_Lockdown[[#This Row],[Start]])</f>
        <v>1</v>
      </c>
      <c r="N3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25">
      <c r="B358" t="s">
        <v>68</v>
      </c>
      <c r="C358" s="5">
        <v>44203</v>
      </c>
      <c r="D358" s="5">
        <v>44204</v>
      </c>
      <c r="E358">
        <v>3</v>
      </c>
      <c r="F358" s="5">
        <v>44205</v>
      </c>
      <c r="G358" t="str">
        <f>VLOOKUP(Region_Lockdown[[#This Row],[Level]],Tabella3[],2,FALSE)</f>
        <v>Minimal</v>
      </c>
      <c r="H358" t="str">
        <f ca="1">IF(AND(Region_Lockdown[[#This Row],[End]]&gt;=TODAY()+2,Region_Lockdown[[#This Row],[Start]]&lt;=TODAY()+2),"On","Off")</f>
        <v>Off</v>
      </c>
      <c r="I358" s="2" t="str">
        <f>VLOOKUP(Region_Lockdown[[#This Row],[Level]],Tabella3[],3,FALSE)</f>
        <v>Gialla</v>
      </c>
      <c r="L358">
        <f ca="1">COUNTIFS(Region_Lockdown[Regione],Region_Lockdown[[#This Row],[Regione]],Region_Lockdown[Status],"On")</f>
        <v>1</v>
      </c>
      <c r="M358">
        <f>COUNTIFS(Region_Lockdown[Regione],Region_Lockdown[[#This Row],[Regione]],Region_Lockdown[Start],"&lt;="&amp;Region_Lockdown[[#This Row],[End]],Region_Lockdown[End],"&gt;="&amp;Region_Lockdown[[#This Row],[Start]])</f>
        <v>1</v>
      </c>
      <c r="N3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25">
      <c r="B359" t="s">
        <v>68</v>
      </c>
      <c r="C359" s="5">
        <v>44205</v>
      </c>
      <c r="D359" s="5">
        <v>44206</v>
      </c>
      <c r="E359">
        <v>4</v>
      </c>
      <c r="F359" s="5">
        <v>44205</v>
      </c>
      <c r="G359" t="str">
        <f>VLOOKUP(Region_Lockdown[[#This Row],[Level]],Tabella3[],2,FALSE)</f>
        <v>Strict</v>
      </c>
      <c r="H359" t="str">
        <f ca="1">IF(AND(Region_Lockdown[[#This Row],[End]]&gt;=TODAY()+2,Region_Lockdown[[#This Row],[Start]]&lt;=TODAY()+2),"On","Off")</f>
        <v>Off</v>
      </c>
      <c r="I359" s="2" t="str">
        <f>VLOOKUP(Region_Lockdown[[#This Row],[Level]],Tabella3[],3,FALSE)</f>
        <v>Arancione</v>
      </c>
      <c r="L359">
        <f ca="1">COUNTIFS(Region_Lockdown[Regione],Region_Lockdown[[#This Row],[Regione]],Region_Lockdown[Status],"On")</f>
        <v>1</v>
      </c>
      <c r="M359">
        <f>COUNTIFS(Region_Lockdown[Regione],Region_Lockdown[[#This Row],[Regione]],Region_Lockdown[Start],"&lt;="&amp;Region_Lockdown[[#This Row],[End]],Region_Lockdown[End],"&gt;="&amp;Region_Lockdown[[#This Row],[Start]])</f>
        <v>1</v>
      </c>
      <c r="N3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25">
      <c r="B360" t="s">
        <v>68</v>
      </c>
      <c r="C360" s="5">
        <v>44207</v>
      </c>
      <c r="D360" s="5">
        <v>44240</v>
      </c>
      <c r="E360">
        <v>3</v>
      </c>
      <c r="F360" s="5">
        <v>44240</v>
      </c>
      <c r="G360" t="str">
        <f>VLOOKUP(Region_Lockdown[[#This Row],[Level]],Tabella3[],2,FALSE)</f>
        <v>Minimal</v>
      </c>
      <c r="H360" t="str">
        <f ca="1">IF(AND(Region_Lockdown[[#This Row],[End]]&gt;=TODAY()+2,Region_Lockdown[[#This Row],[Start]]&lt;=TODAY()+2),"On","Off")</f>
        <v>Off</v>
      </c>
      <c r="I360" s="2" t="str">
        <f>VLOOKUP(Region_Lockdown[[#This Row],[Level]],Tabella3[],3,FALSE)</f>
        <v>Gialla</v>
      </c>
      <c r="L360">
        <f ca="1">COUNTIFS(Region_Lockdown[Regione],Region_Lockdown[[#This Row],[Regione]],Region_Lockdown[Status],"On")</f>
        <v>1</v>
      </c>
      <c r="M360">
        <f>COUNTIFS(Region_Lockdown[Regione],Region_Lockdown[[#This Row],[Regione]],Region_Lockdown[Start],"&lt;="&amp;Region_Lockdown[[#This Row],[End]],Region_Lockdown[End],"&gt;="&amp;Region_Lockdown[[#This Row],[Start]])</f>
        <v>1</v>
      </c>
      <c r="N3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25">
      <c r="B361" t="s">
        <v>68</v>
      </c>
      <c r="C361" s="5">
        <v>44241</v>
      </c>
      <c r="D361" s="5">
        <v>44269</v>
      </c>
      <c r="E361">
        <v>4</v>
      </c>
      <c r="F361" s="5">
        <v>44267</v>
      </c>
      <c r="G361" t="str">
        <f>VLOOKUP(Region_Lockdown[[#This Row],[Level]],Tabella3[],2,FALSE)</f>
        <v>Strict</v>
      </c>
      <c r="H361" t="str">
        <f ca="1">IF(AND(Region_Lockdown[[#This Row],[End]]&gt;=TODAY()+2,Region_Lockdown[[#This Row],[Start]]&lt;=TODAY()+2),"On","Off")</f>
        <v>Off</v>
      </c>
      <c r="I361" s="2" t="str">
        <f>VLOOKUP(Region_Lockdown[[#This Row],[Level]],Tabella3[],3,FALSE)</f>
        <v>Arancione</v>
      </c>
      <c r="L361">
        <f ca="1">COUNTIFS(Region_Lockdown[Regione],Region_Lockdown[[#This Row],[Regione]],Region_Lockdown[Status],"On")</f>
        <v>1</v>
      </c>
      <c r="M361">
        <f>COUNTIFS(Region_Lockdown[Regione],Region_Lockdown[[#This Row],[Regione]],Region_Lockdown[Start],"&lt;="&amp;Region_Lockdown[[#This Row],[End]],Region_Lockdown[End],"&gt;="&amp;Region_Lockdown[[#This Row],[Start]])</f>
        <v>1</v>
      </c>
      <c r="N3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25">
      <c r="B362" t="s">
        <v>68</v>
      </c>
      <c r="C362" s="5">
        <v>44270</v>
      </c>
      <c r="D362" s="5">
        <v>44288</v>
      </c>
      <c r="E362">
        <v>7</v>
      </c>
      <c r="F362" s="5">
        <v>44267</v>
      </c>
      <c r="G362" t="str">
        <f>VLOOKUP(Region_Lockdown[[#This Row],[Level]],Tabella3[],2,FALSE)</f>
        <v>Total</v>
      </c>
      <c r="H362" t="str">
        <f ca="1">IF(AND(Region_Lockdown[[#This Row],[End]]&gt;=TODAY()+2,Region_Lockdown[[#This Row],[Start]]&lt;=TODAY()+2),"On","Off")</f>
        <v>Off</v>
      </c>
      <c r="I362" s="2" t="str">
        <f>VLOOKUP(Region_Lockdown[[#This Row],[Level]],Tabella3[],3,FALSE)</f>
        <v>Rossa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25">
      <c r="B363" t="s">
        <v>68</v>
      </c>
      <c r="C363" s="5">
        <v>44289</v>
      </c>
      <c r="D363" s="5">
        <v>44291</v>
      </c>
      <c r="E363">
        <v>7</v>
      </c>
      <c r="F363" s="5">
        <v>44283</v>
      </c>
      <c r="G363" s="1" t="str">
        <f>VLOOKUP(Region_Lockdown[[#This Row],[Level]],Tabella3[],2,FALSE)</f>
        <v>Total</v>
      </c>
      <c r="H363" s="1" t="str">
        <f ca="1">IF(AND(Region_Lockdown[[#This Row],[End]]&gt;=TODAY()+2,Region_Lockdown[[#This Row],[Start]]&lt;=TODAY()+2),"On","Off")</f>
        <v>Off</v>
      </c>
      <c r="I363" s="2" t="str">
        <f>VLOOKUP(Region_Lockdown[[#This Row],[Level]],Tabella3[],3,FALSE)</f>
        <v>Rossa</v>
      </c>
      <c r="J363" t="s">
        <v>134</v>
      </c>
      <c r="L363" s="1">
        <f ca="1">COUNTIFS(Region_Lockdown[Regione],Region_Lockdown[[#This Row],[Regione]],Region_Lockdown[Status],"On")</f>
        <v>1</v>
      </c>
      <c r="M3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25">
      <c r="B364" t="s">
        <v>68</v>
      </c>
      <c r="C364" s="5">
        <v>44292</v>
      </c>
      <c r="D364" s="5">
        <v>44311</v>
      </c>
      <c r="E364">
        <v>4</v>
      </c>
      <c r="F364" s="5">
        <v>44291</v>
      </c>
      <c r="G364" s="1" t="str">
        <f>VLOOKUP(Region_Lockdown[[#This Row],[Level]],Tabella3[],2,FALSE)</f>
        <v>Strict</v>
      </c>
      <c r="H364" s="1" t="str">
        <f ca="1">IF(AND(Region_Lockdown[[#This Row],[End]]&gt;=TODAY()+2,Region_Lockdown[[#This Row],[Start]]&lt;=TODAY()+2),"On","Off")</f>
        <v>Off</v>
      </c>
      <c r="I364" s="2" t="str">
        <f>VLOOKUP(Region_Lockdown[[#This Row],[Level]],Tabella3[],3,FALSE)</f>
        <v>Arancione</v>
      </c>
      <c r="L364" s="1">
        <f ca="1">COUNTIFS(Region_Lockdown[Regione],Region_Lockdown[[#This Row],[Regione]],Region_Lockdown[Status],"On")</f>
        <v>1</v>
      </c>
      <c r="M3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25">
      <c r="B365" t="s">
        <v>68</v>
      </c>
      <c r="C365" s="5">
        <v>44312</v>
      </c>
      <c r="D365" s="5">
        <v>44360</v>
      </c>
      <c r="E365">
        <v>3</v>
      </c>
      <c r="F365" s="5">
        <v>44311</v>
      </c>
      <c r="G365" s="1" t="str">
        <f>VLOOKUP(Region_Lockdown[[#This Row],[Level]],Tabella3[],2,FALSE)</f>
        <v>Minimal</v>
      </c>
      <c r="H365" s="1" t="str">
        <f ca="1">IF(AND(Region_Lockdown[[#This Row],[End]]&gt;=TODAY()+2,Region_Lockdown[[#This Row],[Start]]&lt;=TODAY()+2),"On","Off")</f>
        <v>Off</v>
      </c>
      <c r="I365" s="2" t="str">
        <f>VLOOKUP(Region_Lockdown[[#This Row],[Level]],Tabella3[],3,FALSE)</f>
        <v>Gialla</v>
      </c>
      <c r="L365" s="1">
        <f ca="1">COUNTIFS(Region_Lockdown[Regione],Region_Lockdown[[#This Row],[Regione]],Region_Lockdown[Status],"On")</f>
        <v>1</v>
      </c>
      <c r="M3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25">
      <c r="B366" t="s">
        <v>68</v>
      </c>
      <c r="C366" s="5">
        <v>44361</v>
      </c>
      <c r="D366" s="5">
        <v>44549</v>
      </c>
      <c r="E366">
        <v>1</v>
      </c>
      <c r="F366" s="5">
        <v>44360</v>
      </c>
      <c r="G366" s="1" t="str">
        <f>VLOOKUP(Region_Lockdown[[#This Row],[Level]],Tabella3[],2,FALSE)</f>
        <v>Voluntary</v>
      </c>
      <c r="H366" s="1" t="str">
        <f ca="1">IF(AND(Region_Lockdown[[#This Row],[End]]&gt;=TODAY()+2,Region_Lockdown[[#This Row],[Start]]&lt;=TODAY()+2),"On","Off")</f>
        <v>Off</v>
      </c>
      <c r="I366" s="2" t="str">
        <f>VLOOKUP(Region_Lockdown[[#This Row],[Level]],Tabella3[],3,FALSE)</f>
        <v>Bianca</v>
      </c>
      <c r="L366" s="1">
        <f ca="1">COUNTIFS(Region_Lockdown[Regione],Region_Lockdown[[#This Row],[Regione]],Region_Lockdown[Status],"On")</f>
        <v>1</v>
      </c>
      <c r="M3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25">
      <c r="B367" t="s">
        <v>68</v>
      </c>
      <c r="C367" s="5">
        <v>44550</v>
      </c>
      <c r="D367" s="5">
        <v>44626</v>
      </c>
      <c r="E367">
        <v>3</v>
      </c>
      <c r="F367" s="5">
        <v>44548</v>
      </c>
      <c r="G367" s="1" t="str">
        <f>VLOOKUP(Region_Lockdown[[#This Row],[Level]],Tabella3[],2,FALSE)</f>
        <v>Minimal</v>
      </c>
      <c r="H367" s="1" t="str">
        <f ca="1">IF(AND(Region_Lockdown[[#This Row],[End]]&gt;=TODAY()+2,Region_Lockdown[[#This Row],[Start]]&lt;=TODAY()+2),"On","Off")</f>
        <v>Off</v>
      </c>
      <c r="I367" s="5" t="str">
        <f>VLOOKUP(Region_Lockdown[[#This Row],[Level]],Tabella3[],3,FALSE)</f>
        <v>Gialla</v>
      </c>
      <c r="L367" s="1">
        <f ca="1">COUNTIFS(Region_Lockdown[Regione],Region_Lockdown[[#This Row],[Regione]],Region_Lockdown[Status],"On")</f>
        <v>1</v>
      </c>
      <c r="M3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25">
      <c r="B368" t="s">
        <v>68</v>
      </c>
      <c r="C368" s="5">
        <v>44627</v>
      </c>
      <c r="D368" s="5">
        <v>44926</v>
      </c>
      <c r="E368">
        <v>1</v>
      </c>
      <c r="F368" s="5">
        <v>44627</v>
      </c>
      <c r="G368" s="1" t="str">
        <f>VLOOKUP(Region_Lockdown[[#This Row],[Level]],Tabella3[],2,FALSE)</f>
        <v>Voluntary</v>
      </c>
      <c r="H368" s="1" t="str">
        <f ca="1">IF(AND(Region_Lockdown[[#This Row],[End]]&gt;=TODAY()+2,Region_Lockdown[[#This Row],[Start]]&lt;=TODAY()+2),"On","Off")</f>
        <v>On</v>
      </c>
      <c r="I368" s="5" t="str">
        <f>VLOOKUP(Region_Lockdown[[#This Row],[Level]],Tabella3[],3,FALSE)</f>
        <v>Bianca</v>
      </c>
      <c r="L368" s="1">
        <f ca="1">COUNTIFS(Region_Lockdown[Regione],Region_Lockdown[[#This Row],[Regione]],Region_Lockdown[Status],"On")</f>
        <v>1</v>
      </c>
      <c r="M3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25">
      <c r="B369" t="s">
        <v>58</v>
      </c>
      <c r="C369" s="5">
        <v>43884</v>
      </c>
      <c r="D369" s="5">
        <v>43897</v>
      </c>
      <c r="E369">
        <v>3</v>
      </c>
      <c r="F369" s="5">
        <v>44213</v>
      </c>
      <c r="G369" t="str">
        <f>VLOOKUP(Region_Lockdown[[#This Row],[Level]],Tabella3[],2,FALSE)</f>
        <v>Minimal</v>
      </c>
      <c r="H369" t="str">
        <f ca="1">IF(AND(Region_Lockdown[[#This Row],[End]]&gt;=TODAY()+2,Region_Lockdown[[#This Row],[Start]]&lt;=TODAY()+2),"On","Off")</f>
        <v>Off</v>
      </c>
      <c r="I369" t="str">
        <f>VLOOKUP(Region_Lockdown[[#This Row],[Level]],Tabella3[],3,FALSE)</f>
        <v>Gialla</v>
      </c>
      <c r="J369" t="s">
        <v>101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25">
      <c r="B370" t="s">
        <v>58</v>
      </c>
      <c r="C370" s="5">
        <v>43898</v>
      </c>
      <c r="D370" s="5">
        <v>43907</v>
      </c>
      <c r="E370">
        <v>7</v>
      </c>
      <c r="F370" s="5">
        <v>44213</v>
      </c>
      <c r="G370" t="str">
        <f>VLOOKUP(Region_Lockdown[[#This Row],[Level]],Tabella3[],2,FALSE)</f>
        <v>Total</v>
      </c>
      <c r="H370" t="str">
        <f ca="1">IF(AND(Region_Lockdown[[#This Row],[End]]&gt;=TODAY()+2,Region_Lockdown[[#This Row],[Start]]&lt;=TODAY()+2),"On","Off")</f>
        <v>Off</v>
      </c>
      <c r="I370" t="str">
        <f>VLOOKUP(Region_Lockdown[[#This Row],[Level]],Tabella3[],3,FALSE)</f>
        <v>Rossa</v>
      </c>
      <c r="J370" t="s">
        <v>110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25">
      <c r="B371" t="s">
        <v>58</v>
      </c>
      <c r="C371" s="5">
        <v>43908</v>
      </c>
      <c r="D371" s="5">
        <v>43954</v>
      </c>
      <c r="E371">
        <v>8</v>
      </c>
      <c r="F371" s="5">
        <v>44213</v>
      </c>
      <c r="G371" t="str">
        <f>VLOOKUP(Region_Lockdown[[#This Row],[Level]],Tabella3[],2,FALSE)</f>
        <v>Lockdown</v>
      </c>
      <c r="H371" t="str">
        <f ca="1">IF(AND(Region_Lockdown[[#This Row],[End]]&gt;=TODAY()+2,Region_Lockdown[[#This Row],[Start]]&lt;=TODAY()+2),"On","Off")</f>
        <v>Off</v>
      </c>
      <c r="I371" t="str">
        <f>VLOOKUP(Region_Lockdown[[#This Row],[Level]],Tabella3[],3,FALSE)</f>
        <v>Chiusura Totale</v>
      </c>
      <c r="J371" t="s">
        <v>104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25">
      <c r="B372" t="s">
        <v>58</v>
      </c>
      <c r="C372" s="5">
        <v>43955</v>
      </c>
      <c r="D372" s="5">
        <v>43984</v>
      </c>
      <c r="E372">
        <v>4</v>
      </c>
      <c r="F372" s="5">
        <v>44213</v>
      </c>
      <c r="G372" t="str">
        <f>VLOOKUP(Region_Lockdown[[#This Row],[Level]],Tabella3[],2,FALSE)</f>
        <v>Strict</v>
      </c>
      <c r="H372" t="str">
        <f ca="1">IF(AND(Region_Lockdown[[#This Row],[End]]&gt;=TODAY()+2,Region_Lockdown[[#This Row],[Start]]&lt;=TODAY()+2),"On","Off")</f>
        <v>Off</v>
      </c>
      <c r="I372" t="str">
        <f>VLOOKUP(Region_Lockdown[[#This Row],[Level]],Tabella3[],3,FALSE)</f>
        <v>Arancione</v>
      </c>
      <c r="J372" t="s">
        <v>103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25">
      <c r="B373" t="s">
        <v>58</v>
      </c>
      <c r="C373" s="5">
        <v>43985</v>
      </c>
      <c r="D373" s="5">
        <v>43996</v>
      </c>
      <c r="E373">
        <v>3</v>
      </c>
      <c r="F373" s="5">
        <v>44213</v>
      </c>
      <c r="G373" t="str">
        <f>VLOOKUP(Region_Lockdown[[#This Row],[Level]],Tabella3[],2,FALSE)</f>
        <v>Minimal</v>
      </c>
      <c r="H373" t="str">
        <f ca="1">IF(AND(Region_Lockdown[[#This Row],[End]]&gt;=TODAY()+2,Region_Lockdown[[#This Row],[Start]]&lt;=TODAY()+2),"On","Off")</f>
        <v>Off</v>
      </c>
      <c r="I373" t="str">
        <f>VLOOKUP(Region_Lockdown[[#This Row],[Level]],Tabella3[],3,FALSE)</f>
        <v>Gialla</v>
      </c>
      <c r="J373" t="s">
        <v>107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25">
      <c r="B374" t="s">
        <v>58</v>
      </c>
      <c r="C374" s="5">
        <v>43997</v>
      </c>
      <c r="D374" s="5">
        <v>44129</v>
      </c>
      <c r="E374">
        <v>1</v>
      </c>
      <c r="F374" s="5">
        <v>44213</v>
      </c>
      <c r="G374" t="str">
        <f>VLOOKUP(Region_Lockdown[[#This Row],[Level]],Tabella3[],2,FALSE)</f>
        <v>Voluntary</v>
      </c>
      <c r="H374" t="str">
        <f ca="1">IF(AND(Region_Lockdown[[#This Row],[End]]&gt;=TODAY()+2,Region_Lockdown[[#This Row],[Start]]&lt;=TODAY()+2),"On","Off")</f>
        <v>Off</v>
      </c>
      <c r="I374" t="str">
        <f>VLOOKUP(Region_Lockdown[[#This Row],[Level]],Tabella3[],3,FALSE)</f>
        <v>Bianca</v>
      </c>
      <c r="J374" t="s">
        <v>106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25">
      <c r="B375" t="s">
        <v>58</v>
      </c>
      <c r="C375" s="5">
        <v>44130</v>
      </c>
      <c r="D375" s="5">
        <v>44140</v>
      </c>
      <c r="E375">
        <v>3</v>
      </c>
      <c r="F375" s="5">
        <v>44213</v>
      </c>
      <c r="G375" t="str">
        <f>VLOOKUP(Region_Lockdown[[#This Row],[Level]],Tabella3[],2,FALSE)</f>
        <v>Minimal</v>
      </c>
      <c r="H375" t="str">
        <f ca="1">IF(AND(Region_Lockdown[[#This Row],[End]]&gt;=TODAY()+2,Region_Lockdown[[#This Row],[Start]]&lt;=TODAY()+2),"On","Off")</f>
        <v>Off</v>
      </c>
      <c r="I375" t="str">
        <f>VLOOKUP(Region_Lockdown[[#This Row],[Level]],Tabella3[],3,FALSE)</f>
        <v>Gialla</v>
      </c>
      <c r="L375">
        <f ca="1">COUNTIFS(Region_Lockdown[Regione],Region_Lockdown[[#This Row],[Regione]],Region_Lockdown[Status],"On")</f>
        <v>1</v>
      </c>
      <c r="M375">
        <f>COUNTIFS(Region_Lockdown[Regione],Region_Lockdown[[#This Row],[Regione]],Region_Lockdown[Start],"&lt;="&amp;Region_Lockdown[[#This Row],[End]],Region_Lockdown[End],"&gt;="&amp;Region_Lockdown[[#This Row],[Start]])</f>
        <v>1</v>
      </c>
      <c r="N3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25">
      <c r="B376" t="s">
        <v>58</v>
      </c>
      <c r="C376" s="5">
        <v>44141</v>
      </c>
      <c r="D376" s="5">
        <v>44163</v>
      </c>
      <c r="E376">
        <v>7</v>
      </c>
      <c r="F376" s="5">
        <v>44140</v>
      </c>
      <c r="G376" t="str">
        <f>VLOOKUP(Region_Lockdown[[#This Row],[Level]],Tabella3[],2,FALSE)</f>
        <v>Total</v>
      </c>
      <c r="H376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Rossa</v>
      </c>
      <c r="L376">
        <f ca="1">COUNTIFS(Region_Lockdown[Regione],Region_Lockdown[[#This Row],[Regione]],Region_Lockdown[Status],"On")</f>
        <v>1</v>
      </c>
      <c r="M376">
        <f>COUNTIFS(Region_Lockdown[Regione],Region_Lockdown[[#This Row],[Regione]],Region_Lockdown[Start],"&lt;="&amp;Region_Lockdown[[#This Row],[End]],Region_Lockdown[End],"&gt;="&amp;Region_Lockdown[[#This Row],[Start]])</f>
        <v>1</v>
      </c>
      <c r="N3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25">
      <c r="B377" t="s">
        <v>58</v>
      </c>
      <c r="C377" s="5">
        <v>44164</v>
      </c>
      <c r="D377" s="5">
        <v>44177</v>
      </c>
      <c r="E377">
        <v>4</v>
      </c>
      <c r="F377" s="5">
        <v>44171</v>
      </c>
      <c r="G377" t="str">
        <f>VLOOKUP(Region_Lockdown[[#This Row],[Level]],Tabella3[],2,FALSE)</f>
        <v>Strict</v>
      </c>
      <c r="H377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Arancione</v>
      </c>
      <c r="L377">
        <f ca="1">COUNTIFS(Region_Lockdown[Regione],Region_Lockdown[[#This Row],[Regione]],Region_Lockdown[Status],"On")</f>
        <v>1</v>
      </c>
      <c r="M377">
        <f>COUNTIFS(Region_Lockdown[Regione],Region_Lockdown[[#This Row],[Regione]],Region_Lockdown[Start],"&lt;="&amp;Region_Lockdown[[#This Row],[End]],Region_Lockdown[End],"&gt;="&amp;Region_Lockdown[[#This Row],[Start]])</f>
        <v>1</v>
      </c>
      <c r="N3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25">
      <c r="B378" t="s">
        <v>58</v>
      </c>
      <c r="C378" s="5">
        <v>44178</v>
      </c>
      <c r="D378" s="5">
        <v>44188</v>
      </c>
      <c r="E378">
        <v>3</v>
      </c>
      <c r="F378" s="5">
        <v>44191</v>
      </c>
      <c r="G378" t="str">
        <f>VLOOKUP(Region_Lockdown[[#This Row],[Level]],Tabella3[],2,FALSE)</f>
        <v>Minimal</v>
      </c>
      <c r="H378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Gialla</v>
      </c>
      <c r="L378">
        <f ca="1">COUNTIFS(Region_Lockdown[Regione],Region_Lockdown[[#This Row],[Regione]],Region_Lockdown[Status],"On")</f>
        <v>1</v>
      </c>
      <c r="M378">
        <f>COUNTIFS(Region_Lockdown[Regione],Region_Lockdown[[#This Row],[Regione]],Region_Lockdown[Start],"&lt;="&amp;Region_Lockdown[[#This Row],[End]],Region_Lockdown[End],"&gt;="&amp;Region_Lockdown[[#This Row],[Start]])</f>
        <v>1</v>
      </c>
      <c r="N3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25">
      <c r="B379" t="s">
        <v>58</v>
      </c>
      <c r="C379" s="5">
        <v>44189</v>
      </c>
      <c r="D379" s="5">
        <v>44192</v>
      </c>
      <c r="E379">
        <v>7</v>
      </c>
      <c r="F379" s="5">
        <v>44191</v>
      </c>
      <c r="G379" t="str">
        <f>VLOOKUP(Region_Lockdown[[#This Row],[Level]],Tabella3[],2,FALSE)</f>
        <v>Total</v>
      </c>
      <c r="H379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Rossa</v>
      </c>
      <c r="L379">
        <f ca="1">COUNTIFS(Region_Lockdown[Regione],Region_Lockdown[[#This Row],[Regione]],Region_Lockdown[Status],"On")</f>
        <v>1</v>
      </c>
      <c r="M379">
        <f>COUNTIFS(Region_Lockdown[Regione],Region_Lockdown[[#This Row],[Regione]],Region_Lockdown[Start],"&lt;="&amp;Region_Lockdown[[#This Row],[End]],Region_Lockdown[End],"&gt;="&amp;Region_Lockdown[[#This Row],[Start]])</f>
        <v>1</v>
      </c>
      <c r="N3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25">
      <c r="B380" t="s">
        <v>58</v>
      </c>
      <c r="C380" s="5">
        <v>44193</v>
      </c>
      <c r="D380" s="5">
        <v>44195</v>
      </c>
      <c r="E380">
        <v>4</v>
      </c>
      <c r="F380" s="5">
        <v>44191</v>
      </c>
      <c r="G380" t="str">
        <f>VLOOKUP(Region_Lockdown[[#This Row],[Level]],Tabella3[],2,FALSE)</f>
        <v>Strict</v>
      </c>
      <c r="H380" t="str">
        <f ca="1">IF(AND(Region_Lockdown[[#This Row],[End]]&gt;=TODAY()+2,Region_Lockdown[[#This Row],[Start]]&lt;=TODAY()+2),"On","Off")</f>
        <v>Off</v>
      </c>
      <c r="I380" s="2" t="str">
        <f>VLOOKUP(Region_Lockdown[[#This Row],[Level]],Tabella3[],3,FALSE)</f>
        <v>Arancione</v>
      </c>
      <c r="L380">
        <f ca="1">COUNTIFS(Region_Lockdown[Regione],Region_Lockdown[[#This Row],[Regione]],Region_Lockdown[Status],"On")</f>
        <v>1</v>
      </c>
      <c r="M380">
        <f>COUNTIFS(Region_Lockdown[Regione],Region_Lockdown[[#This Row],[Regione]],Region_Lockdown[Start],"&lt;="&amp;Region_Lockdown[[#This Row],[End]],Region_Lockdown[End],"&gt;="&amp;Region_Lockdown[[#This Row],[Start]])</f>
        <v>1</v>
      </c>
      <c r="N3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25">
      <c r="B381" t="s">
        <v>58</v>
      </c>
      <c r="C381" s="5">
        <v>44196</v>
      </c>
      <c r="D381" s="5">
        <v>44199</v>
      </c>
      <c r="E381">
        <v>7</v>
      </c>
      <c r="F381" s="5">
        <v>44191</v>
      </c>
      <c r="G381" t="str">
        <f>VLOOKUP(Region_Lockdown[[#This Row],[Level]],Tabella3[],2,FALSE)</f>
        <v>Total</v>
      </c>
      <c r="H381" t="str">
        <f ca="1">IF(AND(Region_Lockdown[[#This Row],[End]]&gt;=TODAY()+2,Region_Lockdown[[#This Row],[Start]]&lt;=TODAY()+2),"On","Off")</f>
        <v>Off</v>
      </c>
      <c r="I381" s="2" t="str">
        <f>VLOOKUP(Region_Lockdown[[#This Row],[Level]],Tabella3[],3,FALSE)</f>
        <v>Rossa</v>
      </c>
      <c r="L381">
        <f ca="1">COUNTIFS(Region_Lockdown[Regione],Region_Lockdown[[#This Row],[Regione]],Region_Lockdown[Status],"On")</f>
        <v>1</v>
      </c>
      <c r="M381">
        <f>COUNTIFS(Region_Lockdown[Regione],Region_Lockdown[[#This Row],[Regione]],Region_Lockdown[Start],"&lt;="&amp;Region_Lockdown[[#This Row],[End]],Region_Lockdown[End],"&gt;="&amp;Region_Lockdown[[#This Row],[Start]])</f>
        <v>1</v>
      </c>
      <c r="N3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25">
      <c r="B382" t="s">
        <v>58</v>
      </c>
      <c r="C382" s="5">
        <v>44200</v>
      </c>
      <c r="D382" s="5">
        <v>44200</v>
      </c>
      <c r="E382">
        <v>4</v>
      </c>
      <c r="F382" s="5">
        <v>44191</v>
      </c>
      <c r="G382" t="str">
        <f>VLOOKUP(Region_Lockdown[[#This Row],[Level]],Tabella3[],2,FALSE)</f>
        <v>Strict</v>
      </c>
      <c r="H382" t="str">
        <f ca="1">IF(AND(Region_Lockdown[[#This Row],[End]]&gt;=TODAY()+2,Region_Lockdown[[#This Row],[Start]]&lt;=TODAY()+2),"On","Off")</f>
        <v>Off</v>
      </c>
      <c r="I382" s="2" t="str">
        <f>VLOOKUP(Region_Lockdown[[#This Row],[Level]],Tabella3[],3,FALSE)</f>
        <v>Arancione</v>
      </c>
      <c r="L382">
        <f ca="1">COUNTIFS(Region_Lockdown[Regione],Region_Lockdown[[#This Row],[Regione]],Region_Lockdown[Status],"On")</f>
        <v>1</v>
      </c>
      <c r="M382">
        <f>COUNTIFS(Region_Lockdown[Regione],Region_Lockdown[[#This Row],[Regione]],Region_Lockdown[Start],"&lt;="&amp;Region_Lockdown[[#This Row],[End]],Region_Lockdown[End],"&gt;="&amp;Region_Lockdown[[#This Row],[Start]])</f>
        <v>1</v>
      </c>
      <c r="N3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25">
      <c r="B383" t="s">
        <v>58</v>
      </c>
      <c r="C383" s="5">
        <v>44201</v>
      </c>
      <c r="D383" s="5">
        <v>44202</v>
      </c>
      <c r="E383">
        <v>7</v>
      </c>
      <c r="F383" s="5">
        <v>44191</v>
      </c>
      <c r="G383" t="str">
        <f>VLOOKUP(Region_Lockdown[[#This Row],[Level]],Tabella3[],2,FALSE)</f>
        <v>Total</v>
      </c>
      <c r="H383" t="str">
        <f ca="1">IF(AND(Region_Lockdown[[#This Row],[End]]&gt;=TODAY()+2,Region_Lockdown[[#This Row],[Start]]&lt;=TODAY()+2),"On","Off")</f>
        <v>Off</v>
      </c>
      <c r="I383" s="2" t="str">
        <f>VLOOKUP(Region_Lockdown[[#This Row],[Level]],Tabella3[],3,FALSE)</f>
        <v>Rossa</v>
      </c>
      <c r="L383">
        <f ca="1">COUNTIFS(Region_Lockdown[Regione],Region_Lockdown[[#This Row],[Regione]],Region_Lockdown[Status],"On")</f>
        <v>1</v>
      </c>
      <c r="M383">
        <f>COUNTIFS(Region_Lockdown[Regione],Region_Lockdown[[#This Row],[Regione]],Region_Lockdown[Start],"&lt;="&amp;Region_Lockdown[[#This Row],[End]],Region_Lockdown[End],"&gt;="&amp;Region_Lockdown[[#This Row],[Start]])</f>
        <v>1</v>
      </c>
      <c r="N3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25">
      <c r="B384" t="s">
        <v>58</v>
      </c>
      <c r="C384" s="5">
        <v>44203</v>
      </c>
      <c r="D384" s="5">
        <v>44204</v>
      </c>
      <c r="E384">
        <v>3</v>
      </c>
      <c r="F384" s="5">
        <v>44205</v>
      </c>
      <c r="G384" t="str">
        <f>VLOOKUP(Region_Lockdown[[#This Row],[Level]],Tabella3[],2,FALSE)</f>
        <v>Minimal</v>
      </c>
      <c r="H384" t="str">
        <f ca="1">IF(AND(Region_Lockdown[[#This Row],[End]]&gt;=TODAY()+2,Region_Lockdown[[#This Row],[Start]]&lt;=TODAY()+2),"On","Off")</f>
        <v>Off</v>
      </c>
      <c r="I384" s="2" t="str">
        <f>VLOOKUP(Region_Lockdown[[#This Row],[Level]],Tabella3[],3,FALSE)</f>
        <v>Gialla</v>
      </c>
      <c r="L384">
        <f ca="1">COUNTIFS(Region_Lockdown[Regione],Region_Lockdown[[#This Row],[Regione]],Region_Lockdown[Status],"On")</f>
        <v>1</v>
      </c>
      <c r="M384">
        <f>COUNTIFS(Region_Lockdown[Regione],Region_Lockdown[[#This Row],[Regione]],Region_Lockdown[Start],"&lt;="&amp;Region_Lockdown[[#This Row],[End]],Region_Lockdown[End],"&gt;="&amp;Region_Lockdown[[#This Row],[Start]])</f>
        <v>1</v>
      </c>
      <c r="N3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25">
      <c r="B385" t="s">
        <v>58</v>
      </c>
      <c r="C385" s="5">
        <v>44205</v>
      </c>
      <c r="D385" s="5">
        <v>44206</v>
      </c>
      <c r="E385">
        <v>4</v>
      </c>
      <c r="F385" s="5">
        <v>44205</v>
      </c>
      <c r="G385" t="str">
        <f>VLOOKUP(Region_Lockdown[[#This Row],[Level]],Tabella3[],2,FALSE)</f>
        <v>Strict</v>
      </c>
      <c r="H385" t="str">
        <f ca="1">IF(AND(Region_Lockdown[[#This Row],[End]]&gt;=TODAY()+2,Region_Lockdown[[#This Row],[Start]]&lt;=TODAY()+2),"On","Off")</f>
        <v>Off</v>
      </c>
      <c r="I385" s="2" t="str">
        <f>VLOOKUP(Region_Lockdown[[#This Row],[Level]],Tabella3[],3,FALSE)</f>
        <v>Arancione</v>
      </c>
      <c r="L385">
        <f ca="1">COUNTIFS(Region_Lockdown[Regione],Region_Lockdown[[#This Row],[Regione]],Region_Lockdown[Status],"On")</f>
        <v>1</v>
      </c>
      <c r="M385">
        <f>COUNTIFS(Region_Lockdown[Regione],Region_Lockdown[[#This Row],[Regione]],Region_Lockdown[Start],"&lt;="&amp;Region_Lockdown[[#This Row],[End]],Region_Lockdown[End],"&gt;="&amp;Region_Lockdown[[#This Row],[Start]])</f>
        <v>1</v>
      </c>
      <c r="N3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25">
      <c r="B386" t="s">
        <v>58</v>
      </c>
      <c r="C386" s="5">
        <v>44207</v>
      </c>
      <c r="D386" s="5">
        <v>44212</v>
      </c>
      <c r="E386">
        <v>3</v>
      </c>
      <c r="F386" s="5">
        <v>44205</v>
      </c>
      <c r="G386" t="str">
        <f>VLOOKUP(Region_Lockdown[[#This Row],[Level]],Tabella3[],2,FALSE)</f>
        <v>Minimal</v>
      </c>
      <c r="H386" t="str">
        <f ca="1">IF(AND(Region_Lockdown[[#This Row],[End]]&gt;=TODAY()+2,Region_Lockdown[[#This Row],[Start]]&lt;=TODAY()+2),"On","Off")</f>
        <v>Off</v>
      </c>
      <c r="I386" s="2" t="str">
        <f>VLOOKUP(Region_Lockdown[[#This Row],[Level]],Tabella3[],3,FALSE)</f>
        <v>Gialla</v>
      </c>
      <c r="L386">
        <f ca="1">COUNTIFS(Region_Lockdown[Regione],Region_Lockdown[[#This Row],[Regione]],Region_Lockdown[Status],"On")</f>
        <v>1</v>
      </c>
      <c r="M386">
        <f>COUNTIFS(Region_Lockdown[Regione],Region_Lockdown[[#This Row],[Regione]],Region_Lockdown[Start],"&lt;="&amp;Region_Lockdown[[#This Row],[End]],Region_Lockdown[End],"&gt;="&amp;Region_Lockdown[[#This Row],[Start]])</f>
        <v>1</v>
      </c>
      <c r="N3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25">
      <c r="B387" t="s">
        <v>58</v>
      </c>
      <c r="C387" s="5">
        <v>44213</v>
      </c>
      <c r="D387" s="5">
        <v>44227</v>
      </c>
      <c r="E387">
        <v>4</v>
      </c>
      <c r="F387" s="5">
        <v>44226</v>
      </c>
      <c r="G387" t="str">
        <f>VLOOKUP(Region_Lockdown[[#This Row],[Level]],Tabella3[],2,FALSE)</f>
        <v>Strict</v>
      </c>
      <c r="H387" t="str">
        <f ca="1">IF(AND(Region_Lockdown[[#This Row],[End]]&gt;=TODAY()+2,Region_Lockdown[[#This Row],[Start]]&lt;=TODAY()+2),"On","Off")</f>
        <v>Off</v>
      </c>
      <c r="I387" s="2" t="str">
        <f>VLOOKUP(Region_Lockdown[[#This Row],[Level]],Tabella3[],3,FALSE)</f>
        <v>Arancione</v>
      </c>
      <c r="L387">
        <f ca="1">COUNTIFS(Region_Lockdown[Regione],Region_Lockdown[[#This Row],[Regione]],Region_Lockdown[Status],"On")</f>
        <v>1</v>
      </c>
      <c r="M387">
        <f>COUNTIFS(Region_Lockdown[Regione],Region_Lockdown[[#This Row],[Regione]],Region_Lockdown[Start],"&lt;="&amp;Region_Lockdown[[#This Row],[End]],Region_Lockdown[End],"&gt;="&amp;Region_Lockdown[[#This Row],[Start]])</f>
        <v>1</v>
      </c>
      <c r="N3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25">
      <c r="B388" t="s">
        <v>58</v>
      </c>
      <c r="C388" s="5">
        <v>44228</v>
      </c>
      <c r="D388" s="5">
        <v>44255</v>
      </c>
      <c r="E388">
        <v>3</v>
      </c>
      <c r="F388" s="5">
        <v>44254</v>
      </c>
      <c r="G388" t="str">
        <f>VLOOKUP(Region_Lockdown[[#This Row],[Level]],Tabella3[],2,FALSE)</f>
        <v>Minimal</v>
      </c>
      <c r="H388" t="str">
        <f ca="1">IF(AND(Region_Lockdown[[#This Row],[End]]&gt;=TODAY()+2,Region_Lockdown[[#This Row],[Start]]&lt;=TODAY()+2),"On","Off")</f>
        <v>Off</v>
      </c>
      <c r="I388" s="2" t="str">
        <f>VLOOKUP(Region_Lockdown[[#This Row],[Level]],Tabella3[],3,FALSE)</f>
        <v>Gialla</v>
      </c>
      <c r="L388">
        <f ca="1">COUNTIFS(Region_Lockdown[Regione],Region_Lockdown[[#This Row],[Regione]],Region_Lockdown[Status],"On")</f>
        <v>1</v>
      </c>
      <c r="M388">
        <f>COUNTIFS(Region_Lockdown[Regione],Region_Lockdown[[#This Row],[Regione]],Region_Lockdown[Start],"&lt;="&amp;Region_Lockdown[[#This Row],[End]],Region_Lockdown[End],"&gt;="&amp;Region_Lockdown[[#This Row],[Start]])</f>
        <v>1</v>
      </c>
      <c r="N3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25">
      <c r="B389" t="s">
        <v>58</v>
      </c>
      <c r="C389" s="5">
        <v>44256</v>
      </c>
      <c r="D389" s="5">
        <v>44260</v>
      </c>
      <c r="E389">
        <v>4</v>
      </c>
      <c r="F389" s="5">
        <v>44262</v>
      </c>
      <c r="G389" t="str">
        <f>VLOOKUP(Region_Lockdown[[#This Row],[Level]],Tabella3[],2,FALSE)</f>
        <v>Strict</v>
      </c>
      <c r="H389" t="str">
        <f ca="1">IF(AND(Region_Lockdown[[#This Row],[End]]&gt;=TODAY()+2,Region_Lockdown[[#This Row],[Start]]&lt;=TODAY()+2),"On","Off")</f>
        <v>Off</v>
      </c>
      <c r="I389" s="2" t="str">
        <f>VLOOKUP(Region_Lockdown[[#This Row],[Level]],Tabella3[],3,FALSE)</f>
        <v>Arancione</v>
      </c>
      <c r="L389">
        <f ca="1">COUNTIFS(Region_Lockdown[Regione],Region_Lockdown[[#This Row],[Regione]],Region_Lockdown[Status],"On")</f>
        <v>1</v>
      </c>
      <c r="M389">
        <f>COUNTIFS(Region_Lockdown[Regione],Region_Lockdown[[#This Row],[Regione]],Region_Lockdown[Start],"&lt;="&amp;Region_Lockdown[[#This Row],[End]],Region_Lockdown[End],"&gt;="&amp;Region_Lockdown[[#This Row],[Start]])</f>
        <v>1</v>
      </c>
      <c r="N3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25">
      <c r="B390" t="s">
        <v>58</v>
      </c>
      <c r="C390" s="5">
        <v>44261</v>
      </c>
      <c r="D390" s="5">
        <v>44269</v>
      </c>
      <c r="E390">
        <v>6</v>
      </c>
      <c r="F390" s="5">
        <v>44267</v>
      </c>
      <c r="G390" t="str">
        <f>VLOOKUP(Region_Lockdown[[#This Row],[Level]],Tabella3[],2,FALSE)</f>
        <v>Strong</v>
      </c>
      <c r="H390" t="str">
        <f ca="1">IF(AND(Region_Lockdown[[#This Row],[End]]&gt;=TODAY()+2,Region_Lockdown[[#This Row],[Start]]&lt;=TODAY()+2),"On","Off")</f>
        <v>Off</v>
      </c>
      <c r="I390" s="2" t="str">
        <f>VLOOKUP(Region_Lockdown[[#This Row],[Level]],Tabella3[],3,FALSE)</f>
        <v>Arancione rinforzato</v>
      </c>
      <c r="J390" t="s">
        <v>129</v>
      </c>
      <c r="L390">
        <f ca="1">COUNTIFS(Region_Lockdown[Regione],Region_Lockdown[[#This Row],[Regione]],Region_Lockdown[Status],"On")</f>
        <v>1</v>
      </c>
      <c r="M390">
        <f>COUNTIFS(Region_Lockdown[Regione],Region_Lockdown[[#This Row],[Regione]],Region_Lockdown[Start],"&lt;="&amp;Region_Lockdown[[#This Row],[End]],Region_Lockdown[End],"&gt;="&amp;Region_Lockdown[[#This Row],[Start]])</f>
        <v>1</v>
      </c>
      <c r="N3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25">
      <c r="B391" t="s">
        <v>58</v>
      </c>
      <c r="C391" s="5">
        <v>44270</v>
      </c>
      <c r="D391" s="5">
        <v>44288</v>
      </c>
      <c r="E391">
        <v>7</v>
      </c>
      <c r="F391" s="5">
        <v>44267</v>
      </c>
      <c r="G391" t="str">
        <f>VLOOKUP(Region_Lockdown[[#This Row],[Level]],Tabella3[],2,FALSE)</f>
        <v>Total</v>
      </c>
      <c r="H391" t="str">
        <f ca="1">IF(AND(Region_Lockdown[[#This Row],[End]]&gt;=TODAY()+2,Region_Lockdown[[#This Row],[Start]]&lt;=TODAY()+2),"On","Off")</f>
        <v>Off</v>
      </c>
      <c r="I391" s="2" t="str">
        <f>VLOOKUP(Region_Lockdown[[#This Row],[Level]],Tabella3[],3,FALSE)</f>
        <v>Rossa</v>
      </c>
      <c r="L391">
        <f ca="1">COUNTIFS(Region_Lockdown[Regione],Region_Lockdown[[#This Row],[Regione]],Region_Lockdown[Status],"On")</f>
        <v>1</v>
      </c>
      <c r="M391">
        <f>COUNTIFS(Region_Lockdown[Regione],Region_Lockdown[[#This Row],[Regione]],Region_Lockdown[Start],"&lt;="&amp;Region_Lockdown[[#This Row],[End]],Region_Lockdown[End],"&gt;="&amp;Region_Lockdown[[#This Row],[Start]])</f>
        <v>1</v>
      </c>
      <c r="N3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25">
      <c r="B392" t="s">
        <v>58</v>
      </c>
      <c r="C392" s="5">
        <v>44289</v>
      </c>
      <c r="D392" s="5">
        <v>44291</v>
      </c>
      <c r="E392">
        <v>7</v>
      </c>
      <c r="F392" s="5">
        <v>44283</v>
      </c>
      <c r="G392" s="1" t="str">
        <f>VLOOKUP(Region_Lockdown[[#This Row],[Level]],Tabella3[],2,FALSE)</f>
        <v>Total</v>
      </c>
      <c r="H392" s="1" t="str">
        <f ca="1">IF(AND(Region_Lockdown[[#This Row],[End]]&gt;=TODAY()+2,Region_Lockdown[[#This Row],[Start]]&lt;=TODAY()+2),"On","Off")</f>
        <v>Off</v>
      </c>
      <c r="I392" s="2" t="str">
        <f>VLOOKUP(Region_Lockdown[[#This Row],[Level]],Tabella3[],3,FALSE)</f>
        <v>Rossa</v>
      </c>
      <c r="J392" t="s">
        <v>134</v>
      </c>
      <c r="L392" s="1">
        <f ca="1">COUNTIFS(Region_Lockdown[Regione],Region_Lockdown[[#This Row],[Regione]],Region_Lockdown[Status],"On")</f>
        <v>1</v>
      </c>
      <c r="M3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25">
      <c r="B393" t="s">
        <v>58</v>
      </c>
      <c r="C393" s="5">
        <v>44292</v>
      </c>
      <c r="D393" s="5">
        <v>44297</v>
      </c>
      <c r="E393">
        <v>7</v>
      </c>
      <c r="F393" s="5">
        <v>44291</v>
      </c>
      <c r="G393" s="1" t="str">
        <f>VLOOKUP(Region_Lockdown[[#This Row],[Level]],Tabella3[],2,FALSE)</f>
        <v>Total</v>
      </c>
      <c r="H393" s="1" t="str">
        <f ca="1">IF(AND(Region_Lockdown[[#This Row],[End]]&gt;=TODAY()+2,Region_Lockdown[[#This Row],[Start]]&lt;=TODAY()+2),"On","Off")</f>
        <v>Off</v>
      </c>
      <c r="I393" s="2" t="str">
        <f>VLOOKUP(Region_Lockdown[[#This Row],[Level]],Tabella3[],3,FALSE)</f>
        <v>Rossa</v>
      </c>
      <c r="L393" s="1">
        <f ca="1">COUNTIFS(Region_Lockdown[Regione],Region_Lockdown[[#This Row],[Regione]],Region_Lockdown[Status],"On")</f>
        <v>1</v>
      </c>
      <c r="M3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25">
      <c r="B394" t="s">
        <v>58</v>
      </c>
      <c r="C394" s="5">
        <v>44298</v>
      </c>
      <c r="D394" s="5">
        <v>44311</v>
      </c>
      <c r="E394">
        <v>4</v>
      </c>
      <c r="F394" s="5">
        <v>44296</v>
      </c>
      <c r="G394" s="1" t="str">
        <f>VLOOKUP(Region_Lockdown[[#This Row],[Level]],Tabella3[],2,FALSE)</f>
        <v>Strict</v>
      </c>
      <c r="H394" s="1" t="str">
        <f ca="1">IF(AND(Region_Lockdown[[#This Row],[End]]&gt;=TODAY()+2,Region_Lockdown[[#This Row],[Start]]&lt;=TODAY()+2),"On","Off")</f>
        <v>Off</v>
      </c>
      <c r="I394" s="2" t="str">
        <f>VLOOKUP(Region_Lockdown[[#This Row],[Level]],Tabella3[],3,FALSE)</f>
        <v>Arancione</v>
      </c>
      <c r="L394" s="1">
        <f ca="1">COUNTIFS(Region_Lockdown[Regione],Region_Lockdown[[#This Row],[Regione]],Region_Lockdown[Status],"On")</f>
        <v>1</v>
      </c>
      <c r="M3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25">
      <c r="B395" t="s">
        <v>58</v>
      </c>
      <c r="C395" s="5">
        <v>44312</v>
      </c>
      <c r="D395" s="5">
        <v>44360</v>
      </c>
      <c r="E395">
        <v>3</v>
      </c>
      <c r="F395" s="5">
        <v>44311</v>
      </c>
      <c r="G395" s="1" t="str">
        <f>VLOOKUP(Region_Lockdown[[#This Row],[Level]],Tabella3[],2,FALSE)</f>
        <v>Minimal</v>
      </c>
      <c r="H395" s="1" t="str">
        <f ca="1">IF(AND(Region_Lockdown[[#This Row],[End]]&gt;=TODAY()+2,Region_Lockdown[[#This Row],[Start]]&lt;=TODAY()+2),"On","Off")</f>
        <v>Off</v>
      </c>
      <c r="I395" s="2" t="str">
        <f>VLOOKUP(Region_Lockdown[[#This Row],[Level]],Tabella3[],3,FALSE)</f>
        <v>Gialla</v>
      </c>
      <c r="L395" s="1">
        <f ca="1">COUNTIFS(Region_Lockdown[Regione],Region_Lockdown[[#This Row],[Regione]],Region_Lockdown[Status],"On")</f>
        <v>1</v>
      </c>
      <c r="M3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25">
      <c r="B396" t="s">
        <v>58</v>
      </c>
      <c r="C396" s="5">
        <v>44361</v>
      </c>
      <c r="D396" s="5">
        <v>44563</v>
      </c>
      <c r="E396">
        <v>1</v>
      </c>
      <c r="F396" s="5">
        <v>44360</v>
      </c>
      <c r="G396" s="1" t="str">
        <f>VLOOKUP(Region_Lockdown[[#This Row],[Level]],Tabella3[],2,FALSE)</f>
        <v>Voluntary</v>
      </c>
      <c r="H396" s="1" t="str">
        <f ca="1">IF(AND(Region_Lockdown[[#This Row],[End]]&gt;=TODAY()+2,Region_Lockdown[[#This Row],[Start]]&lt;=TODAY()+2),"On","Off")</f>
        <v>Off</v>
      </c>
      <c r="I396" s="2" t="str">
        <f>VLOOKUP(Region_Lockdown[[#This Row],[Level]],Tabella3[],3,FALSE)</f>
        <v>Bianca</v>
      </c>
      <c r="L396" s="1">
        <f ca="1">COUNTIFS(Region_Lockdown[Regione],Region_Lockdown[[#This Row],[Regione]],Region_Lockdown[Status],"On")</f>
        <v>1</v>
      </c>
      <c r="M39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25">
      <c r="B397" t="s">
        <v>58</v>
      </c>
      <c r="C397" s="5">
        <v>44564</v>
      </c>
      <c r="D397" s="5">
        <v>44584</v>
      </c>
      <c r="E397">
        <v>3</v>
      </c>
      <c r="F397" s="5">
        <v>44563</v>
      </c>
      <c r="G397" s="1" t="str">
        <f>VLOOKUP(Region_Lockdown[[#This Row],[Level]],Tabella3[],2,FALSE)</f>
        <v>Minimal</v>
      </c>
      <c r="H397" s="1" t="str">
        <f ca="1">IF(AND(Region_Lockdown[[#This Row],[End]]&gt;=TODAY()+2,Region_Lockdown[[#This Row],[Start]]&lt;=TODAY()+2),"On","Off")</f>
        <v>Off</v>
      </c>
      <c r="I397" s="5" t="str">
        <f>VLOOKUP(Region_Lockdown[[#This Row],[Level]],Tabella3[],3,FALSE)</f>
        <v>Gialla</v>
      </c>
      <c r="L397" s="1">
        <f ca="1">COUNTIFS(Region_Lockdown[Regione],Region_Lockdown[[#This Row],[Regione]],Region_Lockdown[Status],"On")</f>
        <v>1</v>
      </c>
      <c r="M39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25">
      <c r="B398" t="s">
        <v>58</v>
      </c>
      <c r="C398" s="5">
        <v>44585</v>
      </c>
      <c r="D398" s="5">
        <v>44612</v>
      </c>
      <c r="E398">
        <v>4</v>
      </c>
      <c r="F398" s="5">
        <v>44582</v>
      </c>
      <c r="G398" s="1" t="str">
        <f>VLOOKUP(Region_Lockdown[[#This Row],[Level]],Tabella3[],2,FALSE)</f>
        <v>Strict</v>
      </c>
      <c r="H398" s="1" t="str">
        <f ca="1">IF(AND(Region_Lockdown[[#This Row],[End]]&gt;=TODAY()+2,Region_Lockdown[[#This Row],[Start]]&lt;=TODAY()+2),"On","Off")</f>
        <v>Off</v>
      </c>
      <c r="I398" s="5" t="str">
        <f>VLOOKUP(Region_Lockdown[[#This Row],[Level]],Tabella3[],3,FALSE)</f>
        <v>Arancione</v>
      </c>
      <c r="L398" s="1">
        <f ca="1">COUNTIFS(Region_Lockdown[Regione],Region_Lockdown[[#This Row],[Regione]],Region_Lockdown[Status],"On")</f>
        <v>1</v>
      </c>
      <c r="M3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25">
      <c r="B399" t="s">
        <v>58</v>
      </c>
      <c r="C399" s="5">
        <v>44613</v>
      </c>
      <c r="D399" s="5">
        <v>44626</v>
      </c>
      <c r="E399">
        <v>3</v>
      </c>
      <c r="F399" s="5">
        <v>44617</v>
      </c>
      <c r="G399" s="1" t="str">
        <f>VLOOKUP(Region_Lockdown[[#This Row],[Level]],Tabella3[],2,FALSE)</f>
        <v>Minimal</v>
      </c>
      <c r="H399" s="1" t="str">
        <f ca="1">IF(AND(Region_Lockdown[[#This Row],[End]]&gt;=TODAY()+2,Region_Lockdown[[#This Row],[Start]]&lt;=TODAY()+2),"On","Off")</f>
        <v>Off</v>
      </c>
      <c r="I399" s="5" t="str">
        <f>VLOOKUP(Region_Lockdown[[#This Row],[Level]],Tabella3[],3,FALSE)</f>
        <v>Gialla</v>
      </c>
      <c r="L399" s="1">
        <f ca="1">COUNTIFS(Region_Lockdown[Regione],Region_Lockdown[[#This Row],[Regione]],Region_Lockdown[Status],"On")</f>
        <v>1</v>
      </c>
      <c r="M3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25">
      <c r="B400" t="s">
        <v>58</v>
      </c>
      <c r="C400" s="5">
        <v>44627</v>
      </c>
      <c r="D400" s="5">
        <v>44926</v>
      </c>
      <c r="E400">
        <v>1</v>
      </c>
      <c r="F400" s="5">
        <v>44627</v>
      </c>
      <c r="G400" s="1" t="str">
        <f>VLOOKUP(Region_Lockdown[[#This Row],[Level]],Tabella3[],2,FALSE)</f>
        <v>Voluntary</v>
      </c>
      <c r="H400" s="1" t="str">
        <f ca="1">IF(AND(Region_Lockdown[[#This Row],[End]]&gt;=TODAY()+2,Region_Lockdown[[#This Row],[Start]]&lt;=TODAY()+2),"On","Off")</f>
        <v>On</v>
      </c>
      <c r="I400" s="5" t="str">
        <f>VLOOKUP(Region_Lockdown[[#This Row],[Level]],Tabella3[],3,FALSE)</f>
        <v>Bianca</v>
      </c>
      <c r="L400" s="1">
        <f ca="1">COUNTIFS(Region_Lockdown[Regione],Region_Lockdown[[#This Row],[Regione]],Region_Lockdown[Status],"On")</f>
        <v>1</v>
      </c>
      <c r="M4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25">
      <c r="B401" t="s">
        <v>59</v>
      </c>
      <c r="C401" s="5">
        <v>43894</v>
      </c>
      <c r="D401" s="5">
        <v>43900</v>
      </c>
      <c r="E401">
        <v>3</v>
      </c>
      <c r="F401" s="5">
        <v>44213</v>
      </c>
      <c r="G401" t="str">
        <f>VLOOKUP(Region_Lockdown[[#This Row],[Level]],Tabella3[],2,FALSE)</f>
        <v>Minimal</v>
      </c>
      <c r="H401" t="str">
        <f ca="1">IF(AND(Region_Lockdown[[#This Row],[End]]&gt;=TODAY()+2,Region_Lockdown[[#This Row],[Start]]&lt;=TODAY()+2),"On","Off")</f>
        <v>Off</v>
      </c>
      <c r="I401" t="str">
        <f>VLOOKUP(Region_Lockdown[[#This Row],[Level]],Tabella3[],3,FALSE)</f>
        <v>Gialla</v>
      </c>
      <c r="J401" t="s">
        <v>101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25">
      <c r="B402" t="s">
        <v>59</v>
      </c>
      <c r="C402" s="5">
        <v>43901</v>
      </c>
      <c r="D402" s="5">
        <v>43907</v>
      </c>
      <c r="E402">
        <v>7</v>
      </c>
      <c r="F402" s="5">
        <v>44213</v>
      </c>
      <c r="G402" t="str">
        <f>VLOOKUP(Region_Lockdown[[#This Row],[Level]],Tabella3[],2,FALSE)</f>
        <v>Total</v>
      </c>
      <c r="H402" t="str">
        <f ca="1">IF(AND(Region_Lockdown[[#This Row],[End]]&gt;=TODAY()+2,Region_Lockdown[[#This Row],[Start]]&lt;=TODAY()+2),"On","Off")</f>
        <v>Off</v>
      </c>
      <c r="I402" t="str">
        <f>VLOOKUP(Region_Lockdown[[#This Row],[Level]],Tabella3[],3,FALSE)</f>
        <v>Rossa</v>
      </c>
      <c r="J402" t="s">
        <v>105</v>
      </c>
      <c r="L402">
        <f ca="1">COUNTIFS(Region_Lockdown[Regione],Region_Lockdown[[#This Row],[Regione]],Region_Lockdown[Status],"On")</f>
        <v>1</v>
      </c>
      <c r="M402">
        <f>COUNTIFS(Region_Lockdown[Regione],Region_Lockdown[[#This Row],[Regione]],Region_Lockdown[Start],"&lt;="&amp;Region_Lockdown[[#This Row],[End]],Region_Lockdown[End],"&gt;="&amp;Region_Lockdown[[#This Row],[Start]])</f>
        <v>1</v>
      </c>
      <c r="N4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25">
      <c r="B403" t="s">
        <v>59</v>
      </c>
      <c r="C403" s="5">
        <v>43908</v>
      </c>
      <c r="D403" s="5">
        <v>43954</v>
      </c>
      <c r="E403">
        <v>8</v>
      </c>
      <c r="F403" s="5">
        <v>44213</v>
      </c>
      <c r="G403" t="str">
        <f>VLOOKUP(Region_Lockdown[[#This Row],[Level]],Tabella3[],2,FALSE)</f>
        <v>Lockdown</v>
      </c>
      <c r="H403" t="str">
        <f ca="1">IF(AND(Region_Lockdown[[#This Row],[End]]&gt;=TODAY()+2,Region_Lockdown[[#This Row],[Start]]&lt;=TODAY()+2),"On","Off")</f>
        <v>Off</v>
      </c>
      <c r="I403" t="str">
        <f>VLOOKUP(Region_Lockdown[[#This Row],[Level]],Tabella3[],3,FALSE)</f>
        <v>Chiusura Totale</v>
      </c>
      <c r="J403" t="s">
        <v>104</v>
      </c>
      <c r="L403">
        <f ca="1">COUNTIFS(Region_Lockdown[Regione],Region_Lockdown[[#This Row],[Regione]],Region_Lockdown[Status],"On")</f>
        <v>1</v>
      </c>
      <c r="M403">
        <f>COUNTIFS(Region_Lockdown[Regione],Region_Lockdown[[#This Row],[Regione]],Region_Lockdown[Start],"&lt;="&amp;Region_Lockdown[[#This Row],[End]],Region_Lockdown[End],"&gt;="&amp;Region_Lockdown[[#This Row],[Start]])</f>
        <v>1</v>
      </c>
      <c r="N4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25">
      <c r="B404" t="s">
        <v>59</v>
      </c>
      <c r="C404" s="5">
        <v>43955</v>
      </c>
      <c r="D404" s="5">
        <v>43984</v>
      </c>
      <c r="E404">
        <v>4</v>
      </c>
      <c r="F404" s="5">
        <v>44213</v>
      </c>
      <c r="G404" t="str">
        <f>VLOOKUP(Region_Lockdown[[#This Row],[Level]],Tabella3[],2,FALSE)</f>
        <v>Strict</v>
      </c>
      <c r="H404" t="str">
        <f ca="1">IF(AND(Region_Lockdown[[#This Row],[End]]&gt;=TODAY()+2,Region_Lockdown[[#This Row],[Start]]&lt;=TODAY()+2),"On","Off")</f>
        <v>Off</v>
      </c>
      <c r="I404" t="str">
        <f>VLOOKUP(Region_Lockdown[[#This Row],[Level]],Tabella3[],3,FALSE)</f>
        <v>Arancione</v>
      </c>
      <c r="J404" t="s">
        <v>103</v>
      </c>
      <c r="L404">
        <f ca="1">COUNTIFS(Region_Lockdown[Regione],Region_Lockdown[[#This Row],[Regione]],Region_Lockdown[Status],"On")</f>
        <v>1</v>
      </c>
      <c r="M404">
        <f>COUNTIFS(Region_Lockdown[Regione],Region_Lockdown[[#This Row],[Regione]],Region_Lockdown[Start],"&lt;="&amp;Region_Lockdown[[#This Row],[End]],Region_Lockdown[End],"&gt;="&amp;Region_Lockdown[[#This Row],[Start]])</f>
        <v>1</v>
      </c>
      <c r="N4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25">
      <c r="B405" t="s">
        <v>59</v>
      </c>
      <c r="C405" s="5">
        <v>43985</v>
      </c>
      <c r="D405" s="5">
        <v>43996</v>
      </c>
      <c r="E405">
        <v>3</v>
      </c>
      <c r="F405" s="5">
        <v>44213</v>
      </c>
      <c r="G405" t="str">
        <f>VLOOKUP(Region_Lockdown[[#This Row],[Level]],Tabella3[],2,FALSE)</f>
        <v>Minimal</v>
      </c>
      <c r="H405" t="str">
        <f ca="1">IF(AND(Region_Lockdown[[#This Row],[End]]&gt;=TODAY()+2,Region_Lockdown[[#This Row],[Start]]&lt;=TODAY()+2),"On","Off")</f>
        <v>Off</v>
      </c>
      <c r="I405" t="str">
        <f>VLOOKUP(Region_Lockdown[[#This Row],[Level]],Tabella3[],3,FALSE)</f>
        <v>Gialla</v>
      </c>
      <c r="J405" t="s">
        <v>107</v>
      </c>
      <c r="L405">
        <f ca="1">COUNTIFS(Region_Lockdown[Regione],Region_Lockdown[[#This Row],[Regione]],Region_Lockdown[Status],"On")</f>
        <v>1</v>
      </c>
      <c r="M405">
        <f>COUNTIFS(Region_Lockdown[Regione],Region_Lockdown[[#This Row],[Regione]],Region_Lockdown[Start],"&lt;="&amp;Region_Lockdown[[#This Row],[End]],Region_Lockdown[End],"&gt;="&amp;Region_Lockdown[[#This Row],[Start]])</f>
        <v>1</v>
      </c>
      <c r="N4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25">
      <c r="B406" t="s">
        <v>59</v>
      </c>
      <c r="C406" s="5">
        <v>43997</v>
      </c>
      <c r="D406" s="5">
        <v>44129</v>
      </c>
      <c r="E406">
        <v>1</v>
      </c>
      <c r="F406" s="5">
        <v>44213</v>
      </c>
      <c r="G406" t="str">
        <f>VLOOKUP(Region_Lockdown[[#This Row],[Level]],Tabella3[],2,FALSE)</f>
        <v>Voluntary</v>
      </c>
      <c r="H406" t="str">
        <f ca="1">IF(AND(Region_Lockdown[[#This Row],[End]]&gt;=TODAY()+2,Region_Lockdown[[#This Row],[Start]]&lt;=TODAY()+2),"On","Off")</f>
        <v>Off</v>
      </c>
      <c r="I406" t="str">
        <f>VLOOKUP(Region_Lockdown[[#This Row],[Level]],Tabella3[],3,FALSE)</f>
        <v>Bianca</v>
      </c>
      <c r="J406" t="s">
        <v>106</v>
      </c>
      <c r="L406">
        <f ca="1">COUNTIFS(Region_Lockdown[Regione],Region_Lockdown[[#This Row],[Regione]],Region_Lockdown[Status],"On")</f>
        <v>1</v>
      </c>
      <c r="M406">
        <f>COUNTIFS(Region_Lockdown[Regione],Region_Lockdown[[#This Row],[Regione]],Region_Lockdown[Start],"&lt;="&amp;Region_Lockdown[[#This Row],[End]],Region_Lockdown[End],"&gt;="&amp;Region_Lockdown[[#This Row],[Start]])</f>
        <v>1</v>
      </c>
      <c r="N4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25">
      <c r="B407" t="s">
        <v>59</v>
      </c>
      <c r="C407" s="5">
        <v>44130</v>
      </c>
      <c r="D407" s="5">
        <v>44140</v>
      </c>
      <c r="E407">
        <v>3</v>
      </c>
      <c r="F407" s="5">
        <v>44213</v>
      </c>
      <c r="G407" t="str">
        <f>VLOOKUP(Region_Lockdown[[#This Row],[Level]],Tabella3[],2,FALSE)</f>
        <v>Minimal</v>
      </c>
      <c r="H407" t="str">
        <f ca="1">IF(AND(Region_Lockdown[[#This Row],[End]]&gt;=TODAY()+2,Region_Lockdown[[#This Row],[Start]]&lt;=TODAY()+2),"On","Off")</f>
        <v>Off</v>
      </c>
      <c r="I407" t="str">
        <f>VLOOKUP(Region_Lockdown[[#This Row],[Level]],Tabella3[],3,FALSE)</f>
        <v>Gialla</v>
      </c>
      <c r="L407">
        <f ca="1">COUNTIFS(Region_Lockdown[Regione],Region_Lockdown[[#This Row],[Regione]],Region_Lockdown[Status],"On")</f>
        <v>1</v>
      </c>
      <c r="M407">
        <f>COUNTIFS(Region_Lockdown[Regione],Region_Lockdown[[#This Row],[Regione]],Region_Lockdown[Start],"&lt;="&amp;Region_Lockdown[[#This Row],[End]],Region_Lockdown[End],"&gt;="&amp;Region_Lockdown[[#This Row],[Start]])</f>
        <v>1</v>
      </c>
      <c r="N4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25">
      <c r="B408" t="s">
        <v>59</v>
      </c>
      <c r="C408" s="5">
        <v>44141</v>
      </c>
      <c r="D408" s="5">
        <v>44170</v>
      </c>
      <c r="E408">
        <v>4</v>
      </c>
      <c r="F408" s="5">
        <v>44171</v>
      </c>
      <c r="G408" t="str">
        <f>VLOOKUP(Region_Lockdown[[#This Row],[Level]],Tabella3[],2,FALSE)</f>
        <v>Strict</v>
      </c>
      <c r="H408" t="str">
        <f ca="1">IF(AND(Region_Lockdown[[#This Row],[End]]&gt;=TODAY()+2,Region_Lockdown[[#This Row],[Start]]&lt;=TODAY()+2),"On","Off")</f>
        <v>Off</v>
      </c>
      <c r="I408" s="2" t="str">
        <f>VLOOKUP(Region_Lockdown[[#This Row],[Level]],Tabella3[],3,FALSE)</f>
        <v>Arancione</v>
      </c>
      <c r="L408">
        <f ca="1">COUNTIFS(Region_Lockdown[Regione],Region_Lockdown[[#This Row],[Regione]],Region_Lockdown[Status],"On")</f>
        <v>1</v>
      </c>
      <c r="M408">
        <f>COUNTIFS(Region_Lockdown[Regione],Region_Lockdown[[#This Row],[Regione]],Region_Lockdown[Start],"&lt;="&amp;Region_Lockdown[[#This Row],[End]],Region_Lockdown[End],"&gt;="&amp;Region_Lockdown[[#This Row],[Start]])</f>
        <v>1</v>
      </c>
      <c r="N4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25">
      <c r="B409" t="s">
        <v>59</v>
      </c>
      <c r="C409" s="5">
        <v>44171</v>
      </c>
      <c r="D409" s="5">
        <v>44188</v>
      </c>
      <c r="E409">
        <v>3</v>
      </c>
      <c r="F409" s="5">
        <v>44191</v>
      </c>
      <c r="G409" t="str">
        <f>VLOOKUP(Region_Lockdown[[#This Row],[Level]],Tabella3[],2,FALSE)</f>
        <v>Minimal</v>
      </c>
      <c r="H409" t="str">
        <f ca="1">IF(AND(Region_Lockdown[[#This Row],[End]]&gt;=TODAY()+2,Region_Lockdown[[#This Row],[Start]]&lt;=TODAY()+2),"On","Off")</f>
        <v>Off</v>
      </c>
      <c r="I409" s="2" t="str">
        <f>VLOOKUP(Region_Lockdown[[#This Row],[Level]],Tabella3[],3,FALSE)</f>
        <v>Gialla</v>
      </c>
      <c r="L409">
        <f ca="1">COUNTIFS(Region_Lockdown[Regione],Region_Lockdown[[#This Row],[Regione]],Region_Lockdown[Status],"On")</f>
        <v>1</v>
      </c>
      <c r="M409">
        <f>COUNTIFS(Region_Lockdown[Regione],Region_Lockdown[[#This Row],[Regione]],Region_Lockdown[Start],"&lt;="&amp;Region_Lockdown[[#This Row],[End]],Region_Lockdown[End],"&gt;="&amp;Region_Lockdown[[#This Row],[Start]])</f>
        <v>1</v>
      </c>
      <c r="N4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25">
      <c r="B410" t="s">
        <v>59</v>
      </c>
      <c r="C410" s="5">
        <v>44189</v>
      </c>
      <c r="D410" s="5">
        <v>44192</v>
      </c>
      <c r="E410">
        <v>7</v>
      </c>
      <c r="F410" s="5">
        <v>44191</v>
      </c>
      <c r="G410" t="str">
        <f>VLOOKUP(Region_Lockdown[[#This Row],[Level]],Tabella3[],2,FALSE)</f>
        <v>Total</v>
      </c>
      <c r="H410" t="str">
        <f ca="1">IF(AND(Region_Lockdown[[#This Row],[End]]&gt;=TODAY()+2,Region_Lockdown[[#This Row],[Start]]&lt;=TODAY()+2),"On","Off")</f>
        <v>Off</v>
      </c>
      <c r="I410" s="2" t="str">
        <f>VLOOKUP(Region_Lockdown[[#This Row],[Level]],Tabella3[],3,FALSE)</f>
        <v>Rossa</v>
      </c>
      <c r="L410">
        <f ca="1">COUNTIFS(Region_Lockdown[Regione],Region_Lockdown[[#This Row],[Regione]],Region_Lockdown[Status],"On")</f>
        <v>1</v>
      </c>
      <c r="M410">
        <f>COUNTIFS(Region_Lockdown[Regione],Region_Lockdown[[#This Row],[Regione]],Region_Lockdown[Start],"&lt;="&amp;Region_Lockdown[[#This Row],[End]],Region_Lockdown[End],"&gt;="&amp;Region_Lockdown[[#This Row],[Start]])</f>
        <v>1</v>
      </c>
      <c r="N4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25">
      <c r="B411" t="s">
        <v>59</v>
      </c>
      <c r="C411" s="5">
        <v>44193</v>
      </c>
      <c r="D411" s="5">
        <v>44195</v>
      </c>
      <c r="E411">
        <v>4</v>
      </c>
      <c r="F411" s="5">
        <v>44191</v>
      </c>
      <c r="G411" t="str">
        <f>VLOOKUP(Region_Lockdown[[#This Row],[Level]],Tabella3[],2,FALSE)</f>
        <v>Strict</v>
      </c>
      <c r="H411" t="str">
        <f ca="1">IF(AND(Region_Lockdown[[#This Row],[End]]&gt;=TODAY()+2,Region_Lockdown[[#This Row],[Start]]&lt;=TODAY()+2),"On","Off")</f>
        <v>Off</v>
      </c>
      <c r="I411" s="2" t="str">
        <f>VLOOKUP(Region_Lockdown[[#This Row],[Level]],Tabella3[],3,FALSE)</f>
        <v>Arancione</v>
      </c>
      <c r="L411">
        <f ca="1">COUNTIFS(Region_Lockdown[Regione],Region_Lockdown[[#This Row],[Regione]],Region_Lockdown[Status],"On")</f>
        <v>1</v>
      </c>
      <c r="M411">
        <f>COUNTIFS(Region_Lockdown[Regione],Region_Lockdown[[#This Row],[Regione]],Region_Lockdown[Start],"&lt;="&amp;Region_Lockdown[[#This Row],[End]],Region_Lockdown[End],"&gt;="&amp;Region_Lockdown[[#This Row],[Start]])</f>
        <v>1</v>
      </c>
      <c r="N4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25">
      <c r="B412" t="s">
        <v>59</v>
      </c>
      <c r="C412" s="5">
        <v>44196</v>
      </c>
      <c r="D412" s="5">
        <v>44199</v>
      </c>
      <c r="E412">
        <v>7</v>
      </c>
      <c r="F412" s="5">
        <v>44191</v>
      </c>
      <c r="G412" t="str">
        <f>VLOOKUP(Region_Lockdown[[#This Row],[Level]],Tabella3[],2,FALSE)</f>
        <v>Total</v>
      </c>
      <c r="H412" t="str">
        <f ca="1">IF(AND(Region_Lockdown[[#This Row],[End]]&gt;=TODAY()+2,Region_Lockdown[[#This Row],[Start]]&lt;=TODAY()+2),"On","Off")</f>
        <v>Off</v>
      </c>
      <c r="I412" s="2" t="str">
        <f>VLOOKUP(Region_Lockdown[[#This Row],[Level]],Tabella3[],3,FALSE)</f>
        <v>Rossa</v>
      </c>
      <c r="L412">
        <f ca="1">COUNTIFS(Region_Lockdown[Regione],Region_Lockdown[[#This Row],[Regione]],Region_Lockdown[Status],"On")</f>
        <v>1</v>
      </c>
      <c r="M412">
        <f>COUNTIFS(Region_Lockdown[Regione],Region_Lockdown[[#This Row],[Regione]],Region_Lockdown[Start],"&lt;="&amp;Region_Lockdown[[#This Row],[End]],Region_Lockdown[End],"&gt;="&amp;Region_Lockdown[[#This Row],[Start]])</f>
        <v>1</v>
      </c>
      <c r="N4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25">
      <c r="B413" t="s">
        <v>59</v>
      </c>
      <c r="C413" s="5">
        <v>44200</v>
      </c>
      <c r="D413" s="5">
        <v>44200</v>
      </c>
      <c r="E413">
        <v>4</v>
      </c>
      <c r="F413" s="5">
        <v>44191</v>
      </c>
      <c r="G413" t="str">
        <f>VLOOKUP(Region_Lockdown[[#This Row],[Level]],Tabella3[],2,FALSE)</f>
        <v>Strict</v>
      </c>
      <c r="H413" t="str">
        <f ca="1">IF(AND(Region_Lockdown[[#This Row],[End]]&gt;=TODAY()+2,Region_Lockdown[[#This Row],[Start]]&lt;=TODAY()+2),"On","Off")</f>
        <v>Off</v>
      </c>
      <c r="I413" s="2" t="str">
        <f>VLOOKUP(Region_Lockdown[[#This Row],[Level]],Tabella3[],3,FALSE)</f>
        <v>Arancione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25">
      <c r="B414" t="s">
        <v>59</v>
      </c>
      <c r="C414" s="5">
        <v>44201</v>
      </c>
      <c r="D414" s="5">
        <v>44202</v>
      </c>
      <c r="E414">
        <v>7</v>
      </c>
      <c r="F414" s="5">
        <v>44191</v>
      </c>
      <c r="G414" t="str">
        <f>VLOOKUP(Region_Lockdown[[#This Row],[Level]],Tabella3[],2,FALSE)</f>
        <v>Total</v>
      </c>
      <c r="H414" t="str">
        <f ca="1">IF(AND(Region_Lockdown[[#This Row],[End]]&gt;=TODAY()+2,Region_Lockdown[[#This Row],[Start]]&lt;=TODAY()+2),"On","Off")</f>
        <v>Off</v>
      </c>
      <c r="I414" s="2" t="str">
        <f>VLOOKUP(Region_Lockdown[[#This Row],[Level]],Tabella3[],3,FALSE)</f>
        <v>Rossa</v>
      </c>
      <c r="L414">
        <f ca="1">COUNTIFS(Region_Lockdown[Regione],Region_Lockdown[[#This Row],[Regione]],Region_Lockdown[Status],"On")</f>
        <v>1</v>
      </c>
      <c r="M414">
        <f>COUNTIFS(Region_Lockdown[Regione],Region_Lockdown[[#This Row],[Regione]],Region_Lockdown[Start],"&lt;="&amp;Region_Lockdown[[#This Row],[End]],Region_Lockdown[End],"&gt;="&amp;Region_Lockdown[[#This Row],[Start]])</f>
        <v>1</v>
      </c>
      <c r="N4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25">
      <c r="B415" t="s">
        <v>59</v>
      </c>
      <c r="C415" s="5">
        <v>44203</v>
      </c>
      <c r="D415" s="5">
        <v>44204</v>
      </c>
      <c r="E415">
        <v>3</v>
      </c>
      <c r="F415" s="5">
        <v>44205</v>
      </c>
      <c r="G415" t="str">
        <f>VLOOKUP(Region_Lockdown[[#This Row],[Level]],Tabella3[],2,FALSE)</f>
        <v>Minimal</v>
      </c>
      <c r="H415" t="str">
        <f ca="1">IF(AND(Region_Lockdown[[#This Row],[End]]&gt;=TODAY()+2,Region_Lockdown[[#This Row],[Start]]&lt;=TODAY()+2),"On","Off")</f>
        <v>Off</v>
      </c>
      <c r="I415" s="2" t="str">
        <f>VLOOKUP(Region_Lockdown[[#This Row],[Level]],Tabella3[],3,FALSE)</f>
        <v>Gialla</v>
      </c>
      <c r="L415">
        <f ca="1">COUNTIFS(Region_Lockdown[Regione],Region_Lockdown[[#This Row],[Regione]],Region_Lockdown[Status],"On")</f>
        <v>1</v>
      </c>
      <c r="M415">
        <f>COUNTIFS(Region_Lockdown[Regione],Region_Lockdown[[#This Row],[Regione]],Region_Lockdown[Start],"&lt;="&amp;Region_Lockdown[[#This Row],[End]],Region_Lockdown[End],"&gt;="&amp;Region_Lockdown[[#This Row],[Start]])</f>
        <v>1</v>
      </c>
      <c r="N4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25">
      <c r="B416" t="s">
        <v>59</v>
      </c>
      <c r="C416" s="5">
        <v>44205</v>
      </c>
      <c r="D416" s="5">
        <v>44206</v>
      </c>
      <c r="E416">
        <v>4</v>
      </c>
      <c r="F416" s="5">
        <v>44205</v>
      </c>
      <c r="G416" t="str">
        <f>VLOOKUP(Region_Lockdown[[#This Row],[Level]],Tabella3[],2,FALSE)</f>
        <v>Strict</v>
      </c>
      <c r="H416" t="str">
        <f ca="1">IF(AND(Region_Lockdown[[#This Row],[End]]&gt;=TODAY()+2,Region_Lockdown[[#This Row],[Start]]&lt;=TODAY()+2),"On","Off")</f>
        <v>Off</v>
      </c>
      <c r="I416" s="2" t="str">
        <f>VLOOKUP(Region_Lockdown[[#This Row],[Level]],Tabella3[],3,FALSE)</f>
        <v>Arancione</v>
      </c>
      <c r="L416">
        <f ca="1">COUNTIFS(Region_Lockdown[Regione],Region_Lockdown[[#This Row],[Regione]],Region_Lockdown[Status],"On")</f>
        <v>1</v>
      </c>
      <c r="M416">
        <f>COUNTIFS(Region_Lockdown[Regione],Region_Lockdown[[#This Row],[Regione]],Region_Lockdown[Start],"&lt;="&amp;Region_Lockdown[[#This Row],[End]],Region_Lockdown[End],"&gt;="&amp;Region_Lockdown[[#This Row],[Start]])</f>
        <v>1</v>
      </c>
      <c r="N4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25">
      <c r="B417" t="s">
        <v>59</v>
      </c>
      <c r="C417" s="5">
        <v>44207</v>
      </c>
      <c r="D417" s="5">
        <v>44212</v>
      </c>
      <c r="E417">
        <v>3</v>
      </c>
      <c r="F417" s="5">
        <v>44205</v>
      </c>
      <c r="G417" t="str">
        <f>VLOOKUP(Region_Lockdown[[#This Row],[Level]],Tabella3[],2,FALSE)</f>
        <v>Minimal</v>
      </c>
      <c r="H417" t="str">
        <f ca="1">IF(AND(Region_Lockdown[[#This Row],[End]]&gt;=TODAY()+2,Region_Lockdown[[#This Row],[Start]]&lt;=TODAY()+2),"On","Off")</f>
        <v>Off</v>
      </c>
      <c r="I417" s="2" t="str">
        <f>VLOOKUP(Region_Lockdown[[#This Row],[Level]],Tabella3[],3,FALSE)</f>
        <v>Gialla</v>
      </c>
      <c r="L417">
        <f ca="1">COUNTIFS(Region_Lockdown[Regione],Region_Lockdown[[#This Row],[Regione]],Region_Lockdown[Status],"On")</f>
        <v>1</v>
      </c>
      <c r="M417">
        <f>COUNTIFS(Region_Lockdown[Regione],Region_Lockdown[[#This Row],[Regione]],Region_Lockdown[Start],"&lt;="&amp;Region_Lockdown[[#This Row],[End]],Region_Lockdown[End],"&gt;="&amp;Region_Lockdown[[#This Row],[Start]])</f>
        <v>1</v>
      </c>
      <c r="N4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25">
      <c r="B418" t="s">
        <v>59</v>
      </c>
      <c r="C418" s="5">
        <v>44213</v>
      </c>
      <c r="D418" s="5">
        <v>44237</v>
      </c>
      <c r="E418">
        <v>4</v>
      </c>
      <c r="F418" s="5">
        <v>44261</v>
      </c>
      <c r="G418" t="str">
        <f>VLOOKUP(Region_Lockdown[[#This Row],[Level]],Tabella3[],2,FALSE)</f>
        <v>Strict</v>
      </c>
      <c r="H418" t="str">
        <f ca="1">IF(AND(Region_Lockdown[[#This Row],[End]]&gt;=TODAY()+2,Region_Lockdown[[#This Row],[Start]]&lt;=TODAY()+2),"On","Off")</f>
        <v>Off</v>
      </c>
      <c r="I418" s="2" t="str">
        <f>VLOOKUP(Region_Lockdown[[#This Row],[Level]],Tabella3[],3,FALSE)</f>
        <v>Arancione</v>
      </c>
      <c r="L418">
        <f ca="1">COUNTIFS(Region_Lockdown[Regione],Region_Lockdown[[#This Row],[Regione]],Region_Lockdown[Status],"On")</f>
        <v>1</v>
      </c>
      <c r="M418">
        <f>COUNTIFS(Region_Lockdown[Regione],Region_Lockdown[[#This Row],[Regione]],Region_Lockdown[Start],"&lt;="&amp;Region_Lockdown[[#This Row],[End]],Region_Lockdown[End],"&gt;="&amp;Region_Lockdown[[#This Row],[Start]])</f>
        <v>1</v>
      </c>
      <c r="N4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25">
      <c r="B419" t="s">
        <v>59</v>
      </c>
      <c r="C419" s="5">
        <v>44238</v>
      </c>
      <c r="D419" s="5">
        <v>44269</v>
      </c>
      <c r="E419">
        <v>3</v>
      </c>
      <c r="F419" s="5">
        <v>44267</v>
      </c>
      <c r="G419" t="str">
        <f>VLOOKUP(Region_Lockdown[[#This Row],[Level]],Tabella3[],2,FALSE)</f>
        <v>Minimal</v>
      </c>
      <c r="H419" t="str">
        <f ca="1">IF(AND(Region_Lockdown[[#This Row],[End]]&gt;=TODAY()+2,Region_Lockdown[[#This Row],[Start]]&lt;=TODAY()+2),"On","Off")</f>
        <v>Off</v>
      </c>
      <c r="I419" s="2" t="str">
        <f>VLOOKUP(Region_Lockdown[[#This Row],[Level]],Tabella3[],3,FALSE)</f>
        <v>Gialla</v>
      </c>
      <c r="L419">
        <f ca="1">COUNTIFS(Region_Lockdown[Regione],Region_Lockdown[[#This Row],[Regione]],Region_Lockdown[Status],"On")</f>
        <v>1</v>
      </c>
      <c r="M419">
        <f>COUNTIFS(Region_Lockdown[Regione],Region_Lockdown[[#This Row],[Regione]],Region_Lockdown[Start],"&lt;="&amp;Region_Lockdown[[#This Row],[End]],Region_Lockdown[End],"&gt;="&amp;Region_Lockdown[[#This Row],[Start]])</f>
        <v>1</v>
      </c>
      <c r="N4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25">
      <c r="B420" t="s">
        <v>59</v>
      </c>
      <c r="C420" s="5">
        <v>44270</v>
      </c>
      <c r="D420" s="5">
        <v>44288</v>
      </c>
      <c r="E420">
        <v>7</v>
      </c>
      <c r="F420" s="5">
        <v>44267</v>
      </c>
      <c r="G420" t="str">
        <f>VLOOKUP(Region_Lockdown[[#This Row],[Level]],Tabella3[],2,FALSE)</f>
        <v>Total</v>
      </c>
      <c r="H420" t="str">
        <f ca="1">IF(AND(Region_Lockdown[[#This Row],[End]]&gt;=TODAY()+2,Region_Lockdown[[#This Row],[Start]]&lt;=TODAY()+2),"On","Off")</f>
        <v>Off</v>
      </c>
      <c r="I420" s="2" t="str">
        <f>VLOOKUP(Region_Lockdown[[#This Row],[Level]],Tabella3[],3,FALSE)</f>
        <v>Rossa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25">
      <c r="B421" t="s">
        <v>59</v>
      </c>
      <c r="C421" s="5">
        <v>44289</v>
      </c>
      <c r="D421" s="5">
        <v>44291</v>
      </c>
      <c r="E421">
        <v>7</v>
      </c>
      <c r="F421" s="5">
        <v>44283</v>
      </c>
      <c r="G421" s="1" t="str">
        <f>VLOOKUP(Region_Lockdown[[#This Row],[Level]],Tabella3[],2,FALSE)</f>
        <v>Total</v>
      </c>
      <c r="H421" s="1" t="str">
        <f ca="1">IF(AND(Region_Lockdown[[#This Row],[End]]&gt;=TODAY()+2,Region_Lockdown[[#This Row],[Start]]&lt;=TODAY()+2),"On","Off")</f>
        <v>Off</v>
      </c>
      <c r="I421" s="2" t="str">
        <f>VLOOKUP(Region_Lockdown[[#This Row],[Level]],Tabella3[],3,FALSE)</f>
        <v>Rossa</v>
      </c>
      <c r="J421" t="s">
        <v>134</v>
      </c>
      <c r="L421" s="1">
        <f ca="1">COUNTIFS(Region_Lockdown[Regione],Region_Lockdown[[#This Row],[Regione]],Region_Lockdown[Status],"On")</f>
        <v>1</v>
      </c>
      <c r="M42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25">
      <c r="B422" t="s">
        <v>59</v>
      </c>
      <c r="C422" s="5">
        <v>44292</v>
      </c>
      <c r="D422" s="5">
        <v>44311</v>
      </c>
      <c r="E422">
        <v>7</v>
      </c>
      <c r="F422" s="5">
        <v>44291</v>
      </c>
      <c r="G422" s="1" t="str">
        <f>VLOOKUP(Region_Lockdown[[#This Row],[Level]],Tabella3[],2,FALSE)</f>
        <v>Total</v>
      </c>
      <c r="H422" s="1" t="str">
        <f ca="1">IF(AND(Region_Lockdown[[#This Row],[End]]&gt;=TODAY()+2,Region_Lockdown[[#This Row],[Start]]&lt;=TODAY()+2),"On","Off")</f>
        <v>Off</v>
      </c>
      <c r="I422" s="2" t="str">
        <f>VLOOKUP(Region_Lockdown[[#This Row],[Level]],Tabella3[],3,FALSE)</f>
        <v>Rossa</v>
      </c>
      <c r="L422" s="1">
        <f ca="1">COUNTIFS(Region_Lockdown[Regione],Region_Lockdown[[#This Row],[Regione]],Region_Lockdown[Status],"On")</f>
        <v>1</v>
      </c>
      <c r="M42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25">
      <c r="B423" t="s">
        <v>59</v>
      </c>
      <c r="C423" s="5">
        <v>44312</v>
      </c>
      <c r="D423" s="5">
        <v>44325</v>
      </c>
      <c r="E423">
        <v>4</v>
      </c>
      <c r="F423" s="5">
        <v>44311</v>
      </c>
      <c r="G423" s="1" t="str">
        <f>VLOOKUP(Region_Lockdown[[#This Row],[Level]],Tabella3[],2,FALSE)</f>
        <v>Strict</v>
      </c>
      <c r="H423" s="1" t="str">
        <f ca="1">IF(AND(Region_Lockdown[[#This Row],[End]]&gt;=TODAY()+2,Region_Lockdown[[#This Row],[Start]]&lt;=TODAY()+2),"On","Off")</f>
        <v>Off</v>
      </c>
      <c r="I423" s="2" t="str">
        <f>VLOOKUP(Region_Lockdown[[#This Row],[Level]],Tabella3[],3,FALSE)</f>
        <v>Arancione</v>
      </c>
      <c r="L423" s="1">
        <f ca="1">COUNTIFS(Region_Lockdown[Regione],Region_Lockdown[[#This Row],[Regione]],Region_Lockdown[Status],"On")</f>
        <v>1</v>
      </c>
      <c r="M42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25">
      <c r="B424" t="s">
        <v>59</v>
      </c>
      <c r="C424" s="5">
        <v>44326</v>
      </c>
      <c r="D424" s="5">
        <v>44360</v>
      </c>
      <c r="E424">
        <v>3</v>
      </c>
      <c r="F424" s="5">
        <v>44325</v>
      </c>
      <c r="G424" s="1" t="str">
        <f>VLOOKUP(Region_Lockdown[[#This Row],[Level]],Tabella3[],2,FALSE)</f>
        <v>Minimal</v>
      </c>
      <c r="H424" s="1" t="str">
        <f ca="1">IF(AND(Region_Lockdown[[#This Row],[End]]&gt;=TODAY()+2,Region_Lockdown[[#This Row],[Start]]&lt;=TODAY()+2),"On","Off")</f>
        <v>Off</v>
      </c>
      <c r="I424" s="2" t="str">
        <f>VLOOKUP(Region_Lockdown[[#This Row],[Level]],Tabella3[],3,FALSE)</f>
        <v>Gialla</v>
      </c>
      <c r="L424" s="1">
        <f ca="1">COUNTIFS(Region_Lockdown[Regione],Region_Lockdown[[#This Row],[Regione]],Region_Lockdown[Status],"On")</f>
        <v>1</v>
      </c>
      <c r="M42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25">
      <c r="B425" t="s">
        <v>59</v>
      </c>
      <c r="C425" s="5">
        <v>44361</v>
      </c>
      <c r="D425" s="5">
        <v>44584</v>
      </c>
      <c r="E425">
        <v>1</v>
      </c>
      <c r="F425" s="5">
        <v>44360</v>
      </c>
      <c r="G425" s="1" t="str">
        <f>VLOOKUP(Region_Lockdown[[#This Row],[Level]],Tabella3[],2,FALSE)</f>
        <v>Voluntary</v>
      </c>
      <c r="H425" s="1" t="str">
        <f ca="1">IF(AND(Region_Lockdown[[#This Row],[End]]&gt;=TODAY()+2,Region_Lockdown[[#This Row],[Start]]&lt;=TODAY()+2),"On","Off")</f>
        <v>Off</v>
      </c>
      <c r="I425" s="2" t="str">
        <f>VLOOKUP(Region_Lockdown[[#This Row],[Level]],Tabella3[],3,FALSE)</f>
        <v>Bianca</v>
      </c>
      <c r="L425" s="1">
        <f ca="1">COUNTIFS(Region_Lockdown[Regione],Region_Lockdown[[#This Row],[Regione]],Region_Lockdown[Status],"On")</f>
        <v>1</v>
      </c>
      <c r="M42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25">
      <c r="B426" t="s">
        <v>59</v>
      </c>
      <c r="C426" s="5">
        <v>44585</v>
      </c>
      <c r="D426" s="5">
        <v>44633</v>
      </c>
      <c r="E426">
        <v>3</v>
      </c>
      <c r="F426" s="5">
        <v>44582</v>
      </c>
      <c r="G426" s="1" t="str">
        <f>VLOOKUP(Region_Lockdown[[#This Row],[Level]],Tabella3[],2,FALSE)</f>
        <v>Minimal</v>
      </c>
      <c r="H426" s="1" t="str">
        <f ca="1">IF(AND(Region_Lockdown[[#This Row],[End]]&gt;=TODAY()+2,Region_Lockdown[[#This Row],[Start]]&lt;=TODAY()+2),"On","Off")</f>
        <v>Off</v>
      </c>
      <c r="I426" s="5" t="str">
        <f>VLOOKUP(Region_Lockdown[[#This Row],[Level]],Tabella3[],3,FALSE)</f>
        <v>Gialla</v>
      </c>
      <c r="L426" s="1">
        <f ca="1">COUNTIFS(Region_Lockdown[Regione],Region_Lockdown[[#This Row],[Regione]],Region_Lockdown[Status],"On")</f>
        <v>1</v>
      </c>
      <c r="M42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25">
      <c r="B427" t="s">
        <v>59</v>
      </c>
      <c r="C427" s="5">
        <v>44634</v>
      </c>
      <c r="D427" s="5">
        <v>44926</v>
      </c>
      <c r="E427">
        <v>1</v>
      </c>
      <c r="F427" s="5">
        <v>44659</v>
      </c>
      <c r="G427" s="1" t="str">
        <f>VLOOKUP(Region_Lockdown[[#This Row],[Level]],Tabella3[],2,FALSE)</f>
        <v>Voluntary</v>
      </c>
      <c r="H427" s="1" t="str">
        <f ca="1">IF(AND(Region_Lockdown[[#This Row],[End]]&gt;=TODAY()+2,Region_Lockdown[[#This Row],[Start]]&lt;=TODAY()+2),"On","Off")</f>
        <v>On</v>
      </c>
      <c r="I427" s="5" t="str">
        <f>VLOOKUP(Region_Lockdown[[#This Row],[Level]],Tabella3[],3,FALSE)</f>
        <v>Bianca</v>
      </c>
      <c r="L427" s="1">
        <f ca="1">COUNTIFS(Region_Lockdown[Regione],Region_Lockdown[[#This Row],[Regione]],Region_Lockdown[Status],"On")</f>
        <v>1</v>
      </c>
      <c r="M4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25">
      <c r="B428" t="s">
        <v>60</v>
      </c>
      <c r="C428" s="5">
        <v>43894</v>
      </c>
      <c r="D428" s="5">
        <v>43900</v>
      </c>
      <c r="E428">
        <v>3</v>
      </c>
      <c r="F428" s="5">
        <v>44213</v>
      </c>
      <c r="G428" t="str">
        <f>VLOOKUP(Region_Lockdown[[#This Row],[Level]],Tabella3[],2,FALSE)</f>
        <v>Minimal</v>
      </c>
      <c r="H428" t="str">
        <f ca="1">IF(AND(Region_Lockdown[[#This Row],[End]]&gt;=TODAY()+2,Region_Lockdown[[#This Row],[Start]]&lt;=TODAY()+2),"On","Off")</f>
        <v>Off</v>
      </c>
      <c r="I428" t="str">
        <f>VLOOKUP(Region_Lockdown[[#This Row],[Level]],Tabella3[],3,FALSE)</f>
        <v>Gialla</v>
      </c>
      <c r="J428" t="s">
        <v>101</v>
      </c>
      <c r="L428">
        <f ca="1">COUNTIFS(Region_Lockdown[Regione],Region_Lockdown[[#This Row],[Regione]],Region_Lockdown[Status],"On")</f>
        <v>1</v>
      </c>
      <c r="M428">
        <f>COUNTIFS(Region_Lockdown[Regione],Region_Lockdown[[#This Row],[Regione]],Region_Lockdown[Start],"&lt;="&amp;Region_Lockdown[[#This Row],[End]],Region_Lockdown[End],"&gt;="&amp;Region_Lockdown[[#This Row],[Start]])</f>
        <v>1</v>
      </c>
      <c r="N4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25">
      <c r="B429" t="s">
        <v>60</v>
      </c>
      <c r="C429" s="5">
        <v>43901</v>
      </c>
      <c r="D429" s="5">
        <v>43907</v>
      </c>
      <c r="E429">
        <v>7</v>
      </c>
      <c r="F429" s="5">
        <v>44213</v>
      </c>
      <c r="G429" t="str">
        <f>VLOOKUP(Region_Lockdown[[#This Row],[Level]],Tabella3[],2,FALSE)</f>
        <v>Total</v>
      </c>
      <c r="H429" t="str">
        <f ca="1">IF(AND(Region_Lockdown[[#This Row],[End]]&gt;=TODAY()+2,Region_Lockdown[[#This Row],[Start]]&lt;=TODAY()+2),"On","Off")</f>
        <v>Off</v>
      </c>
      <c r="I429" t="str">
        <f>VLOOKUP(Region_Lockdown[[#This Row],[Level]],Tabella3[],3,FALSE)</f>
        <v>Rossa</v>
      </c>
      <c r="J429" t="s">
        <v>105</v>
      </c>
      <c r="L429">
        <f ca="1">COUNTIFS(Region_Lockdown[Regione],Region_Lockdown[[#This Row],[Regione]],Region_Lockdown[Status],"On")</f>
        <v>1</v>
      </c>
      <c r="M429">
        <f>COUNTIFS(Region_Lockdown[Regione],Region_Lockdown[[#This Row],[Regione]],Region_Lockdown[Start],"&lt;="&amp;Region_Lockdown[[#This Row],[End]],Region_Lockdown[End],"&gt;="&amp;Region_Lockdown[[#This Row],[Start]])</f>
        <v>1</v>
      </c>
      <c r="N4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25">
      <c r="B430" t="s">
        <v>60</v>
      </c>
      <c r="C430" s="5">
        <v>43908</v>
      </c>
      <c r="D430" s="5">
        <v>43954</v>
      </c>
      <c r="E430">
        <v>8</v>
      </c>
      <c r="F430" s="5">
        <v>44213</v>
      </c>
      <c r="G430" t="str">
        <f>VLOOKUP(Region_Lockdown[[#This Row],[Level]],Tabella3[],2,FALSE)</f>
        <v>Lockdown</v>
      </c>
      <c r="H430" t="str">
        <f ca="1">IF(AND(Region_Lockdown[[#This Row],[End]]&gt;=TODAY()+2,Region_Lockdown[[#This Row],[Start]]&lt;=TODAY()+2),"On","Off")</f>
        <v>Off</v>
      </c>
      <c r="I430" t="str">
        <f>VLOOKUP(Region_Lockdown[[#This Row],[Level]],Tabella3[],3,FALSE)</f>
        <v>Chiusura Totale</v>
      </c>
      <c r="J430" t="s">
        <v>104</v>
      </c>
      <c r="L430">
        <f ca="1">COUNTIFS(Region_Lockdown[Regione],Region_Lockdown[[#This Row],[Regione]],Region_Lockdown[Status],"On")</f>
        <v>1</v>
      </c>
      <c r="M430">
        <f>COUNTIFS(Region_Lockdown[Regione],Region_Lockdown[[#This Row],[Regione]],Region_Lockdown[Start],"&lt;="&amp;Region_Lockdown[[#This Row],[End]],Region_Lockdown[End],"&gt;="&amp;Region_Lockdown[[#This Row],[Start]])</f>
        <v>1</v>
      </c>
      <c r="N4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25">
      <c r="B431" t="s">
        <v>60</v>
      </c>
      <c r="C431" s="5">
        <v>43955</v>
      </c>
      <c r="D431" s="5">
        <v>43984</v>
      </c>
      <c r="E431">
        <v>4</v>
      </c>
      <c r="F431" s="5">
        <v>44213</v>
      </c>
      <c r="G431" t="str">
        <f>VLOOKUP(Region_Lockdown[[#This Row],[Level]],Tabella3[],2,FALSE)</f>
        <v>Strict</v>
      </c>
      <c r="H431" t="str">
        <f ca="1">IF(AND(Region_Lockdown[[#This Row],[End]]&gt;=TODAY()+2,Region_Lockdown[[#This Row],[Start]]&lt;=TODAY()+2),"On","Off")</f>
        <v>Off</v>
      </c>
      <c r="I431" t="str">
        <f>VLOOKUP(Region_Lockdown[[#This Row],[Level]],Tabella3[],3,FALSE)</f>
        <v>Arancione</v>
      </c>
      <c r="J431" t="s">
        <v>103</v>
      </c>
      <c r="L431">
        <f ca="1">COUNTIFS(Region_Lockdown[Regione],Region_Lockdown[[#This Row],[Regione]],Region_Lockdown[Status],"On")</f>
        <v>1</v>
      </c>
      <c r="M431">
        <f>COUNTIFS(Region_Lockdown[Regione],Region_Lockdown[[#This Row],[Regione]],Region_Lockdown[Start],"&lt;="&amp;Region_Lockdown[[#This Row],[End]],Region_Lockdown[End],"&gt;="&amp;Region_Lockdown[[#This Row],[Start]])</f>
        <v>1</v>
      </c>
      <c r="N4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25">
      <c r="B432" t="s">
        <v>60</v>
      </c>
      <c r="C432" s="5">
        <v>43985</v>
      </c>
      <c r="D432" s="5">
        <v>43996</v>
      </c>
      <c r="E432">
        <v>3</v>
      </c>
      <c r="F432" s="5">
        <v>44213</v>
      </c>
      <c r="G432" t="str">
        <f>VLOOKUP(Region_Lockdown[[#This Row],[Level]],Tabella3[],2,FALSE)</f>
        <v>Minimal</v>
      </c>
      <c r="H432" t="str">
        <f ca="1">IF(AND(Region_Lockdown[[#This Row],[End]]&gt;=TODAY()+2,Region_Lockdown[[#This Row],[Start]]&lt;=TODAY()+2),"On","Off")</f>
        <v>Off</v>
      </c>
      <c r="I432" t="str">
        <f>VLOOKUP(Region_Lockdown[[#This Row],[Level]],Tabella3[],3,FALSE)</f>
        <v>Gialla</v>
      </c>
      <c r="J432" t="s">
        <v>107</v>
      </c>
      <c r="L432">
        <f ca="1">COUNTIFS(Region_Lockdown[Regione],Region_Lockdown[[#This Row],[Regione]],Region_Lockdown[Status],"On")</f>
        <v>1</v>
      </c>
      <c r="M432">
        <f>COUNTIFS(Region_Lockdown[Regione],Region_Lockdown[[#This Row],[Regione]],Region_Lockdown[Start],"&lt;="&amp;Region_Lockdown[[#This Row],[End]],Region_Lockdown[End],"&gt;="&amp;Region_Lockdown[[#This Row],[Start]])</f>
        <v>1</v>
      </c>
      <c r="N4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25">
      <c r="B433" t="s">
        <v>60</v>
      </c>
      <c r="C433" s="5">
        <v>43997</v>
      </c>
      <c r="D433" s="5">
        <v>44129</v>
      </c>
      <c r="E433">
        <v>1</v>
      </c>
      <c r="F433" s="5">
        <v>44213</v>
      </c>
      <c r="G433" t="str">
        <f>VLOOKUP(Region_Lockdown[[#This Row],[Level]],Tabella3[],2,FALSE)</f>
        <v>Voluntary</v>
      </c>
      <c r="H433" t="str">
        <f ca="1">IF(AND(Region_Lockdown[[#This Row],[End]]&gt;=TODAY()+2,Region_Lockdown[[#This Row],[Start]]&lt;=TODAY()+2),"On","Off")</f>
        <v>Off</v>
      </c>
      <c r="I433" t="str">
        <f>VLOOKUP(Region_Lockdown[[#This Row],[Level]],Tabella3[],3,FALSE)</f>
        <v>Bianca</v>
      </c>
      <c r="J433" t="s">
        <v>106</v>
      </c>
      <c r="L433">
        <f ca="1">COUNTIFS(Region_Lockdown[Regione],Region_Lockdown[[#This Row],[Regione]],Region_Lockdown[Status],"On")</f>
        <v>1</v>
      </c>
      <c r="M433">
        <f>COUNTIFS(Region_Lockdown[Regione],Region_Lockdown[[#This Row],[Regione]],Region_Lockdown[Start],"&lt;="&amp;Region_Lockdown[[#This Row],[End]],Region_Lockdown[End],"&gt;="&amp;Region_Lockdown[[#This Row],[Start]])</f>
        <v>1</v>
      </c>
      <c r="N4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25">
      <c r="B434" t="s">
        <v>60</v>
      </c>
      <c r="C434" s="5">
        <v>44130</v>
      </c>
      <c r="D434" s="5">
        <v>44140</v>
      </c>
      <c r="E434">
        <v>3</v>
      </c>
      <c r="F434" s="5">
        <v>44213</v>
      </c>
      <c r="G434" t="str">
        <f>VLOOKUP(Region_Lockdown[[#This Row],[Level]],Tabella3[],2,FALSE)</f>
        <v>Minimal</v>
      </c>
      <c r="H434" t="str">
        <f ca="1">IF(AND(Region_Lockdown[[#This Row],[End]]&gt;=TODAY()+2,Region_Lockdown[[#This Row],[Start]]&lt;=TODAY()+2),"On","Off")</f>
        <v>Off</v>
      </c>
      <c r="I434" t="str">
        <f>VLOOKUP(Region_Lockdown[[#This Row],[Level]],Tabella3[],3,FALSE)</f>
        <v>Gialla</v>
      </c>
      <c r="L434">
        <f ca="1">COUNTIFS(Region_Lockdown[Regione],Region_Lockdown[[#This Row],[Regione]],Region_Lockdown[Status],"On")</f>
        <v>1</v>
      </c>
      <c r="M434">
        <f>COUNTIFS(Region_Lockdown[Regione],Region_Lockdown[[#This Row],[Regione]],Region_Lockdown[Start],"&lt;="&amp;Region_Lockdown[[#This Row],[End]],Region_Lockdown[End],"&gt;="&amp;Region_Lockdown[[#This Row],[Start]])</f>
        <v>1</v>
      </c>
      <c r="N4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25">
      <c r="B435" t="s">
        <v>60</v>
      </c>
      <c r="C435" s="5">
        <v>44141</v>
      </c>
      <c r="D435" s="5">
        <v>44188</v>
      </c>
      <c r="E435">
        <v>3</v>
      </c>
      <c r="F435" s="5">
        <v>44191</v>
      </c>
      <c r="G435" t="str">
        <f>VLOOKUP(Region_Lockdown[[#This Row],[Level]],Tabella3[],2,FALSE)</f>
        <v>Minimal</v>
      </c>
      <c r="H435" t="str">
        <f ca="1">IF(AND(Region_Lockdown[[#This Row],[End]]&gt;=TODAY()+2,Region_Lockdown[[#This Row],[Start]]&lt;=TODAY()+2),"On","Off")</f>
        <v>Off</v>
      </c>
      <c r="I435" s="2" t="str">
        <f>VLOOKUP(Region_Lockdown[[#This Row],[Level]],Tabella3[],3,FALSE)</f>
        <v>Gialla</v>
      </c>
      <c r="L435">
        <f ca="1">COUNTIFS(Region_Lockdown[Regione],Region_Lockdown[[#This Row],[Regione]],Region_Lockdown[Status],"On")</f>
        <v>1</v>
      </c>
      <c r="M435">
        <f>COUNTIFS(Region_Lockdown[Regione],Region_Lockdown[[#This Row],[Regione]],Region_Lockdown[Start],"&lt;="&amp;Region_Lockdown[[#This Row],[End]],Region_Lockdown[End],"&gt;="&amp;Region_Lockdown[[#This Row],[Start]])</f>
        <v>1</v>
      </c>
      <c r="N4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25">
      <c r="B436" t="s">
        <v>60</v>
      </c>
      <c r="C436" s="5">
        <v>44189</v>
      </c>
      <c r="D436" s="5">
        <v>44192</v>
      </c>
      <c r="E436">
        <v>7</v>
      </c>
      <c r="F436" s="5">
        <v>44191</v>
      </c>
      <c r="G436" t="str">
        <f>VLOOKUP(Region_Lockdown[[#This Row],[Level]],Tabella3[],2,FALSE)</f>
        <v>Total</v>
      </c>
      <c r="H436" t="str">
        <f ca="1">IF(AND(Region_Lockdown[[#This Row],[End]]&gt;=TODAY()+2,Region_Lockdown[[#This Row],[Start]]&lt;=TODAY()+2),"On","Off")</f>
        <v>Off</v>
      </c>
      <c r="I436" s="2" t="str">
        <f>VLOOKUP(Region_Lockdown[[#This Row],[Level]],Tabella3[],3,FALSE)</f>
        <v>Rossa</v>
      </c>
      <c r="L436">
        <f ca="1">COUNTIFS(Region_Lockdown[Regione],Region_Lockdown[[#This Row],[Regione]],Region_Lockdown[Status],"On")</f>
        <v>1</v>
      </c>
      <c r="M436">
        <f>COUNTIFS(Region_Lockdown[Regione],Region_Lockdown[[#This Row],[Regione]],Region_Lockdown[Start],"&lt;="&amp;Region_Lockdown[[#This Row],[End]],Region_Lockdown[End],"&gt;="&amp;Region_Lockdown[[#This Row],[Start]])</f>
        <v>1</v>
      </c>
      <c r="N4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25">
      <c r="B437" t="s">
        <v>60</v>
      </c>
      <c r="C437" s="5">
        <v>44193</v>
      </c>
      <c r="D437" s="5">
        <v>44195</v>
      </c>
      <c r="E437">
        <v>4</v>
      </c>
      <c r="F437" s="5">
        <v>44191</v>
      </c>
      <c r="G437" t="str">
        <f>VLOOKUP(Region_Lockdown[[#This Row],[Level]],Tabella3[],2,FALSE)</f>
        <v>Strict</v>
      </c>
      <c r="H437" t="str">
        <f ca="1">IF(AND(Region_Lockdown[[#This Row],[End]]&gt;=TODAY()+2,Region_Lockdown[[#This Row],[Start]]&lt;=TODAY()+2),"On","Off")</f>
        <v>Off</v>
      </c>
      <c r="I437" s="2" t="str">
        <f>VLOOKUP(Region_Lockdown[[#This Row],[Level]],Tabella3[],3,FALSE)</f>
        <v>Arancione</v>
      </c>
      <c r="L437">
        <f ca="1">COUNTIFS(Region_Lockdown[Regione],Region_Lockdown[[#This Row],[Regione]],Region_Lockdown[Status],"On")</f>
        <v>1</v>
      </c>
      <c r="M437">
        <f>COUNTIFS(Region_Lockdown[Regione],Region_Lockdown[[#This Row],[Regione]],Region_Lockdown[Start],"&lt;="&amp;Region_Lockdown[[#This Row],[End]],Region_Lockdown[End],"&gt;="&amp;Region_Lockdown[[#This Row],[Start]])</f>
        <v>1</v>
      </c>
      <c r="N4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25">
      <c r="B438" t="s">
        <v>60</v>
      </c>
      <c r="C438" s="5">
        <v>44196</v>
      </c>
      <c r="D438" s="5">
        <v>44199</v>
      </c>
      <c r="E438">
        <v>7</v>
      </c>
      <c r="F438" s="5">
        <v>44191</v>
      </c>
      <c r="G438" t="str">
        <f>VLOOKUP(Region_Lockdown[[#This Row],[Level]],Tabella3[],2,FALSE)</f>
        <v>Total</v>
      </c>
      <c r="H438" t="str">
        <f ca="1">IF(AND(Region_Lockdown[[#This Row],[End]]&gt;=TODAY()+2,Region_Lockdown[[#This Row],[Start]]&lt;=TODAY()+2),"On","Off")</f>
        <v>Off</v>
      </c>
      <c r="I438" s="2" t="str">
        <f>VLOOKUP(Region_Lockdown[[#This Row],[Level]],Tabella3[],3,FALSE)</f>
        <v>Rossa</v>
      </c>
      <c r="L438">
        <f ca="1">COUNTIFS(Region_Lockdown[Regione],Region_Lockdown[[#This Row],[Regione]],Region_Lockdown[Status],"On")</f>
        <v>1</v>
      </c>
      <c r="M438">
        <f>COUNTIFS(Region_Lockdown[Regione],Region_Lockdown[[#This Row],[Regione]],Region_Lockdown[Start],"&lt;="&amp;Region_Lockdown[[#This Row],[End]],Region_Lockdown[End],"&gt;="&amp;Region_Lockdown[[#This Row],[Start]])</f>
        <v>1</v>
      </c>
      <c r="N4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25">
      <c r="B439" t="s">
        <v>60</v>
      </c>
      <c r="C439" s="5">
        <v>44200</v>
      </c>
      <c r="D439" s="5">
        <v>44200</v>
      </c>
      <c r="E439">
        <v>4</v>
      </c>
      <c r="F439" s="5">
        <v>44191</v>
      </c>
      <c r="G439" t="str">
        <f>VLOOKUP(Region_Lockdown[[#This Row],[Level]],Tabella3[],2,FALSE)</f>
        <v>Strict</v>
      </c>
      <c r="H439" t="str">
        <f ca="1">IF(AND(Region_Lockdown[[#This Row],[End]]&gt;=TODAY()+2,Region_Lockdown[[#This Row],[Start]]&lt;=TODAY()+2),"On","Off")</f>
        <v>Off</v>
      </c>
      <c r="I439" s="2" t="str">
        <f>VLOOKUP(Region_Lockdown[[#This Row],[Level]],Tabella3[],3,FALSE)</f>
        <v>Arancione</v>
      </c>
      <c r="L439">
        <f ca="1">COUNTIFS(Region_Lockdown[Regione],Region_Lockdown[[#This Row],[Regione]],Region_Lockdown[Status],"On")</f>
        <v>1</v>
      </c>
      <c r="M439">
        <f>COUNTIFS(Region_Lockdown[Regione],Region_Lockdown[[#This Row],[Regione]],Region_Lockdown[Start],"&lt;="&amp;Region_Lockdown[[#This Row],[End]],Region_Lockdown[End],"&gt;="&amp;Region_Lockdown[[#This Row],[Start]])</f>
        <v>1</v>
      </c>
      <c r="N4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25">
      <c r="B440" t="s">
        <v>60</v>
      </c>
      <c r="C440" s="5">
        <v>44201</v>
      </c>
      <c r="D440" s="5">
        <v>44202</v>
      </c>
      <c r="E440">
        <v>7</v>
      </c>
      <c r="F440" s="5">
        <v>44191</v>
      </c>
      <c r="G440" t="str">
        <f>VLOOKUP(Region_Lockdown[[#This Row],[Level]],Tabella3[],2,FALSE)</f>
        <v>Total</v>
      </c>
      <c r="H440" t="str">
        <f ca="1">IF(AND(Region_Lockdown[[#This Row],[End]]&gt;=TODAY()+2,Region_Lockdown[[#This Row],[Start]]&lt;=TODAY()+2),"On","Off")</f>
        <v>Off</v>
      </c>
      <c r="I440" s="2" t="str">
        <f>VLOOKUP(Region_Lockdown[[#This Row],[Level]],Tabella3[],3,FALSE)</f>
        <v>Rossa</v>
      </c>
      <c r="L440">
        <f ca="1">COUNTIFS(Region_Lockdown[Regione],Region_Lockdown[[#This Row],[Regione]],Region_Lockdown[Status],"On")</f>
        <v>1</v>
      </c>
      <c r="M440">
        <f>COUNTIFS(Region_Lockdown[Regione],Region_Lockdown[[#This Row],[Regione]],Region_Lockdown[Start],"&lt;="&amp;Region_Lockdown[[#This Row],[End]],Region_Lockdown[End],"&gt;="&amp;Region_Lockdown[[#This Row],[Start]])</f>
        <v>1</v>
      </c>
      <c r="N4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25">
      <c r="B441" t="s">
        <v>60</v>
      </c>
      <c r="C441" s="5">
        <v>44203</v>
      </c>
      <c r="D441" s="5">
        <v>44204</v>
      </c>
      <c r="E441">
        <v>3</v>
      </c>
      <c r="F441" s="5">
        <v>44205</v>
      </c>
      <c r="G441" t="str">
        <f>VLOOKUP(Region_Lockdown[[#This Row],[Level]],Tabella3[],2,FALSE)</f>
        <v>Minimal</v>
      </c>
      <c r="H441" t="str">
        <f ca="1">IF(AND(Region_Lockdown[[#This Row],[End]]&gt;=TODAY()+2,Region_Lockdown[[#This Row],[Start]]&lt;=TODAY()+2),"On","Off")</f>
        <v>Off</v>
      </c>
      <c r="I441" s="2" t="str">
        <f>VLOOKUP(Region_Lockdown[[#This Row],[Level]],Tabella3[],3,FALSE)</f>
        <v>Gialla</v>
      </c>
      <c r="L441">
        <f ca="1">COUNTIFS(Region_Lockdown[Regione],Region_Lockdown[[#This Row],[Regione]],Region_Lockdown[Status],"On")</f>
        <v>1</v>
      </c>
      <c r="M441">
        <f>COUNTIFS(Region_Lockdown[Regione],Region_Lockdown[[#This Row],[Regione]],Region_Lockdown[Start],"&lt;="&amp;Region_Lockdown[[#This Row],[End]],Region_Lockdown[End],"&gt;="&amp;Region_Lockdown[[#This Row],[Start]])</f>
        <v>1</v>
      </c>
      <c r="N4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25">
      <c r="B442" t="s">
        <v>60</v>
      </c>
      <c r="C442" s="5">
        <v>44205</v>
      </c>
      <c r="D442" s="5">
        <v>44206</v>
      </c>
      <c r="E442">
        <v>4</v>
      </c>
      <c r="F442" s="5">
        <v>44205</v>
      </c>
      <c r="G442" t="str">
        <f>VLOOKUP(Region_Lockdown[[#This Row],[Level]],Tabella3[],2,FALSE)</f>
        <v>Strict</v>
      </c>
      <c r="H442" t="str">
        <f ca="1">IF(AND(Region_Lockdown[[#This Row],[End]]&gt;=TODAY()+2,Region_Lockdown[[#This Row],[Start]]&lt;=TODAY()+2),"On","Off")</f>
        <v>Off</v>
      </c>
      <c r="I442" s="2" t="str">
        <f>VLOOKUP(Region_Lockdown[[#This Row],[Level]],Tabella3[],3,FALSE)</f>
        <v>Arancione</v>
      </c>
      <c r="L442">
        <f ca="1">COUNTIFS(Region_Lockdown[Regione],Region_Lockdown[[#This Row],[Regione]],Region_Lockdown[Status],"On")</f>
        <v>1</v>
      </c>
      <c r="M442">
        <f>COUNTIFS(Region_Lockdown[Regione],Region_Lockdown[[#This Row],[Regione]],Region_Lockdown[Start],"&lt;="&amp;Region_Lockdown[[#This Row],[End]],Region_Lockdown[End],"&gt;="&amp;Region_Lockdown[[#This Row],[Start]])</f>
        <v>1</v>
      </c>
      <c r="N4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25">
      <c r="B443" t="s">
        <v>60</v>
      </c>
      <c r="C443" s="5">
        <v>44207</v>
      </c>
      <c r="D443" s="5">
        <v>44219</v>
      </c>
      <c r="E443">
        <v>3</v>
      </c>
      <c r="F443" s="5">
        <v>44205</v>
      </c>
      <c r="G443" t="str">
        <f>VLOOKUP(Region_Lockdown[[#This Row],[Level]],Tabella3[],2,FALSE)</f>
        <v>Minimal</v>
      </c>
      <c r="H443" t="str">
        <f ca="1">IF(AND(Region_Lockdown[[#This Row],[End]]&gt;=TODAY()+2,Region_Lockdown[[#This Row],[Start]]&lt;=TODAY()+2),"On","Off")</f>
        <v>Off</v>
      </c>
      <c r="I443" s="2" t="str">
        <f>VLOOKUP(Region_Lockdown[[#This Row],[Level]],Tabella3[],3,FALSE)</f>
        <v>Gialla</v>
      </c>
      <c r="L443">
        <f ca="1">COUNTIFS(Region_Lockdown[Regione],Region_Lockdown[[#This Row],[Regione]],Region_Lockdown[Status],"On")</f>
        <v>1</v>
      </c>
      <c r="M443">
        <f>COUNTIFS(Region_Lockdown[Regione],Region_Lockdown[[#This Row],[Regione]],Region_Lockdown[Start],"&lt;="&amp;Region_Lockdown[[#This Row],[End]],Region_Lockdown[End],"&gt;="&amp;Region_Lockdown[[#This Row],[Start]])</f>
        <v>1</v>
      </c>
      <c r="N4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25">
      <c r="B444" t="s">
        <v>60</v>
      </c>
      <c r="C444" s="5">
        <v>44220</v>
      </c>
      <c r="D444" s="5">
        <v>44234</v>
      </c>
      <c r="E444">
        <v>4</v>
      </c>
      <c r="F444" s="5">
        <v>44234</v>
      </c>
      <c r="G444" t="str">
        <f>VLOOKUP(Region_Lockdown[[#This Row],[Level]],Tabella3[],2,FALSE)</f>
        <v>Strict</v>
      </c>
      <c r="H444" t="str">
        <f ca="1">IF(AND(Region_Lockdown[[#This Row],[End]]&gt;=TODAY()+2,Region_Lockdown[[#This Row],[Start]]&lt;=TODAY()+2),"On","Off")</f>
        <v>Off</v>
      </c>
      <c r="I444" s="2" t="str">
        <f>VLOOKUP(Region_Lockdown[[#This Row],[Level]],Tabella3[],3,FALSE)</f>
        <v>Arancione</v>
      </c>
      <c r="L444">
        <f ca="1">COUNTIFS(Region_Lockdown[Regione],Region_Lockdown[[#This Row],[Regione]],Region_Lockdown[Status],"On")</f>
        <v>1</v>
      </c>
      <c r="M444">
        <f>COUNTIFS(Region_Lockdown[Regione],Region_Lockdown[[#This Row],[Regione]],Region_Lockdown[Start],"&lt;="&amp;Region_Lockdown[[#This Row],[End]],Region_Lockdown[End],"&gt;="&amp;Region_Lockdown[[#This Row],[Start]])</f>
        <v>1</v>
      </c>
      <c r="N4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25">
      <c r="B445" t="s">
        <v>60</v>
      </c>
      <c r="C445" s="5">
        <v>44235</v>
      </c>
      <c r="D445" s="5">
        <v>44255</v>
      </c>
      <c r="E445">
        <v>3</v>
      </c>
      <c r="F445" s="5">
        <v>44255</v>
      </c>
      <c r="G445" t="str">
        <f>VLOOKUP(Region_Lockdown[[#This Row],[Level]],Tabella3[],2,FALSE)</f>
        <v>Minimal</v>
      </c>
      <c r="H445" t="str">
        <f ca="1">IF(AND(Region_Lockdown[[#This Row],[End]]&gt;=TODAY()+2,Region_Lockdown[[#This Row],[Start]]&lt;=TODAY()+2),"On","Off")</f>
        <v>Off</v>
      </c>
      <c r="I445" s="2" t="str">
        <f>VLOOKUP(Region_Lockdown[[#This Row],[Level]],Tabella3[],3,FALSE)</f>
        <v>Gialla</v>
      </c>
      <c r="L445">
        <f ca="1">COUNTIFS(Region_Lockdown[Regione],Region_Lockdown[[#This Row],[Regione]],Region_Lockdown[Status],"On")</f>
        <v>1</v>
      </c>
      <c r="M445">
        <f>COUNTIFS(Region_Lockdown[Regione],Region_Lockdown[[#This Row],[Regione]],Region_Lockdown[Start],"&lt;="&amp;Region_Lockdown[[#This Row],[End]],Region_Lockdown[End],"&gt;="&amp;Region_Lockdown[[#This Row],[Start]])</f>
        <v>1</v>
      </c>
      <c r="N4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25">
      <c r="B446" t="s">
        <v>60</v>
      </c>
      <c r="C446" s="5">
        <v>44256</v>
      </c>
      <c r="D446" s="5">
        <v>44276</v>
      </c>
      <c r="E446">
        <v>1</v>
      </c>
      <c r="F446" s="5">
        <v>44255</v>
      </c>
      <c r="G446" t="str">
        <f>VLOOKUP(Region_Lockdown[[#This Row],[Level]],Tabella3[],2,FALSE)</f>
        <v>Voluntary</v>
      </c>
      <c r="H446" t="str">
        <f ca="1">IF(AND(Region_Lockdown[[#This Row],[End]]&gt;=TODAY()+2,Region_Lockdown[[#This Row],[Start]]&lt;=TODAY()+2),"On","Off")</f>
        <v>Off</v>
      </c>
      <c r="I446" s="2" t="str">
        <f>VLOOKUP(Region_Lockdown[[#This Row],[Level]],Tabella3[],3,FALSE)</f>
        <v>Bianca</v>
      </c>
      <c r="L446">
        <f ca="1">COUNTIFS(Region_Lockdown[Regione],Region_Lockdown[[#This Row],[Regione]],Region_Lockdown[Status],"On")</f>
        <v>1</v>
      </c>
      <c r="M446">
        <f>COUNTIFS(Region_Lockdown[Regione],Region_Lockdown[[#This Row],[Regione]],Region_Lockdown[Start],"&lt;="&amp;Region_Lockdown[[#This Row],[End]],Region_Lockdown[End],"&gt;="&amp;Region_Lockdown[[#This Row],[Start]])</f>
        <v>1</v>
      </c>
      <c r="N4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25">
      <c r="B447" t="s">
        <v>60</v>
      </c>
      <c r="C447" s="5">
        <v>44277</v>
      </c>
      <c r="D447" s="5">
        <v>44288</v>
      </c>
      <c r="E447">
        <v>4</v>
      </c>
      <c r="F447" s="5">
        <v>44276</v>
      </c>
      <c r="G447" t="str">
        <f>VLOOKUP(Region_Lockdown[[#This Row],[Level]],Tabella3[],2,FALSE)</f>
        <v>Strict</v>
      </c>
      <c r="H447" t="str">
        <f ca="1">IF(AND(Region_Lockdown[[#This Row],[End]]&gt;=TODAY()+2,Region_Lockdown[[#This Row],[Start]]&lt;=TODAY()+2),"On","Off")</f>
        <v>Off</v>
      </c>
      <c r="I447" s="2" t="str">
        <f>VLOOKUP(Region_Lockdown[[#This Row],[Level]],Tabella3[],3,FALSE)</f>
        <v>Arancione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25">
      <c r="B448" t="s">
        <v>60</v>
      </c>
      <c r="C448" s="5">
        <v>44289</v>
      </c>
      <c r="D448" s="5">
        <v>44291</v>
      </c>
      <c r="E448">
        <v>7</v>
      </c>
      <c r="F448" s="5">
        <v>44283</v>
      </c>
      <c r="G448" s="1" t="str">
        <f>VLOOKUP(Region_Lockdown[[#This Row],[Level]],Tabella3[],2,FALSE)</f>
        <v>Total</v>
      </c>
      <c r="H448" s="1" t="str">
        <f ca="1">IF(AND(Region_Lockdown[[#This Row],[End]]&gt;=TODAY()+2,Region_Lockdown[[#This Row],[Start]]&lt;=TODAY()+2),"On","Off")</f>
        <v>Off</v>
      </c>
      <c r="I448" s="2" t="str">
        <f>VLOOKUP(Region_Lockdown[[#This Row],[Level]],Tabella3[],3,FALSE)</f>
        <v>Rossa</v>
      </c>
      <c r="J448" t="s">
        <v>134</v>
      </c>
      <c r="L448" s="1">
        <f ca="1">COUNTIFS(Region_Lockdown[Regione],Region_Lockdown[[#This Row],[Regione]],Region_Lockdown[Status],"On")</f>
        <v>1</v>
      </c>
      <c r="M4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25">
      <c r="B449" t="s">
        <v>60</v>
      </c>
      <c r="C449" s="5">
        <v>44292</v>
      </c>
      <c r="D449" s="5">
        <v>44297</v>
      </c>
      <c r="E449">
        <v>4</v>
      </c>
      <c r="F449" s="5">
        <v>44291</v>
      </c>
      <c r="G449" s="1" t="str">
        <f>VLOOKUP(Region_Lockdown[[#This Row],[Level]],Tabella3[],2,FALSE)</f>
        <v>Strict</v>
      </c>
      <c r="H449" s="1" t="str">
        <f ca="1">IF(AND(Region_Lockdown[[#This Row],[End]]&gt;=TODAY()+2,Region_Lockdown[[#This Row],[Start]]&lt;=TODAY()+2),"On","Off")</f>
        <v>Off</v>
      </c>
      <c r="I449" s="2" t="str">
        <f>VLOOKUP(Region_Lockdown[[#This Row],[Level]],Tabella3[],3,FALSE)</f>
        <v>Arancione</v>
      </c>
      <c r="L449" s="1">
        <f ca="1">COUNTIFS(Region_Lockdown[Regione],Region_Lockdown[[#This Row],[Regione]],Region_Lockdown[Status],"On")</f>
        <v>1</v>
      </c>
      <c r="M4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25">
      <c r="B450" t="s">
        <v>60</v>
      </c>
      <c r="C450" s="5">
        <v>44298</v>
      </c>
      <c r="D450" s="5">
        <v>44318</v>
      </c>
      <c r="E450">
        <v>7</v>
      </c>
      <c r="F450" s="5">
        <v>44296</v>
      </c>
      <c r="G450" s="1" t="str">
        <f>VLOOKUP(Region_Lockdown[[#This Row],[Level]],Tabella3[],2,FALSE)</f>
        <v>Total</v>
      </c>
      <c r="H450" s="1" t="str">
        <f ca="1">IF(AND(Region_Lockdown[[#This Row],[End]]&gt;=TODAY()+2,Region_Lockdown[[#This Row],[Start]]&lt;=TODAY()+2),"On","Off")</f>
        <v>Off</v>
      </c>
      <c r="I450" s="2" t="str">
        <f>VLOOKUP(Region_Lockdown[[#This Row],[Level]],Tabella3[],3,FALSE)</f>
        <v>Rossa</v>
      </c>
      <c r="L450" s="1">
        <f ca="1">COUNTIFS(Region_Lockdown[Regione],Region_Lockdown[[#This Row],[Regione]],Region_Lockdown[Status],"On")</f>
        <v>1</v>
      </c>
      <c r="M4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25">
      <c r="B451" t="s">
        <v>60</v>
      </c>
      <c r="C451" s="5">
        <v>44319</v>
      </c>
      <c r="D451" s="5">
        <v>44332</v>
      </c>
      <c r="E451">
        <v>4</v>
      </c>
      <c r="F451" s="5">
        <v>44318</v>
      </c>
      <c r="G451" s="1" t="str">
        <f>VLOOKUP(Region_Lockdown[[#This Row],[Level]],Tabella3[],2,FALSE)</f>
        <v>Strict</v>
      </c>
      <c r="H451" s="1" t="str">
        <f ca="1">IF(AND(Region_Lockdown[[#This Row],[End]]&gt;=TODAY()+2,Region_Lockdown[[#This Row],[Start]]&lt;=TODAY()+2),"On","Off")</f>
        <v>Off</v>
      </c>
      <c r="I451" s="2" t="str">
        <f>VLOOKUP(Region_Lockdown[[#This Row],[Level]],Tabella3[],3,FALSE)</f>
        <v>Arancione</v>
      </c>
      <c r="L451" s="1">
        <f ca="1">COUNTIFS(Region_Lockdown[Regione],Region_Lockdown[[#This Row],[Regione]],Region_Lockdown[Status],"On")</f>
        <v>1</v>
      </c>
      <c r="M4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25">
      <c r="B452" t="s">
        <v>60</v>
      </c>
      <c r="C452" s="5">
        <v>44333</v>
      </c>
      <c r="D452" s="5">
        <v>44346</v>
      </c>
      <c r="E452">
        <v>3</v>
      </c>
      <c r="F452" s="5">
        <v>44332</v>
      </c>
      <c r="G452" s="1" t="str">
        <f>VLOOKUP(Region_Lockdown[[#This Row],[Level]],Tabella3[],2,FALSE)</f>
        <v>Minimal</v>
      </c>
      <c r="H452" s="1" t="str">
        <f ca="1">IF(AND(Region_Lockdown[[#This Row],[End]]&gt;=TODAY()+2,Region_Lockdown[[#This Row],[Start]]&lt;=TODAY()+2),"On","Off")</f>
        <v>Off</v>
      </c>
      <c r="I452" s="2" t="str">
        <f>VLOOKUP(Region_Lockdown[[#This Row],[Level]],Tabella3[],3,FALSE)</f>
        <v>Gialla</v>
      </c>
      <c r="L452" s="1">
        <f ca="1">COUNTIFS(Region_Lockdown[Regione],Region_Lockdown[[#This Row],[Regione]],Region_Lockdown[Status],"On")</f>
        <v>1</v>
      </c>
      <c r="M4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25">
      <c r="B453" t="s">
        <v>60</v>
      </c>
      <c r="C453" s="5">
        <v>44347</v>
      </c>
      <c r="D453" s="5">
        <v>44584</v>
      </c>
      <c r="E453">
        <v>1</v>
      </c>
      <c r="F453" s="5">
        <v>44347</v>
      </c>
      <c r="G453" s="1" t="str">
        <f>VLOOKUP(Region_Lockdown[[#This Row],[Level]],Tabella3[],2,FALSE)</f>
        <v>Voluntary</v>
      </c>
      <c r="H453" s="1" t="str">
        <f ca="1">IF(AND(Region_Lockdown[[#This Row],[End]]&gt;=TODAY()+2,Region_Lockdown[[#This Row],[Start]]&lt;=TODAY()+2),"On","Off")</f>
        <v>Off</v>
      </c>
      <c r="I453" s="2" t="str">
        <f>VLOOKUP(Region_Lockdown[[#This Row],[Level]],Tabella3[],3,FALSE)</f>
        <v>Bianca</v>
      </c>
      <c r="L453" s="1">
        <f ca="1">COUNTIFS(Region_Lockdown[Regione],Region_Lockdown[[#This Row],[Regione]],Region_Lockdown[Status],"On")</f>
        <v>1</v>
      </c>
      <c r="M4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25">
      <c r="B454" t="s">
        <v>60</v>
      </c>
      <c r="C454" s="5">
        <v>44585</v>
      </c>
      <c r="D454" s="5">
        <v>44647</v>
      </c>
      <c r="E454">
        <v>3</v>
      </c>
      <c r="F454" s="5">
        <v>44582</v>
      </c>
      <c r="G454" s="1" t="str">
        <f>VLOOKUP(Region_Lockdown[[#This Row],[Level]],Tabella3[],2,FALSE)</f>
        <v>Minimal</v>
      </c>
      <c r="H454" s="1" t="str">
        <f ca="1">IF(AND(Region_Lockdown[[#This Row],[End]]&gt;=TODAY()+2,Region_Lockdown[[#This Row],[Start]]&lt;=TODAY()+2),"On","Off")</f>
        <v>Off</v>
      </c>
      <c r="I454" s="5" t="str">
        <f>VLOOKUP(Region_Lockdown[[#This Row],[Level]],Tabella3[],3,FALSE)</f>
        <v>Gialla</v>
      </c>
      <c r="L454" s="1">
        <f ca="1">COUNTIFS(Region_Lockdown[Regione],Region_Lockdown[[#This Row],[Regione]],Region_Lockdown[Status],"On")</f>
        <v>1</v>
      </c>
      <c r="M4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25">
      <c r="B455" t="s">
        <v>60</v>
      </c>
      <c r="C455" s="5">
        <v>44648</v>
      </c>
      <c r="D455" s="5">
        <v>44926</v>
      </c>
      <c r="E455">
        <v>1</v>
      </c>
      <c r="F455" s="5">
        <v>44659</v>
      </c>
      <c r="G455" s="1" t="str">
        <f>VLOOKUP(Region_Lockdown[[#This Row],[Level]],Tabella3[],2,FALSE)</f>
        <v>Voluntary</v>
      </c>
      <c r="H455" s="1" t="str">
        <f ca="1">IF(AND(Region_Lockdown[[#This Row],[End]]&gt;=TODAY()+2,Region_Lockdown[[#This Row],[Start]]&lt;=TODAY()+2),"On","Off")</f>
        <v>On</v>
      </c>
      <c r="I455" s="5" t="str">
        <f>VLOOKUP(Region_Lockdown[[#This Row],[Level]],Tabella3[],3,FALSE)</f>
        <v>Bianca</v>
      </c>
      <c r="L455" s="1">
        <f ca="1">COUNTIFS(Region_Lockdown[Regione],Region_Lockdown[[#This Row],[Regione]],Region_Lockdown[Status],"On")</f>
        <v>1</v>
      </c>
      <c r="M4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25">
      <c r="B456" t="s">
        <v>61</v>
      </c>
      <c r="C456" s="5">
        <v>43894</v>
      </c>
      <c r="D456" s="5">
        <v>43900</v>
      </c>
      <c r="E456">
        <v>3</v>
      </c>
      <c r="F456" s="5">
        <v>44213</v>
      </c>
      <c r="G456" t="str">
        <f>VLOOKUP(Region_Lockdown[[#This Row],[Level]],Tabella3[],2,FALSE)</f>
        <v>Minimal</v>
      </c>
      <c r="H456" t="str">
        <f ca="1">IF(AND(Region_Lockdown[[#This Row],[End]]&gt;=TODAY()+2,Region_Lockdown[[#This Row],[Start]]&lt;=TODAY()+2),"On","Off")</f>
        <v>Off</v>
      </c>
      <c r="I456" t="str">
        <f>VLOOKUP(Region_Lockdown[[#This Row],[Level]],Tabella3[],3,FALSE)</f>
        <v>Gialla</v>
      </c>
      <c r="J456" t="s">
        <v>101</v>
      </c>
      <c r="L456">
        <f ca="1">COUNTIFS(Region_Lockdown[Regione],Region_Lockdown[[#This Row],[Regione]],Region_Lockdown[Status],"On")</f>
        <v>1</v>
      </c>
      <c r="M456">
        <f>COUNTIFS(Region_Lockdown[Regione],Region_Lockdown[[#This Row],[Regione]],Region_Lockdown[Start],"&lt;="&amp;Region_Lockdown[[#This Row],[End]],Region_Lockdown[End],"&gt;="&amp;Region_Lockdown[[#This Row],[Start]])</f>
        <v>1</v>
      </c>
      <c r="N4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25">
      <c r="B457" t="s">
        <v>61</v>
      </c>
      <c r="C457" s="5">
        <v>43901</v>
      </c>
      <c r="D457" s="5">
        <v>43907</v>
      </c>
      <c r="E457">
        <v>7</v>
      </c>
      <c r="F457" s="5">
        <v>44213</v>
      </c>
      <c r="G457" t="str">
        <f>VLOOKUP(Region_Lockdown[[#This Row],[Level]],Tabella3[],2,FALSE)</f>
        <v>Total</v>
      </c>
      <c r="H457" t="str">
        <f ca="1">IF(AND(Region_Lockdown[[#This Row],[End]]&gt;=TODAY()+2,Region_Lockdown[[#This Row],[Start]]&lt;=TODAY()+2),"On","Off")</f>
        <v>Off</v>
      </c>
      <c r="I457" t="str">
        <f>VLOOKUP(Region_Lockdown[[#This Row],[Level]],Tabella3[],3,FALSE)</f>
        <v>Rossa</v>
      </c>
      <c r="J457" t="s">
        <v>105</v>
      </c>
      <c r="L457">
        <f ca="1">COUNTIFS(Region_Lockdown[Regione],Region_Lockdown[[#This Row],[Regione]],Region_Lockdown[Status],"On")</f>
        <v>1</v>
      </c>
      <c r="M457">
        <f>COUNTIFS(Region_Lockdown[Regione],Region_Lockdown[[#This Row],[Regione]],Region_Lockdown[Start],"&lt;="&amp;Region_Lockdown[[#This Row],[End]],Region_Lockdown[End],"&gt;="&amp;Region_Lockdown[[#This Row],[Start]])</f>
        <v>1</v>
      </c>
      <c r="N4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25">
      <c r="B458" t="s">
        <v>61</v>
      </c>
      <c r="C458" s="5">
        <v>43908</v>
      </c>
      <c r="D458" s="5">
        <v>43954</v>
      </c>
      <c r="E458">
        <v>8</v>
      </c>
      <c r="F458" s="5">
        <v>44213</v>
      </c>
      <c r="G458" t="str">
        <f>VLOOKUP(Region_Lockdown[[#This Row],[Level]],Tabella3[],2,FALSE)</f>
        <v>Lockdown</v>
      </c>
      <c r="H458" t="str">
        <f ca="1">IF(AND(Region_Lockdown[[#This Row],[End]]&gt;=TODAY()+2,Region_Lockdown[[#This Row],[Start]]&lt;=TODAY()+2),"On","Off")</f>
        <v>Off</v>
      </c>
      <c r="I458" t="str">
        <f>VLOOKUP(Region_Lockdown[[#This Row],[Level]],Tabella3[],3,FALSE)</f>
        <v>Chiusura Totale</v>
      </c>
      <c r="J458" t="s">
        <v>104</v>
      </c>
      <c r="L458">
        <f ca="1">COUNTIFS(Region_Lockdown[Regione],Region_Lockdown[[#This Row],[Regione]],Region_Lockdown[Status],"On")</f>
        <v>1</v>
      </c>
      <c r="M458">
        <f>COUNTIFS(Region_Lockdown[Regione],Region_Lockdown[[#This Row],[Regione]],Region_Lockdown[Start],"&lt;="&amp;Region_Lockdown[[#This Row],[End]],Region_Lockdown[End],"&gt;="&amp;Region_Lockdown[[#This Row],[Start]])</f>
        <v>1</v>
      </c>
      <c r="N4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25">
      <c r="B459" t="s">
        <v>61</v>
      </c>
      <c r="C459" s="5">
        <v>43955</v>
      </c>
      <c r="D459" s="5">
        <v>43984</v>
      </c>
      <c r="E459">
        <v>4</v>
      </c>
      <c r="F459" s="5">
        <v>44213</v>
      </c>
      <c r="G459" t="str">
        <f>VLOOKUP(Region_Lockdown[[#This Row],[Level]],Tabella3[],2,FALSE)</f>
        <v>Strict</v>
      </c>
      <c r="H459" t="str">
        <f ca="1">IF(AND(Region_Lockdown[[#This Row],[End]]&gt;=TODAY()+2,Region_Lockdown[[#This Row],[Start]]&lt;=TODAY()+2),"On","Off")</f>
        <v>Off</v>
      </c>
      <c r="I459" t="str">
        <f>VLOOKUP(Region_Lockdown[[#This Row],[Level]],Tabella3[],3,FALSE)</f>
        <v>Arancione</v>
      </c>
      <c r="J459" t="s">
        <v>103</v>
      </c>
      <c r="L459">
        <f ca="1">COUNTIFS(Region_Lockdown[Regione],Region_Lockdown[[#This Row],[Regione]],Region_Lockdown[Status],"On")</f>
        <v>1</v>
      </c>
      <c r="M459">
        <f>COUNTIFS(Region_Lockdown[Regione],Region_Lockdown[[#This Row],[Regione]],Region_Lockdown[Start],"&lt;="&amp;Region_Lockdown[[#This Row],[End]],Region_Lockdown[End],"&gt;="&amp;Region_Lockdown[[#This Row],[Start]])</f>
        <v>1</v>
      </c>
      <c r="N4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25">
      <c r="B460" t="s">
        <v>61</v>
      </c>
      <c r="C460" s="5">
        <v>43985</v>
      </c>
      <c r="D460" s="5">
        <v>43996</v>
      </c>
      <c r="E460">
        <v>3</v>
      </c>
      <c r="F460" s="5">
        <v>44213</v>
      </c>
      <c r="G460" t="str">
        <f>VLOOKUP(Region_Lockdown[[#This Row],[Level]],Tabella3[],2,FALSE)</f>
        <v>Minimal</v>
      </c>
      <c r="H460" t="str">
        <f ca="1">IF(AND(Region_Lockdown[[#This Row],[End]]&gt;=TODAY()+2,Region_Lockdown[[#This Row],[Start]]&lt;=TODAY()+2),"On","Off")</f>
        <v>Off</v>
      </c>
      <c r="I460" t="str">
        <f>VLOOKUP(Region_Lockdown[[#This Row],[Level]],Tabella3[],3,FALSE)</f>
        <v>Gialla</v>
      </c>
      <c r="J460" t="s">
        <v>107</v>
      </c>
      <c r="L460">
        <f ca="1">COUNTIFS(Region_Lockdown[Regione],Region_Lockdown[[#This Row],[Regione]],Region_Lockdown[Status],"On")</f>
        <v>1</v>
      </c>
      <c r="M460">
        <f>COUNTIFS(Region_Lockdown[Regione],Region_Lockdown[[#This Row],[Regione]],Region_Lockdown[Start],"&lt;="&amp;Region_Lockdown[[#This Row],[End]],Region_Lockdown[End],"&gt;="&amp;Region_Lockdown[[#This Row],[Start]])</f>
        <v>1</v>
      </c>
      <c r="N4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25">
      <c r="B461" t="s">
        <v>61</v>
      </c>
      <c r="C461" s="5">
        <v>43997</v>
      </c>
      <c r="D461" s="5">
        <v>44128</v>
      </c>
      <c r="E461">
        <v>1</v>
      </c>
      <c r="F461" s="5">
        <v>44213</v>
      </c>
      <c r="G461" t="str">
        <f>VLOOKUP(Region_Lockdown[[#This Row],[Level]],Tabella3[],2,FALSE)</f>
        <v>Voluntary</v>
      </c>
      <c r="H461" t="str">
        <f ca="1">IF(AND(Region_Lockdown[[#This Row],[End]]&gt;=TODAY()+2,Region_Lockdown[[#This Row],[Start]]&lt;=TODAY()+2),"On","Off")</f>
        <v>Off</v>
      </c>
      <c r="I461" t="str">
        <f>VLOOKUP(Region_Lockdown[[#This Row],[Level]],Tabella3[],3,FALSE)</f>
        <v>Bianca</v>
      </c>
      <c r="J461" t="s">
        <v>106</v>
      </c>
      <c r="L461">
        <f ca="1">COUNTIFS(Region_Lockdown[Regione],Region_Lockdown[[#This Row],[Regione]],Region_Lockdown[Status],"On")</f>
        <v>1</v>
      </c>
      <c r="M461">
        <f>COUNTIFS(Region_Lockdown[Regione],Region_Lockdown[[#This Row],[Regione]],Region_Lockdown[Start],"&lt;="&amp;Region_Lockdown[[#This Row],[End]],Region_Lockdown[End],"&gt;="&amp;Region_Lockdown[[#This Row],[Start]])</f>
        <v>1</v>
      </c>
      <c r="N4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25">
      <c r="B462" t="s">
        <v>61</v>
      </c>
      <c r="C462" s="5">
        <v>44129</v>
      </c>
      <c r="D462" s="5">
        <v>44140</v>
      </c>
      <c r="E462">
        <v>3</v>
      </c>
      <c r="F462" s="5">
        <v>44213</v>
      </c>
      <c r="G462" t="str">
        <f>VLOOKUP(Region_Lockdown[[#This Row],[Level]],Tabella3[],2,FALSE)</f>
        <v>Minimal</v>
      </c>
      <c r="H462" t="str">
        <f ca="1">IF(AND(Region_Lockdown[[#This Row],[End]]&gt;=TODAY()+2,Region_Lockdown[[#This Row],[Start]]&lt;=TODAY()+2),"On","Off")</f>
        <v>Off</v>
      </c>
      <c r="I462" t="str">
        <f>VLOOKUP(Region_Lockdown[[#This Row],[Level]],Tabella3[],3,FALSE)</f>
        <v>Gialla</v>
      </c>
      <c r="L462">
        <f ca="1">COUNTIFS(Region_Lockdown[Regione],Region_Lockdown[[#This Row],[Regione]],Region_Lockdown[Status],"On")</f>
        <v>1</v>
      </c>
      <c r="M462">
        <f>COUNTIFS(Region_Lockdown[Regione],Region_Lockdown[[#This Row],[Regione]],Region_Lockdown[Start],"&lt;="&amp;Region_Lockdown[[#This Row],[End]],Region_Lockdown[End],"&gt;="&amp;Region_Lockdown[[#This Row],[Start]])</f>
        <v>1</v>
      </c>
      <c r="N4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25">
      <c r="B463" t="s">
        <v>61</v>
      </c>
      <c r="C463" s="5">
        <v>44141</v>
      </c>
      <c r="D463" s="5">
        <v>44163</v>
      </c>
      <c r="E463">
        <v>4</v>
      </c>
      <c r="F463" s="5">
        <v>44140</v>
      </c>
      <c r="G463" t="str">
        <f>VLOOKUP(Region_Lockdown[[#This Row],[Level]],Tabella3[],2,FALSE)</f>
        <v>Strict</v>
      </c>
      <c r="H463" t="str">
        <f ca="1">IF(AND(Region_Lockdown[[#This Row],[End]]&gt;=TODAY()+2,Region_Lockdown[[#This Row],[Start]]&lt;=TODAY()+2),"On","Off")</f>
        <v>Off</v>
      </c>
      <c r="I463" s="2" t="str">
        <f>VLOOKUP(Region_Lockdown[[#This Row],[Level]],Tabella3[],3,FALSE)</f>
        <v>Arancione</v>
      </c>
      <c r="L463">
        <f ca="1">COUNTIFS(Region_Lockdown[Regione],Region_Lockdown[[#This Row],[Regione]],Region_Lockdown[Status],"On")</f>
        <v>1</v>
      </c>
      <c r="M463">
        <f>COUNTIFS(Region_Lockdown[Regione],Region_Lockdown[[#This Row],[Regione]],Region_Lockdown[Start],"&lt;="&amp;Region_Lockdown[[#This Row],[End]],Region_Lockdown[End],"&gt;="&amp;Region_Lockdown[[#This Row],[Start]])</f>
        <v>1</v>
      </c>
      <c r="N4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25">
      <c r="B464" t="s">
        <v>61</v>
      </c>
      <c r="C464" s="5">
        <v>44164</v>
      </c>
      <c r="D464" s="5">
        <v>44188</v>
      </c>
      <c r="E464">
        <v>3</v>
      </c>
      <c r="F464" s="5">
        <v>44191</v>
      </c>
      <c r="G464" t="str">
        <f>VLOOKUP(Region_Lockdown[[#This Row],[Level]],Tabella3[],2,FALSE)</f>
        <v>Minimal</v>
      </c>
      <c r="H464" t="str">
        <f ca="1">IF(AND(Region_Lockdown[[#This Row],[End]]&gt;=TODAY()+2,Region_Lockdown[[#This Row],[Start]]&lt;=TODAY()+2),"On","Off")</f>
        <v>Off</v>
      </c>
      <c r="I464" s="2" t="str">
        <f>VLOOKUP(Region_Lockdown[[#This Row],[Level]],Tabella3[],3,FALSE)</f>
        <v>Gialla</v>
      </c>
      <c r="L464">
        <f ca="1">COUNTIFS(Region_Lockdown[Regione],Region_Lockdown[[#This Row],[Regione]],Region_Lockdown[Status],"On")</f>
        <v>1</v>
      </c>
      <c r="M464">
        <f>COUNTIFS(Region_Lockdown[Regione],Region_Lockdown[[#This Row],[Regione]],Region_Lockdown[Start],"&lt;="&amp;Region_Lockdown[[#This Row],[End]],Region_Lockdown[End],"&gt;="&amp;Region_Lockdown[[#This Row],[Start]])</f>
        <v>1</v>
      </c>
      <c r="N4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25">
      <c r="B465" t="s">
        <v>61</v>
      </c>
      <c r="C465" s="5">
        <v>44189</v>
      </c>
      <c r="D465" s="5">
        <v>44192</v>
      </c>
      <c r="E465">
        <v>7</v>
      </c>
      <c r="F465" s="5">
        <v>44191</v>
      </c>
      <c r="G465" t="str">
        <f>VLOOKUP(Region_Lockdown[[#This Row],[Level]],Tabella3[],2,FALSE)</f>
        <v>Total</v>
      </c>
      <c r="H465" t="str">
        <f ca="1">IF(AND(Region_Lockdown[[#This Row],[End]]&gt;=TODAY()+2,Region_Lockdown[[#This Row],[Start]]&lt;=TODAY()+2),"On","Off")</f>
        <v>Off</v>
      </c>
      <c r="I465" s="2" t="str">
        <f>VLOOKUP(Region_Lockdown[[#This Row],[Level]],Tabella3[],3,FALSE)</f>
        <v>Rossa</v>
      </c>
      <c r="L465">
        <f ca="1">COUNTIFS(Region_Lockdown[Regione],Region_Lockdown[[#This Row],[Regione]],Region_Lockdown[Status],"On")</f>
        <v>1</v>
      </c>
      <c r="M465">
        <f>COUNTIFS(Region_Lockdown[Regione],Region_Lockdown[[#This Row],[Regione]],Region_Lockdown[Start],"&lt;="&amp;Region_Lockdown[[#This Row],[End]],Region_Lockdown[End],"&gt;="&amp;Region_Lockdown[[#This Row],[Start]])</f>
        <v>1</v>
      </c>
      <c r="N4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25">
      <c r="B466" t="s">
        <v>61</v>
      </c>
      <c r="C466" s="5">
        <v>44193</v>
      </c>
      <c r="D466" s="5">
        <v>44195</v>
      </c>
      <c r="E466">
        <v>4</v>
      </c>
      <c r="F466" s="5">
        <v>44191</v>
      </c>
      <c r="G466" t="str">
        <f>VLOOKUP(Region_Lockdown[[#This Row],[Level]],Tabella3[],2,FALSE)</f>
        <v>Strict</v>
      </c>
      <c r="H466" t="str">
        <f ca="1">IF(AND(Region_Lockdown[[#This Row],[End]]&gt;=TODAY()+2,Region_Lockdown[[#This Row],[Start]]&lt;=TODAY()+2),"On","Off")</f>
        <v>Off</v>
      </c>
      <c r="I466" s="2" t="str">
        <f>VLOOKUP(Region_Lockdown[[#This Row],[Level]],Tabella3[],3,FALSE)</f>
        <v>Arancione</v>
      </c>
      <c r="L466">
        <f ca="1">COUNTIFS(Region_Lockdown[Regione],Region_Lockdown[[#This Row],[Regione]],Region_Lockdown[Status],"On")</f>
        <v>1</v>
      </c>
      <c r="M466">
        <f>COUNTIFS(Region_Lockdown[Regione],Region_Lockdown[[#This Row],[Regione]],Region_Lockdown[Start],"&lt;="&amp;Region_Lockdown[[#This Row],[End]],Region_Lockdown[End],"&gt;="&amp;Region_Lockdown[[#This Row],[Start]])</f>
        <v>1</v>
      </c>
      <c r="N4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25">
      <c r="B467" t="s">
        <v>61</v>
      </c>
      <c r="C467" s="5">
        <v>44196</v>
      </c>
      <c r="D467" s="5">
        <v>44199</v>
      </c>
      <c r="E467">
        <v>7</v>
      </c>
      <c r="F467" s="5">
        <v>44191</v>
      </c>
      <c r="G467" t="str">
        <f>VLOOKUP(Region_Lockdown[[#This Row],[Level]],Tabella3[],2,FALSE)</f>
        <v>Total</v>
      </c>
      <c r="H467" t="str">
        <f ca="1">IF(AND(Region_Lockdown[[#This Row],[End]]&gt;=TODAY()+2,Region_Lockdown[[#This Row],[Start]]&lt;=TODAY()+2),"On","Off")</f>
        <v>Off</v>
      </c>
      <c r="I467" s="2" t="str">
        <f>VLOOKUP(Region_Lockdown[[#This Row],[Level]],Tabella3[],3,FALSE)</f>
        <v>Rossa</v>
      </c>
      <c r="L467">
        <f ca="1">COUNTIFS(Region_Lockdown[Regione],Region_Lockdown[[#This Row],[Regione]],Region_Lockdown[Status],"On")</f>
        <v>1</v>
      </c>
      <c r="M467">
        <f>COUNTIFS(Region_Lockdown[Regione],Region_Lockdown[[#This Row],[Regione]],Region_Lockdown[Start],"&lt;="&amp;Region_Lockdown[[#This Row],[End]],Region_Lockdown[End],"&gt;="&amp;Region_Lockdown[[#This Row],[Start]])</f>
        <v>1</v>
      </c>
      <c r="N4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25">
      <c r="B468" t="s">
        <v>61</v>
      </c>
      <c r="C468" s="5">
        <v>44200</v>
      </c>
      <c r="D468" s="5">
        <v>44200</v>
      </c>
      <c r="E468">
        <v>4</v>
      </c>
      <c r="F468" s="5">
        <v>44191</v>
      </c>
      <c r="G468" t="str">
        <f>VLOOKUP(Region_Lockdown[[#This Row],[Level]],Tabella3[],2,FALSE)</f>
        <v>Strict</v>
      </c>
      <c r="H468" t="str">
        <f ca="1">IF(AND(Region_Lockdown[[#This Row],[End]]&gt;=TODAY()+2,Region_Lockdown[[#This Row],[Start]]&lt;=TODAY()+2),"On","Off")</f>
        <v>Off</v>
      </c>
      <c r="I468" s="2" t="str">
        <f>VLOOKUP(Region_Lockdown[[#This Row],[Level]],Tabella3[],3,FALSE)</f>
        <v>Arancione</v>
      </c>
      <c r="L468">
        <f ca="1">COUNTIFS(Region_Lockdown[Regione],Region_Lockdown[[#This Row],[Regione]],Region_Lockdown[Status],"On")</f>
        <v>1</v>
      </c>
      <c r="M468">
        <f>COUNTIFS(Region_Lockdown[Regione],Region_Lockdown[[#This Row],[Regione]],Region_Lockdown[Start],"&lt;="&amp;Region_Lockdown[[#This Row],[End]],Region_Lockdown[End],"&gt;="&amp;Region_Lockdown[[#This Row],[Start]])</f>
        <v>1</v>
      </c>
      <c r="N4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25">
      <c r="B469" t="s">
        <v>61</v>
      </c>
      <c r="C469" s="5">
        <v>44201</v>
      </c>
      <c r="D469" s="5">
        <v>44202</v>
      </c>
      <c r="E469">
        <v>7</v>
      </c>
      <c r="F469" s="5">
        <v>44191</v>
      </c>
      <c r="G469" t="str">
        <f>VLOOKUP(Region_Lockdown[[#This Row],[Level]],Tabella3[],2,FALSE)</f>
        <v>Total</v>
      </c>
      <c r="H469" t="str">
        <f ca="1">IF(AND(Region_Lockdown[[#This Row],[End]]&gt;=TODAY()+2,Region_Lockdown[[#This Row],[Start]]&lt;=TODAY()+2),"On","Off")</f>
        <v>Off</v>
      </c>
      <c r="I469" s="2" t="str">
        <f>VLOOKUP(Region_Lockdown[[#This Row],[Level]],Tabella3[],3,FALSE)</f>
        <v>Rossa</v>
      </c>
      <c r="L469">
        <f ca="1">COUNTIFS(Region_Lockdown[Regione],Region_Lockdown[[#This Row],[Regione]],Region_Lockdown[Status],"On")</f>
        <v>1</v>
      </c>
      <c r="M469">
        <f>COUNTIFS(Region_Lockdown[Regione],Region_Lockdown[[#This Row],[Regione]],Region_Lockdown[Start],"&lt;="&amp;Region_Lockdown[[#This Row],[End]],Region_Lockdown[End],"&gt;="&amp;Region_Lockdown[[#This Row],[Start]])</f>
        <v>1</v>
      </c>
      <c r="N4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25">
      <c r="B470" t="s">
        <v>61</v>
      </c>
      <c r="C470" s="5">
        <v>44203</v>
      </c>
      <c r="D470" s="5">
        <v>44204</v>
      </c>
      <c r="E470">
        <v>3</v>
      </c>
      <c r="F470" s="5">
        <v>44205</v>
      </c>
      <c r="G470" t="str">
        <f>VLOOKUP(Region_Lockdown[[#This Row],[Level]],Tabella3[],2,FALSE)</f>
        <v>Minimal</v>
      </c>
      <c r="H470" t="str">
        <f ca="1">IF(AND(Region_Lockdown[[#This Row],[End]]&gt;=TODAY()+2,Region_Lockdown[[#This Row],[Start]]&lt;=TODAY()+2),"On","Off")</f>
        <v>Off</v>
      </c>
      <c r="I470" s="2" t="str">
        <f>VLOOKUP(Region_Lockdown[[#This Row],[Level]],Tabella3[],3,FALSE)</f>
        <v>Gialla</v>
      </c>
      <c r="L470">
        <f ca="1">COUNTIFS(Region_Lockdown[Regione],Region_Lockdown[[#This Row],[Regione]],Region_Lockdown[Status],"On")</f>
        <v>1</v>
      </c>
      <c r="M470">
        <f>COUNTIFS(Region_Lockdown[Regione],Region_Lockdown[[#This Row],[Regione]],Region_Lockdown[Start],"&lt;="&amp;Region_Lockdown[[#This Row],[End]],Region_Lockdown[End],"&gt;="&amp;Region_Lockdown[[#This Row],[Start]])</f>
        <v>1</v>
      </c>
      <c r="N4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25">
      <c r="B471" t="s">
        <v>61</v>
      </c>
      <c r="C471" s="5">
        <v>44205</v>
      </c>
      <c r="D471" s="5">
        <v>44206</v>
      </c>
      <c r="E471">
        <v>4</v>
      </c>
      <c r="F471" s="5">
        <v>44205</v>
      </c>
      <c r="G471" t="str">
        <f>VLOOKUP(Region_Lockdown[[#This Row],[Level]],Tabella3[],2,FALSE)</f>
        <v>Strict</v>
      </c>
      <c r="H471" t="str">
        <f ca="1">IF(AND(Region_Lockdown[[#This Row],[End]]&gt;=TODAY()+2,Region_Lockdown[[#This Row],[Start]]&lt;=TODAY()+2),"On","Off")</f>
        <v>Off</v>
      </c>
      <c r="I471" s="2" t="str">
        <f>VLOOKUP(Region_Lockdown[[#This Row],[Level]],Tabella3[],3,FALSE)</f>
        <v>Arancione</v>
      </c>
      <c r="L471">
        <f ca="1">COUNTIFS(Region_Lockdown[Regione],Region_Lockdown[[#This Row],[Regione]],Region_Lockdown[Status],"On")</f>
        <v>1</v>
      </c>
      <c r="M471">
        <f>COUNTIFS(Region_Lockdown[Regione],Region_Lockdown[[#This Row],[Regione]],Region_Lockdown[Start],"&lt;="&amp;Region_Lockdown[[#This Row],[End]],Region_Lockdown[End],"&gt;="&amp;Region_Lockdown[[#This Row],[Start]])</f>
        <v>1</v>
      </c>
      <c r="N4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25">
      <c r="B472" t="s">
        <v>61</v>
      </c>
      <c r="C472" s="5">
        <v>44207</v>
      </c>
      <c r="D472" s="5">
        <v>44212</v>
      </c>
      <c r="E472">
        <v>4</v>
      </c>
      <c r="F472" s="5">
        <v>44205</v>
      </c>
      <c r="G472" t="str">
        <f>VLOOKUP(Region_Lockdown[[#This Row],[Level]],Tabella3[],2,FALSE)</f>
        <v>Strict</v>
      </c>
      <c r="H472" t="str">
        <f ca="1">IF(AND(Region_Lockdown[[#This Row],[End]]&gt;=TODAY()+2,Region_Lockdown[[#This Row],[Start]]&lt;=TODAY()+2),"On","Off")</f>
        <v>Off</v>
      </c>
      <c r="I472" s="2" t="str">
        <f>VLOOKUP(Region_Lockdown[[#This Row],[Level]],Tabella3[],3,FALSE)</f>
        <v>Arancione</v>
      </c>
      <c r="L472">
        <f ca="1">COUNTIFS(Region_Lockdown[Regione],Region_Lockdown[[#This Row],[Regione]],Region_Lockdown[Status],"On")</f>
        <v>1</v>
      </c>
      <c r="M472">
        <f>COUNTIFS(Region_Lockdown[Regione],Region_Lockdown[[#This Row],[Regione]],Region_Lockdown[Start],"&lt;="&amp;Region_Lockdown[[#This Row],[End]],Region_Lockdown[End],"&gt;="&amp;Region_Lockdown[[#This Row],[Start]])</f>
        <v>1</v>
      </c>
      <c r="N4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25">
      <c r="B473" t="s">
        <v>61</v>
      </c>
      <c r="C473" s="5">
        <v>44213</v>
      </c>
      <c r="D473" s="5">
        <v>44227</v>
      </c>
      <c r="E473">
        <v>7</v>
      </c>
      <c r="F473" s="5">
        <v>44226</v>
      </c>
      <c r="G473" t="str">
        <f>VLOOKUP(Region_Lockdown[[#This Row],[Level]],Tabella3[],2,FALSE)</f>
        <v>Total</v>
      </c>
      <c r="H473" t="str">
        <f ca="1">IF(AND(Region_Lockdown[[#This Row],[End]]&gt;=TODAY()+2,Region_Lockdown[[#This Row],[Start]]&lt;=TODAY()+2),"On","Off")</f>
        <v>Off</v>
      </c>
      <c r="I473" s="2" t="str">
        <f>VLOOKUP(Region_Lockdown[[#This Row],[Level]],Tabella3[],3,FALSE)</f>
        <v>Rossa</v>
      </c>
      <c r="L473">
        <f ca="1">COUNTIFS(Region_Lockdown[Regione],Region_Lockdown[[#This Row],[Regione]],Region_Lockdown[Status],"On")</f>
        <v>1</v>
      </c>
      <c r="M473">
        <f>COUNTIFS(Region_Lockdown[Regione],Region_Lockdown[[#This Row],[Regione]],Region_Lockdown[Start],"&lt;="&amp;Region_Lockdown[[#This Row],[End]],Region_Lockdown[End],"&gt;="&amp;Region_Lockdown[[#This Row],[Start]])</f>
        <v>1</v>
      </c>
      <c r="N4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25">
      <c r="B474" t="s">
        <v>61</v>
      </c>
      <c r="C474" s="5">
        <v>44228</v>
      </c>
      <c r="D474" s="5">
        <v>44242</v>
      </c>
      <c r="E474">
        <v>4</v>
      </c>
      <c r="F474" s="5">
        <v>44241</v>
      </c>
      <c r="G474" t="str">
        <f>VLOOKUP(Region_Lockdown[[#This Row],[Level]],Tabella3[],2,FALSE)</f>
        <v>Strict</v>
      </c>
      <c r="H474" t="str">
        <f ca="1">IF(AND(Region_Lockdown[[#This Row],[End]]&gt;=TODAY()+2,Region_Lockdown[[#This Row],[Start]]&lt;=TODAY()+2),"On","Off")</f>
        <v>Off</v>
      </c>
      <c r="I474" s="2" t="str">
        <f>VLOOKUP(Region_Lockdown[[#This Row],[Level]],Tabella3[],3,FALSE)</f>
        <v>Arancione</v>
      </c>
      <c r="L474">
        <f ca="1">COUNTIFS(Region_Lockdown[Regione],Region_Lockdown[[#This Row],[Regione]],Region_Lockdown[Status],"On")</f>
        <v>1</v>
      </c>
      <c r="M474">
        <f>COUNTIFS(Region_Lockdown[Regione],Region_Lockdown[[#This Row],[Regione]],Region_Lockdown[Start],"&lt;="&amp;Region_Lockdown[[#This Row],[End]],Region_Lockdown[End],"&gt;="&amp;Region_Lockdown[[#This Row],[Start]])</f>
        <v>1</v>
      </c>
      <c r="N4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25">
      <c r="B475" t="s">
        <v>61</v>
      </c>
      <c r="C475" s="5">
        <v>44243</v>
      </c>
      <c r="D475" s="5">
        <v>44269</v>
      </c>
      <c r="E475">
        <v>3</v>
      </c>
      <c r="F475" s="5">
        <v>44241</v>
      </c>
      <c r="G475" t="str">
        <f>VLOOKUP(Region_Lockdown[[#This Row],[Level]],Tabella3[],2,FALSE)</f>
        <v>Minimal</v>
      </c>
      <c r="H475" t="str">
        <f ca="1">IF(AND(Region_Lockdown[[#This Row],[End]]&gt;=TODAY()+2,Region_Lockdown[[#This Row],[Start]]&lt;=TODAY()+2),"On","Off")</f>
        <v>Off</v>
      </c>
      <c r="I475" s="2" t="str">
        <f>VLOOKUP(Region_Lockdown[[#This Row],[Level]],Tabella3[],3,FALSE)</f>
        <v>Gialla</v>
      </c>
      <c r="L475">
        <f ca="1">COUNTIFS(Region_Lockdown[Regione],Region_Lockdown[[#This Row],[Regione]],Region_Lockdown[Status],"On")</f>
        <v>1</v>
      </c>
      <c r="M475">
        <f>COUNTIFS(Region_Lockdown[Regione],Region_Lockdown[[#This Row],[Regione]],Region_Lockdown[Start],"&lt;="&amp;Region_Lockdown[[#This Row],[End]],Region_Lockdown[End],"&gt;="&amp;Region_Lockdown[[#This Row],[Start]])</f>
        <v>1</v>
      </c>
      <c r="N4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25">
      <c r="B476" t="s">
        <v>61</v>
      </c>
      <c r="C476" s="5">
        <v>44270</v>
      </c>
      <c r="D476" s="5">
        <v>44288</v>
      </c>
      <c r="E476">
        <v>4</v>
      </c>
      <c r="F476" s="5">
        <v>44267</v>
      </c>
      <c r="G476" t="str">
        <f>VLOOKUP(Region_Lockdown[[#This Row],[Level]],Tabella3[],2,FALSE)</f>
        <v>Strict</v>
      </c>
      <c r="H476" t="str">
        <f ca="1">IF(AND(Region_Lockdown[[#This Row],[End]]&gt;=TODAY()+2,Region_Lockdown[[#This Row],[Start]]&lt;=TODAY()+2),"On","Off")</f>
        <v>Off</v>
      </c>
      <c r="I476" s="2" t="str">
        <f>VLOOKUP(Region_Lockdown[[#This Row],[Level]],Tabella3[],3,FALSE)</f>
        <v>Arancione</v>
      </c>
      <c r="L476">
        <f ca="1">COUNTIFS(Region_Lockdown[Regione],Region_Lockdown[[#This Row],[Regione]],Region_Lockdown[Status],"On")</f>
        <v>1</v>
      </c>
      <c r="M476">
        <f>COUNTIFS(Region_Lockdown[Regione],Region_Lockdown[[#This Row],[Regione]],Region_Lockdown[Start],"&lt;="&amp;Region_Lockdown[[#This Row],[End]],Region_Lockdown[End],"&gt;="&amp;Region_Lockdown[[#This Row],[Start]])</f>
        <v>1</v>
      </c>
      <c r="N4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25">
      <c r="B477" t="s">
        <v>61</v>
      </c>
      <c r="C477" s="5">
        <v>44289</v>
      </c>
      <c r="D477" s="5">
        <v>44291</v>
      </c>
      <c r="E477">
        <v>7</v>
      </c>
      <c r="F477" s="5">
        <v>44283</v>
      </c>
      <c r="G477" s="1" t="str">
        <f>VLOOKUP(Region_Lockdown[[#This Row],[Level]],Tabella3[],2,FALSE)</f>
        <v>Total</v>
      </c>
      <c r="H477" s="1" t="str">
        <f ca="1">IF(AND(Region_Lockdown[[#This Row],[End]]&gt;=TODAY()+2,Region_Lockdown[[#This Row],[Start]]&lt;=TODAY()+2),"On","Off")</f>
        <v>Off</v>
      </c>
      <c r="I477" s="2" t="str">
        <f>VLOOKUP(Region_Lockdown[[#This Row],[Level]],Tabella3[],3,FALSE)</f>
        <v>Rossa</v>
      </c>
      <c r="J477" t="s">
        <v>134</v>
      </c>
      <c r="L477" s="1">
        <f ca="1">COUNTIFS(Region_Lockdown[Regione],Region_Lockdown[[#This Row],[Regione]],Region_Lockdown[Status],"On")</f>
        <v>1</v>
      </c>
      <c r="M4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25">
      <c r="B478" t="s">
        <v>61</v>
      </c>
      <c r="C478" s="5">
        <v>44292</v>
      </c>
      <c r="D478" s="5">
        <v>44332</v>
      </c>
      <c r="E478">
        <v>4</v>
      </c>
      <c r="F478" s="5">
        <v>44291</v>
      </c>
      <c r="G478" s="1" t="str">
        <f>VLOOKUP(Region_Lockdown[[#This Row],[Level]],Tabella3[],2,FALSE)</f>
        <v>Strict</v>
      </c>
      <c r="H478" s="1" t="str">
        <f ca="1">IF(AND(Region_Lockdown[[#This Row],[End]]&gt;=TODAY()+2,Region_Lockdown[[#This Row],[Start]]&lt;=TODAY()+2),"On","Off")</f>
        <v>Off</v>
      </c>
      <c r="I478" s="2" t="str">
        <f>VLOOKUP(Region_Lockdown[[#This Row],[Level]],Tabella3[],3,FALSE)</f>
        <v>Arancione</v>
      </c>
      <c r="L478" s="1">
        <f ca="1">COUNTIFS(Region_Lockdown[Regione],Region_Lockdown[[#This Row],[Regione]],Region_Lockdown[Status],"On")</f>
        <v>1</v>
      </c>
      <c r="M4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25">
      <c r="B479" t="s">
        <v>61</v>
      </c>
      <c r="C479" s="5">
        <v>44333</v>
      </c>
      <c r="D479" s="5">
        <v>44367</v>
      </c>
      <c r="E479">
        <v>3</v>
      </c>
      <c r="F479" s="5">
        <v>44332</v>
      </c>
      <c r="G479" s="1" t="str">
        <f>VLOOKUP(Region_Lockdown[[#This Row],[Level]],Tabella3[],2,FALSE)</f>
        <v>Minimal</v>
      </c>
      <c r="H479" s="1" t="str">
        <f ca="1">IF(AND(Region_Lockdown[[#This Row],[End]]&gt;=TODAY()+2,Region_Lockdown[[#This Row],[Start]]&lt;=TODAY()+2),"On","Off")</f>
        <v>Off</v>
      </c>
      <c r="I479" s="2" t="str">
        <f>VLOOKUP(Region_Lockdown[[#This Row],[Level]],Tabella3[],3,FALSE)</f>
        <v>Gialla</v>
      </c>
      <c r="L479" s="1">
        <f ca="1">COUNTIFS(Region_Lockdown[Regione],Region_Lockdown[[#This Row],[Regione]],Region_Lockdown[Status],"On")</f>
        <v>1</v>
      </c>
      <c r="M4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25">
      <c r="B480" t="s">
        <v>61</v>
      </c>
      <c r="C480" s="5">
        <v>44368</v>
      </c>
      <c r="D480" s="5">
        <v>44437</v>
      </c>
      <c r="E480">
        <v>1</v>
      </c>
      <c r="F480" s="5">
        <v>44373</v>
      </c>
      <c r="G480" s="1" t="str">
        <f>VLOOKUP(Region_Lockdown[[#This Row],[Level]],Tabella3[],2,FALSE)</f>
        <v>Voluntary</v>
      </c>
      <c r="H480" s="1" t="str">
        <f ca="1">IF(AND(Region_Lockdown[[#This Row],[End]]&gt;=TODAY()+2,Region_Lockdown[[#This Row],[Start]]&lt;=TODAY()+2),"On","Off")</f>
        <v>Off</v>
      </c>
      <c r="I480" s="4" t="str">
        <f>VLOOKUP(Region_Lockdown[[#This Row],[Level]],Tabella3[],3,FALSE)</f>
        <v>Bianca</v>
      </c>
      <c r="L480" s="1">
        <f ca="1">COUNTIFS(Region_Lockdown[Regione],Region_Lockdown[[#This Row],[Regione]],Region_Lockdown[Status],"On")</f>
        <v>1</v>
      </c>
      <c r="M4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25">
      <c r="B481" t="s">
        <v>61</v>
      </c>
      <c r="C481" s="5">
        <v>44438</v>
      </c>
      <c r="D481" s="5">
        <v>44478</v>
      </c>
      <c r="E481">
        <v>3</v>
      </c>
      <c r="F481" s="5">
        <v>44435</v>
      </c>
      <c r="G481" s="1" t="str">
        <f>VLOOKUP(Region_Lockdown[[#This Row],[Level]],Tabella3[],2,FALSE)</f>
        <v>Minimal</v>
      </c>
      <c r="H481" s="1" t="str">
        <f ca="1">IF(AND(Region_Lockdown[[#This Row],[End]]&gt;=TODAY()+2,Region_Lockdown[[#This Row],[Start]]&lt;=TODAY()+2),"On","Off")</f>
        <v>Off</v>
      </c>
      <c r="I481" s="4" t="str">
        <f>VLOOKUP(Region_Lockdown[[#This Row],[Level]],Tabella3[],3,FALSE)</f>
        <v>Gialla</v>
      </c>
      <c r="L481" s="1">
        <f ca="1">COUNTIFS(Region_Lockdown[Regione],Region_Lockdown[[#This Row],[Regione]],Region_Lockdown[Status],"On")</f>
        <v>1</v>
      </c>
      <c r="M4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25">
      <c r="B482" t="s">
        <v>61</v>
      </c>
      <c r="C482" s="5">
        <v>44479</v>
      </c>
      <c r="D482" s="5">
        <v>44563</v>
      </c>
      <c r="E482">
        <v>1</v>
      </c>
      <c r="F482" s="5">
        <v>44487</v>
      </c>
      <c r="G482" s="1" t="str">
        <f>VLOOKUP(Region_Lockdown[[#This Row],[Level]],Tabella3[],2,FALSE)</f>
        <v>Voluntary</v>
      </c>
      <c r="H482" s="1" t="str">
        <f ca="1">IF(AND(Region_Lockdown[[#This Row],[End]]&gt;=TODAY()+2,Region_Lockdown[[#This Row],[Start]]&lt;=TODAY()+2),"On","Off")</f>
        <v>Off</v>
      </c>
      <c r="I482" s="4" t="str">
        <f>VLOOKUP(Region_Lockdown[[#This Row],[Level]],Tabella3[],3,FALSE)</f>
        <v>Bianca</v>
      </c>
      <c r="L482" s="1">
        <f ca="1">COUNTIFS(Region_Lockdown[Regione],Region_Lockdown[[#This Row],[Regione]],Region_Lockdown[Status],"On")</f>
        <v>1</v>
      </c>
      <c r="M4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25">
      <c r="B483" t="s">
        <v>61</v>
      </c>
      <c r="C483" s="5">
        <v>44564</v>
      </c>
      <c r="D483" s="5">
        <v>44584</v>
      </c>
      <c r="E483">
        <v>3</v>
      </c>
      <c r="F483" s="5">
        <v>44563</v>
      </c>
      <c r="G483" s="1" t="str">
        <f>VLOOKUP(Region_Lockdown[[#This Row],[Level]],Tabella3[],2,FALSE)</f>
        <v>Minimal</v>
      </c>
      <c r="H483" s="1" t="str">
        <f ca="1">IF(AND(Region_Lockdown[[#This Row],[End]]&gt;=TODAY()+2,Region_Lockdown[[#This Row],[Start]]&lt;=TODAY()+2),"On","Off")</f>
        <v>Off</v>
      </c>
      <c r="I483" s="5" t="str">
        <f>VLOOKUP(Region_Lockdown[[#This Row],[Level]],Tabella3[],3,FALSE)</f>
        <v>Gialla</v>
      </c>
      <c r="L483" s="1">
        <f ca="1">COUNTIFS(Region_Lockdown[Regione],Region_Lockdown[[#This Row],[Regione]],Region_Lockdown[Status],"On")</f>
        <v>1</v>
      </c>
      <c r="M4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25">
      <c r="B484" t="s">
        <v>61</v>
      </c>
      <c r="C484" s="5">
        <v>44585</v>
      </c>
      <c r="D484" s="5">
        <v>44605</v>
      </c>
      <c r="E484">
        <v>4</v>
      </c>
      <c r="F484" s="5">
        <v>44582</v>
      </c>
      <c r="G484" s="1" t="str">
        <f>VLOOKUP(Region_Lockdown[[#This Row],[Level]],Tabella3[],2,FALSE)</f>
        <v>Strict</v>
      </c>
      <c r="H484" s="1" t="str">
        <f ca="1">IF(AND(Region_Lockdown[[#This Row],[End]]&gt;=TODAY()+2,Region_Lockdown[[#This Row],[Start]]&lt;=TODAY()+2),"On","Off")</f>
        <v>Off</v>
      </c>
      <c r="I484" s="5" t="str">
        <f>VLOOKUP(Region_Lockdown[[#This Row],[Level]],Tabella3[],3,FALSE)</f>
        <v>Arancione</v>
      </c>
      <c r="L484" s="1">
        <f ca="1">COUNTIFS(Region_Lockdown[Regione],Region_Lockdown[[#This Row],[Regione]],Region_Lockdown[Status],"On")</f>
        <v>1</v>
      </c>
      <c r="M4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25">
      <c r="B485" t="s">
        <v>61</v>
      </c>
      <c r="C485" s="5">
        <v>44606</v>
      </c>
      <c r="D485" s="5">
        <v>44633</v>
      </c>
      <c r="E485">
        <v>3</v>
      </c>
      <c r="F485" s="5">
        <v>44606</v>
      </c>
      <c r="G485" s="1" t="str">
        <f>VLOOKUP(Region_Lockdown[[#This Row],[Level]],Tabella3[],2,FALSE)</f>
        <v>Minimal</v>
      </c>
      <c r="H485" s="1" t="str">
        <f ca="1">IF(AND(Region_Lockdown[[#This Row],[End]]&gt;=TODAY()+2,Region_Lockdown[[#This Row],[Start]]&lt;=TODAY()+2),"On","Off")</f>
        <v>Off</v>
      </c>
      <c r="I485" s="5" t="str">
        <f>VLOOKUP(Region_Lockdown[[#This Row],[Level]],Tabella3[],3,FALSE)</f>
        <v>Gialla</v>
      </c>
      <c r="L485" s="1">
        <f ca="1">COUNTIFS(Region_Lockdown[Regione],Region_Lockdown[[#This Row],[Regione]],Region_Lockdown[Status],"On")</f>
        <v>1</v>
      </c>
      <c r="M4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25">
      <c r="B486" t="s">
        <v>61</v>
      </c>
      <c r="C486" s="5">
        <v>44634</v>
      </c>
      <c r="D486" s="5">
        <v>44926</v>
      </c>
      <c r="E486">
        <v>1</v>
      </c>
      <c r="F486" s="5">
        <v>44659</v>
      </c>
      <c r="G486" s="1" t="str">
        <f>VLOOKUP(Region_Lockdown[[#This Row],[Level]],Tabella3[],2,FALSE)</f>
        <v>Voluntary</v>
      </c>
      <c r="H486" s="1" t="str">
        <f ca="1">IF(AND(Region_Lockdown[[#This Row],[End]]&gt;=TODAY()+2,Region_Lockdown[[#This Row],[Start]]&lt;=TODAY()+2),"On","Off")</f>
        <v>On</v>
      </c>
      <c r="I486" s="5" t="str">
        <f>VLOOKUP(Region_Lockdown[[#This Row],[Level]],Tabella3[],3,FALSE)</f>
        <v>Bianca</v>
      </c>
      <c r="L486" s="1">
        <f ca="1">COUNTIFS(Region_Lockdown[Regione],Region_Lockdown[[#This Row],[Regione]],Region_Lockdown[Status],"On")</f>
        <v>1</v>
      </c>
      <c r="M4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25">
      <c r="B487" t="s">
        <v>62</v>
      </c>
      <c r="C487" s="5">
        <v>43894</v>
      </c>
      <c r="D487" s="5">
        <v>43900</v>
      </c>
      <c r="E487">
        <v>3</v>
      </c>
      <c r="F487" s="5">
        <v>44213</v>
      </c>
      <c r="G487" t="str">
        <f>VLOOKUP(Region_Lockdown[[#This Row],[Level]],Tabella3[],2,FALSE)</f>
        <v>Minimal</v>
      </c>
      <c r="H487" t="str">
        <f ca="1">IF(AND(Region_Lockdown[[#This Row],[End]]&gt;=TODAY()+2,Region_Lockdown[[#This Row],[Start]]&lt;=TODAY()+2),"On","Off")</f>
        <v>Off</v>
      </c>
      <c r="I487" t="str">
        <f>VLOOKUP(Region_Lockdown[[#This Row],[Level]],Tabella3[],3,FALSE)</f>
        <v>Gialla</v>
      </c>
      <c r="J487" t="s">
        <v>101</v>
      </c>
      <c r="L487">
        <f ca="1">COUNTIFS(Region_Lockdown[Regione],Region_Lockdown[[#This Row],[Regione]],Region_Lockdown[Status],"On")</f>
        <v>1</v>
      </c>
      <c r="M487">
        <f>COUNTIFS(Region_Lockdown[Regione],Region_Lockdown[[#This Row],[Regione]],Region_Lockdown[Start],"&lt;="&amp;Region_Lockdown[[#This Row],[End]],Region_Lockdown[End],"&gt;="&amp;Region_Lockdown[[#This Row],[Start]])</f>
        <v>1</v>
      </c>
      <c r="N4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25">
      <c r="B488" t="s">
        <v>62</v>
      </c>
      <c r="C488" s="5">
        <v>43901</v>
      </c>
      <c r="D488" s="5">
        <v>43907</v>
      </c>
      <c r="E488">
        <v>7</v>
      </c>
      <c r="F488" s="5">
        <v>44213</v>
      </c>
      <c r="G488" t="str">
        <f>VLOOKUP(Region_Lockdown[[#This Row],[Level]],Tabella3[],2,FALSE)</f>
        <v>Total</v>
      </c>
      <c r="H488" t="str">
        <f ca="1">IF(AND(Region_Lockdown[[#This Row],[End]]&gt;=TODAY()+2,Region_Lockdown[[#This Row],[Start]]&lt;=TODAY()+2),"On","Off")</f>
        <v>Off</v>
      </c>
      <c r="I488" t="str">
        <f>VLOOKUP(Region_Lockdown[[#This Row],[Level]],Tabella3[],3,FALSE)</f>
        <v>Rossa</v>
      </c>
      <c r="J488" t="s">
        <v>105</v>
      </c>
      <c r="L488">
        <f ca="1">COUNTIFS(Region_Lockdown[Regione],Region_Lockdown[[#This Row],[Regione]],Region_Lockdown[Status],"On")</f>
        <v>1</v>
      </c>
      <c r="M488">
        <f>COUNTIFS(Region_Lockdown[Regione],Region_Lockdown[[#This Row],[Regione]],Region_Lockdown[Start],"&lt;="&amp;Region_Lockdown[[#This Row],[End]],Region_Lockdown[End],"&gt;="&amp;Region_Lockdown[[#This Row],[Start]])</f>
        <v>1</v>
      </c>
      <c r="N4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25">
      <c r="B489" t="s">
        <v>62</v>
      </c>
      <c r="C489" s="5">
        <v>43908</v>
      </c>
      <c r="D489" s="5">
        <v>43954</v>
      </c>
      <c r="E489">
        <v>8</v>
      </c>
      <c r="F489" s="5">
        <v>44213</v>
      </c>
      <c r="G489" t="str">
        <f>VLOOKUP(Region_Lockdown[[#This Row],[Level]],Tabella3[],2,FALSE)</f>
        <v>Lockdown</v>
      </c>
      <c r="H489" t="str">
        <f ca="1">IF(AND(Region_Lockdown[[#This Row],[End]]&gt;=TODAY()+2,Region_Lockdown[[#This Row],[Start]]&lt;=TODAY()+2),"On","Off")</f>
        <v>Off</v>
      </c>
      <c r="I489" t="str">
        <f>VLOOKUP(Region_Lockdown[[#This Row],[Level]],Tabella3[],3,FALSE)</f>
        <v>Chiusura Totale</v>
      </c>
      <c r="J489" t="s">
        <v>104</v>
      </c>
      <c r="L489">
        <f ca="1">COUNTIFS(Region_Lockdown[Regione],Region_Lockdown[[#This Row],[Regione]],Region_Lockdown[Status],"On")</f>
        <v>1</v>
      </c>
      <c r="M489">
        <f>COUNTIFS(Region_Lockdown[Regione],Region_Lockdown[[#This Row],[Regione]],Region_Lockdown[Start],"&lt;="&amp;Region_Lockdown[[#This Row],[End]],Region_Lockdown[End],"&gt;="&amp;Region_Lockdown[[#This Row],[Start]])</f>
        <v>1</v>
      </c>
      <c r="N4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25">
      <c r="B490" t="s">
        <v>62</v>
      </c>
      <c r="C490" s="5">
        <v>43955</v>
      </c>
      <c r="D490" s="5">
        <v>43984</v>
      </c>
      <c r="E490">
        <v>4</v>
      </c>
      <c r="F490" s="5">
        <v>44213</v>
      </c>
      <c r="G490" t="str">
        <f>VLOOKUP(Region_Lockdown[[#This Row],[Level]],Tabella3[],2,FALSE)</f>
        <v>Strict</v>
      </c>
      <c r="H490" t="str">
        <f ca="1">IF(AND(Region_Lockdown[[#This Row],[End]]&gt;=TODAY()+2,Region_Lockdown[[#This Row],[Start]]&lt;=TODAY()+2),"On","Off")</f>
        <v>Off</v>
      </c>
      <c r="I490" t="str">
        <f>VLOOKUP(Region_Lockdown[[#This Row],[Level]],Tabella3[],3,FALSE)</f>
        <v>Arancione</v>
      </c>
      <c r="J490" t="s">
        <v>103</v>
      </c>
      <c r="L490">
        <f ca="1">COUNTIFS(Region_Lockdown[Regione],Region_Lockdown[[#This Row],[Regione]],Region_Lockdown[Status],"On")</f>
        <v>1</v>
      </c>
      <c r="M490">
        <f>COUNTIFS(Region_Lockdown[Regione],Region_Lockdown[[#This Row],[Regione]],Region_Lockdown[Start],"&lt;="&amp;Region_Lockdown[[#This Row],[End]],Region_Lockdown[End],"&gt;="&amp;Region_Lockdown[[#This Row],[Start]])</f>
        <v>1</v>
      </c>
      <c r="N4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25">
      <c r="B491" t="s">
        <v>62</v>
      </c>
      <c r="C491" s="5">
        <v>43985</v>
      </c>
      <c r="D491" s="5">
        <v>43996</v>
      </c>
      <c r="E491">
        <v>3</v>
      </c>
      <c r="F491" s="5">
        <v>44213</v>
      </c>
      <c r="G491" t="str">
        <f>VLOOKUP(Region_Lockdown[[#This Row],[Level]],Tabella3[],2,FALSE)</f>
        <v>Minimal</v>
      </c>
      <c r="H491" t="str">
        <f ca="1">IF(AND(Region_Lockdown[[#This Row],[End]]&gt;=TODAY()+2,Region_Lockdown[[#This Row],[Start]]&lt;=TODAY()+2),"On","Off")</f>
        <v>Off</v>
      </c>
      <c r="I491" t="str">
        <f>VLOOKUP(Region_Lockdown[[#This Row],[Level]],Tabella3[],3,FALSE)</f>
        <v>Gialla</v>
      </c>
      <c r="J491" t="s">
        <v>107</v>
      </c>
      <c r="L491">
        <f ca="1">COUNTIFS(Region_Lockdown[Regione],Region_Lockdown[[#This Row],[Regione]],Region_Lockdown[Status],"On")</f>
        <v>1</v>
      </c>
      <c r="M491">
        <f>COUNTIFS(Region_Lockdown[Regione],Region_Lockdown[[#This Row],[Regione]],Region_Lockdown[Start],"&lt;="&amp;Region_Lockdown[[#This Row],[End]],Region_Lockdown[End],"&gt;="&amp;Region_Lockdown[[#This Row],[Start]])</f>
        <v>1</v>
      </c>
      <c r="N4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25">
      <c r="B492" t="s">
        <v>62</v>
      </c>
      <c r="C492" s="5">
        <v>43997</v>
      </c>
      <c r="D492" s="5">
        <v>44129</v>
      </c>
      <c r="E492">
        <v>1</v>
      </c>
      <c r="F492" s="5">
        <v>44213</v>
      </c>
      <c r="G492" t="str">
        <f>VLOOKUP(Region_Lockdown[[#This Row],[Level]],Tabella3[],2,FALSE)</f>
        <v>Voluntary</v>
      </c>
      <c r="H492" t="str">
        <f ca="1">IF(AND(Region_Lockdown[[#This Row],[End]]&gt;=TODAY()+2,Region_Lockdown[[#This Row],[Start]]&lt;=TODAY()+2),"On","Off")</f>
        <v>Off</v>
      </c>
      <c r="I492" t="str">
        <f>VLOOKUP(Region_Lockdown[[#This Row],[Level]],Tabella3[],3,FALSE)</f>
        <v>Bianca</v>
      </c>
      <c r="J492" t="s">
        <v>106</v>
      </c>
      <c r="L492">
        <f ca="1">COUNTIFS(Region_Lockdown[Regione],Region_Lockdown[[#This Row],[Regione]],Region_Lockdown[Status],"On")</f>
        <v>1</v>
      </c>
      <c r="M492">
        <f>COUNTIFS(Region_Lockdown[Regione],Region_Lockdown[[#This Row],[Regione]],Region_Lockdown[Start],"&lt;="&amp;Region_Lockdown[[#This Row],[End]],Region_Lockdown[End],"&gt;="&amp;Region_Lockdown[[#This Row],[Start]])</f>
        <v>1</v>
      </c>
      <c r="N4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25">
      <c r="B493" t="s">
        <v>62</v>
      </c>
      <c r="C493" s="5">
        <v>44130</v>
      </c>
      <c r="D493" s="5">
        <v>44145</v>
      </c>
      <c r="E493">
        <v>3</v>
      </c>
      <c r="F493" s="5">
        <v>44213</v>
      </c>
      <c r="G493" t="str">
        <f>VLOOKUP(Region_Lockdown[[#This Row],[Level]],Tabella3[],2,FALSE)</f>
        <v>Minimal</v>
      </c>
      <c r="H493" t="str">
        <f ca="1">IF(AND(Region_Lockdown[[#This Row],[End]]&gt;=TODAY()+2,Region_Lockdown[[#This Row],[Start]]&lt;=TODAY()+2),"On","Off")</f>
        <v>Off</v>
      </c>
      <c r="I493" t="str">
        <f>VLOOKUP(Region_Lockdown[[#This Row],[Level]],Tabella3[],3,FALSE)</f>
        <v>Gialla</v>
      </c>
      <c r="L493">
        <f ca="1">COUNTIFS(Region_Lockdown[Regione],Region_Lockdown[[#This Row],[Regione]],Region_Lockdown[Status],"On")</f>
        <v>1</v>
      </c>
      <c r="M493">
        <f>COUNTIFS(Region_Lockdown[Regione],Region_Lockdown[[#This Row],[Regione]],Region_Lockdown[Start],"&lt;="&amp;Region_Lockdown[[#This Row],[End]],Region_Lockdown[End],"&gt;="&amp;Region_Lockdown[[#This Row],[Start]])</f>
        <v>1</v>
      </c>
      <c r="N4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25">
      <c r="B494" t="s">
        <v>62</v>
      </c>
      <c r="C494" s="5">
        <v>44146</v>
      </c>
      <c r="D494" s="5">
        <v>44149</v>
      </c>
      <c r="E494">
        <v>4</v>
      </c>
      <c r="F494" s="5">
        <v>44171</v>
      </c>
      <c r="G494" t="str">
        <f>VLOOKUP(Region_Lockdown[[#This Row],[Level]],Tabella3[],2,FALSE)</f>
        <v>Strict</v>
      </c>
      <c r="H494" t="str">
        <f ca="1">IF(AND(Region_Lockdown[[#This Row],[End]]&gt;=TODAY()+2,Region_Lockdown[[#This Row],[Start]]&lt;=TODAY()+2),"On","Off")</f>
        <v>Off</v>
      </c>
      <c r="I494" s="2" t="str">
        <f>VLOOKUP(Region_Lockdown[[#This Row],[Level]],Tabella3[],3,FALSE)</f>
        <v>Arancione</v>
      </c>
      <c r="L494">
        <f ca="1">COUNTIFS(Region_Lockdown[Regione],Region_Lockdown[[#This Row],[Regione]],Region_Lockdown[Status],"On")</f>
        <v>1</v>
      </c>
      <c r="M494">
        <f>COUNTIFS(Region_Lockdown[Regione],Region_Lockdown[[#This Row],[Regione]],Region_Lockdown[Start],"&lt;="&amp;Region_Lockdown[[#This Row],[End]],Region_Lockdown[End],"&gt;="&amp;Region_Lockdown[[#This Row],[Start]])</f>
        <v>1</v>
      </c>
      <c r="N4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25">
      <c r="B495" t="s">
        <v>62</v>
      </c>
      <c r="C495" s="5">
        <v>44150</v>
      </c>
      <c r="D495" s="5">
        <v>44170</v>
      </c>
      <c r="E495">
        <v>7</v>
      </c>
      <c r="F495" s="5">
        <v>44220</v>
      </c>
      <c r="G495" t="str">
        <f>VLOOKUP(Region_Lockdown[[#This Row],[Level]],Tabella3[],2,FALSE)</f>
        <v>Total</v>
      </c>
      <c r="H495" t="str">
        <f ca="1">IF(AND(Region_Lockdown[[#This Row],[End]]&gt;=TODAY()+2,Region_Lockdown[[#This Row],[Start]]&lt;=TODAY()+2),"On","Off")</f>
        <v>Off</v>
      </c>
      <c r="I495" s="2" t="str">
        <f>VLOOKUP(Region_Lockdown[[#This Row],[Level]],Tabella3[],3,FALSE)</f>
        <v>Rossa</v>
      </c>
      <c r="L495">
        <f ca="1">COUNTIFS(Region_Lockdown[Regione],Region_Lockdown[[#This Row],[Regione]],Region_Lockdown[Status],"On")</f>
        <v>1</v>
      </c>
      <c r="M495">
        <f>COUNTIFS(Region_Lockdown[Regione],Region_Lockdown[[#This Row],[Regione]],Region_Lockdown[Start],"&lt;="&amp;Region_Lockdown[[#This Row],[End]],Region_Lockdown[End],"&gt;="&amp;Region_Lockdown[[#This Row],[Start]])</f>
        <v>1</v>
      </c>
      <c r="N4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25">
      <c r="B496" t="s">
        <v>62</v>
      </c>
      <c r="C496" s="5">
        <v>44171</v>
      </c>
      <c r="D496" s="5">
        <v>44184</v>
      </c>
      <c r="E496">
        <v>4</v>
      </c>
      <c r="F496" s="5">
        <v>44171</v>
      </c>
      <c r="G496" t="str">
        <f>VLOOKUP(Region_Lockdown[[#This Row],[Level]],Tabella3[],2,FALSE)</f>
        <v>Strict</v>
      </c>
      <c r="H496" t="str">
        <f ca="1">IF(AND(Region_Lockdown[[#This Row],[End]]&gt;=TODAY()+2,Region_Lockdown[[#This Row],[Start]]&lt;=TODAY()+2),"On","Off")</f>
        <v>Off</v>
      </c>
      <c r="I496" s="2" t="str">
        <f>VLOOKUP(Region_Lockdown[[#This Row],[Level]],Tabella3[],3,FALSE)</f>
        <v>Arancione</v>
      </c>
      <c r="L496">
        <f ca="1">COUNTIFS(Region_Lockdown[Regione],Region_Lockdown[[#This Row],[Regione]],Region_Lockdown[Status],"On")</f>
        <v>1</v>
      </c>
      <c r="M496">
        <f>COUNTIFS(Region_Lockdown[Regione],Region_Lockdown[[#This Row],[Regione]],Region_Lockdown[Start],"&lt;="&amp;Region_Lockdown[[#This Row],[End]],Region_Lockdown[End],"&gt;="&amp;Region_Lockdown[[#This Row],[Start]])</f>
        <v>1</v>
      </c>
      <c r="N4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25">
      <c r="B497" t="s">
        <v>62</v>
      </c>
      <c r="C497" s="5">
        <v>44185</v>
      </c>
      <c r="D497" s="5">
        <v>44188</v>
      </c>
      <c r="E497">
        <v>3</v>
      </c>
      <c r="F497" s="5">
        <v>44191</v>
      </c>
      <c r="G497" t="str">
        <f>VLOOKUP(Region_Lockdown[[#This Row],[Level]],Tabella3[],2,FALSE)</f>
        <v>Minimal</v>
      </c>
      <c r="H497" t="str">
        <f ca="1">IF(AND(Region_Lockdown[[#This Row],[End]]&gt;=TODAY()+2,Region_Lockdown[[#This Row],[Start]]&lt;=TODAY()+2),"On","Off")</f>
        <v>Off</v>
      </c>
      <c r="I497" s="2" t="str">
        <f>VLOOKUP(Region_Lockdown[[#This Row],[Level]],Tabella3[],3,FALSE)</f>
        <v>Gialla</v>
      </c>
      <c r="L497">
        <f ca="1">COUNTIFS(Region_Lockdown[Regione],Region_Lockdown[[#This Row],[Regione]],Region_Lockdown[Status],"On")</f>
        <v>1</v>
      </c>
      <c r="M497">
        <f>COUNTIFS(Region_Lockdown[Regione],Region_Lockdown[[#This Row],[Regione]],Region_Lockdown[Start],"&lt;="&amp;Region_Lockdown[[#This Row],[End]],Region_Lockdown[End],"&gt;="&amp;Region_Lockdown[[#This Row],[Start]])</f>
        <v>1</v>
      </c>
      <c r="N4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25">
      <c r="B498" t="s">
        <v>62</v>
      </c>
      <c r="C498" s="5">
        <v>44189</v>
      </c>
      <c r="D498" s="5">
        <v>44192</v>
      </c>
      <c r="E498">
        <v>7</v>
      </c>
      <c r="F498" s="5">
        <v>44191</v>
      </c>
      <c r="G498" t="str">
        <f>VLOOKUP(Region_Lockdown[[#This Row],[Level]],Tabella3[],2,FALSE)</f>
        <v>Total</v>
      </c>
      <c r="H498" t="str">
        <f ca="1">IF(AND(Region_Lockdown[[#This Row],[End]]&gt;=TODAY()+2,Region_Lockdown[[#This Row],[Start]]&lt;=TODAY()+2),"On","Off")</f>
        <v>Off</v>
      </c>
      <c r="I498" s="2" t="str">
        <f>VLOOKUP(Region_Lockdown[[#This Row],[Level]],Tabella3[],3,FALSE)</f>
        <v>Rossa</v>
      </c>
      <c r="L498">
        <f ca="1">COUNTIFS(Region_Lockdown[Regione],Region_Lockdown[[#This Row],[Regione]],Region_Lockdown[Status],"On")</f>
        <v>1</v>
      </c>
      <c r="M498">
        <f>COUNTIFS(Region_Lockdown[Regione],Region_Lockdown[[#This Row],[Regione]],Region_Lockdown[Start],"&lt;="&amp;Region_Lockdown[[#This Row],[End]],Region_Lockdown[End],"&gt;="&amp;Region_Lockdown[[#This Row],[Start]])</f>
        <v>1</v>
      </c>
      <c r="N4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25">
      <c r="B499" t="s">
        <v>62</v>
      </c>
      <c r="C499" s="5">
        <v>44193</v>
      </c>
      <c r="D499" s="5">
        <v>44195</v>
      </c>
      <c r="E499">
        <v>4</v>
      </c>
      <c r="F499" s="5">
        <v>44191</v>
      </c>
      <c r="G499" t="str">
        <f>VLOOKUP(Region_Lockdown[[#This Row],[Level]],Tabella3[],2,FALSE)</f>
        <v>Strict</v>
      </c>
      <c r="H499" t="str">
        <f ca="1">IF(AND(Region_Lockdown[[#This Row],[End]]&gt;=TODAY()+2,Region_Lockdown[[#This Row],[Start]]&lt;=TODAY()+2),"On","Off")</f>
        <v>Off</v>
      </c>
      <c r="I499" s="2" t="str">
        <f>VLOOKUP(Region_Lockdown[[#This Row],[Level]],Tabella3[],3,FALSE)</f>
        <v>Arancione</v>
      </c>
      <c r="L499">
        <f ca="1">COUNTIFS(Region_Lockdown[Regione],Region_Lockdown[[#This Row],[Regione]],Region_Lockdown[Status],"On")</f>
        <v>1</v>
      </c>
      <c r="M499">
        <f>COUNTIFS(Region_Lockdown[Regione],Region_Lockdown[[#This Row],[Regione]],Region_Lockdown[Start],"&lt;="&amp;Region_Lockdown[[#This Row],[End]],Region_Lockdown[End],"&gt;="&amp;Region_Lockdown[[#This Row],[Start]])</f>
        <v>1</v>
      </c>
      <c r="N4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25">
      <c r="B500" t="s">
        <v>62</v>
      </c>
      <c r="C500" s="5">
        <v>44196</v>
      </c>
      <c r="D500" s="5">
        <v>44199</v>
      </c>
      <c r="E500">
        <v>7</v>
      </c>
      <c r="F500" s="5">
        <v>44191</v>
      </c>
      <c r="G500" t="str">
        <f>VLOOKUP(Region_Lockdown[[#This Row],[Level]],Tabella3[],2,FALSE)</f>
        <v>Total</v>
      </c>
      <c r="H500" t="str">
        <f ca="1">IF(AND(Region_Lockdown[[#This Row],[End]]&gt;=TODAY()+2,Region_Lockdown[[#This Row],[Start]]&lt;=TODAY()+2),"On","Off")</f>
        <v>Off</v>
      </c>
      <c r="I500" s="2" t="str">
        <f>VLOOKUP(Region_Lockdown[[#This Row],[Level]],Tabella3[],3,FALSE)</f>
        <v>Rossa</v>
      </c>
      <c r="L500">
        <f ca="1">COUNTIFS(Region_Lockdown[Regione],Region_Lockdown[[#This Row],[Regione]],Region_Lockdown[Status],"On")</f>
        <v>1</v>
      </c>
      <c r="M500">
        <f>COUNTIFS(Region_Lockdown[Regione],Region_Lockdown[[#This Row],[Regione]],Region_Lockdown[Start],"&lt;="&amp;Region_Lockdown[[#This Row],[End]],Region_Lockdown[End],"&gt;="&amp;Region_Lockdown[[#This Row],[Start]])</f>
        <v>1</v>
      </c>
      <c r="N5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25">
      <c r="B501" t="s">
        <v>62</v>
      </c>
      <c r="C501" s="5">
        <v>44200</v>
      </c>
      <c r="D501" s="5">
        <v>44200</v>
      </c>
      <c r="E501">
        <v>4</v>
      </c>
      <c r="F501" s="5">
        <v>44191</v>
      </c>
      <c r="G501" t="str">
        <f>VLOOKUP(Region_Lockdown[[#This Row],[Level]],Tabella3[],2,FALSE)</f>
        <v>Strict</v>
      </c>
      <c r="H501" t="str">
        <f ca="1">IF(AND(Region_Lockdown[[#This Row],[End]]&gt;=TODAY()+2,Region_Lockdown[[#This Row],[Start]]&lt;=TODAY()+2),"On","Off")</f>
        <v>Off</v>
      </c>
      <c r="I501" s="2" t="str">
        <f>VLOOKUP(Region_Lockdown[[#This Row],[Level]],Tabella3[],3,FALSE)</f>
        <v>Arancione</v>
      </c>
      <c r="L501">
        <f ca="1">COUNTIFS(Region_Lockdown[Regione],Region_Lockdown[[#This Row],[Regione]],Region_Lockdown[Status],"On")</f>
        <v>1</v>
      </c>
      <c r="M501">
        <f>COUNTIFS(Region_Lockdown[Regione],Region_Lockdown[[#This Row],[Regione]],Region_Lockdown[Start],"&lt;="&amp;Region_Lockdown[[#This Row],[End]],Region_Lockdown[End],"&gt;="&amp;Region_Lockdown[[#This Row],[Start]])</f>
        <v>1</v>
      </c>
      <c r="N5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25">
      <c r="B502" t="s">
        <v>62</v>
      </c>
      <c r="C502" s="5">
        <v>44201</v>
      </c>
      <c r="D502" s="5">
        <v>44202</v>
      </c>
      <c r="E502">
        <v>7</v>
      </c>
      <c r="F502" s="5">
        <v>44191</v>
      </c>
      <c r="G502" t="str">
        <f>VLOOKUP(Region_Lockdown[[#This Row],[Level]],Tabella3[],2,FALSE)</f>
        <v>Total</v>
      </c>
      <c r="H502" t="str">
        <f ca="1">IF(AND(Region_Lockdown[[#This Row],[End]]&gt;=TODAY()+2,Region_Lockdown[[#This Row],[Start]]&lt;=TODAY()+2),"On","Off")</f>
        <v>Off</v>
      </c>
      <c r="I502" s="2" t="str">
        <f>VLOOKUP(Region_Lockdown[[#This Row],[Level]],Tabella3[],3,FALSE)</f>
        <v>Rossa</v>
      </c>
      <c r="L502">
        <f ca="1">COUNTIFS(Region_Lockdown[Regione],Region_Lockdown[[#This Row],[Regione]],Region_Lockdown[Status],"On")</f>
        <v>1</v>
      </c>
      <c r="M502">
        <f>COUNTIFS(Region_Lockdown[Regione],Region_Lockdown[[#This Row],[Regione]],Region_Lockdown[Start],"&lt;="&amp;Region_Lockdown[[#This Row],[End]],Region_Lockdown[End],"&gt;="&amp;Region_Lockdown[[#This Row],[Start]])</f>
        <v>1</v>
      </c>
      <c r="N5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25">
      <c r="B503" t="s">
        <v>62</v>
      </c>
      <c r="C503" s="5">
        <v>44203</v>
      </c>
      <c r="D503" s="5">
        <v>44204</v>
      </c>
      <c r="E503">
        <v>3</v>
      </c>
      <c r="F503" s="5">
        <v>44205</v>
      </c>
      <c r="G503" t="str">
        <f>VLOOKUP(Region_Lockdown[[#This Row],[Level]],Tabella3[],2,FALSE)</f>
        <v>Minimal</v>
      </c>
      <c r="H503" t="str">
        <f ca="1">IF(AND(Region_Lockdown[[#This Row],[End]]&gt;=TODAY()+2,Region_Lockdown[[#This Row],[Start]]&lt;=TODAY()+2),"On","Off")</f>
        <v>Off</v>
      </c>
      <c r="I503" s="2" t="str">
        <f>VLOOKUP(Region_Lockdown[[#This Row],[Level]],Tabella3[],3,FALSE)</f>
        <v>Gialla</v>
      </c>
      <c r="L503">
        <f ca="1">COUNTIFS(Region_Lockdown[Regione],Region_Lockdown[[#This Row],[Regione]],Region_Lockdown[Status],"On")</f>
        <v>1</v>
      </c>
      <c r="M503">
        <f>COUNTIFS(Region_Lockdown[Regione],Region_Lockdown[[#This Row],[Regione]],Region_Lockdown[Start],"&lt;="&amp;Region_Lockdown[[#This Row],[End]],Region_Lockdown[End],"&gt;="&amp;Region_Lockdown[[#This Row],[Start]])</f>
        <v>1</v>
      </c>
      <c r="N5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25">
      <c r="B504" t="s">
        <v>62</v>
      </c>
      <c r="C504" s="5">
        <v>44205</v>
      </c>
      <c r="D504" s="5">
        <v>44206</v>
      </c>
      <c r="E504">
        <v>4</v>
      </c>
      <c r="F504" s="5">
        <v>44205</v>
      </c>
      <c r="G504" t="str">
        <f>VLOOKUP(Region_Lockdown[[#This Row],[Level]],Tabella3[],2,FALSE)</f>
        <v>Strict</v>
      </c>
      <c r="H504" t="str">
        <f ca="1">IF(AND(Region_Lockdown[[#This Row],[End]]&gt;=TODAY()+2,Region_Lockdown[[#This Row],[Start]]&lt;=TODAY()+2),"On","Off")</f>
        <v>Off</v>
      </c>
      <c r="I504" s="2" t="str">
        <f>VLOOKUP(Region_Lockdown[[#This Row],[Level]],Tabella3[],3,FALSE)</f>
        <v>Arancione</v>
      </c>
      <c r="L504">
        <f ca="1">COUNTIFS(Region_Lockdown[Regione],Region_Lockdown[[#This Row],[Regione]],Region_Lockdown[Status],"On")</f>
        <v>1</v>
      </c>
      <c r="M504">
        <f>COUNTIFS(Region_Lockdown[Regione],Region_Lockdown[[#This Row],[Regione]],Region_Lockdown[Start],"&lt;="&amp;Region_Lockdown[[#This Row],[End]],Region_Lockdown[End],"&gt;="&amp;Region_Lockdown[[#This Row],[Start]])</f>
        <v>1</v>
      </c>
      <c r="N5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25">
      <c r="B505" t="s">
        <v>62</v>
      </c>
      <c r="C505" s="5">
        <v>44207</v>
      </c>
      <c r="D505" s="5">
        <v>44240</v>
      </c>
      <c r="E505">
        <v>3</v>
      </c>
      <c r="F505" s="5">
        <v>44240</v>
      </c>
      <c r="G505" t="str">
        <f>VLOOKUP(Region_Lockdown[[#This Row],[Level]],Tabella3[],2,FALSE)</f>
        <v>Minimal</v>
      </c>
      <c r="H505" t="str">
        <f ca="1">IF(AND(Region_Lockdown[[#This Row],[End]]&gt;=TODAY()+2,Region_Lockdown[[#This Row],[Start]]&lt;=TODAY()+2),"On","Off")</f>
        <v>Off</v>
      </c>
      <c r="I505" s="2" t="str">
        <f>VLOOKUP(Region_Lockdown[[#This Row],[Level]],Tabella3[],3,FALSE)</f>
        <v>Gialla</v>
      </c>
      <c r="L505">
        <f ca="1">COUNTIFS(Region_Lockdown[Regione],Region_Lockdown[[#This Row],[Regione]],Region_Lockdown[Status],"On")</f>
        <v>1</v>
      </c>
      <c r="M505">
        <f>COUNTIFS(Region_Lockdown[Regione],Region_Lockdown[[#This Row],[Regione]],Region_Lockdown[Start],"&lt;="&amp;Region_Lockdown[[#This Row],[End]],Region_Lockdown[End],"&gt;="&amp;Region_Lockdown[[#This Row],[Start]])</f>
        <v>1</v>
      </c>
      <c r="N5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25">
      <c r="B506" t="s">
        <v>62</v>
      </c>
      <c r="C506" s="5">
        <v>44241</v>
      </c>
      <c r="D506" s="5">
        <v>44276</v>
      </c>
      <c r="E506">
        <v>4</v>
      </c>
      <c r="F506" s="5">
        <v>44240</v>
      </c>
      <c r="G506" t="str">
        <f>VLOOKUP(Region_Lockdown[[#This Row],[Level]],Tabella3[],2,FALSE)</f>
        <v>Strict</v>
      </c>
      <c r="H506" t="str">
        <f ca="1">IF(AND(Region_Lockdown[[#This Row],[End]]&gt;=TODAY()+2,Region_Lockdown[[#This Row],[Start]]&lt;=TODAY()+2),"On","Off")</f>
        <v>Off</v>
      </c>
      <c r="I506" s="2" t="str">
        <f>VLOOKUP(Region_Lockdown[[#This Row],[Level]],Tabella3[],3,FALSE)</f>
        <v>Arancione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25">
      <c r="B507" t="s">
        <v>62</v>
      </c>
      <c r="C507" s="5">
        <v>44277</v>
      </c>
      <c r="D507" s="5">
        <v>44283</v>
      </c>
      <c r="E507">
        <v>5</v>
      </c>
      <c r="F507" s="5">
        <v>44276</v>
      </c>
      <c r="G507" t="str">
        <f>VLOOKUP(Region_Lockdown[[#This Row],[Level]],Tabella3[],2,FALSE)</f>
        <v>Local</v>
      </c>
      <c r="H507" t="str">
        <f ca="1">IF(AND(Region_Lockdown[[#This Row],[End]]&gt;=TODAY()+2,Region_Lockdown[[#This Row],[Start]]&lt;=TODAY()+2),"On","Off")</f>
        <v>Off</v>
      </c>
      <c r="I507" s="2" t="str">
        <f>VLOOKUP(Region_Lockdown[[#This Row],[Level]],Tabella3[],3,FALSE)</f>
        <v>Locale</v>
      </c>
      <c r="J507" t="s">
        <v>131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25">
      <c r="B508" t="s">
        <v>62</v>
      </c>
      <c r="C508" s="5">
        <v>44284</v>
      </c>
      <c r="D508" s="5">
        <v>44288</v>
      </c>
      <c r="E508">
        <v>7</v>
      </c>
      <c r="F508" s="5">
        <v>44283</v>
      </c>
      <c r="G508" t="str">
        <f>VLOOKUP(Region_Lockdown[[#This Row],[Level]],Tabella3[],2,FALSE)</f>
        <v>Total</v>
      </c>
      <c r="H508" t="str">
        <f ca="1">IF(AND(Region_Lockdown[[#This Row],[End]]&gt;=TODAY()+2,Region_Lockdown[[#This Row],[Start]]&lt;=TODAY()+2),"On","Off")</f>
        <v>Off</v>
      </c>
      <c r="I508" s="2" t="str">
        <f>VLOOKUP(Region_Lockdown[[#This Row],[Level]],Tabella3[],3,FALSE)</f>
        <v>Rossa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25">
      <c r="B509" t="s">
        <v>62</v>
      </c>
      <c r="C509" s="5">
        <v>44289</v>
      </c>
      <c r="D509" s="5">
        <v>44291</v>
      </c>
      <c r="E509">
        <v>7</v>
      </c>
      <c r="F509" s="5">
        <v>44283</v>
      </c>
      <c r="G509" s="1" t="str">
        <f>VLOOKUP(Region_Lockdown[[#This Row],[Level]],Tabella3[],2,FALSE)</f>
        <v>Total</v>
      </c>
      <c r="H509" s="1" t="str">
        <f ca="1">IF(AND(Region_Lockdown[[#This Row],[End]]&gt;=TODAY()+2,Region_Lockdown[[#This Row],[Start]]&lt;=TODAY()+2),"On","Off")</f>
        <v>Off</v>
      </c>
      <c r="I509" s="2" t="str">
        <f>VLOOKUP(Region_Lockdown[[#This Row],[Level]],Tabella3[],3,FALSE)</f>
        <v>Rossa</v>
      </c>
      <c r="J509" t="s">
        <v>134</v>
      </c>
      <c r="L509" s="1">
        <f ca="1">COUNTIFS(Region_Lockdown[Regione],Region_Lockdown[[#This Row],[Regione]],Region_Lockdown[Status],"On")</f>
        <v>1</v>
      </c>
      <c r="M50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25">
      <c r="B510" t="s">
        <v>62</v>
      </c>
      <c r="C510" s="5">
        <v>44292</v>
      </c>
      <c r="D510" s="5">
        <v>44297</v>
      </c>
      <c r="E510">
        <v>7</v>
      </c>
      <c r="F510" s="5">
        <v>44291</v>
      </c>
      <c r="G510" s="1" t="str">
        <f>VLOOKUP(Region_Lockdown[[#This Row],[Level]],Tabella3[],2,FALSE)</f>
        <v>Total</v>
      </c>
      <c r="H510" s="1" t="str">
        <f ca="1">IF(AND(Region_Lockdown[[#This Row],[End]]&gt;=TODAY()+2,Region_Lockdown[[#This Row],[Start]]&lt;=TODAY()+2),"On","Off")</f>
        <v>Off</v>
      </c>
      <c r="I510" s="2" t="str">
        <f>VLOOKUP(Region_Lockdown[[#This Row],[Level]],Tabella3[],3,FALSE)</f>
        <v>Rossa</v>
      </c>
      <c r="L510" s="1">
        <f ca="1">COUNTIFS(Region_Lockdown[Regione],Region_Lockdown[[#This Row],[Regione]],Region_Lockdown[Status],"On")</f>
        <v>1</v>
      </c>
      <c r="M51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25">
      <c r="B511" t="s">
        <v>62</v>
      </c>
      <c r="C511" s="5">
        <v>44298</v>
      </c>
      <c r="D511" s="5">
        <v>44303</v>
      </c>
      <c r="E511">
        <v>5</v>
      </c>
      <c r="F511" s="5">
        <v>44296</v>
      </c>
      <c r="G511" s="1" t="str">
        <f>VLOOKUP(Region_Lockdown[[#This Row],[Level]],Tabella3[],2,FALSE)</f>
        <v>Local</v>
      </c>
      <c r="H511" s="1" t="str">
        <f ca="1">IF(AND(Region_Lockdown[[#This Row],[End]]&gt;=TODAY()+2,Region_Lockdown[[#This Row],[Start]]&lt;=TODAY()+2),"On","Off")</f>
        <v>Off</v>
      </c>
      <c r="I511" s="2" t="str">
        <f>VLOOKUP(Region_Lockdown[[#This Row],[Level]],Tabella3[],3,FALSE)</f>
        <v>Locale</v>
      </c>
      <c r="J511" t="s">
        <v>135</v>
      </c>
      <c r="L511" s="1">
        <f ca="1">COUNTIFS(Region_Lockdown[Regione],Region_Lockdown[[#This Row],[Regione]],Region_Lockdown[Status],"On")</f>
        <v>1</v>
      </c>
      <c r="M51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25">
      <c r="B512" t="s">
        <v>62</v>
      </c>
      <c r="C512" s="5">
        <v>44304</v>
      </c>
      <c r="D512" s="5">
        <v>44311</v>
      </c>
      <c r="E512">
        <v>4</v>
      </c>
      <c r="F512" s="5">
        <v>44304</v>
      </c>
      <c r="G512" s="1" t="str">
        <f>VLOOKUP(Region_Lockdown[[#This Row],[Level]],Tabella3[],2,FALSE)</f>
        <v>Strict</v>
      </c>
      <c r="H512" s="1" t="str">
        <f ca="1">IF(AND(Region_Lockdown[[#This Row],[End]]&gt;=TODAY()+2,Region_Lockdown[[#This Row],[Start]]&lt;=TODAY()+2),"On","Off")</f>
        <v>Off</v>
      </c>
      <c r="I512" s="2" t="str">
        <f>VLOOKUP(Region_Lockdown[[#This Row],[Level]],Tabella3[],3,FALSE)</f>
        <v>Arancione</v>
      </c>
      <c r="L512" s="1">
        <f ca="1">COUNTIFS(Region_Lockdown[Regione],Region_Lockdown[[#This Row],[Regione]],Region_Lockdown[Status],"On")</f>
        <v>1</v>
      </c>
      <c r="M51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25">
      <c r="B513" t="s">
        <v>62</v>
      </c>
      <c r="C513" s="5">
        <v>44312</v>
      </c>
      <c r="D513" s="5">
        <v>44367</v>
      </c>
      <c r="E513">
        <v>3</v>
      </c>
      <c r="F513" s="5">
        <v>44311</v>
      </c>
      <c r="G513" s="1" t="str">
        <f>VLOOKUP(Region_Lockdown[[#This Row],[Level]],Tabella3[],2,FALSE)</f>
        <v>Minimal</v>
      </c>
      <c r="H513" s="1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Gialla</v>
      </c>
      <c r="L513" s="1">
        <f ca="1">COUNTIFS(Region_Lockdown[Regione],Region_Lockdown[[#This Row],[Regione]],Region_Lockdown[Status],"On")</f>
        <v>1</v>
      </c>
      <c r="M51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25">
      <c r="B514" t="s">
        <v>62</v>
      </c>
      <c r="C514" s="5">
        <v>44368</v>
      </c>
      <c r="D514" s="5">
        <v>44570</v>
      </c>
      <c r="E514">
        <v>1</v>
      </c>
      <c r="F514" s="5">
        <v>44373</v>
      </c>
      <c r="G514" s="1" t="str">
        <f>VLOOKUP(Region_Lockdown[[#This Row],[Level]],Tabella3[],2,FALSE)</f>
        <v>Voluntary</v>
      </c>
      <c r="H514" s="1" t="str">
        <f ca="1">IF(AND(Region_Lockdown[[#This Row],[End]]&gt;=TODAY()+2,Region_Lockdown[[#This Row],[Start]]&lt;=TODAY()+2),"On","Off")</f>
        <v>Off</v>
      </c>
      <c r="I514" s="4" t="str">
        <f>VLOOKUP(Region_Lockdown[[#This Row],[Level]],Tabella3[],3,FALSE)</f>
        <v>Bianca</v>
      </c>
      <c r="L514" s="1">
        <f ca="1">COUNTIFS(Region_Lockdown[Regione],Region_Lockdown[[#This Row],[Regione]],Region_Lockdown[Status],"On")</f>
        <v>1</v>
      </c>
      <c r="M5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25">
      <c r="B515" t="s">
        <v>62</v>
      </c>
      <c r="C515" s="5">
        <v>44571</v>
      </c>
      <c r="D515" s="5">
        <v>44633</v>
      </c>
      <c r="E515">
        <v>3</v>
      </c>
      <c r="F515" s="5">
        <v>44568</v>
      </c>
      <c r="G515" s="1" t="str">
        <f>VLOOKUP(Region_Lockdown[[#This Row],[Level]],Tabella3[],2,FALSE)</f>
        <v>Minimal</v>
      </c>
      <c r="H515" s="1" t="str">
        <f ca="1">IF(AND(Region_Lockdown[[#This Row],[End]]&gt;=TODAY()+2,Region_Lockdown[[#This Row],[Start]]&lt;=TODAY()+2),"On","Off")</f>
        <v>Off</v>
      </c>
      <c r="I515" s="5" t="str">
        <f>VLOOKUP(Region_Lockdown[[#This Row],[Level]],Tabella3[],3,FALSE)</f>
        <v>Gialla</v>
      </c>
      <c r="L515" s="1">
        <f ca="1">COUNTIFS(Region_Lockdown[Regione],Region_Lockdown[[#This Row],[Regione]],Region_Lockdown[Status],"On")</f>
        <v>1</v>
      </c>
      <c r="M5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25">
      <c r="B516" t="s">
        <v>62</v>
      </c>
      <c r="C516" s="5">
        <v>44634</v>
      </c>
      <c r="D516" s="5">
        <v>44926</v>
      </c>
      <c r="E516">
        <v>1</v>
      </c>
      <c r="F516" s="5">
        <v>44659</v>
      </c>
      <c r="G516" s="1" t="str">
        <f>VLOOKUP(Region_Lockdown[[#This Row],[Level]],Tabella3[],2,FALSE)</f>
        <v>Voluntary</v>
      </c>
      <c r="H516" s="1" t="str">
        <f ca="1">IF(AND(Region_Lockdown[[#This Row],[End]]&gt;=TODAY()+2,Region_Lockdown[[#This Row],[Start]]&lt;=TODAY()+2),"On","Off")</f>
        <v>On</v>
      </c>
      <c r="I516" s="5" t="str">
        <f>VLOOKUP(Region_Lockdown[[#This Row],[Level]],Tabella3[],3,FALSE)</f>
        <v>Bianca</v>
      </c>
      <c r="L516" s="1">
        <f ca="1">COUNTIFS(Region_Lockdown[Regione],Region_Lockdown[[#This Row],[Regione]],Region_Lockdown[Status],"On")</f>
        <v>1</v>
      </c>
      <c r="M5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25">
      <c r="B517" t="s">
        <v>63</v>
      </c>
      <c r="C517" s="5">
        <v>43894</v>
      </c>
      <c r="D517" s="5">
        <v>43900</v>
      </c>
      <c r="E517">
        <v>3</v>
      </c>
      <c r="F517" s="5">
        <v>44213</v>
      </c>
      <c r="G517" t="str">
        <f>VLOOKUP(Region_Lockdown[[#This Row],[Level]],Tabella3[],2,FALSE)</f>
        <v>Minimal</v>
      </c>
      <c r="H517" t="str">
        <f ca="1">IF(AND(Region_Lockdown[[#This Row],[End]]&gt;=TODAY()+2,Region_Lockdown[[#This Row],[Start]]&lt;=TODAY()+2),"On","Off")</f>
        <v>Off</v>
      </c>
      <c r="I517" t="str">
        <f>VLOOKUP(Region_Lockdown[[#This Row],[Level]],Tabella3[],3,FALSE)</f>
        <v>Gialla</v>
      </c>
      <c r="J517" t="s">
        <v>101</v>
      </c>
      <c r="L517">
        <f ca="1">COUNTIFS(Region_Lockdown[Regione],Region_Lockdown[[#This Row],[Regione]],Region_Lockdown[Status],"On")</f>
        <v>1</v>
      </c>
      <c r="M517">
        <f>COUNTIFS(Region_Lockdown[Regione],Region_Lockdown[[#This Row],[Regione]],Region_Lockdown[Start],"&lt;="&amp;Region_Lockdown[[#This Row],[End]],Region_Lockdown[End],"&gt;="&amp;Region_Lockdown[[#This Row],[Start]])</f>
        <v>1</v>
      </c>
      <c r="N5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25">
      <c r="B518" t="s">
        <v>63</v>
      </c>
      <c r="C518" s="5">
        <v>43901</v>
      </c>
      <c r="D518" s="5">
        <v>43907</v>
      </c>
      <c r="E518">
        <v>7</v>
      </c>
      <c r="F518" s="5">
        <v>44213</v>
      </c>
      <c r="G518" t="str">
        <f>VLOOKUP(Region_Lockdown[[#This Row],[Level]],Tabella3[],2,FALSE)</f>
        <v>Total</v>
      </c>
      <c r="H518" t="str">
        <f ca="1">IF(AND(Region_Lockdown[[#This Row],[End]]&gt;=TODAY()+2,Region_Lockdown[[#This Row],[Start]]&lt;=TODAY()+2),"On","Off")</f>
        <v>Off</v>
      </c>
      <c r="I518" t="str">
        <f>VLOOKUP(Region_Lockdown[[#This Row],[Level]],Tabella3[],3,FALSE)</f>
        <v>Rossa</v>
      </c>
      <c r="J518" t="s">
        <v>105</v>
      </c>
      <c r="L518">
        <f ca="1">COUNTIFS(Region_Lockdown[Regione],Region_Lockdown[[#This Row],[Regione]],Region_Lockdown[Status],"On")</f>
        <v>1</v>
      </c>
      <c r="M518">
        <f>COUNTIFS(Region_Lockdown[Regione],Region_Lockdown[[#This Row],[Regione]],Region_Lockdown[Start],"&lt;="&amp;Region_Lockdown[[#This Row],[End]],Region_Lockdown[End],"&gt;="&amp;Region_Lockdown[[#This Row],[Start]])</f>
        <v>1</v>
      </c>
      <c r="N5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25">
      <c r="B519" t="s">
        <v>63</v>
      </c>
      <c r="C519" s="5">
        <v>43908</v>
      </c>
      <c r="D519" s="5">
        <v>43954</v>
      </c>
      <c r="E519">
        <v>8</v>
      </c>
      <c r="F519" s="5">
        <v>44213</v>
      </c>
      <c r="G519" t="str">
        <f>VLOOKUP(Region_Lockdown[[#This Row],[Level]],Tabella3[],2,FALSE)</f>
        <v>Lockdown</v>
      </c>
      <c r="H519" t="str">
        <f ca="1">IF(AND(Region_Lockdown[[#This Row],[End]]&gt;=TODAY()+2,Region_Lockdown[[#This Row],[Start]]&lt;=TODAY()+2),"On","Off")</f>
        <v>Off</v>
      </c>
      <c r="I519" t="str">
        <f>VLOOKUP(Region_Lockdown[[#This Row],[Level]],Tabella3[],3,FALSE)</f>
        <v>Chiusura Totale</v>
      </c>
      <c r="J519" t="s">
        <v>104</v>
      </c>
      <c r="L519">
        <f ca="1">COUNTIFS(Region_Lockdown[Regione],Region_Lockdown[[#This Row],[Regione]],Region_Lockdown[Status],"On")</f>
        <v>1</v>
      </c>
      <c r="M519">
        <f>COUNTIFS(Region_Lockdown[Regione],Region_Lockdown[[#This Row],[Regione]],Region_Lockdown[Start],"&lt;="&amp;Region_Lockdown[[#This Row],[End]],Region_Lockdown[End],"&gt;="&amp;Region_Lockdown[[#This Row],[Start]])</f>
        <v>1</v>
      </c>
      <c r="N5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25">
      <c r="B520" t="s">
        <v>63</v>
      </c>
      <c r="C520" s="5">
        <v>43955</v>
      </c>
      <c r="D520" s="5">
        <v>43984</v>
      </c>
      <c r="E520">
        <v>4</v>
      </c>
      <c r="F520" s="5">
        <v>44213</v>
      </c>
      <c r="G520" t="str">
        <f>VLOOKUP(Region_Lockdown[[#This Row],[Level]],Tabella3[],2,FALSE)</f>
        <v>Strict</v>
      </c>
      <c r="H520" t="str">
        <f ca="1">IF(AND(Region_Lockdown[[#This Row],[End]]&gt;=TODAY()+2,Region_Lockdown[[#This Row],[Start]]&lt;=TODAY()+2),"On","Off")</f>
        <v>Off</v>
      </c>
      <c r="I520" t="str">
        <f>VLOOKUP(Region_Lockdown[[#This Row],[Level]],Tabella3[],3,FALSE)</f>
        <v>Arancione</v>
      </c>
      <c r="J520" t="s">
        <v>103</v>
      </c>
      <c r="L520">
        <f ca="1">COUNTIFS(Region_Lockdown[Regione],Region_Lockdown[[#This Row],[Regione]],Region_Lockdown[Status],"On")</f>
        <v>1</v>
      </c>
      <c r="M520">
        <f>COUNTIFS(Region_Lockdown[Regione],Region_Lockdown[[#This Row],[Regione]],Region_Lockdown[Start],"&lt;="&amp;Region_Lockdown[[#This Row],[End]],Region_Lockdown[End],"&gt;="&amp;Region_Lockdown[[#This Row],[Start]])</f>
        <v>1</v>
      </c>
      <c r="N5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25">
      <c r="B521" t="s">
        <v>63</v>
      </c>
      <c r="C521" s="5">
        <v>43985</v>
      </c>
      <c r="D521" s="5">
        <v>43996</v>
      </c>
      <c r="E521">
        <v>3</v>
      </c>
      <c r="F521" s="5">
        <v>44213</v>
      </c>
      <c r="G521" t="str">
        <f>VLOOKUP(Region_Lockdown[[#This Row],[Level]],Tabella3[],2,FALSE)</f>
        <v>Minimal</v>
      </c>
      <c r="H521" t="str">
        <f ca="1">IF(AND(Region_Lockdown[[#This Row],[End]]&gt;=TODAY()+2,Region_Lockdown[[#This Row],[Start]]&lt;=TODAY()+2),"On","Off")</f>
        <v>Off</v>
      </c>
      <c r="I521" t="str">
        <f>VLOOKUP(Region_Lockdown[[#This Row],[Level]],Tabella3[],3,FALSE)</f>
        <v>Gialla</v>
      </c>
      <c r="J521" t="s">
        <v>107</v>
      </c>
      <c r="L521">
        <f ca="1">COUNTIFS(Region_Lockdown[Regione],Region_Lockdown[[#This Row],[Regione]],Region_Lockdown[Status],"On")</f>
        <v>1</v>
      </c>
      <c r="M521">
        <f>COUNTIFS(Region_Lockdown[Regione],Region_Lockdown[[#This Row],[Regione]],Region_Lockdown[Start],"&lt;="&amp;Region_Lockdown[[#This Row],[End]],Region_Lockdown[End],"&gt;="&amp;Region_Lockdown[[#This Row],[Start]])</f>
        <v>1</v>
      </c>
      <c r="N5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25">
      <c r="B522" t="s">
        <v>63</v>
      </c>
      <c r="C522" s="5">
        <v>43997</v>
      </c>
      <c r="D522" s="5">
        <v>44129</v>
      </c>
      <c r="E522">
        <v>1</v>
      </c>
      <c r="F522" s="5">
        <v>44213</v>
      </c>
      <c r="G522" t="str">
        <f>VLOOKUP(Region_Lockdown[[#This Row],[Level]],Tabella3[],2,FALSE)</f>
        <v>Voluntary</v>
      </c>
      <c r="H522" t="str">
        <f ca="1">IF(AND(Region_Lockdown[[#This Row],[End]]&gt;=TODAY()+2,Region_Lockdown[[#This Row],[Start]]&lt;=TODAY()+2),"On","Off")</f>
        <v>Off</v>
      </c>
      <c r="I522" t="str">
        <f>VLOOKUP(Region_Lockdown[[#This Row],[Level]],Tabella3[],3,FALSE)</f>
        <v>Bianca</v>
      </c>
      <c r="J522" t="s">
        <v>106</v>
      </c>
      <c r="L522">
        <f ca="1">COUNTIFS(Region_Lockdown[Regione],Region_Lockdown[[#This Row],[Regione]],Region_Lockdown[Status],"On")</f>
        <v>1</v>
      </c>
      <c r="M522">
        <f>COUNTIFS(Region_Lockdown[Regione],Region_Lockdown[[#This Row],[Regione]],Region_Lockdown[Start],"&lt;="&amp;Region_Lockdown[[#This Row],[End]],Region_Lockdown[End],"&gt;="&amp;Region_Lockdown[[#This Row],[Start]])</f>
        <v>1</v>
      </c>
      <c r="N5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25">
      <c r="B523" t="s">
        <v>63</v>
      </c>
      <c r="C523" s="5">
        <v>44130</v>
      </c>
      <c r="D523" s="5">
        <v>44140</v>
      </c>
      <c r="E523">
        <v>3</v>
      </c>
      <c r="F523" s="5">
        <v>44213</v>
      </c>
      <c r="G523" t="str">
        <f>VLOOKUP(Region_Lockdown[[#This Row],[Level]],Tabella3[],2,FALSE)</f>
        <v>Minimal</v>
      </c>
      <c r="H523" t="str">
        <f ca="1">IF(AND(Region_Lockdown[[#This Row],[End]]&gt;=TODAY()+2,Region_Lockdown[[#This Row],[Start]]&lt;=TODAY()+2),"On","Off")</f>
        <v>Off</v>
      </c>
      <c r="I523" t="str">
        <f>VLOOKUP(Region_Lockdown[[#This Row],[Level]],Tabella3[],3,FALSE)</f>
        <v>Gialla</v>
      </c>
      <c r="L523">
        <f ca="1">COUNTIFS(Region_Lockdown[Regione],Region_Lockdown[[#This Row],[Regione]],Region_Lockdown[Status],"On")</f>
        <v>1</v>
      </c>
      <c r="M523">
        <f>COUNTIFS(Region_Lockdown[Regione],Region_Lockdown[[#This Row],[Regione]],Region_Lockdown[Start],"&lt;="&amp;Region_Lockdown[[#This Row],[End]],Region_Lockdown[End],"&gt;="&amp;Region_Lockdown[[#This Row],[Start]])</f>
        <v>1</v>
      </c>
      <c r="N5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25">
      <c r="B524" t="s">
        <v>63</v>
      </c>
      <c r="C524" s="5">
        <v>44141</v>
      </c>
      <c r="D524" s="5">
        <v>44145</v>
      </c>
      <c r="E524">
        <v>3</v>
      </c>
      <c r="F524" s="5">
        <v>44213</v>
      </c>
      <c r="G524" t="str">
        <f>VLOOKUP(Region_Lockdown[[#This Row],[Level]],Tabella3[],2,FALSE)</f>
        <v>Minimal</v>
      </c>
      <c r="H524" t="str">
        <f ca="1">IF(AND(Region_Lockdown[[#This Row],[End]]&gt;=TODAY()+2,Region_Lockdown[[#This Row],[Start]]&lt;=TODAY()+2),"On","Off")</f>
        <v>Off</v>
      </c>
      <c r="I524" s="2" t="str">
        <f>VLOOKUP(Region_Lockdown[[#This Row],[Level]],Tabella3[],3,FALSE)</f>
        <v>Gialla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25">
      <c r="B525" t="s">
        <v>63</v>
      </c>
      <c r="C525" s="5">
        <v>44146</v>
      </c>
      <c r="D525" s="5">
        <v>44170</v>
      </c>
      <c r="E525">
        <v>4</v>
      </c>
      <c r="F525" s="5">
        <v>44171</v>
      </c>
      <c r="G525" t="str">
        <f>VLOOKUP(Region_Lockdown[[#This Row],[Level]],Tabella3[],2,FALSE)</f>
        <v>Strict</v>
      </c>
      <c r="H525" t="str">
        <f ca="1">IF(AND(Region_Lockdown[[#This Row],[End]]&gt;=TODAY()+2,Region_Lockdown[[#This Row],[Start]]&lt;=TODAY()+2),"On","Off")</f>
        <v>Off</v>
      </c>
      <c r="I525" s="2" t="str">
        <f>VLOOKUP(Region_Lockdown[[#This Row],[Level]],Tabella3[],3,FALSE)</f>
        <v>Arancione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25">
      <c r="B526" t="s">
        <v>63</v>
      </c>
      <c r="C526" s="5">
        <v>44171</v>
      </c>
      <c r="D526" s="5">
        <v>44188</v>
      </c>
      <c r="E526">
        <v>3</v>
      </c>
      <c r="F526" s="5">
        <v>44191</v>
      </c>
      <c r="G526" t="str">
        <f>VLOOKUP(Region_Lockdown[[#This Row],[Level]],Tabella3[],2,FALSE)</f>
        <v>Minimal</v>
      </c>
      <c r="H526" t="str">
        <f ca="1">IF(AND(Region_Lockdown[[#This Row],[End]]&gt;=TODAY()+2,Region_Lockdown[[#This Row],[Start]]&lt;=TODAY()+2),"On","Off")</f>
        <v>Off</v>
      </c>
      <c r="I526" s="2" t="str">
        <f>VLOOKUP(Region_Lockdown[[#This Row],[Level]],Tabella3[],3,FALSE)</f>
        <v>Gialla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25">
      <c r="B527" t="s">
        <v>63</v>
      </c>
      <c r="C527" s="5">
        <v>44189</v>
      </c>
      <c r="D527" s="5">
        <v>44192</v>
      </c>
      <c r="E527">
        <v>7</v>
      </c>
      <c r="F527" s="5">
        <v>44191</v>
      </c>
      <c r="G527" t="str">
        <f>VLOOKUP(Region_Lockdown[[#This Row],[Level]],Tabella3[],2,FALSE)</f>
        <v>Total</v>
      </c>
      <c r="H527" t="str">
        <f ca="1">IF(AND(Region_Lockdown[[#This Row],[End]]&gt;=TODAY()+2,Region_Lockdown[[#This Row],[Start]]&lt;=TODAY()+2),"On","Off")</f>
        <v>Off</v>
      </c>
      <c r="I527" s="2" t="str">
        <f>VLOOKUP(Region_Lockdown[[#This Row],[Level]],Tabella3[],3,FALSE)</f>
        <v>Rossa</v>
      </c>
      <c r="L527">
        <f ca="1">COUNTIFS(Region_Lockdown[Regione],Region_Lockdown[[#This Row],[Regione]],Region_Lockdown[Status],"On")</f>
        <v>1</v>
      </c>
      <c r="M527">
        <f>COUNTIFS(Region_Lockdown[Regione],Region_Lockdown[[#This Row],[Regione]],Region_Lockdown[Start],"&lt;="&amp;Region_Lockdown[[#This Row],[End]],Region_Lockdown[End],"&gt;="&amp;Region_Lockdown[[#This Row],[Start]])</f>
        <v>1</v>
      </c>
      <c r="N5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25">
      <c r="B528" t="s">
        <v>63</v>
      </c>
      <c r="C528" s="5">
        <v>44193</v>
      </c>
      <c r="D528" s="5">
        <v>44195</v>
      </c>
      <c r="E528">
        <v>4</v>
      </c>
      <c r="F528" s="5">
        <v>44191</v>
      </c>
      <c r="G528" t="str">
        <f>VLOOKUP(Region_Lockdown[[#This Row],[Level]],Tabella3[],2,FALSE)</f>
        <v>Strict</v>
      </c>
      <c r="H528" t="str">
        <f ca="1">IF(AND(Region_Lockdown[[#This Row],[End]]&gt;=TODAY()+2,Region_Lockdown[[#This Row],[Start]]&lt;=TODAY()+2),"On","Off")</f>
        <v>Off</v>
      </c>
      <c r="I528" s="2" t="str">
        <f>VLOOKUP(Region_Lockdown[[#This Row],[Level]],Tabella3[],3,FALSE)</f>
        <v>Arancione</v>
      </c>
      <c r="L528">
        <f ca="1">COUNTIFS(Region_Lockdown[Regione],Region_Lockdown[[#This Row],[Regione]],Region_Lockdown[Status],"On")</f>
        <v>1</v>
      </c>
      <c r="M528">
        <f>COUNTIFS(Region_Lockdown[Regione],Region_Lockdown[[#This Row],[Regione]],Region_Lockdown[Start],"&lt;="&amp;Region_Lockdown[[#This Row],[End]],Region_Lockdown[End],"&gt;="&amp;Region_Lockdown[[#This Row],[Start]])</f>
        <v>1</v>
      </c>
      <c r="N5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25">
      <c r="B529" t="s">
        <v>63</v>
      </c>
      <c r="C529" s="5">
        <v>44196</v>
      </c>
      <c r="D529" s="5">
        <v>44199</v>
      </c>
      <c r="E529">
        <v>7</v>
      </c>
      <c r="F529" s="5">
        <v>44191</v>
      </c>
      <c r="G529" t="str">
        <f>VLOOKUP(Region_Lockdown[[#This Row],[Level]],Tabella3[],2,FALSE)</f>
        <v>Total</v>
      </c>
      <c r="H529" t="str">
        <f ca="1">IF(AND(Region_Lockdown[[#This Row],[End]]&gt;=TODAY()+2,Region_Lockdown[[#This Row],[Start]]&lt;=TODAY()+2),"On","Off")</f>
        <v>Off</v>
      </c>
      <c r="I529" s="2" t="str">
        <f>VLOOKUP(Region_Lockdown[[#This Row],[Level]],Tabella3[],3,FALSE)</f>
        <v>Rossa</v>
      </c>
      <c r="L529">
        <f ca="1">COUNTIFS(Region_Lockdown[Regione],Region_Lockdown[[#This Row],[Regione]],Region_Lockdown[Status],"On")</f>
        <v>1</v>
      </c>
      <c r="M529">
        <f>COUNTIFS(Region_Lockdown[Regione],Region_Lockdown[[#This Row],[Regione]],Region_Lockdown[Start],"&lt;="&amp;Region_Lockdown[[#This Row],[End]],Region_Lockdown[End],"&gt;="&amp;Region_Lockdown[[#This Row],[Start]])</f>
        <v>1</v>
      </c>
      <c r="N5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25">
      <c r="B530" t="s">
        <v>63</v>
      </c>
      <c r="C530" s="5">
        <v>44200</v>
      </c>
      <c r="D530" s="5">
        <v>44200</v>
      </c>
      <c r="E530">
        <v>4</v>
      </c>
      <c r="F530" s="5">
        <v>44191</v>
      </c>
      <c r="G530" t="str">
        <f>VLOOKUP(Region_Lockdown[[#This Row],[Level]],Tabella3[],2,FALSE)</f>
        <v>Strict</v>
      </c>
      <c r="H530" t="str">
        <f ca="1">IF(AND(Region_Lockdown[[#This Row],[End]]&gt;=TODAY()+2,Region_Lockdown[[#This Row],[Start]]&lt;=TODAY()+2),"On","Off")</f>
        <v>Off</v>
      </c>
      <c r="I530" s="2" t="str">
        <f>VLOOKUP(Region_Lockdown[[#This Row],[Level]],Tabella3[],3,FALSE)</f>
        <v>Arancione</v>
      </c>
      <c r="L530">
        <f ca="1">COUNTIFS(Region_Lockdown[Regione],Region_Lockdown[[#This Row],[Regione]],Region_Lockdown[Status],"On")</f>
        <v>1</v>
      </c>
      <c r="M530">
        <f>COUNTIFS(Region_Lockdown[Regione],Region_Lockdown[[#This Row],[Regione]],Region_Lockdown[Start],"&lt;="&amp;Region_Lockdown[[#This Row],[End]],Region_Lockdown[End],"&gt;="&amp;Region_Lockdown[[#This Row],[Start]])</f>
        <v>1</v>
      </c>
      <c r="N5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25">
      <c r="B531" t="s">
        <v>63</v>
      </c>
      <c r="C531" s="5">
        <v>44201</v>
      </c>
      <c r="D531" s="5">
        <v>44202</v>
      </c>
      <c r="E531">
        <v>7</v>
      </c>
      <c r="F531" s="5">
        <v>44191</v>
      </c>
      <c r="G531" t="str">
        <f>VLOOKUP(Region_Lockdown[[#This Row],[Level]],Tabella3[],2,FALSE)</f>
        <v>Total</v>
      </c>
      <c r="H531" t="str">
        <f ca="1">IF(AND(Region_Lockdown[[#This Row],[End]]&gt;=TODAY()+2,Region_Lockdown[[#This Row],[Start]]&lt;=TODAY()+2),"On","Off")</f>
        <v>Off</v>
      </c>
      <c r="I531" s="2" t="str">
        <f>VLOOKUP(Region_Lockdown[[#This Row],[Level]],Tabella3[],3,FALSE)</f>
        <v>Rossa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25">
      <c r="B532" t="s">
        <v>63</v>
      </c>
      <c r="C532" s="5">
        <v>44203</v>
      </c>
      <c r="D532" s="5">
        <v>44204</v>
      </c>
      <c r="E532">
        <v>3</v>
      </c>
      <c r="F532" s="5">
        <v>44205</v>
      </c>
      <c r="G532" t="str">
        <f>VLOOKUP(Region_Lockdown[[#This Row],[Level]],Tabella3[],2,FALSE)</f>
        <v>Minimal</v>
      </c>
      <c r="H532" t="str">
        <f ca="1">IF(AND(Region_Lockdown[[#This Row],[End]]&gt;=TODAY()+2,Region_Lockdown[[#This Row],[Start]]&lt;=TODAY()+2),"On","Off")</f>
        <v>Off</v>
      </c>
      <c r="I532" s="2" t="str">
        <f>VLOOKUP(Region_Lockdown[[#This Row],[Level]],Tabella3[],3,FALSE)</f>
        <v>Gialla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25">
      <c r="B533" t="s">
        <v>63</v>
      </c>
      <c r="C533" s="5">
        <v>44205</v>
      </c>
      <c r="D533" s="5">
        <v>44206</v>
      </c>
      <c r="E533">
        <v>4</v>
      </c>
      <c r="F533" s="5">
        <v>44205</v>
      </c>
      <c r="G533" t="str">
        <f>VLOOKUP(Region_Lockdown[[#This Row],[Level]],Tabella3[],2,FALSE)</f>
        <v>Strict</v>
      </c>
      <c r="H533" t="str">
        <f ca="1">IF(AND(Region_Lockdown[[#This Row],[End]]&gt;=TODAY()+2,Region_Lockdown[[#This Row],[Start]]&lt;=TODAY()+2),"On","Off")</f>
        <v>Off</v>
      </c>
      <c r="I533" s="2" t="str">
        <f>VLOOKUP(Region_Lockdown[[#This Row],[Level]],Tabella3[],3,FALSE)</f>
        <v>Arancione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25">
      <c r="B534" t="s">
        <v>63</v>
      </c>
      <c r="C534" s="5">
        <v>44207</v>
      </c>
      <c r="D534" s="5">
        <v>44212</v>
      </c>
      <c r="E534">
        <v>3</v>
      </c>
      <c r="F534" s="5">
        <v>44205</v>
      </c>
      <c r="G534" t="str">
        <f>VLOOKUP(Region_Lockdown[[#This Row],[Level]],Tabella3[],2,FALSE)</f>
        <v>Minimal</v>
      </c>
      <c r="H534" t="str">
        <f ca="1">IF(AND(Region_Lockdown[[#This Row],[End]]&gt;=TODAY()+2,Region_Lockdown[[#This Row],[Start]]&lt;=TODAY()+2),"On","Off")</f>
        <v>Off</v>
      </c>
      <c r="I534" s="2" t="str">
        <f>VLOOKUP(Region_Lockdown[[#This Row],[Level]],Tabella3[],3,FALSE)</f>
        <v>Gialla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25">
      <c r="B535" t="s">
        <v>63</v>
      </c>
      <c r="C535" s="5">
        <v>44213</v>
      </c>
      <c r="D535" s="5">
        <v>44234</v>
      </c>
      <c r="E535">
        <v>4</v>
      </c>
      <c r="F535" s="5">
        <v>44234</v>
      </c>
      <c r="G535" t="str">
        <f>VLOOKUP(Region_Lockdown[[#This Row],[Level]],Tabella3[],2,FALSE)</f>
        <v>Strict</v>
      </c>
      <c r="H535" t="str">
        <f ca="1">IF(AND(Region_Lockdown[[#This Row],[End]]&gt;=TODAY()+2,Region_Lockdown[[#This Row],[Start]]&lt;=TODAY()+2),"On","Off")</f>
        <v>Off</v>
      </c>
      <c r="I535" s="2" t="str">
        <f>VLOOKUP(Region_Lockdown[[#This Row],[Level]],Tabella3[],3,FALSE)</f>
        <v>Arancione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25">
      <c r="B536" t="s">
        <v>63</v>
      </c>
      <c r="C536" s="5">
        <v>44235</v>
      </c>
      <c r="D536" s="5">
        <v>44255</v>
      </c>
      <c r="E536">
        <v>5</v>
      </c>
      <c r="F536" s="5">
        <v>44261</v>
      </c>
      <c r="G536" t="str">
        <f>VLOOKUP(Region_Lockdown[[#This Row],[Level]],Tabella3[],2,FALSE)</f>
        <v>Local</v>
      </c>
      <c r="H536" t="str">
        <f ca="1">IF(AND(Region_Lockdown[[#This Row],[End]]&gt;=TODAY()+2,Region_Lockdown[[#This Row],[Start]]&lt;=TODAY()+2),"On","Off")</f>
        <v>Off</v>
      </c>
      <c r="I536" s="2" t="str">
        <f>VLOOKUP(Region_Lockdown[[#This Row],[Level]],Tabella3[],3,FALSE)</f>
        <v>Locale</v>
      </c>
      <c r="J536" t="s">
        <v>116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25">
      <c r="B537" t="s">
        <v>63</v>
      </c>
      <c r="C537" s="5">
        <v>44256</v>
      </c>
      <c r="D537" s="5">
        <v>44288</v>
      </c>
      <c r="E537">
        <v>4</v>
      </c>
      <c r="F537" s="5">
        <v>44261</v>
      </c>
      <c r="G537" t="str">
        <f>VLOOKUP(Region_Lockdown[[#This Row],[Level]],Tabella3[],2,FALSE)</f>
        <v>Strict</v>
      </c>
      <c r="H537" t="str">
        <f ca="1">IF(AND(Region_Lockdown[[#This Row],[End]]&gt;=TODAY()+2,Region_Lockdown[[#This Row],[Start]]&lt;=TODAY()+2),"On","Off")</f>
        <v>Off</v>
      </c>
      <c r="I537" s="2" t="str">
        <f>VLOOKUP(Region_Lockdown[[#This Row],[Level]],Tabella3[],3,FALSE)</f>
        <v>Arancione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25">
      <c r="B538" t="s">
        <v>63</v>
      </c>
      <c r="C538" s="5">
        <v>44289</v>
      </c>
      <c r="D538" s="5">
        <v>44291</v>
      </c>
      <c r="E538">
        <v>7</v>
      </c>
      <c r="F538" s="5">
        <v>44283</v>
      </c>
      <c r="G538" s="1" t="str">
        <f>VLOOKUP(Region_Lockdown[[#This Row],[Level]],Tabella3[],2,FALSE)</f>
        <v>Total</v>
      </c>
      <c r="H538" s="1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Rossa</v>
      </c>
      <c r="J538" t="s">
        <v>134</v>
      </c>
      <c r="L538" s="1">
        <f ca="1">COUNTIFS(Region_Lockdown[Regione],Region_Lockdown[[#This Row],[Regione]],Region_Lockdown[Status],"On")</f>
        <v>1</v>
      </c>
      <c r="M53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25">
      <c r="B539" t="s">
        <v>63</v>
      </c>
      <c r="C539" s="5">
        <v>44292</v>
      </c>
      <c r="D539" s="5">
        <v>44311</v>
      </c>
      <c r="E539">
        <v>4</v>
      </c>
      <c r="F539" s="5">
        <v>44291</v>
      </c>
      <c r="G539" s="1" t="str">
        <f>VLOOKUP(Region_Lockdown[[#This Row],[Level]],Tabella3[],2,FALSE)</f>
        <v>Strict</v>
      </c>
      <c r="H539" s="1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Arancione</v>
      </c>
      <c r="L539" s="1">
        <f ca="1">COUNTIFS(Region_Lockdown[Regione],Region_Lockdown[[#This Row],[Regione]],Region_Lockdown[Status],"On")</f>
        <v>1</v>
      </c>
      <c r="M53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25">
      <c r="B540" t="s">
        <v>63</v>
      </c>
      <c r="C540" s="5">
        <v>44312</v>
      </c>
      <c r="D540" s="5">
        <v>44353</v>
      </c>
      <c r="E540">
        <v>3</v>
      </c>
      <c r="F540" s="5">
        <v>44311</v>
      </c>
      <c r="G540" s="1" t="str">
        <f>VLOOKUP(Region_Lockdown[[#This Row],[Level]],Tabella3[],2,FALSE)</f>
        <v>Minimal</v>
      </c>
      <c r="H540" s="1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Gialla</v>
      </c>
      <c r="L540" s="1">
        <f ca="1">COUNTIFS(Region_Lockdown[Regione],Region_Lockdown[[#This Row],[Regione]],Region_Lockdown[Status],"On")</f>
        <v>1</v>
      </c>
      <c r="M5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25">
      <c r="B541" t="s">
        <v>63</v>
      </c>
      <c r="C541" s="5">
        <v>44354</v>
      </c>
      <c r="D541" s="5">
        <v>44926</v>
      </c>
      <c r="E541">
        <v>1</v>
      </c>
      <c r="F541" s="5">
        <v>44352</v>
      </c>
      <c r="G541" s="1" t="str">
        <f>VLOOKUP(Region_Lockdown[[#This Row],[Level]],Tabella3[],2,FALSE)</f>
        <v>Voluntary</v>
      </c>
      <c r="H541" s="1" t="str">
        <f ca="1">IF(AND(Region_Lockdown[[#This Row],[End]]&gt;=TODAY()+2,Region_Lockdown[[#This Row],[Start]]&lt;=TODAY()+2),"On","Off")</f>
        <v>On</v>
      </c>
      <c r="I541" s="2" t="str">
        <f>VLOOKUP(Region_Lockdown[[#This Row],[Level]],Tabella3[],3,FALSE)</f>
        <v>Bianca</v>
      </c>
      <c r="L541" s="1">
        <f ca="1">COUNTIFS(Region_Lockdown[Regione],Region_Lockdown[[#This Row],[Regione]],Region_Lockdown[Status],"On")</f>
        <v>1</v>
      </c>
      <c r="M5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25">
      <c r="B542" t="s">
        <v>64</v>
      </c>
      <c r="C542" s="5">
        <v>43894</v>
      </c>
      <c r="D542" s="5">
        <v>43900</v>
      </c>
      <c r="E542">
        <v>3</v>
      </c>
      <c r="F542" s="5">
        <v>44213</v>
      </c>
      <c r="G542" t="str">
        <f>VLOOKUP(Region_Lockdown[[#This Row],[Level]],Tabella3[],2,FALSE)</f>
        <v>Minimal</v>
      </c>
      <c r="H542" t="str">
        <f ca="1">IF(AND(Region_Lockdown[[#This Row],[End]]&gt;=TODAY()+2,Region_Lockdown[[#This Row],[Start]]&lt;=TODAY()+2),"On","Off")</f>
        <v>Off</v>
      </c>
      <c r="I542" t="str">
        <f>VLOOKUP(Region_Lockdown[[#This Row],[Level]],Tabella3[],3,FALSE)</f>
        <v>Gialla</v>
      </c>
      <c r="J542" t="s">
        <v>101</v>
      </c>
      <c r="L542">
        <f ca="1">COUNTIFS(Region_Lockdown[Regione],Region_Lockdown[[#This Row],[Regione]],Region_Lockdown[Status],"On")</f>
        <v>1</v>
      </c>
      <c r="M542">
        <f>COUNTIFS(Region_Lockdown[Regione],Region_Lockdown[[#This Row],[Regione]],Region_Lockdown[Start],"&lt;="&amp;Region_Lockdown[[#This Row],[End]],Region_Lockdown[End],"&gt;="&amp;Region_Lockdown[[#This Row],[Start]])</f>
        <v>1</v>
      </c>
      <c r="N5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25">
      <c r="B543" t="s">
        <v>64</v>
      </c>
      <c r="C543" s="5">
        <v>43901</v>
      </c>
      <c r="D543" s="5">
        <v>43907</v>
      </c>
      <c r="E543">
        <v>7</v>
      </c>
      <c r="F543" s="5">
        <v>44213</v>
      </c>
      <c r="G543" t="str">
        <f>VLOOKUP(Region_Lockdown[[#This Row],[Level]],Tabella3[],2,FALSE)</f>
        <v>Total</v>
      </c>
      <c r="H543" t="str">
        <f ca="1">IF(AND(Region_Lockdown[[#This Row],[End]]&gt;=TODAY()+2,Region_Lockdown[[#This Row],[Start]]&lt;=TODAY()+2),"On","Off")</f>
        <v>Off</v>
      </c>
      <c r="I543" t="str">
        <f>VLOOKUP(Region_Lockdown[[#This Row],[Level]],Tabella3[],3,FALSE)</f>
        <v>Rossa</v>
      </c>
      <c r="J543" t="s">
        <v>105</v>
      </c>
      <c r="L543">
        <f ca="1">COUNTIFS(Region_Lockdown[Regione],Region_Lockdown[[#This Row],[Regione]],Region_Lockdown[Status],"On")</f>
        <v>1</v>
      </c>
      <c r="M543">
        <f>COUNTIFS(Region_Lockdown[Regione],Region_Lockdown[[#This Row],[Regione]],Region_Lockdown[Start],"&lt;="&amp;Region_Lockdown[[#This Row],[End]],Region_Lockdown[End],"&gt;="&amp;Region_Lockdown[[#This Row],[Start]])</f>
        <v>1</v>
      </c>
      <c r="N5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25">
      <c r="B544" t="s">
        <v>64</v>
      </c>
      <c r="C544" s="5">
        <v>43908</v>
      </c>
      <c r="D544" s="5">
        <v>43954</v>
      </c>
      <c r="E544">
        <v>8</v>
      </c>
      <c r="F544" s="5">
        <v>44213</v>
      </c>
      <c r="G544" t="str">
        <f>VLOOKUP(Region_Lockdown[[#This Row],[Level]],Tabella3[],2,FALSE)</f>
        <v>Lockdown</v>
      </c>
      <c r="H544" t="str">
        <f ca="1">IF(AND(Region_Lockdown[[#This Row],[End]]&gt;=TODAY()+2,Region_Lockdown[[#This Row],[Start]]&lt;=TODAY()+2),"On","Off")</f>
        <v>Off</v>
      </c>
      <c r="I544" t="str">
        <f>VLOOKUP(Region_Lockdown[[#This Row],[Level]],Tabella3[],3,FALSE)</f>
        <v>Chiusura Totale</v>
      </c>
      <c r="J544" t="s">
        <v>104</v>
      </c>
      <c r="L544">
        <f ca="1">COUNTIFS(Region_Lockdown[Regione],Region_Lockdown[[#This Row],[Regione]],Region_Lockdown[Status],"On")</f>
        <v>1</v>
      </c>
      <c r="M544">
        <f>COUNTIFS(Region_Lockdown[Regione],Region_Lockdown[[#This Row],[Regione]],Region_Lockdown[Start],"&lt;="&amp;Region_Lockdown[[#This Row],[End]],Region_Lockdown[End],"&gt;="&amp;Region_Lockdown[[#This Row],[Start]])</f>
        <v>1</v>
      </c>
      <c r="N5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25">
      <c r="B545" t="s">
        <v>64</v>
      </c>
      <c r="C545" s="5">
        <v>43955</v>
      </c>
      <c r="D545" s="5">
        <v>43984</v>
      </c>
      <c r="E545">
        <v>4</v>
      </c>
      <c r="F545" s="5">
        <v>44213</v>
      </c>
      <c r="G545" t="str">
        <f>VLOOKUP(Region_Lockdown[[#This Row],[Level]],Tabella3[],2,FALSE)</f>
        <v>Strict</v>
      </c>
      <c r="H545" t="str">
        <f ca="1">IF(AND(Region_Lockdown[[#This Row],[End]]&gt;=TODAY()+2,Region_Lockdown[[#This Row],[Start]]&lt;=TODAY()+2),"On","Off")</f>
        <v>Off</v>
      </c>
      <c r="I545" t="str">
        <f>VLOOKUP(Region_Lockdown[[#This Row],[Level]],Tabella3[],3,FALSE)</f>
        <v>Arancione</v>
      </c>
      <c r="J545" t="s">
        <v>103</v>
      </c>
      <c r="L545">
        <f ca="1">COUNTIFS(Region_Lockdown[Regione],Region_Lockdown[[#This Row],[Regione]],Region_Lockdown[Status],"On")</f>
        <v>1</v>
      </c>
      <c r="M545">
        <f>COUNTIFS(Region_Lockdown[Regione],Region_Lockdown[[#This Row],[Regione]],Region_Lockdown[Start],"&lt;="&amp;Region_Lockdown[[#This Row],[End]],Region_Lockdown[End],"&gt;="&amp;Region_Lockdown[[#This Row],[Start]])</f>
        <v>1</v>
      </c>
      <c r="N5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25">
      <c r="B546" t="s">
        <v>64</v>
      </c>
      <c r="C546" s="5">
        <v>43985</v>
      </c>
      <c r="D546" s="5">
        <v>43996</v>
      </c>
      <c r="E546">
        <v>3</v>
      </c>
      <c r="F546" s="5">
        <v>44213</v>
      </c>
      <c r="G546" t="str">
        <f>VLOOKUP(Region_Lockdown[[#This Row],[Level]],Tabella3[],2,FALSE)</f>
        <v>Minimal</v>
      </c>
      <c r="H546" t="str">
        <f ca="1">IF(AND(Region_Lockdown[[#This Row],[End]]&gt;=TODAY()+2,Region_Lockdown[[#This Row],[Start]]&lt;=TODAY()+2),"On","Off")</f>
        <v>Off</v>
      </c>
      <c r="I546" t="str">
        <f>VLOOKUP(Region_Lockdown[[#This Row],[Level]],Tabella3[],3,FALSE)</f>
        <v>Gialla</v>
      </c>
      <c r="J546" t="s">
        <v>107</v>
      </c>
      <c r="L546">
        <f ca="1">COUNTIFS(Region_Lockdown[Regione],Region_Lockdown[[#This Row],[Regione]],Region_Lockdown[Status],"On")</f>
        <v>1</v>
      </c>
      <c r="M546">
        <f>COUNTIFS(Region_Lockdown[Regione],Region_Lockdown[[#This Row],[Regione]],Region_Lockdown[Start],"&lt;="&amp;Region_Lockdown[[#This Row],[End]],Region_Lockdown[End],"&gt;="&amp;Region_Lockdown[[#This Row],[Start]])</f>
        <v>1</v>
      </c>
      <c r="N5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25">
      <c r="B547" t="s">
        <v>64</v>
      </c>
      <c r="C547" s="5">
        <v>43997</v>
      </c>
      <c r="D547" s="5">
        <v>44129</v>
      </c>
      <c r="E547">
        <v>1</v>
      </c>
      <c r="F547" s="5">
        <v>44213</v>
      </c>
      <c r="G547" t="str">
        <f>VLOOKUP(Region_Lockdown[[#This Row],[Level]],Tabella3[],2,FALSE)</f>
        <v>Voluntary</v>
      </c>
      <c r="H547" t="str">
        <f ca="1">IF(AND(Region_Lockdown[[#This Row],[End]]&gt;=TODAY()+2,Region_Lockdown[[#This Row],[Start]]&lt;=TODAY()+2),"On","Off")</f>
        <v>Off</v>
      </c>
      <c r="I547" t="str">
        <f>VLOOKUP(Region_Lockdown[[#This Row],[Level]],Tabella3[],3,FALSE)</f>
        <v>Bianca</v>
      </c>
      <c r="J547" t="s">
        <v>106</v>
      </c>
      <c r="L547">
        <f ca="1">COUNTIFS(Region_Lockdown[Regione],Region_Lockdown[[#This Row],[Regione]],Region_Lockdown[Status],"On")</f>
        <v>1</v>
      </c>
      <c r="M547">
        <f>COUNTIFS(Region_Lockdown[Regione],Region_Lockdown[[#This Row],[Regione]],Region_Lockdown[Start],"&lt;="&amp;Region_Lockdown[[#This Row],[End]],Region_Lockdown[End],"&gt;="&amp;Region_Lockdown[[#This Row],[Start]])</f>
        <v>1</v>
      </c>
      <c r="N5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25">
      <c r="B548" t="s">
        <v>64</v>
      </c>
      <c r="C548" s="5">
        <v>44130</v>
      </c>
      <c r="D548" s="5">
        <v>44140</v>
      </c>
      <c r="E548">
        <v>3</v>
      </c>
      <c r="F548" s="5">
        <v>44213</v>
      </c>
      <c r="G548" t="str">
        <f>VLOOKUP(Region_Lockdown[[#This Row],[Level]],Tabella3[],2,FALSE)</f>
        <v>Minimal</v>
      </c>
      <c r="H548" t="str">
        <f ca="1">IF(AND(Region_Lockdown[[#This Row],[End]]&gt;=TODAY()+2,Region_Lockdown[[#This Row],[Start]]&lt;=TODAY()+2),"On","Off")</f>
        <v>Off</v>
      </c>
      <c r="I548" t="str">
        <f>VLOOKUP(Region_Lockdown[[#This Row],[Level]],Tabella3[],3,FALSE)</f>
        <v>Gialla</v>
      </c>
      <c r="L548">
        <f ca="1">COUNTIFS(Region_Lockdown[Regione],Region_Lockdown[[#This Row],[Regione]],Region_Lockdown[Status],"On")</f>
        <v>1</v>
      </c>
      <c r="M548">
        <f>COUNTIFS(Region_Lockdown[Regione],Region_Lockdown[[#This Row],[Regione]],Region_Lockdown[Start],"&lt;="&amp;Region_Lockdown[[#This Row],[End]],Region_Lockdown[End],"&gt;="&amp;Region_Lockdown[[#This Row],[Start]])</f>
        <v>1</v>
      </c>
      <c r="N5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25">
      <c r="B549" t="s">
        <v>64</v>
      </c>
      <c r="C549" s="5">
        <v>44141</v>
      </c>
      <c r="D549" s="5">
        <v>44170</v>
      </c>
      <c r="E549">
        <v>7</v>
      </c>
      <c r="F549" s="5">
        <v>44171</v>
      </c>
      <c r="G549" t="str">
        <f>VLOOKUP(Region_Lockdown[[#This Row],[Level]],Tabella3[],2,FALSE)</f>
        <v>Total</v>
      </c>
      <c r="H549" t="str">
        <f ca="1">IF(AND(Region_Lockdown[[#This Row],[End]]&gt;=TODAY()+2,Region_Lockdown[[#This Row],[Start]]&lt;=TODAY()+2),"On","Off")</f>
        <v>Off</v>
      </c>
      <c r="I549" s="2" t="str">
        <f>VLOOKUP(Region_Lockdown[[#This Row],[Level]],Tabella3[],3,FALSE)</f>
        <v>Rossa</v>
      </c>
      <c r="L549">
        <f ca="1">COUNTIFS(Region_Lockdown[Regione],Region_Lockdown[[#This Row],[Regione]],Region_Lockdown[Status],"On")</f>
        <v>1</v>
      </c>
      <c r="M549">
        <f>COUNTIFS(Region_Lockdown[Regione],Region_Lockdown[[#This Row],[Regione]],Region_Lockdown[Start],"&lt;="&amp;Region_Lockdown[[#This Row],[End]],Region_Lockdown[End],"&gt;="&amp;Region_Lockdown[[#This Row],[Start]])</f>
        <v>1</v>
      </c>
      <c r="N5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25">
      <c r="B550" t="s">
        <v>64</v>
      </c>
      <c r="C550" s="5">
        <v>44171</v>
      </c>
      <c r="D550" s="5">
        <v>44184</v>
      </c>
      <c r="E550">
        <v>4</v>
      </c>
      <c r="F550" s="5">
        <v>44171</v>
      </c>
      <c r="G550" t="str">
        <f>VLOOKUP(Region_Lockdown[[#This Row],[Level]],Tabella3[],2,FALSE)</f>
        <v>Strict</v>
      </c>
      <c r="H550" t="str">
        <f ca="1">IF(AND(Region_Lockdown[[#This Row],[End]]&gt;=TODAY()+2,Region_Lockdown[[#This Row],[Start]]&lt;=TODAY()+2),"On","Off")</f>
        <v>Off</v>
      </c>
      <c r="I550" s="2" t="str">
        <f>VLOOKUP(Region_Lockdown[[#This Row],[Level]],Tabella3[],3,FALSE)</f>
        <v>Arancione</v>
      </c>
      <c r="L550">
        <f ca="1">COUNTIFS(Region_Lockdown[Regione],Region_Lockdown[[#This Row],[Regione]],Region_Lockdown[Status],"On")</f>
        <v>1</v>
      </c>
      <c r="M550">
        <f>COUNTIFS(Region_Lockdown[Regione],Region_Lockdown[[#This Row],[Regione]],Region_Lockdown[Start],"&lt;="&amp;Region_Lockdown[[#This Row],[End]],Region_Lockdown[End],"&gt;="&amp;Region_Lockdown[[#This Row],[Start]])</f>
        <v>1</v>
      </c>
      <c r="N5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25">
      <c r="B551" t="s">
        <v>64</v>
      </c>
      <c r="C551" s="5">
        <v>44185</v>
      </c>
      <c r="D551" s="5">
        <v>44188</v>
      </c>
      <c r="E551">
        <v>3</v>
      </c>
      <c r="F551" s="5">
        <v>44191</v>
      </c>
      <c r="G551" t="str">
        <f>VLOOKUP(Region_Lockdown[[#This Row],[Level]],Tabella3[],2,FALSE)</f>
        <v>Minimal</v>
      </c>
      <c r="H551" t="str">
        <f ca="1">IF(AND(Region_Lockdown[[#This Row],[End]]&gt;=TODAY()+2,Region_Lockdown[[#This Row],[Start]]&lt;=TODAY()+2),"On","Off")</f>
        <v>Off</v>
      </c>
      <c r="I551" s="2" t="str">
        <f>VLOOKUP(Region_Lockdown[[#This Row],[Level]],Tabella3[],3,FALSE)</f>
        <v>Gialla</v>
      </c>
      <c r="L551">
        <f ca="1">COUNTIFS(Region_Lockdown[Regione],Region_Lockdown[[#This Row],[Regione]],Region_Lockdown[Status],"On")</f>
        <v>1</v>
      </c>
      <c r="M551">
        <f>COUNTIFS(Region_Lockdown[Regione],Region_Lockdown[[#This Row],[Regione]],Region_Lockdown[Start],"&lt;="&amp;Region_Lockdown[[#This Row],[End]],Region_Lockdown[End],"&gt;="&amp;Region_Lockdown[[#This Row],[Start]])</f>
        <v>1</v>
      </c>
      <c r="N5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25">
      <c r="B552" t="s">
        <v>64</v>
      </c>
      <c r="C552" s="5">
        <v>44189</v>
      </c>
      <c r="D552" s="5">
        <v>44192</v>
      </c>
      <c r="E552">
        <v>7</v>
      </c>
      <c r="F552" s="5">
        <v>44191</v>
      </c>
      <c r="G552" t="str">
        <f>VLOOKUP(Region_Lockdown[[#This Row],[Level]],Tabella3[],2,FALSE)</f>
        <v>Total</v>
      </c>
      <c r="H552" t="str">
        <f ca="1">IF(AND(Region_Lockdown[[#This Row],[End]]&gt;=TODAY()+2,Region_Lockdown[[#This Row],[Start]]&lt;=TODAY()+2),"On","Off")</f>
        <v>Off</v>
      </c>
      <c r="I552" s="2" t="str">
        <f>VLOOKUP(Region_Lockdown[[#This Row],[Level]],Tabella3[],3,FALSE)</f>
        <v>Rossa</v>
      </c>
      <c r="L552">
        <f ca="1">COUNTIFS(Region_Lockdown[Regione],Region_Lockdown[[#This Row],[Regione]],Region_Lockdown[Status],"On")</f>
        <v>1</v>
      </c>
      <c r="M552">
        <f>COUNTIFS(Region_Lockdown[Regione],Region_Lockdown[[#This Row],[Regione]],Region_Lockdown[Start],"&lt;="&amp;Region_Lockdown[[#This Row],[End]],Region_Lockdown[End],"&gt;="&amp;Region_Lockdown[[#This Row],[Start]])</f>
        <v>1</v>
      </c>
      <c r="N5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25">
      <c r="B553" t="s">
        <v>64</v>
      </c>
      <c r="C553" s="5">
        <v>44193</v>
      </c>
      <c r="D553" s="5">
        <v>44195</v>
      </c>
      <c r="E553">
        <v>4</v>
      </c>
      <c r="F553" s="5">
        <v>44191</v>
      </c>
      <c r="G553" t="str">
        <f>VLOOKUP(Region_Lockdown[[#This Row],[Level]],Tabella3[],2,FALSE)</f>
        <v>Strict</v>
      </c>
      <c r="H553" t="str">
        <f ca="1">IF(AND(Region_Lockdown[[#This Row],[End]]&gt;=TODAY()+2,Region_Lockdown[[#This Row],[Start]]&lt;=TODAY()+2),"On","Off")</f>
        <v>Off</v>
      </c>
      <c r="I553" s="2" t="str">
        <f>VLOOKUP(Region_Lockdown[[#This Row],[Level]],Tabella3[],3,FALSE)</f>
        <v>Arancione</v>
      </c>
      <c r="L553">
        <f ca="1">COUNTIFS(Region_Lockdown[Regione],Region_Lockdown[[#This Row],[Regione]],Region_Lockdown[Status],"On")</f>
        <v>1</v>
      </c>
      <c r="M553">
        <f>COUNTIFS(Region_Lockdown[Regione],Region_Lockdown[[#This Row],[Regione]],Region_Lockdown[Start],"&lt;="&amp;Region_Lockdown[[#This Row],[End]],Region_Lockdown[End],"&gt;="&amp;Region_Lockdown[[#This Row],[Start]])</f>
        <v>1</v>
      </c>
      <c r="N5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25">
      <c r="B554" t="s">
        <v>64</v>
      </c>
      <c r="C554" s="5">
        <v>44196</v>
      </c>
      <c r="D554" s="5">
        <v>44199</v>
      </c>
      <c r="E554">
        <v>7</v>
      </c>
      <c r="F554" s="5">
        <v>44191</v>
      </c>
      <c r="G554" t="str">
        <f>VLOOKUP(Region_Lockdown[[#This Row],[Level]],Tabella3[],2,FALSE)</f>
        <v>Total</v>
      </c>
      <c r="H554" t="str">
        <f ca="1">IF(AND(Region_Lockdown[[#This Row],[End]]&gt;=TODAY()+2,Region_Lockdown[[#This Row],[Start]]&lt;=TODAY()+2),"On","Off")</f>
        <v>Off</v>
      </c>
      <c r="I554" s="2" t="str">
        <f>VLOOKUP(Region_Lockdown[[#This Row],[Level]],Tabella3[],3,FALSE)</f>
        <v>Rossa</v>
      </c>
      <c r="L554">
        <f ca="1">COUNTIFS(Region_Lockdown[Regione],Region_Lockdown[[#This Row],[Regione]],Region_Lockdown[Status],"On")</f>
        <v>1</v>
      </c>
      <c r="M554">
        <f>COUNTIFS(Region_Lockdown[Regione],Region_Lockdown[[#This Row],[Regione]],Region_Lockdown[Start],"&lt;="&amp;Region_Lockdown[[#This Row],[End]],Region_Lockdown[End],"&gt;="&amp;Region_Lockdown[[#This Row],[Start]])</f>
        <v>1</v>
      </c>
      <c r="N5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25">
      <c r="B555" t="s">
        <v>64</v>
      </c>
      <c r="C555" s="5">
        <v>44200</v>
      </c>
      <c r="D555" s="5">
        <v>44200</v>
      </c>
      <c r="E555">
        <v>4</v>
      </c>
      <c r="F555" s="5">
        <v>44191</v>
      </c>
      <c r="G555" t="str">
        <f>VLOOKUP(Region_Lockdown[[#This Row],[Level]],Tabella3[],2,FALSE)</f>
        <v>Strict</v>
      </c>
      <c r="H555" t="str">
        <f ca="1">IF(AND(Region_Lockdown[[#This Row],[End]]&gt;=TODAY()+2,Region_Lockdown[[#This Row],[Start]]&lt;=TODAY()+2),"On","Off")</f>
        <v>Off</v>
      </c>
      <c r="I555" s="2" t="str">
        <f>VLOOKUP(Region_Lockdown[[#This Row],[Level]],Tabella3[],3,FALSE)</f>
        <v>Arancione</v>
      </c>
      <c r="L555">
        <f ca="1">COUNTIFS(Region_Lockdown[Regione],Region_Lockdown[[#This Row],[Regione]],Region_Lockdown[Status],"On")</f>
        <v>1</v>
      </c>
      <c r="M555">
        <f>COUNTIFS(Region_Lockdown[Regione],Region_Lockdown[[#This Row],[Regione]],Region_Lockdown[Start],"&lt;="&amp;Region_Lockdown[[#This Row],[End]],Region_Lockdown[End],"&gt;="&amp;Region_Lockdown[[#This Row],[Start]])</f>
        <v>1</v>
      </c>
      <c r="N5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25">
      <c r="B556" t="s">
        <v>64</v>
      </c>
      <c r="C556" s="5">
        <v>44201</v>
      </c>
      <c r="D556" s="5">
        <v>44202</v>
      </c>
      <c r="E556">
        <v>7</v>
      </c>
      <c r="F556" s="5">
        <v>44191</v>
      </c>
      <c r="G556" t="str">
        <f>VLOOKUP(Region_Lockdown[[#This Row],[Level]],Tabella3[],2,FALSE)</f>
        <v>Total</v>
      </c>
      <c r="H556" t="str">
        <f ca="1">IF(AND(Region_Lockdown[[#This Row],[End]]&gt;=TODAY()+2,Region_Lockdown[[#This Row],[Start]]&lt;=TODAY()+2),"On","Off")</f>
        <v>Off</v>
      </c>
      <c r="I556" s="2" t="str">
        <f>VLOOKUP(Region_Lockdown[[#This Row],[Level]],Tabella3[],3,FALSE)</f>
        <v>Rossa</v>
      </c>
      <c r="L556">
        <f ca="1">COUNTIFS(Region_Lockdown[Regione],Region_Lockdown[[#This Row],[Regione]],Region_Lockdown[Status],"On")</f>
        <v>1</v>
      </c>
      <c r="M556">
        <f>COUNTIFS(Region_Lockdown[Regione],Region_Lockdown[[#This Row],[Regione]],Region_Lockdown[Start],"&lt;="&amp;Region_Lockdown[[#This Row],[End]],Region_Lockdown[End],"&gt;="&amp;Region_Lockdown[[#This Row],[Start]])</f>
        <v>1</v>
      </c>
      <c r="N5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25">
      <c r="B557" t="s">
        <v>64</v>
      </c>
      <c r="C557" s="5">
        <v>44203</v>
      </c>
      <c r="D557" s="5">
        <v>44204</v>
      </c>
      <c r="E557">
        <v>3</v>
      </c>
      <c r="F557" s="5">
        <v>44205</v>
      </c>
      <c r="G557" t="str">
        <f>VLOOKUP(Region_Lockdown[[#This Row],[Level]],Tabella3[],2,FALSE)</f>
        <v>Minimal</v>
      </c>
      <c r="H557" t="str">
        <f ca="1">IF(AND(Region_Lockdown[[#This Row],[End]]&gt;=TODAY()+2,Region_Lockdown[[#This Row],[Start]]&lt;=TODAY()+2),"On","Off")</f>
        <v>Off</v>
      </c>
      <c r="I557" s="2" t="str">
        <f>VLOOKUP(Region_Lockdown[[#This Row],[Level]],Tabella3[],3,FALSE)</f>
        <v>Gialla</v>
      </c>
      <c r="L557">
        <f ca="1">COUNTIFS(Region_Lockdown[Regione],Region_Lockdown[[#This Row],[Regione]],Region_Lockdown[Status],"On")</f>
        <v>1</v>
      </c>
      <c r="M557">
        <f>COUNTIFS(Region_Lockdown[Regione],Region_Lockdown[[#This Row],[Regione]],Region_Lockdown[Start],"&lt;="&amp;Region_Lockdown[[#This Row],[End]],Region_Lockdown[End],"&gt;="&amp;Region_Lockdown[[#This Row],[Start]])</f>
        <v>1</v>
      </c>
      <c r="N5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25">
      <c r="B558" t="s">
        <v>64</v>
      </c>
      <c r="C558" s="5">
        <v>44205</v>
      </c>
      <c r="D558" s="5">
        <v>44206</v>
      </c>
      <c r="E558">
        <v>4</v>
      </c>
      <c r="F558" s="5">
        <v>44205</v>
      </c>
      <c r="G558" t="str">
        <f>VLOOKUP(Region_Lockdown[[#This Row],[Level]],Tabella3[],2,FALSE)</f>
        <v>Strict</v>
      </c>
      <c r="H558" t="str">
        <f ca="1">IF(AND(Region_Lockdown[[#This Row],[End]]&gt;=TODAY()+2,Region_Lockdown[[#This Row],[Start]]&lt;=TODAY()+2),"On","Off")</f>
        <v>Off</v>
      </c>
      <c r="I558" s="2" t="str">
        <f>VLOOKUP(Region_Lockdown[[#This Row],[Level]],Tabella3[],3,FALSE)</f>
        <v>Arancione</v>
      </c>
      <c r="L558">
        <f ca="1">COUNTIFS(Region_Lockdown[Regione],Region_Lockdown[[#This Row],[Regione]],Region_Lockdown[Status],"On")</f>
        <v>1</v>
      </c>
      <c r="M558">
        <f>COUNTIFS(Region_Lockdown[Regione],Region_Lockdown[[#This Row],[Regione]],Region_Lockdown[Start],"&lt;="&amp;Region_Lockdown[[#This Row],[End]],Region_Lockdown[End],"&gt;="&amp;Region_Lockdown[[#This Row],[Start]])</f>
        <v>1</v>
      </c>
      <c r="N5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25">
      <c r="B559" t="s">
        <v>64</v>
      </c>
      <c r="C559" s="5">
        <v>44207</v>
      </c>
      <c r="D559" s="5">
        <v>44212</v>
      </c>
      <c r="E559">
        <v>3</v>
      </c>
      <c r="F559" s="5">
        <v>44205</v>
      </c>
      <c r="G559" t="str">
        <f>VLOOKUP(Region_Lockdown[[#This Row],[Level]],Tabella3[],2,FALSE)</f>
        <v>Minimal</v>
      </c>
      <c r="H559" t="str">
        <f ca="1">IF(AND(Region_Lockdown[[#This Row],[End]]&gt;=TODAY()+2,Region_Lockdown[[#This Row],[Start]]&lt;=TODAY()+2),"On","Off")</f>
        <v>Off</v>
      </c>
      <c r="I559" s="2" t="str">
        <f>VLOOKUP(Region_Lockdown[[#This Row],[Level]],Tabella3[],3,FALSE)</f>
        <v>Gialla</v>
      </c>
      <c r="L559">
        <f ca="1">COUNTIFS(Region_Lockdown[Regione],Region_Lockdown[[#This Row],[Regione]],Region_Lockdown[Status],"On")</f>
        <v>1</v>
      </c>
      <c r="M559">
        <f>COUNTIFS(Region_Lockdown[Regione],Region_Lockdown[[#This Row],[Regione]],Region_Lockdown[Start],"&lt;="&amp;Region_Lockdown[[#This Row],[End]],Region_Lockdown[End],"&gt;="&amp;Region_Lockdown[[#This Row],[Start]])</f>
        <v>1</v>
      </c>
      <c r="N5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25">
      <c r="B560" t="s">
        <v>64</v>
      </c>
      <c r="C560" s="5">
        <v>44213</v>
      </c>
      <c r="D560" s="5">
        <v>44227</v>
      </c>
      <c r="E560">
        <v>4</v>
      </c>
      <c r="F560" s="5">
        <v>44226</v>
      </c>
      <c r="G560" t="str">
        <f>VLOOKUP(Region_Lockdown[[#This Row],[Level]],Tabella3[],2,FALSE)</f>
        <v>Strict</v>
      </c>
      <c r="H560" t="str">
        <f ca="1">IF(AND(Region_Lockdown[[#This Row],[End]]&gt;=TODAY()+2,Region_Lockdown[[#This Row],[Start]]&lt;=TODAY()+2),"On","Off")</f>
        <v>Off</v>
      </c>
      <c r="I560" s="2" t="str">
        <f>VLOOKUP(Region_Lockdown[[#This Row],[Level]],Tabella3[],3,FALSE)</f>
        <v>Arancione</v>
      </c>
      <c r="L560">
        <f ca="1">COUNTIFS(Region_Lockdown[Regione],Region_Lockdown[[#This Row],[Regione]],Region_Lockdown[Status],"On")</f>
        <v>1</v>
      </c>
      <c r="M560">
        <f>COUNTIFS(Region_Lockdown[Regione],Region_Lockdown[[#This Row],[Regione]],Region_Lockdown[Start],"&lt;="&amp;Region_Lockdown[[#This Row],[End]],Region_Lockdown[End],"&gt;="&amp;Region_Lockdown[[#This Row],[Start]])</f>
        <v>1</v>
      </c>
      <c r="N5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25">
      <c r="B561" t="s">
        <v>64</v>
      </c>
      <c r="C561" s="5">
        <v>44228</v>
      </c>
      <c r="D561" s="5">
        <v>44269</v>
      </c>
      <c r="E561">
        <v>3</v>
      </c>
      <c r="F561" s="5">
        <v>44226</v>
      </c>
      <c r="G561" t="str">
        <f>VLOOKUP(Region_Lockdown[[#This Row],[Level]],Tabella3[],2,FALSE)</f>
        <v>Minimal</v>
      </c>
      <c r="H561" t="str">
        <f ca="1">IF(AND(Region_Lockdown[[#This Row],[End]]&gt;=TODAY()+2,Region_Lockdown[[#This Row],[Start]]&lt;=TODAY()+2),"On","Off")</f>
        <v>Off</v>
      </c>
      <c r="I561" s="2" t="str">
        <f>VLOOKUP(Region_Lockdown[[#This Row],[Level]],Tabella3[],3,FALSE)</f>
        <v>Gialla</v>
      </c>
      <c r="L561">
        <f ca="1">COUNTIFS(Region_Lockdown[Regione],Region_Lockdown[[#This Row],[Regione]],Region_Lockdown[Status],"On")</f>
        <v>1</v>
      </c>
      <c r="M561">
        <f>COUNTIFS(Region_Lockdown[Regione],Region_Lockdown[[#This Row],[Regione]],Region_Lockdown[Start],"&lt;="&amp;Region_Lockdown[[#This Row],[End]],Region_Lockdown[End],"&gt;="&amp;Region_Lockdown[[#This Row],[Start]])</f>
        <v>1</v>
      </c>
      <c r="N5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25">
      <c r="B562" t="s">
        <v>64</v>
      </c>
      <c r="C562" s="5">
        <v>44270</v>
      </c>
      <c r="D562" s="5">
        <v>44283</v>
      </c>
      <c r="E562">
        <v>4</v>
      </c>
      <c r="F562" s="5">
        <v>44267</v>
      </c>
      <c r="G562" t="str">
        <f>VLOOKUP(Region_Lockdown[[#This Row],[Level]],Tabella3[],2,FALSE)</f>
        <v>Strict</v>
      </c>
      <c r="H562" t="str">
        <f ca="1">IF(AND(Region_Lockdown[[#This Row],[End]]&gt;=TODAY()+2,Region_Lockdown[[#This Row],[Start]]&lt;=TODAY()+2),"On","Off")</f>
        <v>Off</v>
      </c>
      <c r="I562" s="2" t="str">
        <f>VLOOKUP(Region_Lockdown[[#This Row],[Level]],Tabella3[],3,FALSE)</f>
        <v>Arancione</v>
      </c>
      <c r="L562">
        <f ca="1">COUNTIFS(Region_Lockdown[Regione],Region_Lockdown[[#This Row],[Regione]],Region_Lockdown[Status],"On")</f>
        <v>1</v>
      </c>
      <c r="M562">
        <f>COUNTIFS(Region_Lockdown[Regione],Region_Lockdown[[#This Row],[Regione]],Region_Lockdown[Start],"&lt;="&amp;Region_Lockdown[[#This Row],[End]],Region_Lockdown[End],"&gt;="&amp;Region_Lockdown[[#This Row],[Start]])</f>
        <v>1</v>
      </c>
      <c r="N5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25">
      <c r="B563" t="s">
        <v>64</v>
      </c>
      <c r="C563" s="5">
        <v>44284</v>
      </c>
      <c r="D563" s="5">
        <v>44288</v>
      </c>
      <c r="E563">
        <v>7</v>
      </c>
      <c r="F563" s="5">
        <v>44283</v>
      </c>
      <c r="G563" t="str">
        <f>VLOOKUP(Region_Lockdown[[#This Row],[Level]],Tabella3[],2,FALSE)</f>
        <v>Total</v>
      </c>
      <c r="H563" t="str">
        <f ca="1">IF(AND(Region_Lockdown[[#This Row],[End]]&gt;=TODAY()+2,Region_Lockdown[[#This Row],[Start]]&lt;=TODAY()+2),"On","Off")</f>
        <v>Off</v>
      </c>
      <c r="I563" s="2" t="str">
        <f>VLOOKUP(Region_Lockdown[[#This Row],[Level]],Tabella3[],3,FALSE)</f>
        <v>Rossa</v>
      </c>
      <c r="L563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25">
      <c r="B564" t="s">
        <v>64</v>
      </c>
      <c r="C564" s="5">
        <v>44289</v>
      </c>
      <c r="D564" s="5">
        <v>44291</v>
      </c>
      <c r="E564">
        <v>7</v>
      </c>
      <c r="F564" s="5">
        <v>44283</v>
      </c>
      <c r="G564" s="1" t="str">
        <f>VLOOKUP(Region_Lockdown[[#This Row],[Level]],Tabella3[],2,FALSE)</f>
        <v>Total</v>
      </c>
      <c r="H564" s="1" t="str">
        <f ca="1">IF(AND(Region_Lockdown[[#This Row],[End]]&gt;=TODAY()+2,Region_Lockdown[[#This Row],[Start]]&lt;=TODAY()+2),"On","Off")</f>
        <v>Off</v>
      </c>
      <c r="I564" s="2" t="str">
        <f>VLOOKUP(Region_Lockdown[[#This Row],[Level]],Tabella3[],3,FALSE)</f>
        <v>Rossa</v>
      </c>
      <c r="J564" t="s">
        <v>134</v>
      </c>
      <c r="L564" s="1">
        <f ca="1">COUNTIFS(Region_Lockdown[Regione],Region_Lockdown[[#This Row],[Regione]],Region_Lockdown[Status],"On")</f>
        <v>1</v>
      </c>
      <c r="M5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25">
      <c r="B565" t="s">
        <v>64</v>
      </c>
      <c r="C565" s="5">
        <v>44292</v>
      </c>
      <c r="D565" s="5">
        <v>44311</v>
      </c>
      <c r="E565">
        <v>7</v>
      </c>
      <c r="F565" s="5">
        <v>44291</v>
      </c>
      <c r="G565" s="1" t="str">
        <f>VLOOKUP(Region_Lockdown[[#This Row],[Level]],Tabella3[],2,FALSE)</f>
        <v>Total</v>
      </c>
      <c r="H565" s="1" t="str">
        <f ca="1">IF(AND(Region_Lockdown[[#This Row],[End]]&gt;=TODAY()+2,Region_Lockdown[[#This Row],[Start]]&lt;=TODAY()+2),"On","Off")</f>
        <v>Off</v>
      </c>
      <c r="I565" s="2" t="str">
        <f>VLOOKUP(Region_Lockdown[[#This Row],[Level]],Tabella3[],3,FALSE)</f>
        <v>Rossa</v>
      </c>
      <c r="L565" s="1">
        <f ca="1">COUNTIFS(Region_Lockdown[Regione],Region_Lockdown[[#This Row],[Regione]],Region_Lockdown[Status],"On")</f>
        <v>1</v>
      </c>
      <c r="M5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25">
      <c r="B566" t="s">
        <v>64</v>
      </c>
      <c r="C566" s="5">
        <v>44312</v>
      </c>
      <c r="D566" s="5">
        <v>44318</v>
      </c>
      <c r="E566">
        <v>4</v>
      </c>
      <c r="F566" s="5">
        <v>44311</v>
      </c>
      <c r="G566" s="1" t="str">
        <f>VLOOKUP(Region_Lockdown[[#This Row],[Level]],Tabella3[],2,FALSE)</f>
        <v>Strict</v>
      </c>
      <c r="H566" s="1" t="str">
        <f ca="1">IF(AND(Region_Lockdown[[#This Row],[End]]&gt;=TODAY()+2,Region_Lockdown[[#This Row],[Start]]&lt;=TODAY()+2),"On","Off")</f>
        <v>Off</v>
      </c>
      <c r="I566" s="2" t="str">
        <f>VLOOKUP(Region_Lockdown[[#This Row],[Level]],Tabella3[],3,FALSE)</f>
        <v>Arancione</v>
      </c>
      <c r="L566" s="1">
        <f ca="1">COUNTIFS(Region_Lockdown[Regione],Region_Lockdown[[#This Row],[Regione]],Region_Lockdown[Status],"On")</f>
        <v>1</v>
      </c>
      <c r="M5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25">
      <c r="B567" t="s">
        <v>64</v>
      </c>
      <c r="C567" s="5">
        <v>44319</v>
      </c>
      <c r="D567" s="5">
        <v>44325</v>
      </c>
      <c r="E567">
        <v>7</v>
      </c>
      <c r="F567" s="5">
        <v>44317</v>
      </c>
      <c r="G567" s="1" t="str">
        <f>VLOOKUP(Region_Lockdown[[#This Row],[Level]],Tabella3[],2,FALSE)</f>
        <v>Total</v>
      </c>
      <c r="H567" s="1" t="str">
        <f ca="1">IF(AND(Region_Lockdown[[#This Row],[End]]&gt;=TODAY()+2,Region_Lockdown[[#This Row],[Start]]&lt;=TODAY()+2),"On","Off")</f>
        <v>Off</v>
      </c>
      <c r="I567" s="2" t="str">
        <f>VLOOKUP(Region_Lockdown[[#This Row],[Level]],Tabella3[],3,FALSE)</f>
        <v>Rossa</v>
      </c>
      <c r="L567" s="1">
        <f ca="1">COUNTIFS(Region_Lockdown[Regione],Region_Lockdown[[#This Row],[Regione]],Region_Lockdown[Status],"On")</f>
        <v>1</v>
      </c>
      <c r="M5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25">
      <c r="B568" t="s">
        <v>64</v>
      </c>
      <c r="C568" s="5">
        <v>44326</v>
      </c>
      <c r="D568" s="5">
        <v>44339</v>
      </c>
      <c r="E568">
        <v>4</v>
      </c>
      <c r="F568" s="5">
        <v>44325</v>
      </c>
      <c r="G568" s="1" t="str">
        <f>VLOOKUP(Region_Lockdown[[#This Row],[Level]],Tabella3[],2,FALSE)</f>
        <v>Strict</v>
      </c>
      <c r="H568" s="1" t="str">
        <f ca="1">IF(AND(Region_Lockdown[[#This Row],[End]]&gt;=TODAY()+2,Region_Lockdown[[#This Row],[Start]]&lt;=TODAY()+2),"On","Off")</f>
        <v>Off</v>
      </c>
      <c r="I568" s="2" t="str">
        <f>VLOOKUP(Region_Lockdown[[#This Row],[Level]],Tabella3[],3,FALSE)</f>
        <v>Arancione</v>
      </c>
      <c r="L568" s="1">
        <f ca="1">COUNTIFS(Region_Lockdown[Regione],Region_Lockdown[[#This Row],[Regione]],Region_Lockdown[Status],"On")</f>
        <v>1</v>
      </c>
      <c r="M5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25">
      <c r="B569" t="s">
        <v>64</v>
      </c>
      <c r="C569" s="5">
        <v>44340</v>
      </c>
      <c r="D569" s="5">
        <v>44374</v>
      </c>
      <c r="E569">
        <v>3</v>
      </c>
      <c r="F569" s="5">
        <v>44337</v>
      </c>
      <c r="G569" s="1" t="str">
        <f>VLOOKUP(Region_Lockdown[[#This Row],[Level]],Tabella3[],2,FALSE)</f>
        <v>Minimal</v>
      </c>
      <c r="H569" s="1" t="str">
        <f ca="1">IF(AND(Region_Lockdown[[#This Row],[End]]&gt;=TODAY()+2,Region_Lockdown[[#This Row],[Start]]&lt;=TODAY()+2),"On","Off")</f>
        <v>Off</v>
      </c>
      <c r="I569" s="2" t="str">
        <f>VLOOKUP(Region_Lockdown[[#This Row],[Level]],Tabella3[],3,FALSE)</f>
        <v>Gialla</v>
      </c>
      <c r="L569" s="1">
        <f ca="1">COUNTIFS(Region_Lockdown[Regione],Region_Lockdown[[#This Row],[Regione]],Region_Lockdown[Status],"On")</f>
        <v>1</v>
      </c>
      <c r="M5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25">
      <c r="B570" t="s">
        <v>64</v>
      </c>
      <c r="C570" s="5">
        <v>44375</v>
      </c>
      <c r="D570" s="5">
        <v>44570</v>
      </c>
      <c r="E570">
        <v>1</v>
      </c>
      <c r="F570" s="5">
        <v>44373</v>
      </c>
      <c r="G570" s="1" t="str">
        <f>VLOOKUP(Region_Lockdown[[#This Row],[Level]],Tabella3[],2,FALSE)</f>
        <v>Voluntary</v>
      </c>
      <c r="H570" s="1" t="str">
        <f ca="1">IF(AND(Region_Lockdown[[#This Row],[End]]&gt;=TODAY()+2,Region_Lockdown[[#This Row],[Start]]&lt;=TODAY()+2),"On","Off")</f>
        <v>Off</v>
      </c>
      <c r="I570" s="4" t="str">
        <f>VLOOKUP(Region_Lockdown[[#This Row],[Level]],Tabella3[],3,FALSE)</f>
        <v>Bianca</v>
      </c>
      <c r="L570" s="1">
        <f ca="1">COUNTIFS(Region_Lockdown[Regione],Region_Lockdown[[#This Row],[Regione]],Region_Lockdown[Status],"On")</f>
        <v>1</v>
      </c>
      <c r="M5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25">
      <c r="B571" t="s">
        <v>64</v>
      </c>
      <c r="C571" s="5">
        <v>44571</v>
      </c>
      <c r="D571" s="5">
        <v>44577</v>
      </c>
      <c r="E571">
        <v>3</v>
      </c>
      <c r="F571" s="5">
        <v>44568</v>
      </c>
      <c r="G571" s="1" t="str">
        <f>VLOOKUP(Region_Lockdown[[#This Row],[Level]],Tabella3[],2,FALSE)</f>
        <v>Minimal</v>
      </c>
      <c r="H571" s="1" t="str">
        <f ca="1">IF(AND(Region_Lockdown[[#This Row],[End]]&gt;=TODAY()+2,Region_Lockdown[[#This Row],[Start]]&lt;=TODAY()+2),"On","Off")</f>
        <v>Off</v>
      </c>
      <c r="I571" s="5" t="str">
        <f>VLOOKUP(Region_Lockdown[[#This Row],[Level]],Tabella3[],3,FALSE)</f>
        <v>Gialla</v>
      </c>
      <c r="L571" s="1">
        <f ca="1">COUNTIFS(Region_Lockdown[Regione],Region_Lockdown[[#This Row],[Regione]],Region_Lockdown[Status],"On")</f>
        <v>1</v>
      </c>
      <c r="M5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25">
      <c r="B572" t="s">
        <v>64</v>
      </c>
      <c r="C572" s="5">
        <v>44578</v>
      </c>
      <c r="D572" s="5">
        <v>44612</v>
      </c>
      <c r="E572">
        <v>4</v>
      </c>
      <c r="F572" s="5">
        <v>44575</v>
      </c>
      <c r="G572" s="1" t="str">
        <f>VLOOKUP(Region_Lockdown[[#This Row],[Level]],Tabella3[],2,FALSE)</f>
        <v>Strict</v>
      </c>
      <c r="H572" s="1" t="str">
        <f ca="1">IF(AND(Region_Lockdown[[#This Row],[End]]&gt;=TODAY()+2,Region_Lockdown[[#This Row],[Start]]&lt;=TODAY()+2),"On","Off")</f>
        <v>Off</v>
      </c>
      <c r="I572" s="5" t="str">
        <f>VLOOKUP(Region_Lockdown[[#This Row],[Level]],Tabella3[],3,FALSE)</f>
        <v>Arancione</v>
      </c>
      <c r="L572" s="1">
        <f ca="1">COUNTIFS(Region_Lockdown[Regione],Region_Lockdown[[#This Row],[Regione]],Region_Lockdown[Status],"On")</f>
        <v>1</v>
      </c>
      <c r="M5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25">
      <c r="B573" t="s">
        <v>64</v>
      </c>
      <c r="C573" s="5">
        <v>44613</v>
      </c>
      <c r="D573" s="5">
        <v>44633</v>
      </c>
      <c r="E573">
        <v>3</v>
      </c>
      <c r="F573" s="5">
        <v>44617</v>
      </c>
      <c r="G573" s="1" t="str">
        <f>VLOOKUP(Region_Lockdown[[#This Row],[Level]],Tabella3[],2,FALSE)</f>
        <v>Minimal</v>
      </c>
      <c r="H573" s="1" t="str">
        <f ca="1">IF(AND(Region_Lockdown[[#This Row],[End]]&gt;=TODAY()+2,Region_Lockdown[[#This Row],[Start]]&lt;=TODAY()+2),"On","Off")</f>
        <v>Off</v>
      </c>
      <c r="I573" s="5" t="str">
        <f>VLOOKUP(Region_Lockdown[[#This Row],[Level]],Tabella3[],3,FALSE)</f>
        <v>Gialla</v>
      </c>
      <c r="L573" s="1">
        <f ca="1">COUNTIFS(Region_Lockdown[Regione],Region_Lockdown[[#This Row],[Regione]],Region_Lockdown[Status],"On")</f>
        <v>1</v>
      </c>
      <c r="M5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4" spans="2:14" x14ac:dyDescent="0.25">
      <c r="B574" t="s">
        <v>64</v>
      </c>
      <c r="C574" s="5">
        <v>44634</v>
      </c>
      <c r="D574" s="5">
        <v>44926</v>
      </c>
      <c r="E574">
        <v>1</v>
      </c>
      <c r="F574" s="5">
        <v>44659</v>
      </c>
      <c r="G574" s="1" t="str">
        <f>VLOOKUP(Region_Lockdown[[#This Row],[Level]],Tabella3[],2,FALSE)</f>
        <v>Voluntary</v>
      </c>
      <c r="H574" s="1" t="str">
        <f ca="1">IF(AND(Region_Lockdown[[#This Row],[End]]&gt;=TODAY()+2,Region_Lockdown[[#This Row],[Start]]&lt;=TODAY()+2),"On","Off")</f>
        <v>On</v>
      </c>
      <c r="I574" s="5" t="str">
        <f>VLOOKUP(Region_Lockdown[[#This Row],[Level]],Tabella3[],3,FALSE)</f>
        <v>Bianca</v>
      </c>
      <c r="L574" s="1">
        <f ca="1">COUNTIFS(Region_Lockdown[Regione],Region_Lockdown[[#This Row],[Regione]],Region_Lockdown[Status],"On")</f>
        <v>1</v>
      </c>
      <c r="M5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5" spans="2:14" x14ac:dyDescent="0.25">
      <c r="B575" t="s">
        <v>65</v>
      </c>
      <c r="C575" s="5">
        <v>43883</v>
      </c>
      <c r="D575" s="5">
        <v>43883</v>
      </c>
      <c r="E575">
        <v>5</v>
      </c>
      <c r="F575" s="5">
        <v>44213</v>
      </c>
      <c r="G575" t="str">
        <f>VLOOKUP(Region_Lockdown[[#This Row],[Level]],Tabella3[],2,FALSE)</f>
        <v>Local</v>
      </c>
      <c r="H575" t="str">
        <f ca="1">IF(AND(Region_Lockdown[[#This Row],[End]]&gt;=TODAY()+2,Region_Lockdown[[#This Row],[Start]]&lt;=TODAY()+2),"On","Off")</f>
        <v>Off</v>
      </c>
      <c r="I575" s="2" t="str">
        <f>VLOOKUP(Region_Lockdown[[#This Row],[Level]],Tabella3[],3,FALSE)</f>
        <v>Locale</v>
      </c>
      <c r="J575" t="s">
        <v>99</v>
      </c>
      <c r="L575">
        <f ca="1">COUNTIFS(Region_Lockdown[Regione],Region_Lockdown[[#This Row],[Regione]],Region_Lockdown[Status],"On")</f>
        <v>1</v>
      </c>
      <c r="M575">
        <f>COUNTIFS(Region_Lockdown[Regione],Region_Lockdown[[#This Row],[Regione]],Region_Lockdown[Start],"&lt;="&amp;Region_Lockdown[[#This Row],[End]],Region_Lockdown[End],"&gt;="&amp;Region_Lockdown[[#This Row],[Start]])</f>
        <v>1</v>
      </c>
      <c r="N5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6" spans="2:14" x14ac:dyDescent="0.25">
      <c r="B576" t="s">
        <v>65</v>
      </c>
      <c r="C576" s="5">
        <v>43884</v>
      </c>
      <c r="D576" s="5">
        <v>43897</v>
      </c>
      <c r="E576">
        <v>3</v>
      </c>
      <c r="F576" s="5">
        <v>44213</v>
      </c>
      <c r="G576" t="str">
        <f>VLOOKUP(Region_Lockdown[[#This Row],[Level]],Tabella3[],2,FALSE)</f>
        <v>Minimal</v>
      </c>
      <c r="H576" t="str">
        <f ca="1">IF(AND(Region_Lockdown[[#This Row],[End]]&gt;=TODAY()+2,Region_Lockdown[[#This Row],[Start]]&lt;=TODAY()+2),"On","Off")</f>
        <v>Off</v>
      </c>
      <c r="I576" t="str">
        <f>VLOOKUP(Region_Lockdown[[#This Row],[Level]],Tabella3[],3,FALSE)</f>
        <v>Gialla</v>
      </c>
      <c r="J576" t="s">
        <v>101</v>
      </c>
      <c r="L576">
        <f ca="1">COUNTIFS(Region_Lockdown[Regione],Region_Lockdown[[#This Row],[Regione]],Region_Lockdown[Status],"On")</f>
        <v>1</v>
      </c>
      <c r="M576">
        <f>COUNTIFS(Region_Lockdown[Regione],Region_Lockdown[[#This Row],[Regione]],Region_Lockdown[Start],"&lt;="&amp;Region_Lockdown[[#This Row],[End]],Region_Lockdown[End],"&gt;="&amp;Region_Lockdown[[#This Row],[Start]])</f>
        <v>1</v>
      </c>
      <c r="N5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7" spans="2:14" x14ac:dyDescent="0.25">
      <c r="B577" t="s">
        <v>65</v>
      </c>
      <c r="C577" s="5">
        <v>43898</v>
      </c>
      <c r="D577" s="5">
        <v>43907</v>
      </c>
      <c r="E577">
        <v>7</v>
      </c>
      <c r="F577" s="5">
        <v>44213</v>
      </c>
      <c r="G577" t="str">
        <f>VLOOKUP(Region_Lockdown[[#This Row],[Level]],Tabella3[],2,FALSE)</f>
        <v>Total</v>
      </c>
      <c r="H577" t="str">
        <f ca="1">IF(AND(Region_Lockdown[[#This Row],[End]]&gt;=TODAY()+2,Region_Lockdown[[#This Row],[Start]]&lt;=TODAY()+2),"On","Off")</f>
        <v>Off</v>
      </c>
      <c r="I577" t="str">
        <f>VLOOKUP(Region_Lockdown[[#This Row],[Level]],Tabella3[],3,FALSE)</f>
        <v>Rossa</v>
      </c>
      <c r="J577" t="s">
        <v>111</v>
      </c>
      <c r="L577">
        <f ca="1">COUNTIFS(Region_Lockdown[Regione],Region_Lockdown[[#This Row],[Regione]],Region_Lockdown[Status],"On")</f>
        <v>1</v>
      </c>
      <c r="M577">
        <f>COUNTIFS(Region_Lockdown[Regione],Region_Lockdown[[#This Row],[Regione]],Region_Lockdown[Start],"&lt;="&amp;Region_Lockdown[[#This Row],[End]],Region_Lockdown[End],"&gt;="&amp;Region_Lockdown[[#This Row],[Start]])</f>
        <v>1</v>
      </c>
      <c r="N5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8" spans="2:14" x14ac:dyDescent="0.25">
      <c r="B578" t="s">
        <v>65</v>
      </c>
      <c r="C578" s="5">
        <v>43908</v>
      </c>
      <c r="D578" s="5">
        <v>43954</v>
      </c>
      <c r="E578">
        <v>8</v>
      </c>
      <c r="F578" s="5">
        <v>44213</v>
      </c>
      <c r="G578" t="str">
        <f>VLOOKUP(Region_Lockdown[[#This Row],[Level]],Tabella3[],2,FALSE)</f>
        <v>Lockdown</v>
      </c>
      <c r="H578" t="str">
        <f ca="1">IF(AND(Region_Lockdown[[#This Row],[End]]&gt;=TODAY()+2,Region_Lockdown[[#This Row],[Start]]&lt;=TODAY()+2),"On","Off")</f>
        <v>Off</v>
      </c>
      <c r="I578" t="str">
        <f>VLOOKUP(Region_Lockdown[[#This Row],[Level]],Tabella3[],3,FALSE)</f>
        <v>Chiusura Totale</v>
      </c>
      <c r="J578" t="s">
        <v>104</v>
      </c>
      <c r="L578">
        <f ca="1">COUNTIFS(Region_Lockdown[Regione],Region_Lockdown[[#This Row],[Regione]],Region_Lockdown[Status],"On")</f>
        <v>1</v>
      </c>
      <c r="M578">
        <f>COUNTIFS(Region_Lockdown[Regione],Region_Lockdown[[#This Row],[Regione]],Region_Lockdown[Start],"&lt;="&amp;Region_Lockdown[[#This Row],[End]],Region_Lockdown[End],"&gt;="&amp;Region_Lockdown[[#This Row],[Start]])</f>
        <v>1</v>
      </c>
      <c r="N5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9" spans="2:14" x14ac:dyDescent="0.25">
      <c r="B579" t="s">
        <v>65</v>
      </c>
      <c r="C579" s="5">
        <v>43955</v>
      </c>
      <c r="D579" s="5">
        <v>43984</v>
      </c>
      <c r="E579">
        <v>4</v>
      </c>
      <c r="F579" s="5">
        <v>44213</v>
      </c>
      <c r="G579" t="str">
        <f>VLOOKUP(Region_Lockdown[[#This Row],[Level]],Tabella3[],2,FALSE)</f>
        <v>Strict</v>
      </c>
      <c r="H579" t="str">
        <f ca="1">IF(AND(Region_Lockdown[[#This Row],[End]]&gt;=TODAY()+2,Region_Lockdown[[#This Row],[Start]]&lt;=TODAY()+2),"On","Off")</f>
        <v>Off</v>
      </c>
      <c r="I579" t="str">
        <f>VLOOKUP(Region_Lockdown[[#This Row],[Level]],Tabella3[],3,FALSE)</f>
        <v>Arancione</v>
      </c>
      <c r="J579" t="s">
        <v>103</v>
      </c>
      <c r="L579">
        <f ca="1">COUNTIFS(Region_Lockdown[Regione],Region_Lockdown[[#This Row],[Regione]],Region_Lockdown[Status],"On")</f>
        <v>1</v>
      </c>
      <c r="M579">
        <f>COUNTIFS(Region_Lockdown[Regione],Region_Lockdown[[#This Row],[Regione]],Region_Lockdown[Start],"&lt;="&amp;Region_Lockdown[[#This Row],[End]],Region_Lockdown[End],"&gt;="&amp;Region_Lockdown[[#This Row],[Start]])</f>
        <v>1</v>
      </c>
      <c r="N5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0" spans="2:14" x14ac:dyDescent="0.25">
      <c r="B580" t="s">
        <v>65</v>
      </c>
      <c r="C580" s="5">
        <v>43985</v>
      </c>
      <c r="D580" s="5">
        <v>43996</v>
      </c>
      <c r="E580">
        <v>3</v>
      </c>
      <c r="F580" s="5">
        <v>44213</v>
      </c>
      <c r="G580" t="str">
        <f>VLOOKUP(Region_Lockdown[[#This Row],[Level]],Tabella3[],2,FALSE)</f>
        <v>Minimal</v>
      </c>
      <c r="H580" t="str">
        <f ca="1">IF(AND(Region_Lockdown[[#This Row],[End]]&gt;=TODAY()+2,Region_Lockdown[[#This Row],[Start]]&lt;=TODAY()+2),"On","Off")</f>
        <v>Off</v>
      </c>
      <c r="I580" t="str">
        <f>VLOOKUP(Region_Lockdown[[#This Row],[Level]],Tabella3[],3,FALSE)</f>
        <v>Gialla</v>
      </c>
      <c r="J580" t="s">
        <v>107</v>
      </c>
      <c r="L580">
        <f ca="1">COUNTIFS(Region_Lockdown[Regione],Region_Lockdown[[#This Row],[Regione]],Region_Lockdown[Status],"On")</f>
        <v>1</v>
      </c>
      <c r="M580">
        <f>COUNTIFS(Region_Lockdown[Regione],Region_Lockdown[[#This Row],[Regione]],Region_Lockdown[Start],"&lt;="&amp;Region_Lockdown[[#This Row],[End]],Region_Lockdown[End],"&gt;="&amp;Region_Lockdown[[#This Row],[Start]])</f>
        <v>1</v>
      </c>
      <c r="N5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1" spans="2:14" x14ac:dyDescent="0.25">
      <c r="B581" t="s">
        <v>65</v>
      </c>
      <c r="C581" s="5">
        <v>43997</v>
      </c>
      <c r="D581" s="5">
        <v>44129</v>
      </c>
      <c r="E581">
        <v>1</v>
      </c>
      <c r="F581" s="5">
        <v>44213</v>
      </c>
      <c r="G581" t="str">
        <f>VLOOKUP(Region_Lockdown[[#This Row],[Level]],Tabella3[],2,FALSE)</f>
        <v>Voluntary</v>
      </c>
      <c r="H581" t="str">
        <f ca="1">IF(AND(Region_Lockdown[[#This Row],[End]]&gt;=TODAY()+2,Region_Lockdown[[#This Row],[Start]]&lt;=TODAY()+2),"On","Off")</f>
        <v>Off</v>
      </c>
      <c r="I581" t="str">
        <f>VLOOKUP(Region_Lockdown[[#This Row],[Level]],Tabella3[],3,FALSE)</f>
        <v>Bianca</v>
      </c>
      <c r="J581" t="s">
        <v>106</v>
      </c>
      <c r="L581">
        <f ca="1">COUNTIFS(Region_Lockdown[Regione],Region_Lockdown[[#This Row],[Regione]],Region_Lockdown[Status],"On")</f>
        <v>1</v>
      </c>
      <c r="M581">
        <f>COUNTIFS(Region_Lockdown[Regione],Region_Lockdown[[#This Row],[Regione]],Region_Lockdown[Start],"&lt;="&amp;Region_Lockdown[[#This Row],[End]],Region_Lockdown[End],"&gt;="&amp;Region_Lockdown[[#This Row],[Start]])</f>
        <v>1</v>
      </c>
      <c r="N5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2" spans="2:14" x14ac:dyDescent="0.25">
      <c r="B582" t="s">
        <v>65</v>
      </c>
      <c r="C582" s="5">
        <v>44130</v>
      </c>
      <c r="D582" s="5">
        <v>44140</v>
      </c>
      <c r="E582">
        <v>3</v>
      </c>
      <c r="F582" s="5">
        <v>44213</v>
      </c>
      <c r="G582" t="str">
        <f>VLOOKUP(Region_Lockdown[[#This Row],[Level]],Tabella3[],2,FALSE)</f>
        <v>Minimal</v>
      </c>
      <c r="H582" t="str">
        <f ca="1">IF(AND(Region_Lockdown[[#This Row],[End]]&gt;=TODAY()+2,Region_Lockdown[[#This Row],[Start]]&lt;=TODAY()+2),"On","Off")</f>
        <v>Off</v>
      </c>
      <c r="I582" t="str">
        <f>VLOOKUP(Region_Lockdown[[#This Row],[Level]],Tabella3[],3,FALSE)</f>
        <v>Gialla</v>
      </c>
      <c r="L582">
        <f ca="1">COUNTIFS(Region_Lockdown[Regione],Region_Lockdown[[#This Row],[Regione]],Region_Lockdown[Status],"On")</f>
        <v>1</v>
      </c>
      <c r="M582">
        <f>COUNTIFS(Region_Lockdown[Regione],Region_Lockdown[[#This Row],[Regione]],Region_Lockdown[Start],"&lt;="&amp;Region_Lockdown[[#This Row],[End]],Region_Lockdown[End],"&gt;="&amp;Region_Lockdown[[#This Row],[Start]])</f>
        <v>1</v>
      </c>
      <c r="N5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3" spans="2:14" x14ac:dyDescent="0.25">
      <c r="B583" t="s">
        <v>65</v>
      </c>
      <c r="C583" s="5">
        <v>44141</v>
      </c>
      <c r="D583" s="5">
        <v>44188</v>
      </c>
      <c r="E583">
        <v>3</v>
      </c>
      <c r="F583" s="5">
        <v>44191</v>
      </c>
      <c r="G583" t="str">
        <f>VLOOKUP(Region_Lockdown[[#This Row],[Level]],Tabella3[],2,FALSE)</f>
        <v>Minimal</v>
      </c>
      <c r="H583" s="1" t="str">
        <f ca="1">IF(AND(Region_Lockdown[[#This Row],[End]]&gt;=TODAY()+2,Region_Lockdown[[#This Row],[Start]]&lt;=TODAY()+2),"On","Off")</f>
        <v>Off</v>
      </c>
      <c r="I583" s="2" t="str">
        <f>VLOOKUP(Region_Lockdown[[#This Row],[Level]],Tabella3[],3,FALSE)</f>
        <v>Gialla</v>
      </c>
      <c r="L583">
        <f ca="1">COUNTIFS(Region_Lockdown[Regione],Region_Lockdown[[#This Row],[Regione]],Region_Lockdown[Status],"On")</f>
        <v>1</v>
      </c>
      <c r="M583">
        <f>COUNTIFS(Region_Lockdown[Regione],Region_Lockdown[[#This Row],[Regione]],Region_Lockdown[Start],"&lt;="&amp;Region_Lockdown[[#This Row],[End]],Region_Lockdown[End],"&gt;="&amp;Region_Lockdown[[#This Row],[Start]])</f>
        <v>1</v>
      </c>
      <c r="N5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4" spans="2:14" x14ac:dyDescent="0.25">
      <c r="B584" t="s">
        <v>65</v>
      </c>
      <c r="C584" s="5">
        <v>44189</v>
      </c>
      <c r="D584" s="5">
        <v>44192</v>
      </c>
      <c r="E584">
        <v>7</v>
      </c>
      <c r="F584" s="5">
        <v>44191</v>
      </c>
      <c r="G584" t="str">
        <f>VLOOKUP(Region_Lockdown[[#This Row],[Level]],Tabella3[],2,FALSE)</f>
        <v>Total</v>
      </c>
      <c r="H584" s="1" t="str">
        <f ca="1">IF(AND(Region_Lockdown[[#This Row],[End]]&gt;=TODAY()+2,Region_Lockdown[[#This Row],[Start]]&lt;=TODAY()+2),"On","Off")</f>
        <v>Off</v>
      </c>
      <c r="I584" s="2" t="str">
        <f>VLOOKUP(Region_Lockdown[[#This Row],[Level]],Tabella3[],3,FALSE)</f>
        <v>Rossa</v>
      </c>
      <c r="L584">
        <f ca="1">COUNTIFS(Region_Lockdown[Regione],Region_Lockdown[[#This Row],[Regione]],Region_Lockdown[Status],"On")</f>
        <v>1</v>
      </c>
      <c r="M584">
        <f>COUNTIFS(Region_Lockdown[Regione],Region_Lockdown[[#This Row],[Regione]],Region_Lockdown[Start],"&lt;="&amp;Region_Lockdown[[#This Row],[End]],Region_Lockdown[End],"&gt;="&amp;Region_Lockdown[[#This Row],[Start]])</f>
        <v>1</v>
      </c>
      <c r="N5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5" spans="2:14" x14ac:dyDescent="0.25">
      <c r="B585" t="s">
        <v>65</v>
      </c>
      <c r="C585" s="5">
        <v>44193</v>
      </c>
      <c r="D585" s="5">
        <v>44195</v>
      </c>
      <c r="E585">
        <v>4</v>
      </c>
      <c r="F585" s="5">
        <v>44191</v>
      </c>
      <c r="G585" t="str">
        <f>VLOOKUP(Region_Lockdown[[#This Row],[Level]],Tabella3[],2,FALSE)</f>
        <v>Strict</v>
      </c>
      <c r="H585" s="1" t="str">
        <f ca="1">IF(AND(Region_Lockdown[[#This Row],[End]]&gt;=TODAY()+2,Region_Lockdown[[#This Row],[Start]]&lt;=TODAY()+2),"On","Off")</f>
        <v>Off</v>
      </c>
      <c r="I585" s="2" t="str">
        <f>VLOOKUP(Region_Lockdown[[#This Row],[Level]],Tabella3[],3,FALSE)</f>
        <v>Arancione</v>
      </c>
      <c r="L585">
        <f ca="1">COUNTIFS(Region_Lockdown[Regione],Region_Lockdown[[#This Row],[Regione]],Region_Lockdown[Status],"On")</f>
        <v>1</v>
      </c>
      <c r="M585">
        <f>COUNTIFS(Region_Lockdown[Regione],Region_Lockdown[[#This Row],[Regione]],Region_Lockdown[Start],"&lt;="&amp;Region_Lockdown[[#This Row],[End]],Region_Lockdown[End],"&gt;="&amp;Region_Lockdown[[#This Row],[Start]])</f>
        <v>1</v>
      </c>
      <c r="N5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6" spans="2:14" x14ac:dyDescent="0.25">
      <c r="B586" t="s">
        <v>65</v>
      </c>
      <c r="C586" s="5">
        <v>44196</v>
      </c>
      <c r="D586" s="5">
        <v>44199</v>
      </c>
      <c r="E586">
        <v>7</v>
      </c>
      <c r="F586" s="5">
        <v>44191</v>
      </c>
      <c r="G586" t="str">
        <f>VLOOKUP(Region_Lockdown[[#This Row],[Level]],Tabella3[],2,FALSE)</f>
        <v>Total</v>
      </c>
      <c r="H586" s="1" t="str">
        <f ca="1">IF(AND(Region_Lockdown[[#This Row],[End]]&gt;=TODAY()+2,Region_Lockdown[[#This Row],[Start]]&lt;=TODAY()+2),"On","Off")</f>
        <v>Off</v>
      </c>
      <c r="I586" s="2" t="str">
        <f>VLOOKUP(Region_Lockdown[[#This Row],[Level]],Tabella3[],3,FALSE)</f>
        <v>Rossa</v>
      </c>
      <c r="L586">
        <f ca="1">COUNTIFS(Region_Lockdown[Regione],Region_Lockdown[[#This Row],[Regione]],Region_Lockdown[Status],"On")</f>
        <v>1</v>
      </c>
      <c r="M586">
        <f>COUNTIFS(Region_Lockdown[Regione],Region_Lockdown[[#This Row],[Regione]],Region_Lockdown[Start],"&lt;="&amp;Region_Lockdown[[#This Row],[End]],Region_Lockdown[End],"&gt;="&amp;Region_Lockdown[[#This Row],[Start]])</f>
        <v>1</v>
      </c>
      <c r="N5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7" spans="2:14" x14ac:dyDescent="0.25">
      <c r="B587" t="s">
        <v>65</v>
      </c>
      <c r="C587" s="5">
        <v>44200</v>
      </c>
      <c r="D587" s="5">
        <v>44200</v>
      </c>
      <c r="E587">
        <v>4</v>
      </c>
      <c r="F587" s="5">
        <v>44191</v>
      </c>
      <c r="G587" t="str">
        <f>VLOOKUP(Region_Lockdown[[#This Row],[Level]],Tabella3[],2,FALSE)</f>
        <v>Strict</v>
      </c>
      <c r="H587" s="1" t="str">
        <f ca="1">IF(AND(Region_Lockdown[[#This Row],[End]]&gt;=TODAY()+2,Region_Lockdown[[#This Row],[Start]]&lt;=TODAY()+2),"On","Off")</f>
        <v>Off</v>
      </c>
      <c r="I587" s="2" t="str">
        <f>VLOOKUP(Region_Lockdown[[#This Row],[Level]],Tabella3[],3,FALSE)</f>
        <v>Arancione</v>
      </c>
      <c r="L587">
        <f ca="1">COUNTIFS(Region_Lockdown[Regione],Region_Lockdown[[#This Row],[Regione]],Region_Lockdown[Status],"On")</f>
        <v>1</v>
      </c>
      <c r="M587">
        <f>COUNTIFS(Region_Lockdown[Regione],Region_Lockdown[[#This Row],[Regione]],Region_Lockdown[Start],"&lt;="&amp;Region_Lockdown[[#This Row],[End]],Region_Lockdown[End],"&gt;="&amp;Region_Lockdown[[#This Row],[Start]])</f>
        <v>1</v>
      </c>
      <c r="N5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8" spans="2:14" x14ac:dyDescent="0.25">
      <c r="B588" t="s">
        <v>65</v>
      </c>
      <c r="C588" s="5">
        <v>44201</v>
      </c>
      <c r="D588" s="5">
        <v>44202</v>
      </c>
      <c r="E588">
        <v>7</v>
      </c>
      <c r="F588" s="5">
        <v>44191</v>
      </c>
      <c r="G588" s="1" t="str">
        <f>VLOOKUP(Region_Lockdown[[#This Row],[Level]],Tabella3[],2,FALSE)</f>
        <v>Total</v>
      </c>
      <c r="H588" s="1" t="str">
        <f ca="1">IF(AND(Region_Lockdown[[#This Row],[End]]&gt;=TODAY()+2,Region_Lockdown[[#This Row],[Start]]&lt;=TODAY()+2),"On","Off")</f>
        <v>Off</v>
      </c>
      <c r="I588" s="2" t="str">
        <f>VLOOKUP(Region_Lockdown[[#This Row],[Level]],Tabella3[],3,FALSE)</f>
        <v>Rossa</v>
      </c>
      <c r="L588" s="1">
        <f ca="1">COUNTIFS(Region_Lockdown[Regione],Region_Lockdown[[#This Row],[Regione]],Region_Lockdown[Status],"On")</f>
        <v>1</v>
      </c>
      <c r="M588">
        <f>COUNTIFS(Region_Lockdown[Regione],Region_Lockdown[[#This Row],[Regione]],Region_Lockdown[Start],"&lt;="&amp;Region_Lockdown[[#This Row],[End]],Region_Lockdown[End],"&gt;="&amp;Region_Lockdown[[#This Row],[Start]])</f>
        <v>1</v>
      </c>
      <c r="N5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9" spans="2:14" x14ac:dyDescent="0.25">
      <c r="B589" t="s">
        <v>65</v>
      </c>
      <c r="C589" s="5">
        <v>44203</v>
      </c>
      <c r="D589" s="5">
        <v>44204</v>
      </c>
      <c r="E589">
        <v>3</v>
      </c>
      <c r="F589" s="5">
        <v>44205</v>
      </c>
      <c r="G589" s="1" t="str">
        <f>VLOOKUP(Region_Lockdown[[#This Row],[Level]],Tabella3[],2,FALSE)</f>
        <v>Minimal</v>
      </c>
      <c r="H589" s="1" t="str">
        <f ca="1">IF(AND(Region_Lockdown[[#This Row],[End]]&gt;=TODAY()+2,Region_Lockdown[[#This Row],[Start]]&lt;=TODAY()+2),"On","Off")</f>
        <v>Off</v>
      </c>
      <c r="I589" s="2" t="str">
        <f>VLOOKUP(Region_Lockdown[[#This Row],[Level]],Tabella3[],3,FALSE)</f>
        <v>Gialla</v>
      </c>
      <c r="L589" s="1">
        <f ca="1">COUNTIFS(Region_Lockdown[Regione],Region_Lockdown[[#This Row],[Regione]],Region_Lockdown[Status],"On")</f>
        <v>1</v>
      </c>
      <c r="M589">
        <f>COUNTIFS(Region_Lockdown[Regione],Region_Lockdown[[#This Row],[Regione]],Region_Lockdown[Start],"&lt;="&amp;Region_Lockdown[[#This Row],[End]],Region_Lockdown[End],"&gt;="&amp;Region_Lockdown[[#This Row],[Start]])</f>
        <v>1</v>
      </c>
      <c r="N5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0" spans="2:14" x14ac:dyDescent="0.25">
      <c r="B590" t="s">
        <v>65</v>
      </c>
      <c r="C590" s="5">
        <v>44205</v>
      </c>
      <c r="D590" s="5">
        <v>44206</v>
      </c>
      <c r="E590">
        <v>4</v>
      </c>
      <c r="F590" s="5">
        <v>44205</v>
      </c>
      <c r="G590" s="1" t="str">
        <f>VLOOKUP(Region_Lockdown[[#This Row],[Level]],Tabella3[],2,FALSE)</f>
        <v>Strict</v>
      </c>
      <c r="H590" s="1" t="str">
        <f ca="1">IF(AND(Region_Lockdown[[#This Row],[End]]&gt;=TODAY()+2,Region_Lockdown[[#This Row],[Start]]&lt;=TODAY()+2),"On","Off")</f>
        <v>Off</v>
      </c>
      <c r="I590" s="2" t="str">
        <f>VLOOKUP(Region_Lockdown[[#This Row],[Level]],Tabella3[],3,FALSE)</f>
        <v>Arancione</v>
      </c>
      <c r="L590" s="1">
        <f ca="1">COUNTIFS(Region_Lockdown[Regione],Region_Lockdown[[#This Row],[Regione]],Region_Lockdown[Status],"On")</f>
        <v>1</v>
      </c>
      <c r="M590">
        <f>COUNTIFS(Region_Lockdown[Regione],Region_Lockdown[[#This Row],[Regione]],Region_Lockdown[Start],"&lt;="&amp;Region_Lockdown[[#This Row],[End]],Region_Lockdown[End],"&gt;="&amp;Region_Lockdown[[#This Row],[Start]])</f>
        <v>1</v>
      </c>
      <c r="N5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1" spans="2:14" x14ac:dyDescent="0.25">
      <c r="B591" t="s">
        <v>65</v>
      </c>
      <c r="C591" s="5">
        <v>44207</v>
      </c>
      <c r="D591" s="5">
        <v>44227</v>
      </c>
      <c r="E591">
        <v>4</v>
      </c>
      <c r="F591" s="5">
        <v>44226</v>
      </c>
      <c r="G591" s="1" t="str">
        <f>VLOOKUP(Region_Lockdown[[#This Row],[Level]],Tabella3[],2,FALSE)</f>
        <v>Strict</v>
      </c>
      <c r="H591" s="1" t="str">
        <f ca="1">IF(AND(Region_Lockdown[[#This Row],[End]]&gt;=TODAY()+2,Region_Lockdown[[#This Row],[Start]]&lt;=TODAY()+2),"On","Off")</f>
        <v>Off</v>
      </c>
      <c r="I591" s="2" t="str">
        <f>VLOOKUP(Region_Lockdown[[#This Row],[Level]],Tabella3[],3,FALSE)</f>
        <v>Arancione</v>
      </c>
      <c r="L591" s="1">
        <f ca="1">COUNTIFS(Region_Lockdown[Regione],Region_Lockdown[[#This Row],[Regione]],Region_Lockdown[Status],"On")</f>
        <v>1</v>
      </c>
      <c r="M591">
        <f>COUNTIFS(Region_Lockdown[Regione],Region_Lockdown[[#This Row],[Regione]],Region_Lockdown[Start],"&lt;="&amp;Region_Lockdown[[#This Row],[End]],Region_Lockdown[End],"&gt;="&amp;Region_Lockdown[[#This Row],[Start]])</f>
        <v>1</v>
      </c>
      <c r="N5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2" spans="2:14" x14ac:dyDescent="0.25">
      <c r="B592" t="s">
        <v>65</v>
      </c>
      <c r="C592" s="5">
        <v>44228</v>
      </c>
      <c r="D592" s="5">
        <v>44262</v>
      </c>
      <c r="E592">
        <v>3</v>
      </c>
      <c r="F592" s="5">
        <v>44260</v>
      </c>
      <c r="G592" s="1" t="str">
        <f>VLOOKUP(Region_Lockdown[[#This Row],[Level]],Tabella3[],2,FALSE)</f>
        <v>Minimal</v>
      </c>
      <c r="H592" s="1" t="str">
        <f ca="1">IF(AND(Region_Lockdown[[#This Row],[End]]&gt;=TODAY()+2,Region_Lockdown[[#This Row],[Start]]&lt;=TODAY()+2),"On","Off")</f>
        <v>Off</v>
      </c>
      <c r="I592" s="2" t="str">
        <f>VLOOKUP(Region_Lockdown[[#This Row],[Level]],Tabella3[],3,FALSE)</f>
        <v>Gialla</v>
      </c>
      <c r="L592" s="1">
        <f ca="1">COUNTIFS(Region_Lockdown[Regione],Region_Lockdown[[#This Row],[Regione]],Region_Lockdown[Status],"On")</f>
        <v>1</v>
      </c>
      <c r="M5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3" spans="2:14" x14ac:dyDescent="0.25">
      <c r="B593" t="s">
        <v>65</v>
      </c>
      <c r="C593" s="5">
        <v>44263</v>
      </c>
      <c r="D593" s="5">
        <v>44269</v>
      </c>
      <c r="E593">
        <v>4</v>
      </c>
      <c r="F593" s="5">
        <v>44267</v>
      </c>
      <c r="G593" s="1" t="str">
        <f>VLOOKUP(Region_Lockdown[[#This Row],[Level]],Tabella3[],2,FALSE)</f>
        <v>Strict</v>
      </c>
      <c r="H593" s="1" t="str">
        <f ca="1">IF(AND(Region_Lockdown[[#This Row],[End]]&gt;=TODAY()+2,Region_Lockdown[[#This Row],[Start]]&lt;=TODAY()+2),"On","Off")</f>
        <v>Off</v>
      </c>
      <c r="I593" s="2" t="str">
        <f>VLOOKUP(Region_Lockdown[[#This Row],[Level]],Tabella3[],3,FALSE)</f>
        <v>Arancione</v>
      </c>
      <c r="L593" s="1">
        <f ca="1">COUNTIFS(Region_Lockdown[Regione],Region_Lockdown[[#This Row],[Regione]],Region_Lockdown[Status],"On")</f>
        <v>1</v>
      </c>
      <c r="M5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4" spans="2:14" x14ac:dyDescent="0.25">
      <c r="B594" t="s">
        <v>65</v>
      </c>
      <c r="C594" s="5">
        <v>44270</v>
      </c>
      <c r="D594" s="5">
        <v>44288</v>
      </c>
      <c r="E594">
        <v>7</v>
      </c>
      <c r="F594" s="5">
        <v>44267</v>
      </c>
      <c r="G594" s="1" t="str">
        <f>VLOOKUP(Region_Lockdown[[#This Row],[Level]],Tabella3[],2,FALSE)</f>
        <v>Total</v>
      </c>
      <c r="H594" s="1" t="str">
        <f ca="1">IF(AND(Region_Lockdown[[#This Row],[End]]&gt;=TODAY()+2,Region_Lockdown[[#This Row],[Start]]&lt;=TODAY()+2),"On","Off")</f>
        <v>Off</v>
      </c>
      <c r="I594" s="2" t="str">
        <f>VLOOKUP(Region_Lockdown[[#This Row],[Level]],Tabella3[],3,FALSE)</f>
        <v>Rossa</v>
      </c>
      <c r="L594" s="1">
        <f ca="1">COUNTIFS(Region_Lockdown[Regione],Region_Lockdown[[#This Row],[Regione]],Region_Lockdown[Status],"On")</f>
        <v>1</v>
      </c>
      <c r="M5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5" spans="2:14" x14ac:dyDescent="0.25">
      <c r="B595" t="s">
        <v>65</v>
      </c>
      <c r="C595" s="5">
        <v>44289</v>
      </c>
      <c r="D595" s="5">
        <v>44291</v>
      </c>
      <c r="E595">
        <v>7</v>
      </c>
      <c r="F595" s="5">
        <v>44283</v>
      </c>
      <c r="G595" s="1" t="str">
        <f>VLOOKUP(Region_Lockdown[[#This Row],[Level]],Tabella3[],2,FALSE)</f>
        <v>Total</v>
      </c>
      <c r="H595" s="1" t="str">
        <f ca="1">IF(AND(Region_Lockdown[[#This Row],[End]]&gt;=TODAY()+2,Region_Lockdown[[#This Row],[Start]]&lt;=TODAY()+2),"On","Off")</f>
        <v>Off</v>
      </c>
      <c r="I595" s="2" t="str">
        <f>VLOOKUP(Region_Lockdown[[#This Row],[Level]],Tabella3[],3,FALSE)</f>
        <v>Rossa</v>
      </c>
      <c r="J595" t="s">
        <v>134</v>
      </c>
      <c r="L595" s="1">
        <f ca="1">COUNTIFS(Region_Lockdown[Regione],Region_Lockdown[[#This Row],[Regione]],Region_Lockdown[Status],"On")</f>
        <v>1</v>
      </c>
      <c r="M5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6" spans="2:14" x14ac:dyDescent="0.25">
      <c r="B596" t="s">
        <v>65</v>
      </c>
      <c r="C596" s="5">
        <v>44292</v>
      </c>
      <c r="D596" s="5">
        <v>44311</v>
      </c>
      <c r="E596">
        <v>4</v>
      </c>
      <c r="F596" s="5">
        <v>44291</v>
      </c>
      <c r="G596" s="1" t="str">
        <f>VLOOKUP(Region_Lockdown[[#This Row],[Level]],Tabella3[],2,FALSE)</f>
        <v>Strict</v>
      </c>
      <c r="H596" s="1" t="str">
        <f ca="1">IF(AND(Region_Lockdown[[#This Row],[End]]&gt;=TODAY()+2,Region_Lockdown[[#This Row],[Start]]&lt;=TODAY()+2),"On","Off")</f>
        <v>Off</v>
      </c>
      <c r="I596" s="2" t="str">
        <f>VLOOKUP(Region_Lockdown[[#This Row],[Level]],Tabella3[],3,FALSE)</f>
        <v>Arancione</v>
      </c>
      <c r="L596" s="1">
        <f ca="1">COUNTIFS(Region_Lockdown[Regione],Region_Lockdown[[#This Row],[Regione]],Region_Lockdown[Status],"On")</f>
        <v>1</v>
      </c>
      <c r="M59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7" spans="2:14" x14ac:dyDescent="0.25">
      <c r="B597" t="s">
        <v>65</v>
      </c>
      <c r="C597" s="5">
        <v>44312</v>
      </c>
      <c r="D597" s="5">
        <v>44353</v>
      </c>
      <c r="E597">
        <v>3</v>
      </c>
      <c r="F597" s="5">
        <v>44311</v>
      </c>
      <c r="G597" s="1" t="str">
        <f>VLOOKUP(Region_Lockdown[[#This Row],[Level]],Tabella3[],2,FALSE)</f>
        <v>Minimal</v>
      </c>
      <c r="H597" s="1" t="str">
        <f ca="1">IF(AND(Region_Lockdown[[#This Row],[End]]&gt;=TODAY()+2,Region_Lockdown[[#This Row],[Start]]&lt;=TODAY()+2),"On","Off")</f>
        <v>Off</v>
      </c>
      <c r="I597" s="2" t="str">
        <f>VLOOKUP(Region_Lockdown[[#This Row],[Level]],Tabella3[],3,FALSE)</f>
        <v>Gialla</v>
      </c>
      <c r="L597" s="1">
        <f ca="1">COUNTIFS(Region_Lockdown[Regione],Region_Lockdown[[#This Row],[Regione]],Region_Lockdown[Status],"On")</f>
        <v>1</v>
      </c>
      <c r="M59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8" spans="2:14" x14ac:dyDescent="0.25">
      <c r="B598" t="s">
        <v>65</v>
      </c>
      <c r="C598" s="5">
        <v>44354</v>
      </c>
      <c r="D598" s="5">
        <v>44549</v>
      </c>
      <c r="E598">
        <v>1</v>
      </c>
      <c r="F598" s="5">
        <v>44352</v>
      </c>
      <c r="G598" s="1" t="str">
        <f>VLOOKUP(Region_Lockdown[[#This Row],[Level]],Tabella3[],2,FALSE)</f>
        <v>Voluntary</v>
      </c>
      <c r="H598" s="1" t="str">
        <f ca="1">IF(AND(Region_Lockdown[[#This Row],[End]]&gt;=TODAY()+2,Region_Lockdown[[#This Row],[Start]]&lt;=TODAY()+2),"On","Off")</f>
        <v>Off</v>
      </c>
      <c r="I598" s="2" t="str">
        <f>VLOOKUP(Region_Lockdown[[#This Row],[Level]],Tabella3[],3,FALSE)</f>
        <v>Bianca</v>
      </c>
      <c r="L598" s="1">
        <f ca="1">COUNTIFS(Region_Lockdown[Regione],Region_Lockdown[[#This Row],[Regione]],Region_Lockdown[Status],"On")</f>
        <v>1</v>
      </c>
      <c r="M5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9" spans="2:14" x14ac:dyDescent="0.25">
      <c r="B599" t="s">
        <v>65</v>
      </c>
      <c r="C599" s="5">
        <v>44550</v>
      </c>
      <c r="D599" s="5">
        <v>44619</v>
      </c>
      <c r="E599">
        <v>3</v>
      </c>
      <c r="F599" s="5">
        <v>44548</v>
      </c>
      <c r="G599" s="1" t="str">
        <f>VLOOKUP(Region_Lockdown[[#This Row],[Level]],Tabella3[],2,FALSE)</f>
        <v>Minimal</v>
      </c>
      <c r="H599" s="1" t="str">
        <f ca="1">IF(AND(Region_Lockdown[[#This Row],[End]]&gt;=TODAY()+2,Region_Lockdown[[#This Row],[Start]]&lt;=TODAY()+2),"On","Off")</f>
        <v>Off</v>
      </c>
      <c r="I599" s="5" t="str">
        <f>VLOOKUP(Region_Lockdown[[#This Row],[Level]],Tabella3[],3,FALSE)</f>
        <v>Gialla</v>
      </c>
      <c r="L599" s="1">
        <f ca="1">COUNTIFS(Region_Lockdown[Regione],Region_Lockdown[[#This Row],[Regione]],Region_Lockdown[Status],"On")</f>
        <v>1</v>
      </c>
      <c r="M5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0" spans="2:14" x14ac:dyDescent="0.25">
      <c r="B600" t="s">
        <v>65</v>
      </c>
      <c r="C600" s="5">
        <v>44620</v>
      </c>
      <c r="D600" s="5">
        <v>44926</v>
      </c>
      <c r="E600">
        <v>1</v>
      </c>
      <c r="F600" s="5">
        <v>44627</v>
      </c>
      <c r="G600" s="1" t="str">
        <f>VLOOKUP(Region_Lockdown[[#This Row],[Level]],Tabella3[],2,FALSE)</f>
        <v>Voluntary</v>
      </c>
      <c r="H600" s="1" t="str">
        <f ca="1">IF(AND(Region_Lockdown[[#This Row],[End]]&gt;=TODAY()+2,Region_Lockdown[[#This Row],[Start]]&lt;=TODAY()+2),"On","Off")</f>
        <v>On</v>
      </c>
      <c r="I600" s="5" t="str">
        <f>VLOOKUP(Region_Lockdown[[#This Row],[Level]],Tabella3[],3,FALSE)</f>
        <v>Bianca</v>
      </c>
      <c r="L600" s="1">
        <f ca="1">COUNTIFS(Region_Lockdown[Regione],Region_Lockdown[[#This Row],[Regione]],Region_Lockdown[Status],"On")</f>
        <v>1</v>
      </c>
      <c r="M6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6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71"/>
  <sheetViews>
    <sheetView topLeftCell="A724" zoomScale="96" zoomScaleNormal="96" workbookViewId="0">
      <selection activeCell="C754" sqref="C754"/>
    </sheetView>
  </sheetViews>
  <sheetFormatPr defaultRowHeight="15" x14ac:dyDescent="0.25"/>
  <cols>
    <col min="2" max="2" width="11" bestFit="1" customWidth="1"/>
    <col min="3" max="3" width="17.7109375" customWidth="1"/>
  </cols>
  <sheetData>
    <row r="2" spans="2:3" x14ac:dyDescent="0.25">
      <c r="B2" t="s">
        <v>132</v>
      </c>
      <c r="C2" t="s">
        <v>133</v>
      </c>
    </row>
    <row r="3" spans="2:3" x14ac:dyDescent="0.2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2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2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2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2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2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2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2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2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2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2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2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2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2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2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2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2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2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2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2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2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2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2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2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2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2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2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2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2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2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2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2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2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2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2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2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2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2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2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2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2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2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2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2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2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2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2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2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2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2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2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2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2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2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2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2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2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2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2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2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2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2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2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2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2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2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2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2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2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2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2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2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2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2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2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2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2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2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2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2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2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2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2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2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2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2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2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2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2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2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2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2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2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2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2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2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2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2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2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2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2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2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2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2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2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2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2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2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2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2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2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2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2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2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2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2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2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2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2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2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2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2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2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2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2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2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2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2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2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2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2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2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2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2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2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2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2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2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2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2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2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2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2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2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2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2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2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2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2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2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2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2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2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2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2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2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2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2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2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2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2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2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2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2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2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2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2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2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2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2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2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2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2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2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2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2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2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2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2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2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2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2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2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2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2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2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2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2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2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2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2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2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2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2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2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2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2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2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2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2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2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2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2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2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2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2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2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2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2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2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2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2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2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2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2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2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2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2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2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2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2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2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2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2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2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2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2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2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2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2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2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2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2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2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2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2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2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2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2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2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2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2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2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2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2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2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2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2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2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2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2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2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2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2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2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2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2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2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2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2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2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2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2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2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2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2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2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2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2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2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2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2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2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2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2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2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2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2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2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2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2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2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2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2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2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2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2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2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2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2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2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2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2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2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2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2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2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2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2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2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2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2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2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2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2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2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2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2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2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2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2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2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2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2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2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2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2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2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2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2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2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2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2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2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2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2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2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2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2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2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2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2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2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2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2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2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2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2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2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2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2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2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2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2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2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2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2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2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2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2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2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2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2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2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2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2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2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2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2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2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2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2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2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2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2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2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2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2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2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2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2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2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2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2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2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2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2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2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2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2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2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2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2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2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2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2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2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2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2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2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2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2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2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2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2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2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2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2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2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2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2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2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2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2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2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2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2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2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2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2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2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2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2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2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2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2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2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2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2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2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2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2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2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2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2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2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2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2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2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2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2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2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2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2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2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2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2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2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2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2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2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2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2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2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2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2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2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2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2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2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2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2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2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2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2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2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2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2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2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2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2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2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2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2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2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2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2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2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2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2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2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2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2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2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2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2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2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2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2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2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2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2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2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2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2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2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2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2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2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2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2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2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2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2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2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2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2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2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2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2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2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2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2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2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2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2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2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2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2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2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2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2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2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2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2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2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2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2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2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2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2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2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2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2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2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2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2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2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2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2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2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2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2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2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2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2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2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2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2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2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2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2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2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2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2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2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2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2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2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2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2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2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2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2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2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2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2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2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2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2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2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2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2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2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2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2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2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2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2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2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2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2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2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2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2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2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2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2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2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2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2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2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2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2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2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2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2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2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2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2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2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2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2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2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2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2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2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2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2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2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2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2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2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2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2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2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2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2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2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2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2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2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2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2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2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2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2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2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2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2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2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2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2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2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2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2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2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2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2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2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2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2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2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2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2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2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2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2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2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2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2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2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2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2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2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2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25">
      <c r="B649" s="4">
        <f t="shared" ref="B649:B712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2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2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2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2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2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2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2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2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2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2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2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2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2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2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2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2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2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2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2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2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2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2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2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2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2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2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2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2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2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2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2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2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2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2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2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2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2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2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2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2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2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2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2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2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2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2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2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2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2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2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2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2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2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2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2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2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2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2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  <row r="708" spans="2:3" x14ac:dyDescent="0.25">
      <c r="B708" s="5">
        <f t="shared" si="11"/>
        <v>44605</v>
      </c>
      <c r="C708" s="1">
        <f>COUNTIFS(Region_Lockdown[Start],"&lt;="&amp;Tabella4[[#This Row],[Data]],Region_Lockdown[End],"&gt;="&amp;Tabella4[[#This Row],[Data]])</f>
        <v>21</v>
      </c>
    </row>
    <row r="709" spans="2:3" x14ac:dyDescent="0.25">
      <c r="B709" s="5">
        <f t="shared" si="11"/>
        <v>44606</v>
      </c>
      <c r="C709" s="1">
        <f>COUNTIFS(Region_Lockdown[Start],"&lt;="&amp;Tabella4[[#This Row],[Data]],Region_Lockdown[End],"&gt;="&amp;Tabella4[[#This Row],[Data]])</f>
        <v>21</v>
      </c>
    </row>
    <row r="710" spans="2:3" x14ac:dyDescent="0.25">
      <c r="B710" s="5">
        <f t="shared" si="11"/>
        <v>44607</v>
      </c>
      <c r="C710" s="1">
        <f>COUNTIFS(Region_Lockdown[Start],"&lt;="&amp;Tabella4[[#This Row],[Data]],Region_Lockdown[End],"&gt;="&amp;Tabella4[[#This Row],[Data]])</f>
        <v>21</v>
      </c>
    </row>
    <row r="711" spans="2:3" x14ac:dyDescent="0.25">
      <c r="B711" s="5">
        <f t="shared" si="11"/>
        <v>44608</v>
      </c>
      <c r="C711" s="1">
        <f>COUNTIFS(Region_Lockdown[Start],"&lt;="&amp;Tabella4[[#This Row],[Data]],Region_Lockdown[End],"&gt;="&amp;Tabella4[[#This Row],[Data]])</f>
        <v>21</v>
      </c>
    </row>
    <row r="712" spans="2:3" x14ac:dyDescent="0.25">
      <c r="B712" s="5">
        <f t="shared" si="11"/>
        <v>44609</v>
      </c>
      <c r="C712" s="1">
        <f>COUNTIFS(Region_Lockdown[Start],"&lt;="&amp;Tabella4[[#This Row],[Data]],Region_Lockdown[End],"&gt;="&amp;Tabella4[[#This Row],[Data]])</f>
        <v>21</v>
      </c>
    </row>
    <row r="713" spans="2:3" x14ac:dyDescent="0.25">
      <c r="B713" s="5">
        <f t="shared" ref="B713:B771" si="12">B712+1</f>
        <v>44610</v>
      </c>
      <c r="C713" s="1">
        <f>COUNTIFS(Region_Lockdown[Start],"&lt;="&amp;Tabella4[[#This Row],[Data]],Region_Lockdown[End],"&gt;="&amp;Tabella4[[#This Row],[Data]])</f>
        <v>21</v>
      </c>
    </row>
    <row r="714" spans="2:3" x14ac:dyDescent="0.25">
      <c r="B714" s="5">
        <f t="shared" si="12"/>
        <v>44611</v>
      </c>
      <c r="C714" s="1">
        <f>COUNTIFS(Region_Lockdown[Start],"&lt;="&amp;Tabella4[[#This Row],[Data]],Region_Lockdown[End],"&gt;="&amp;Tabella4[[#This Row],[Data]])</f>
        <v>21</v>
      </c>
    </row>
    <row r="715" spans="2:3" x14ac:dyDescent="0.25">
      <c r="B715" s="5">
        <f t="shared" si="12"/>
        <v>44612</v>
      </c>
      <c r="C715" s="1">
        <f>COUNTIFS(Region_Lockdown[Start],"&lt;="&amp;Tabella4[[#This Row],[Data]],Region_Lockdown[End],"&gt;="&amp;Tabella4[[#This Row],[Data]])</f>
        <v>21</v>
      </c>
    </row>
    <row r="716" spans="2:3" x14ac:dyDescent="0.25">
      <c r="B716" s="5">
        <f t="shared" si="12"/>
        <v>44613</v>
      </c>
      <c r="C716" s="1">
        <f>COUNTIFS(Region_Lockdown[Start],"&lt;="&amp;Tabella4[[#This Row],[Data]],Region_Lockdown[End],"&gt;="&amp;Tabella4[[#This Row],[Data]])</f>
        <v>21</v>
      </c>
    </row>
    <row r="717" spans="2:3" x14ac:dyDescent="0.25">
      <c r="B717" s="5">
        <f t="shared" si="12"/>
        <v>44614</v>
      </c>
      <c r="C717" s="1">
        <f>COUNTIFS(Region_Lockdown[Start],"&lt;="&amp;Tabella4[[#This Row],[Data]],Region_Lockdown[End],"&gt;="&amp;Tabella4[[#This Row],[Data]])</f>
        <v>21</v>
      </c>
    </row>
    <row r="718" spans="2:3" x14ac:dyDescent="0.25">
      <c r="B718" s="5">
        <f t="shared" si="12"/>
        <v>44615</v>
      </c>
      <c r="C718" s="1">
        <f>COUNTIFS(Region_Lockdown[Start],"&lt;="&amp;Tabella4[[#This Row],[Data]],Region_Lockdown[End],"&gt;="&amp;Tabella4[[#This Row],[Data]])</f>
        <v>21</v>
      </c>
    </row>
    <row r="719" spans="2:3" x14ac:dyDescent="0.25">
      <c r="B719" s="5">
        <f t="shared" si="12"/>
        <v>44616</v>
      </c>
      <c r="C719" s="1">
        <f>COUNTIFS(Region_Lockdown[Start],"&lt;="&amp;Tabella4[[#This Row],[Data]],Region_Lockdown[End],"&gt;="&amp;Tabella4[[#This Row],[Data]])</f>
        <v>21</v>
      </c>
    </row>
    <row r="720" spans="2:3" x14ac:dyDescent="0.25">
      <c r="B720" s="5">
        <f t="shared" si="12"/>
        <v>44617</v>
      </c>
      <c r="C720" s="1">
        <f>COUNTIFS(Region_Lockdown[Start],"&lt;="&amp;Tabella4[[#This Row],[Data]],Region_Lockdown[End],"&gt;="&amp;Tabella4[[#This Row],[Data]])</f>
        <v>21</v>
      </c>
    </row>
    <row r="721" spans="2:3" x14ac:dyDescent="0.25">
      <c r="B721" s="5">
        <f t="shared" si="12"/>
        <v>44618</v>
      </c>
      <c r="C721" s="1">
        <f>COUNTIFS(Region_Lockdown[Start],"&lt;="&amp;Tabella4[[#This Row],[Data]],Region_Lockdown[End],"&gt;="&amp;Tabella4[[#This Row],[Data]])</f>
        <v>21</v>
      </c>
    </row>
    <row r="722" spans="2:3" x14ac:dyDescent="0.25">
      <c r="B722" s="5">
        <f t="shared" si="12"/>
        <v>44619</v>
      </c>
      <c r="C722" s="1">
        <f>COUNTIFS(Region_Lockdown[Start],"&lt;="&amp;Tabella4[[#This Row],[Data]],Region_Lockdown[End],"&gt;="&amp;Tabella4[[#This Row],[Data]])</f>
        <v>21</v>
      </c>
    </row>
    <row r="723" spans="2:3" x14ac:dyDescent="0.25">
      <c r="B723" s="5">
        <f t="shared" si="12"/>
        <v>44620</v>
      </c>
      <c r="C723" s="1">
        <f>COUNTIFS(Region_Lockdown[Start],"&lt;="&amp;Tabella4[[#This Row],[Data]],Region_Lockdown[End],"&gt;="&amp;Tabella4[[#This Row],[Data]])</f>
        <v>21</v>
      </c>
    </row>
    <row r="724" spans="2:3" x14ac:dyDescent="0.25">
      <c r="B724" s="5">
        <f t="shared" si="12"/>
        <v>44621</v>
      </c>
      <c r="C724" s="1">
        <f>COUNTIFS(Region_Lockdown[Start],"&lt;="&amp;Tabella4[[#This Row],[Data]],Region_Lockdown[End],"&gt;="&amp;Tabella4[[#This Row],[Data]])</f>
        <v>21</v>
      </c>
    </row>
    <row r="725" spans="2:3" x14ac:dyDescent="0.25">
      <c r="B725" s="5">
        <f t="shared" si="12"/>
        <v>44622</v>
      </c>
      <c r="C725" s="1">
        <f>COUNTIFS(Region_Lockdown[Start],"&lt;="&amp;Tabella4[[#This Row],[Data]],Region_Lockdown[End],"&gt;="&amp;Tabella4[[#This Row],[Data]])</f>
        <v>21</v>
      </c>
    </row>
    <row r="726" spans="2:3" x14ac:dyDescent="0.25">
      <c r="B726" s="5">
        <f t="shared" si="12"/>
        <v>44623</v>
      </c>
      <c r="C726" s="1">
        <f>COUNTIFS(Region_Lockdown[Start],"&lt;="&amp;Tabella4[[#This Row],[Data]],Region_Lockdown[End],"&gt;="&amp;Tabella4[[#This Row],[Data]])</f>
        <v>21</v>
      </c>
    </row>
    <row r="727" spans="2:3" x14ac:dyDescent="0.25">
      <c r="B727" s="5">
        <f t="shared" si="12"/>
        <v>44624</v>
      </c>
      <c r="C727" s="1">
        <f>COUNTIFS(Region_Lockdown[Start],"&lt;="&amp;Tabella4[[#This Row],[Data]],Region_Lockdown[End],"&gt;="&amp;Tabella4[[#This Row],[Data]])</f>
        <v>21</v>
      </c>
    </row>
    <row r="728" spans="2:3" x14ac:dyDescent="0.25">
      <c r="B728" s="5">
        <f t="shared" si="12"/>
        <v>44625</v>
      </c>
      <c r="C728" s="1">
        <f>COUNTIFS(Region_Lockdown[Start],"&lt;="&amp;Tabella4[[#This Row],[Data]],Region_Lockdown[End],"&gt;="&amp;Tabella4[[#This Row],[Data]])</f>
        <v>21</v>
      </c>
    </row>
    <row r="729" spans="2:3" x14ac:dyDescent="0.25">
      <c r="B729" s="5">
        <f t="shared" si="12"/>
        <v>44626</v>
      </c>
      <c r="C729" s="1">
        <f>COUNTIFS(Region_Lockdown[Start],"&lt;="&amp;Tabella4[[#This Row],[Data]],Region_Lockdown[End],"&gt;="&amp;Tabella4[[#This Row],[Data]])</f>
        <v>21</v>
      </c>
    </row>
    <row r="730" spans="2:3" x14ac:dyDescent="0.25">
      <c r="B730" s="5">
        <f t="shared" si="12"/>
        <v>44627</v>
      </c>
      <c r="C730" s="1">
        <f>COUNTIFS(Region_Lockdown[Start],"&lt;="&amp;Tabella4[[#This Row],[Data]],Region_Lockdown[End],"&gt;="&amp;Tabella4[[#This Row],[Data]])</f>
        <v>21</v>
      </c>
    </row>
    <row r="731" spans="2:3" x14ac:dyDescent="0.25">
      <c r="B731" s="5">
        <f t="shared" si="12"/>
        <v>44628</v>
      </c>
      <c r="C731" s="1">
        <f>COUNTIFS(Region_Lockdown[Start],"&lt;="&amp;Tabella4[[#This Row],[Data]],Region_Lockdown[End],"&gt;="&amp;Tabella4[[#This Row],[Data]])</f>
        <v>21</v>
      </c>
    </row>
    <row r="732" spans="2:3" x14ac:dyDescent="0.25">
      <c r="B732" s="5">
        <f t="shared" si="12"/>
        <v>44629</v>
      </c>
      <c r="C732" s="1">
        <f>COUNTIFS(Region_Lockdown[Start],"&lt;="&amp;Tabella4[[#This Row],[Data]],Region_Lockdown[End],"&gt;="&amp;Tabella4[[#This Row],[Data]])</f>
        <v>21</v>
      </c>
    </row>
    <row r="733" spans="2:3" x14ac:dyDescent="0.25">
      <c r="B733" s="5">
        <f t="shared" si="12"/>
        <v>44630</v>
      </c>
      <c r="C733" s="1">
        <f>COUNTIFS(Region_Lockdown[Start],"&lt;="&amp;Tabella4[[#This Row],[Data]],Region_Lockdown[End],"&gt;="&amp;Tabella4[[#This Row],[Data]])</f>
        <v>21</v>
      </c>
    </row>
    <row r="734" spans="2:3" x14ac:dyDescent="0.25">
      <c r="B734" s="5">
        <f t="shared" si="12"/>
        <v>44631</v>
      </c>
      <c r="C734" s="1">
        <f>COUNTIFS(Region_Lockdown[Start],"&lt;="&amp;Tabella4[[#This Row],[Data]],Region_Lockdown[End],"&gt;="&amp;Tabella4[[#This Row],[Data]])</f>
        <v>21</v>
      </c>
    </row>
    <row r="735" spans="2:3" x14ac:dyDescent="0.25">
      <c r="B735" s="5">
        <f t="shared" si="12"/>
        <v>44632</v>
      </c>
      <c r="C735" s="1">
        <f>COUNTIFS(Region_Lockdown[Start],"&lt;="&amp;Tabella4[[#This Row],[Data]],Region_Lockdown[End],"&gt;="&amp;Tabella4[[#This Row],[Data]])</f>
        <v>21</v>
      </c>
    </row>
    <row r="736" spans="2:3" x14ac:dyDescent="0.25">
      <c r="B736" s="5">
        <f t="shared" si="12"/>
        <v>44633</v>
      </c>
      <c r="C736" s="1">
        <f>COUNTIFS(Region_Lockdown[Start],"&lt;="&amp;Tabella4[[#This Row],[Data]],Region_Lockdown[End],"&gt;="&amp;Tabella4[[#This Row],[Data]])</f>
        <v>21</v>
      </c>
    </row>
    <row r="737" spans="2:3" x14ac:dyDescent="0.25">
      <c r="B737" s="5">
        <f t="shared" si="12"/>
        <v>44634</v>
      </c>
      <c r="C737" s="1">
        <f>COUNTIFS(Region_Lockdown[Start],"&lt;="&amp;Tabella4[[#This Row],[Data]],Region_Lockdown[End],"&gt;="&amp;Tabella4[[#This Row],[Data]])</f>
        <v>21</v>
      </c>
    </row>
    <row r="738" spans="2:3" x14ac:dyDescent="0.25">
      <c r="B738" s="5">
        <f t="shared" si="12"/>
        <v>44635</v>
      </c>
      <c r="C738" s="1">
        <f>COUNTIFS(Region_Lockdown[Start],"&lt;="&amp;Tabella4[[#This Row],[Data]],Region_Lockdown[End],"&gt;="&amp;Tabella4[[#This Row],[Data]])</f>
        <v>21</v>
      </c>
    </row>
    <row r="739" spans="2:3" x14ac:dyDescent="0.25">
      <c r="B739" s="5">
        <f t="shared" si="12"/>
        <v>44636</v>
      </c>
      <c r="C739" s="1">
        <f>COUNTIFS(Region_Lockdown[Start],"&lt;="&amp;Tabella4[[#This Row],[Data]],Region_Lockdown[End],"&gt;="&amp;Tabella4[[#This Row],[Data]])</f>
        <v>21</v>
      </c>
    </row>
    <row r="740" spans="2:3" x14ac:dyDescent="0.25">
      <c r="B740" s="5">
        <f t="shared" si="12"/>
        <v>44637</v>
      </c>
      <c r="C740" s="1">
        <f>COUNTIFS(Region_Lockdown[Start],"&lt;="&amp;Tabella4[[#This Row],[Data]],Region_Lockdown[End],"&gt;="&amp;Tabella4[[#This Row],[Data]])</f>
        <v>21</v>
      </c>
    </row>
    <row r="741" spans="2:3" x14ac:dyDescent="0.25">
      <c r="B741" s="5">
        <f t="shared" si="12"/>
        <v>44638</v>
      </c>
      <c r="C741" s="1">
        <f>COUNTIFS(Region_Lockdown[Start],"&lt;="&amp;Tabella4[[#This Row],[Data]],Region_Lockdown[End],"&gt;="&amp;Tabella4[[#This Row],[Data]])</f>
        <v>21</v>
      </c>
    </row>
    <row r="742" spans="2:3" x14ac:dyDescent="0.25">
      <c r="B742" s="5">
        <f t="shared" si="12"/>
        <v>44639</v>
      </c>
      <c r="C742" s="1">
        <f>COUNTIFS(Region_Lockdown[Start],"&lt;="&amp;Tabella4[[#This Row],[Data]],Region_Lockdown[End],"&gt;="&amp;Tabella4[[#This Row],[Data]])</f>
        <v>21</v>
      </c>
    </row>
    <row r="743" spans="2:3" x14ac:dyDescent="0.25">
      <c r="B743" s="5">
        <f t="shared" si="12"/>
        <v>44640</v>
      </c>
      <c r="C743" s="1">
        <f>COUNTIFS(Region_Lockdown[Start],"&lt;="&amp;Tabella4[[#This Row],[Data]],Region_Lockdown[End],"&gt;="&amp;Tabella4[[#This Row],[Data]])</f>
        <v>21</v>
      </c>
    </row>
    <row r="744" spans="2:3" x14ac:dyDescent="0.25">
      <c r="B744" s="5">
        <f t="shared" si="12"/>
        <v>44641</v>
      </c>
      <c r="C744" s="1">
        <f>COUNTIFS(Region_Lockdown[Start],"&lt;="&amp;Tabella4[[#This Row],[Data]],Region_Lockdown[End],"&gt;="&amp;Tabella4[[#This Row],[Data]])</f>
        <v>21</v>
      </c>
    </row>
    <row r="745" spans="2:3" x14ac:dyDescent="0.25">
      <c r="B745" s="5">
        <f t="shared" si="12"/>
        <v>44642</v>
      </c>
      <c r="C745" s="1">
        <f>COUNTIFS(Region_Lockdown[Start],"&lt;="&amp;Tabella4[[#This Row],[Data]],Region_Lockdown[End],"&gt;="&amp;Tabella4[[#This Row],[Data]])</f>
        <v>21</v>
      </c>
    </row>
    <row r="746" spans="2:3" x14ac:dyDescent="0.25">
      <c r="B746" s="5">
        <f t="shared" si="12"/>
        <v>44643</v>
      </c>
      <c r="C746" s="1">
        <f>COUNTIFS(Region_Lockdown[Start],"&lt;="&amp;Tabella4[[#This Row],[Data]],Region_Lockdown[End],"&gt;="&amp;Tabella4[[#This Row],[Data]])</f>
        <v>21</v>
      </c>
    </row>
    <row r="747" spans="2:3" x14ac:dyDescent="0.25">
      <c r="B747" s="5">
        <f t="shared" si="12"/>
        <v>44644</v>
      </c>
      <c r="C747" s="1">
        <f>COUNTIFS(Region_Lockdown[Start],"&lt;="&amp;Tabella4[[#This Row],[Data]],Region_Lockdown[End],"&gt;="&amp;Tabella4[[#This Row],[Data]])</f>
        <v>21</v>
      </c>
    </row>
    <row r="748" spans="2:3" x14ac:dyDescent="0.25">
      <c r="B748" s="5">
        <f t="shared" si="12"/>
        <v>44645</v>
      </c>
      <c r="C748" s="1">
        <f>COUNTIFS(Region_Lockdown[Start],"&lt;="&amp;Tabella4[[#This Row],[Data]],Region_Lockdown[End],"&gt;="&amp;Tabella4[[#This Row],[Data]])</f>
        <v>21</v>
      </c>
    </row>
    <row r="749" spans="2:3" x14ac:dyDescent="0.25">
      <c r="B749" s="5">
        <f t="shared" si="12"/>
        <v>44646</v>
      </c>
      <c r="C749" s="1">
        <f>COUNTIFS(Region_Lockdown[Start],"&lt;="&amp;Tabella4[[#This Row],[Data]],Region_Lockdown[End],"&gt;="&amp;Tabella4[[#This Row],[Data]])</f>
        <v>21</v>
      </c>
    </row>
    <row r="750" spans="2:3" x14ac:dyDescent="0.25">
      <c r="B750" s="5">
        <f t="shared" si="12"/>
        <v>44647</v>
      </c>
      <c r="C750" s="1">
        <f>COUNTIFS(Region_Lockdown[Start],"&lt;="&amp;Tabella4[[#This Row],[Data]],Region_Lockdown[End],"&gt;="&amp;Tabella4[[#This Row],[Data]])</f>
        <v>21</v>
      </c>
    </row>
    <row r="751" spans="2:3" x14ac:dyDescent="0.25">
      <c r="B751" s="5">
        <f t="shared" si="12"/>
        <v>44648</v>
      </c>
      <c r="C751" s="1">
        <f>COUNTIFS(Region_Lockdown[Start],"&lt;="&amp;Tabella4[[#This Row],[Data]],Region_Lockdown[End],"&gt;="&amp;Tabella4[[#This Row],[Data]])</f>
        <v>21</v>
      </c>
    </row>
    <row r="752" spans="2:3" x14ac:dyDescent="0.25">
      <c r="B752" s="5">
        <f t="shared" si="12"/>
        <v>44649</v>
      </c>
      <c r="C752" s="1">
        <f>COUNTIFS(Region_Lockdown[Start],"&lt;="&amp;Tabella4[[#This Row],[Data]],Region_Lockdown[End],"&gt;="&amp;Tabella4[[#This Row],[Data]])</f>
        <v>21</v>
      </c>
    </row>
    <row r="753" spans="2:3" x14ac:dyDescent="0.25">
      <c r="B753" s="5">
        <f t="shared" si="12"/>
        <v>44650</v>
      </c>
      <c r="C753" s="1">
        <f>COUNTIFS(Region_Lockdown[Start],"&lt;="&amp;Tabella4[[#This Row],[Data]],Region_Lockdown[End],"&gt;="&amp;Tabella4[[#This Row],[Data]])</f>
        <v>21</v>
      </c>
    </row>
    <row r="754" spans="2:3" x14ac:dyDescent="0.25">
      <c r="B754" s="5">
        <f t="shared" si="12"/>
        <v>44651</v>
      </c>
      <c r="C754" s="1">
        <f>COUNTIFS(Region_Lockdown[Start],"&lt;="&amp;Tabella4[[#This Row],[Data]],Region_Lockdown[End],"&gt;="&amp;Tabella4[[#This Row],[Data]])</f>
        <v>21</v>
      </c>
    </row>
    <row r="755" spans="2:3" x14ac:dyDescent="0.25">
      <c r="B755" s="5">
        <f t="shared" si="12"/>
        <v>44652</v>
      </c>
      <c r="C755" s="1">
        <f>COUNTIFS(Region_Lockdown[Start],"&lt;="&amp;Tabella4[[#This Row],[Data]],Region_Lockdown[End],"&gt;="&amp;Tabella4[[#This Row],[Data]])</f>
        <v>21</v>
      </c>
    </row>
    <row r="756" spans="2:3" x14ac:dyDescent="0.25">
      <c r="B756" s="5">
        <f t="shared" si="12"/>
        <v>44653</v>
      </c>
      <c r="C756" s="1">
        <f>COUNTIFS(Region_Lockdown[Start],"&lt;="&amp;Tabella4[[#This Row],[Data]],Region_Lockdown[End],"&gt;="&amp;Tabella4[[#This Row],[Data]])</f>
        <v>21</v>
      </c>
    </row>
    <row r="757" spans="2:3" x14ac:dyDescent="0.25">
      <c r="B757" s="5">
        <f t="shared" si="12"/>
        <v>44654</v>
      </c>
      <c r="C757" s="1">
        <f>COUNTIFS(Region_Lockdown[Start],"&lt;="&amp;Tabella4[[#This Row],[Data]],Region_Lockdown[End],"&gt;="&amp;Tabella4[[#This Row],[Data]])</f>
        <v>21</v>
      </c>
    </row>
    <row r="758" spans="2:3" x14ac:dyDescent="0.25">
      <c r="B758" s="5">
        <f t="shared" si="12"/>
        <v>44655</v>
      </c>
      <c r="C758" s="1">
        <f>COUNTIFS(Region_Lockdown[Start],"&lt;="&amp;Tabella4[[#This Row],[Data]],Region_Lockdown[End],"&gt;="&amp;Tabella4[[#This Row],[Data]])</f>
        <v>21</v>
      </c>
    </row>
    <row r="759" spans="2:3" x14ac:dyDescent="0.25">
      <c r="B759" s="5">
        <f t="shared" si="12"/>
        <v>44656</v>
      </c>
      <c r="C759" s="1">
        <f>COUNTIFS(Region_Lockdown[Start],"&lt;="&amp;Tabella4[[#This Row],[Data]],Region_Lockdown[End],"&gt;="&amp;Tabella4[[#This Row],[Data]])</f>
        <v>21</v>
      </c>
    </row>
    <row r="760" spans="2:3" x14ac:dyDescent="0.25">
      <c r="B760" s="5">
        <f t="shared" si="12"/>
        <v>44657</v>
      </c>
      <c r="C760" s="1">
        <f>COUNTIFS(Region_Lockdown[Start],"&lt;="&amp;Tabella4[[#This Row],[Data]],Region_Lockdown[End],"&gt;="&amp;Tabella4[[#This Row],[Data]])</f>
        <v>21</v>
      </c>
    </row>
    <row r="761" spans="2:3" x14ac:dyDescent="0.25">
      <c r="B761" s="5">
        <f t="shared" si="12"/>
        <v>44658</v>
      </c>
      <c r="C761" s="1">
        <f>COUNTIFS(Region_Lockdown[Start],"&lt;="&amp;Tabella4[[#This Row],[Data]],Region_Lockdown[End],"&gt;="&amp;Tabella4[[#This Row],[Data]])</f>
        <v>21</v>
      </c>
    </row>
    <row r="762" spans="2:3" x14ac:dyDescent="0.25">
      <c r="B762" s="5">
        <f t="shared" si="12"/>
        <v>44659</v>
      </c>
      <c r="C762" s="1">
        <f>COUNTIFS(Region_Lockdown[Start],"&lt;="&amp;Tabella4[[#This Row],[Data]],Region_Lockdown[End],"&gt;="&amp;Tabella4[[#This Row],[Data]])</f>
        <v>21</v>
      </c>
    </row>
    <row r="763" spans="2:3" x14ac:dyDescent="0.25">
      <c r="B763" s="5">
        <f t="shared" si="12"/>
        <v>44660</v>
      </c>
      <c r="C763" s="1">
        <f>COUNTIFS(Region_Lockdown[Start],"&lt;="&amp;Tabella4[[#This Row],[Data]],Region_Lockdown[End],"&gt;="&amp;Tabella4[[#This Row],[Data]])</f>
        <v>21</v>
      </c>
    </row>
    <row r="764" spans="2:3" x14ac:dyDescent="0.25">
      <c r="B764" s="5">
        <f t="shared" si="12"/>
        <v>44661</v>
      </c>
      <c r="C764" s="1">
        <f>COUNTIFS(Region_Lockdown[Start],"&lt;="&amp;Tabella4[[#This Row],[Data]],Region_Lockdown[End],"&gt;="&amp;Tabella4[[#This Row],[Data]])</f>
        <v>21</v>
      </c>
    </row>
    <row r="765" spans="2:3" x14ac:dyDescent="0.25">
      <c r="B765" s="5">
        <f t="shared" si="12"/>
        <v>44662</v>
      </c>
      <c r="C765" s="1">
        <f>COUNTIFS(Region_Lockdown[Start],"&lt;="&amp;Tabella4[[#This Row],[Data]],Region_Lockdown[End],"&gt;="&amp;Tabella4[[#This Row],[Data]])</f>
        <v>21</v>
      </c>
    </row>
    <row r="766" spans="2:3" x14ac:dyDescent="0.25">
      <c r="B766" s="5">
        <f t="shared" si="12"/>
        <v>44663</v>
      </c>
      <c r="C766" s="1">
        <f>COUNTIFS(Region_Lockdown[Start],"&lt;="&amp;Tabella4[[#This Row],[Data]],Region_Lockdown[End],"&gt;="&amp;Tabella4[[#This Row],[Data]])</f>
        <v>21</v>
      </c>
    </row>
    <row r="767" spans="2:3" x14ac:dyDescent="0.25">
      <c r="B767" s="5">
        <f t="shared" si="12"/>
        <v>44664</v>
      </c>
      <c r="C767" s="1">
        <f>COUNTIFS(Region_Lockdown[Start],"&lt;="&amp;Tabella4[[#This Row],[Data]],Region_Lockdown[End],"&gt;="&amp;Tabella4[[#This Row],[Data]])</f>
        <v>21</v>
      </c>
    </row>
    <row r="768" spans="2:3" x14ac:dyDescent="0.25">
      <c r="B768" s="5">
        <f t="shared" si="12"/>
        <v>44665</v>
      </c>
      <c r="C768" s="1">
        <f>COUNTIFS(Region_Lockdown[Start],"&lt;="&amp;Tabella4[[#This Row],[Data]],Region_Lockdown[End],"&gt;="&amp;Tabella4[[#This Row],[Data]])</f>
        <v>21</v>
      </c>
    </row>
    <row r="769" spans="2:3" x14ac:dyDescent="0.25">
      <c r="B769" s="5">
        <f t="shared" si="12"/>
        <v>44666</v>
      </c>
      <c r="C769" s="1">
        <f>COUNTIFS(Region_Lockdown[Start],"&lt;="&amp;Tabella4[[#This Row],[Data]],Region_Lockdown[End],"&gt;="&amp;Tabella4[[#This Row],[Data]])</f>
        <v>21</v>
      </c>
    </row>
    <row r="770" spans="2:3" x14ac:dyDescent="0.25">
      <c r="B770" s="5">
        <f t="shared" si="12"/>
        <v>44667</v>
      </c>
      <c r="C770" s="1">
        <f>COUNTIFS(Region_Lockdown[Start],"&lt;="&amp;Tabella4[[#This Row],[Data]],Region_Lockdown[End],"&gt;="&amp;Tabella4[[#This Row],[Data]])</f>
        <v>21</v>
      </c>
    </row>
    <row r="771" spans="2:3" x14ac:dyDescent="0.25">
      <c r="B771" s="5">
        <f t="shared" si="12"/>
        <v>44668</v>
      </c>
      <c r="C771" s="1">
        <f>COUNTIFS(Region_Lockdown[Start],"&lt;="&amp;Tabella4[[#This Row],[Data]],Region_Lockdown[End],"&gt;="&amp;Tabella4[[#This Row],[Data]])</f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2022-04-08T12:59:05Z</dcterms:modified>
</cp:coreProperties>
</file>