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лизавета Клыкова\Downloads\"/>
    </mc:Choice>
  </mc:AlternateContent>
  <xr:revisionPtr revIDLastSave="0" documentId="13_ncr:1_{D2A5FFD7-35EA-41BA-8A6B-D22A847CC59F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Описание корпусов" sheetId="1" r:id="rId1"/>
    <sheet name="Лист1" sheetId="3" r:id="rId2"/>
    <sheet name="Корпуса для обкачки" sheetId="2" r:id="rId3"/>
  </sheets>
  <definedNames>
    <definedName name="_xlnm._FilterDatabase" localSheetId="1" hidden="1">Лист1!$A$1:$E$1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9" i="1" l="1"/>
  <c r="B69" i="1"/>
  <c r="C68" i="1"/>
  <c r="B68" i="1"/>
  <c r="C67" i="1"/>
  <c r="C66" i="1"/>
  <c r="B66" i="1"/>
  <c r="B64" i="1"/>
  <c r="C48" i="1"/>
  <c r="B48" i="1"/>
  <c r="B67" i="1" s="1"/>
  <c r="C36" i="1"/>
  <c r="B36" i="1"/>
  <c r="C23" i="1"/>
  <c r="C65" i="1" s="1"/>
  <c r="B23" i="1"/>
  <c r="B65" i="1" s="1"/>
  <c r="C5" i="1"/>
  <c r="C60" i="1" s="1"/>
  <c r="B5" i="1"/>
  <c r="B70" i="1" l="1"/>
  <c r="D69" i="1" s="1"/>
  <c r="D68" i="1"/>
  <c r="C64" i="1"/>
  <c r="D65" i="1" l="1"/>
  <c r="C70" i="1"/>
  <c r="E64" i="1"/>
  <c r="D67" i="1"/>
  <c r="D66" i="1"/>
  <c r="D64" i="1"/>
  <c r="D70" i="1" s="1"/>
  <c r="E68" i="1" l="1"/>
  <c r="E67" i="1"/>
  <c r="E69" i="1"/>
  <c r="E66" i="1"/>
  <c r="E65" i="1"/>
  <c r="E70" i="1" s="1"/>
</calcChain>
</file>

<file path=xl/sharedStrings.xml><?xml version="1.0" encoding="utf-8"?>
<sst xmlns="http://schemas.openxmlformats.org/spreadsheetml/2006/main" count="309" uniqueCount="235">
  <si>
    <t>Предложений на корпус</t>
  </si>
  <si>
    <t>Слов на корпус</t>
  </si>
  <si>
    <t>Тип подкорпуса</t>
  </si>
  <si>
    <t>Источник</t>
  </si>
  <si>
    <t>Описание</t>
  </si>
  <si>
    <t xml:space="preserve">  </t>
  </si>
  <si>
    <t>chpsy.txt.conllu</t>
  </si>
  <si>
    <t>Наука</t>
  </si>
  <si>
    <t>http://childpsy.ru/dissertations/</t>
  </si>
  <si>
    <t>Диссертации и авторефераты по детской психилогии</t>
  </si>
  <si>
    <t>swsys.txt.conllu</t>
  </si>
  <si>
    <t>http://psta.psiras.ru/</t>
  </si>
  <si>
    <t>Научный журнал в области ИТ</t>
  </si>
  <si>
    <t>vak_dissertations_2022.txt.conllu</t>
  </si>
  <si>
    <t>http://vak.minobrnauki.gov.ru</t>
  </si>
  <si>
    <t>диссертации на разные темы 2020-2022</t>
  </si>
  <si>
    <t>Итого наука</t>
  </si>
  <si>
    <t>articles6_2.conllu</t>
  </si>
  <si>
    <t>Местные новости</t>
  </si>
  <si>
    <t>articles_Vestnik_rayona.conllu</t>
  </si>
  <si>
    <t>https://vestnikrayona.ru/</t>
  </si>
  <si>
    <t>Местные новости, газета «Вестник района», Советский район респ. Марий Эл.</t>
  </si>
  <si>
    <t>articles_Вечерний_Волгоград.txt.conllu</t>
  </si>
  <si>
    <t>https://vv-34.ru/</t>
  </si>
  <si>
    <t>Местные новости, газета «Вечерний Волгоград»</t>
  </si>
  <si>
    <t>articles_Волгоградская_Правда.txt.conllu</t>
  </si>
  <si>
    <t>https://vpravda.ru/</t>
  </si>
  <si>
    <t>Местные новости, газета «Волгоградская правда»</t>
  </si>
  <si>
    <t>articles_Ставропольская_Правда.txt.conllu</t>
  </si>
  <si>
    <t>https://stapravda.ru/</t>
  </si>
  <si>
    <t>Местные новости, газета «Ставропольская Правда»</t>
  </si>
  <si>
    <t>articles_Чебоксарские_новости.txt.conllu</t>
  </si>
  <si>
    <t>https://chebnovosti.rchuv.ru/</t>
  </si>
  <si>
    <t>Местные новости, газета «Чебоксарские новости»</t>
  </si>
  <si>
    <t>dw-2021.txt.conllu</t>
  </si>
  <si>
    <t>Новости</t>
  </si>
  <si>
    <t>http://dw.ru/</t>
  </si>
  <si>
    <t>Новости, Deutsche Welle. До 2021 г.</t>
  </si>
  <si>
    <t>fontanka.txt.conllu</t>
  </si>
  <si>
    <t>https://www.fontanka.ru/</t>
  </si>
  <si>
    <t>Новости, Фонтанка.ру</t>
  </si>
  <si>
    <t>gazeta-4-ru-2020.txt.conllu</t>
  </si>
  <si>
    <t>https://www.gazeta.ru/</t>
  </si>
  <si>
    <t>Новости, Газета.ру, до 2020 г.</t>
  </si>
  <si>
    <t xml:space="preserve">                            </t>
  </si>
  <si>
    <t>kosterin72ru.txt.conllu</t>
  </si>
  <si>
    <t>http://kosterin72.ru/</t>
  </si>
  <si>
    <t>kp_ru-2016.txt.conllu</t>
  </si>
  <si>
    <t>https://www.kp.ru/</t>
  </si>
  <si>
    <t>Новости, Комсомольская правда до 2016 г.</t>
  </si>
  <si>
    <t>lenta_2018.txt.conllu</t>
  </si>
  <si>
    <t>https://lenta.ru/</t>
  </si>
  <si>
    <t>Новости, Лента.ру, до 2018 г.</t>
  </si>
  <si>
    <t>rbc-2020.txt.conllu</t>
  </si>
  <si>
    <t>https://www.rbc.ru/</t>
  </si>
  <si>
    <t>Новости, РБК, до 2020 г.</t>
  </si>
  <si>
    <t>tsargrad-2021.txt.conllu</t>
  </si>
  <si>
    <t>https://tsargrad.tv/</t>
  </si>
  <si>
    <t>Новости, Царьград.</t>
  </si>
  <si>
    <t>utro-2014.txt.conllu</t>
  </si>
  <si>
    <t>https://utro.ru/</t>
  </si>
  <si>
    <t>Новости, Утро.ру, до 2014 г.</t>
  </si>
  <si>
    <t>vzglyad.txt.conllu</t>
  </si>
  <si>
    <t>https://vz.ru/</t>
  </si>
  <si>
    <t>Новости, деловая газета Взгляд.</t>
  </si>
  <si>
    <t>Итого новости</t>
  </si>
  <si>
    <t>commersant-2015.txt.conllu</t>
  </si>
  <si>
    <t>Спец. Новости</t>
  </si>
  <si>
    <t>https://www.kommersant.ru/</t>
  </si>
  <si>
    <t>Новости в области экономики, КоммерсантЪ</t>
  </si>
  <si>
    <t>compulenta-2013.txt.conllu</t>
  </si>
  <si>
    <t>http://compulenta.ru/</t>
  </si>
  <si>
    <t>Новости в области ИТ, Компьюлента.</t>
  </si>
  <si>
    <t>habarahabr_2021_utf8.txt.conllu</t>
  </si>
  <si>
    <t>https://habr.com/ru/all/</t>
  </si>
  <si>
    <t>Новости в области ИТ, Хабр.</t>
  </si>
  <si>
    <t>ibusines.txt.conllu</t>
  </si>
  <si>
    <t>http://ibusiness.ru/</t>
  </si>
  <si>
    <t>Новости в области экономики, Ibusiness</t>
  </si>
  <si>
    <t>membrana.txt.conllu</t>
  </si>
  <si>
    <t>http://membrana.ru/</t>
  </si>
  <si>
    <t>Околонаучные новости</t>
  </si>
  <si>
    <t>naked-science.txt.conllu</t>
  </si>
  <si>
    <t>https://naked-science.ru/</t>
  </si>
  <si>
    <t>Околонаучные новости, Naked Science.</t>
  </si>
  <si>
    <t>nplus1_2020.txt.conllu</t>
  </si>
  <si>
    <t>https://nplus1.ru/</t>
  </si>
  <si>
    <t>Околонаучные новости, N+1</t>
  </si>
  <si>
    <t>profile_ru.txt.conllu</t>
  </si>
  <si>
    <t>https://profile.ru/</t>
  </si>
  <si>
    <t>Новости в области экономики, Профиль</t>
  </si>
  <si>
    <t>starhit-2021.txt.conllu</t>
  </si>
  <si>
    <t>https://www.starhit.ru/</t>
  </si>
  <si>
    <t>Новости в области шоу-бизнесу.</t>
  </si>
  <si>
    <t>topwar_2020_2.txt.conllu</t>
  </si>
  <si>
    <t>https://topwar.ru/</t>
  </si>
  <si>
    <t>Новости в области военного дела.</t>
  </si>
  <si>
    <t>vogue_2020_2.txt.conllu</t>
  </si>
  <si>
    <t>https://www.vogue.ru/</t>
  </si>
  <si>
    <t>Модный журнал Vogue</t>
  </si>
  <si>
    <t>Итого спец. новости</t>
  </si>
  <si>
    <t>Biblioteka_prikluchenij.txt.conllu</t>
  </si>
  <si>
    <t>Худ. Лит.</t>
  </si>
  <si>
    <t>Сборник книг серии «Библиотека приключений»</t>
  </si>
  <si>
    <t>detective_for_kidds.txt.conllu</t>
  </si>
  <si>
    <t>Сборник детективов для детей</t>
  </si>
  <si>
    <t>detective_masters.txt.conllu</t>
  </si>
  <si>
    <t>Сборник детективов разных авторов</t>
  </si>
  <si>
    <t>Foreign_Love_Stories.txt.conllu</t>
  </si>
  <si>
    <t>Сборник переводного любовного романа.</t>
  </si>
  <si>
    <t>might_and_magic.txt.conllu</t>
  </si>
  <si>
    <t>Сборник художественной литературы в стиле «Рыцари меча и магии».</t>
  </si>
  <si>
    <t>orcs_and_dwarfs.txt.conllu</t>
  </si>
  <si>
    <t>Сборник художественной литературы в стиле фентези, подборка про орков, гномов, эльфов, …</t>
  </si>
  <si>
    <t>proza-ru_4.txt.conllu</t>
  </si>
  <si>
    <t>https://proza.ru/</t>
  </si>
  <si>
    <t>Художественная литература с сайта proza.ru</t>
  </si>
  <si>
    <t>russian_action_fiction.txt</t>
  </si>
  <si>
    <t>Сборник боевиков</t>
  </si>
  <si>
    <t>russian_love_story.txt.conllu</t>
  </si>
  <si>
    <t>Сборник любовного романа, написанного на русском языке.</t>
  </si>
  <si>
    <t>ZhZL2023.txt.conllu</t>
  </si>
  <si>
    <t>Сборник книг серии «Жизнь замечательных людей»</t>
  </si>
  <si>
    <t>Итого худ. Литература</t>
  </si>
  <si>
    <t>wikipedia_plain_text_2020_2.txt.conllu</t>
  </si>
  <si>
    <t>Справочники</t>
  </si>
  <si>
    <t>https://ru.wikipedia.org/</t>
  </si>
  <si>
    <t>Википедия, дамп 2020 г.</t>
  </si>
  <si>
    <t>Russian_UN.txt.conllu</t>
  </si>
  <si>
    <t>Формальные тексты</t>
  </si>
  <si>
    <t>https://conferences.unite.un.org/uncorpus</t>
  </si>
  <si>
    <t>Русский подкорпус из United Nations Parallel Corpus</t>
  </si>
  <si>
    <t>mil_ru.txt.conllu</t>
  </si>
  <si>
    <t>Формальные тексты , Спец. Новости</t>
  </si>
  <si>
    <t>https://mil.ru/</t>
  </si>
  <si>
    <t>Сайт Министерства Обороны РФ, официальные документы, новости</t>
  </si>
  <si>
    <t>gpt2.txt.conllu</t>
  </si>
  <si>
    <t>Диалоги с нейросетью GPT-2</t>
  </si>
  <si>
    <t>texts_m_100w_val.txt.conllu</t>
  </si>
  <si>
    <t>gazeta-4-ru-2020_short.txt.conllu</t>
  </si>
  <si>
    <t>Фрагмент коллекции gazeta-4-ru2020.txt.conllu</t>
  </si>
  <si>
    <t>compulenta-2013_short.txt.conllu</t>
  </si>
  <si>
    <t>Фрагмент коллекции compulenta-2013.txt.conllu</t>
  </si>
  <si>
    <t>syntagrus-deeppavlov.txt.conllu</t>
  </si>
  <si>
    <t>Смесь</t>
  </si>
  <si>
    <t>Подкорпус СинТагРус, размеченный при помощи DeepPavlov</t>
  </si>
  <si>
    <t>Итого всего</t>
  </si>
  <si>
    <t xml:space="preserve">Итого </t>
  </si>
  <si>
    <t>https://fanfics.me/</t>
  </si>
  <si>
    <t>https://proza.ru/2010/03/10/766</t>
  </si>
  <si>
    <t>https://www.korabel.ru/news/comments/vyacheslav_ruksha_kruglogodichnuyu_navigaciyu_po_sevmorputi_mozhno_budet_nachat_pri_treh_ledokolah.html</t>
  </si>
  <si>
    <t>https://amp.championat.com/boxing/news-4248063-fyodora-emelyanenko-gospitalizirovali-v-moskve.html</t>
  </si>
  <si>
    <t>https://www.the-village.ru/</t>
  </si>
  <si>
    <t>http://government.ru/news/?dt.since=02.09.2021&amp;dt.till=02.09.2021</t>
  </si>
  <si>
    <t>https://provladimir.ru/</t>
  </si>
  <si>
    <t>https://trv-science.ru/2011/</t>
  </si>
  <si>
    <t>https://www.uralweb.ru/news/</t>
  </si>
  <si>
    <t>https://72.ru/text/</t>
  </si>
  <si>
    <t>https://www.dvnovosti.ru/khab/</t>
  </si>
  <si>
    <t>https://lipetskmedia.ru/m/news/view/138046-Byust_gyenyerala.html</t>
  </si>
  <si>
    <t>http://www.oka.fm/new/read/social/S-1-noyabrya-vstupayut-v-silu-zakony-kotorye-kosnutsya/</t>
  </si>
  <si>
    <t>https://newizv.ru/article/general/22-10-2020/uroki-karabaha-dlya-borby-s-dronami-armiya-budet-ispolzovat-zrk-ptitselov</t>
  </si>
  <si>
    <t>https://reporter64.ru/</t>
  </si>
  <si>
    <t>https://ya62.ru/news/</t>
  </si>
  <si>
    <t>https://74.ru/text/food/2021/01/10/69675196/</t>
  </si>
  <si>
    <t>https://www.ferra.ru/amp/news/techlife/nasa-pokazalo-snimki-stalkivayushikhsya-galaktik-09-01-2021.htm</t>
  </si>
  <si>
    <t>https://www.1rnd.ru/amp/news/2992825/proezd-po-mostu-malinovskogo-ostalsa-otkrytym-dla-vip-avtomobilej</t>
  </si>
  <si>
    <t>https://stopgame.ru/show/115520/per_aspera_review</t>
  </si>
  <si>
    <t>https://naukatv.ru/news/predlozheno_novoe_obyasnenie_tomu_zachem_v_bronzovom_veke_ispolzovalis_ukrasheniya</t>
  </si>
  <si>
    <t>https://www.cybersport.ru/amp/games/articles/luchshie-igry-pokhozhie-na-civilization-old-world-endless-legend-i-drugie</t>
  </si>
  <si>
    <t>https://readovka67.ru/news/68288</t>
  </si>
  <si>
    <t>https://ngs42.ru/text/entertainment/2021/02/14/69766118/comments/</t>
  </si>
  <si>
    <t>https://informpskov.ru/news/347997.html</t>
  </si>
  <si>
    <t>https://m.rzn.info/news/2021/3/1/1-03-meteopreduprezhdenie.html</t>
  </si>
  <si>
    <t>https://www.nvgazeta.ru/news/?PAGEN_1=3056</t>
  </si>
  <si>
    <t>https://www.ural56.ru/news/?filterCDATE=02.03.2021&amp;month=3&amp;year=2021</t>
  </si>
  <si>
    <t>https://newtimes.ru/archive/?y=2007</t>
  </si>
  <si>
    <t>https://daily.afisha.ru/infoporn/19007-dzhastina-bibera-obvinili-v-plagiate-yakoby-on-ukral-logotip-u-gruppy-justice/</t>
  </si>
  <si>
    <t>https://3dnews.ru/1034521/netflix-prishlos-potesnitsya-servis-disney-uge-privlyok-svishe-100-mln-podpischikov</t>
  </si>
  <si>
    <t>https://www.ixbt.com/news/2021/03/10/spacex-crew-dragon.html</t>
  </si>
  <si>
    <t>https://sdelanounas.ru/blogs/</t>
  </si>
  <si>
    <t>https://news.novgorod.ru/articles/read/1065.html</t>
  </si>
  <si>
    <t>https://161.ru/text/gorod/2021/04/27/69888578/</t>
  </si>
  <si>
    <t>https://riafan.ru/1435101-raskryt-mehanizm-vzloma-koronavirusom-immuniteta-cheloveka?utm_source=yxnews&amp;utm_medium=desktop</t>
  </si>
  <si>
    <t>https://www.m24.ru/news/nauka/30042021/163538?utm_source=yxnews&amp;utm_medium=desktop</t>
  </si>
  <si>
    <t>https://yamal-region.tv/news/</t>
  </si>
  <si>
    <t>https://www.bbc.com/russian/features-56949793</t>
  </si>
  <si>
    <t>https://topcor.ru/18930-rossija-lishaet-tanki-boevikov-hoda-pered-nastupleniem-sirijskoj-armii.html?utm_referrer=https%3A%2F%2Fzen.yandex.com</t>
  </si>
  <si>
    <t>https://www.golosameriki.com/a/china-population-growth-falls-to-lowest-rate-in-decades/5886075.html</t>
  </si>
  <si>
    <t>https://thealphacentauri.net/84972-kitay-uspeshno-posadil-marsohod-zhu-rong-posle-devyati-minut-ujasa/</t>
  </si>
  <si>
    <t>https://forklog.com/microsoft-ispolzovala-iskusstvennyj-intellekt-dlya-sozdaniya-beskonechnogo-remiksa/</t>
  </si>
  <si>
    <t>https://www.cbr.ru/news/</t>
  </si>
  <si>
    <t>https://www.techcult.ru/</t>
  </si>
  <si>
    <t>https://www.business.ru/news/25692-novaya-obyazannost</t>
  </si>
  <si>
    <t>https://echo.msk.ru/blog/movchan_a/2878628-echo/</t>
  </si>
  <si>
    <t>https://kod.ru/</t>
  </si>
  <si>
    <t>https://wfido.ru/all/c</t>
  </si>
  <si>
    <t>https://www.putin-today.ru/archives/110822</t>
  </si>
  <si>
    <t>http://ficbook.ru/</t>
  </si>
  <si>
    <t>https://www.tourprom.ru/news/52944/</t>
  </si>
  <si>
    <t>https://sapr.ru/</t>
  </si>
  <si>
    <t>https://pvlida.by/index.php/news</t>
  </si>
  <si>
    <t>https://www.bfm.ru/news/487491</t>
  </si>
  <si>
    <t>https://elementy.ru/novosti_nauki/431680/Eksperiment_OPERA_soobshchaet_o_nablyudenii_sverkhsvetovoy_skorosti_neytrino</t>
  </si>
  <si>
    <t>https://aif.ru/</t>
  </si>
  <si>
    <t>https://biomolecula.ru/articles/koe-chto-iz-zhizni-maiatnikov-ili-eksperiment-i-osnovy-statistiki</t>
  </si>
  <si>
    <t>https://moskvichmag.ru/gorod/moskovskie-vrachi-obyasnili-pochemu-zhizn-v-vysotkah-opasna-dlya-zdorovya/</t>
  </si>
  <si>
    <t>https://esquire.ru/entertainment/674776-chto-smotret-na-dlinnyh-vyhodnyh-7-horoshih-rossiyskih-serialov/</t>
  </si>
  <si>
    <t>https://www.chita.ru/text/health/2022/06/21/71423756/</t>
  </si>
  <si>
    <t>https://panorama.pub/</t>
  </si>
  <si>
    <t>https://life.ru/</t>
  </si>
  <si>
    <t>https://mgazeta.com/news/novosti/2022-05-10/molodezhnaya-obschestvennaya-palata-organizovala-blagotvoritelnyy-kontsert-my-vmeste-2798394</t>
  </si>
  <si>
    <t>https://poisknews.ru/themes/arheologiya/arheologi-raskopali-na-volge-drevnij-zabroshennyj-gorod-vozmozhno-eto-stolicza-hazarskogo-kaganata/</t>
  </si>
  <si>
    <t>https://ug.ru/o-problemah-detej-yazykom-roditelej-pochemu-ochen-strannye-dela-stoit-posmotret-vmeste-s-podrostkami/</t>
  </si>
  <si>
    <t>https://www.bashinform.ru/news/social/2022-08-12/na-stazhirovku-vypusknikov-v-bashkirii-napravili-13-5-mln-rubley-2907781</t>
  </si>
  <si>
    <t>https://proural.info/</t>
  </si>
  <si>
    <t>https://sterlegrad.ru/society/145861-kak-prigotovit-idealnyy-biskvit-sekrety-prigotovleniya-vkusnoy-domashney-vypechki.html</t>
  </si>
  <si>
    <t>https://ivbg.ru/13613-byla-li-vyborgskaya-boroda-po-sledam-legendy.html</t>
  </si>
  <si>
    <t>https://poisknews.ru/</t>
  </si>
  <si>
    <t>https://www.championat.com/lifestyle/article-4386339-chto-takoe-imprinting-suschestvuet-li-imprinting-pochemu-vlyublyaemsya-v-pohozhih-lyudej.html</t>
  </si>
  <si>
    <t>https://mobile-review.com/all/articles/birulki/biryulki-n718-vozvrashhenie-zvezdnyh-vojn-rossijskaya-sfera-i-militarizacziya-kosmosa/</t>
  </si>
  <si>
    <t>https://bookscafe.net/genre/biografii_i_memuary-26.html</t>
  </si>
  <si>
    <t>https://massolit.site/genre/dokumentalnaya-literatura/biografii-i-memuari</t>
  </si>
  <si>
    <t>https://www.zr.ru/content/articles/940520-kuda-idet-avtoprom/</t>
  </si>
  <si>
    <t>Science</t>
  </si>
  <si>
    <t>General news</t>
  </si>
  <si>
    <t>Thematic news</t>
  </si>
  <si>
    <t>Fiction</t>
  </si>
  <si>
    <t>Wikipedia</t>
  </si>
  <si>
    <t>Governmental acts</t>
  </si>
  <si>
    <t>Genre</t>
  </si>
  <si>
    <t>Number of sentences</t>
  </si>
  <si>
    <t>Number of words</t>
  </si>
  <si>
    <t>% of sentences</t>
  </si>
  <si>
    <t>%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</si>
</sst>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/>
    <xf numFmtId="0" fontId="0" fillId="2" borderId="0" xfId="0" applyFont="1" applyFill="1" applyAlignment="1" applyProtection="1"/>
    <xf numFmtId="0" fontId="0" fillId="2" borderId="0" xfId="0" applyFill="1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10" fontId="1" fillId="0" borderId="0" xfId="0" applyNumberFormat="1" applyFont="1" applyAlignment="1" applyProtection="1"/>
    <xf numFmtId="0" fontId="1" fillId="2" borderId="0" xfId="0" applyFont="1" applyFill="1" applyAlignment="1" applyProtection="1"/>
    <xf numFmtId="10" fontId="1" fillId="2" borderId="0" xfId="0" applyNumberFormat="1" applyFont="1" applyFill="1" applyAlignment="1" applyProtection="1"/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opLeftCell="A59" zoomScale="110" zoomScaleNormal="110" workbookViewId="0">
      <selection activeCell="A64" sqref="A64:E70"/>
    </sheetView>
  </sheetViews>
  <sheetFormatPr defaultColWidth="11.54296875" defaultRowHeight="12.5" x14ac:dyDescent="0.25"/>
  <cols>
    <col min="1" max="1" width="32.81640625" style="1" customWidth="1"/>
    <col min="2" max="2" width="22.1796875" style="1" customWidth="1"/>
    <col min="3" max="3" width="14.81640625" style="1" customWidth="1"/>
    <col min="4" max="4" width="21" style="1" customWidth="1"/>
    <col min="5" max="5" width="35.6328125" style="1" customWidth="1"/>
    <col min="6" max="6" width="34.6328125" style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 spans="1:8" x14ac:dyDescent="0.25">
      <c r="A2" s="1" t="s">
        <v>6</v>
      </c>
      <c r="B2" s="1">
        <v>1309632</v>
      </c>
      <c r="C2" s="1">
        <v>12923451</v>
      </c>
      <c r="D2" s="1" t="s">
        <v>7</v>
      </c>
      <c r="E2" s="1" t="s">
        <v>8</v>
      </c>
      <c r="F2" s="1" t="s">
        <v>9</v>
      </c>
      <c r="H2" s="1" t="s">
        <v>5</v>
      </c>
    </row>
    <row r="3" spans="1:8" x14ac:dyDescent="0.25">
      <c r="A3" s="1" t="s">
        <v>10</v>
      </c>
      <c r="B3" s="1">
        <v>181435</v>
      </c>
      <c r="C3" s="1">
        <v>3822467</v>
      </c>
      <c r="D3" s="1" t="s">
        <v>7</v>
      </c>
      <c r="E3" s="1" t="s">
        <v>11</v>
      </c>
      <c r="F3" s="1" t="s">
        <v>12</v>
      </c>
    </row>
    <row r="4" spans="1:8" x14ac:dyDescent="0.25">
      <c r="A4" s="1" t="s">
        <v>13</v>
      </c>
      <c r="B4" s="1">
        <v>25273600</v>
      </c>
      <c r="C4" s="1">
        <v>544161541</v>
      </c>
      <c r="D4" s="1" t="s">
        <v>7</v>
      </c>
      <c r="E4" s="1" t="s">
        <v>14</v>
      </c>
      <c r="F4" s="1" t="s">
        <v>15</v>
      </c>
    </row>
    <row r="5" spans="1:8" x14ac:dyDescent="0.25">
      <c r="A5" s="2" t="s">
        <v>16</v>
      </c>
      <c r="B5" s="3">
        <f>SUM(B2:B4)</f>
        <v>26764667</v>
      </c>
      <c r="C5" s="3">
        <f>SUM(C2:C4)</f>
        <v>560907459</v>
      </c>
      <c r="D5" s="3"/>
      <c r="E5" s="3"/>
      <c r="F5" s="3"/>
    </row>
    <row r="6" spans="1:8" x14ac:dyDescent="0.25">
      <c r="H6" s="1" t="s">
        <v>5</v>
      </c>
    </row>
    <row r="7" spans="1:8" x14ac:dyDescent="0.25">
      <c r="A7" s="1" t="s">
        <v>17</v>
      </c>
      <c r="B7" s="1">
        <v>27265</v>
      </c>
      <c r="C7" s="1">
        <v>466023</v>
      </c>
      <c r="D7" s="1" t="s">
        <v>18</v>
      </c>
    </row>
    <row r="8" spans="1:8" x14ac:dyDescent="0.25">
      <c r="A8" s="1" t="s">
        <v>19</v>
      </c>
      <c r="B8" s="1">
        <v>20823</v>
      </c>
      <c r="C8" s="1">
        <v>379713</v>
      </c>
      <c r="D8" s="1" t="s">
        <v>18</v>
      </c>
      <c r="E8" s="1" t="s">
        <v>20</v>
      </c>
      <c r="F8" s="1" t="s">
        <v>21</v>
      </c>
    </row>
    <row r="9" spans="1:8" x14ac:dyDescent="0.25">
      <c r="A9" s="1" t="s">
        <v>22</v>
      </c>
      <c r="B9" s="1">
        <v>464814</v>
      </c>
      <c r="C9" s="1">
        <v>8842439</v>
      </c>
      <c r="D9" s="1" t="s">
        <v>18</v>
      </c>
      <c r="E9" s="1" t="s">
        <v>23</v>
      </c>
      <c r="F9" s="1" t="s">
        <v>24</v>
      </c>
    </row>
    <row r="10" spans="1:8" x14ac:dyDescent="0.25">
      <c r="A10" s="1" t="s">
        <v>25</v>
      </c>
      <c r="B10" s="1">
        <v>1273348</v>
      </c>
      <c r="C10" s="1">
        <v>25115516</v>
      </c>
      <c r="D10" s="1" t="s">
        <v>18</v>
      </c>
      <c r="E10" s="1" t="s">
        <v>26</v>
      </c>
      <c r="F10" s="1" t="s">
        <v>27</v>
      </c>
    </row>
    <row r="11" spans="1:8" x14ac:dyDescent="0.25">
      <c r="A11" s="1" t="s">
        <v>28</v>
      </c>
      <c r="B11" s="1">
        <v>798586</v>
      </c>
      <c r="C11" s="1">
        <v>13122878</v>
      </c>
      <c r="D11" s="1" t="s">
        <v>18</v>
      </c>
      <c r="E11" s="1" t="s">
        <v>29</v>
      </c>
      <c r="F11" s="1" t="s">
        <v>30</v>
      </c>
    </row>
    <row r="12" spans="1:8" x14ac:dyDescent="0.25">
      <c r="A12" s="1" t="s">
        <v>31</v>
      </c>
      <c r="B12" s="1">
        <v>6348074</v>
      </c>
      <c r="C12" s="1">
        <v>6956274</v>
      </c>
      <c r="D12" s="1" t="s">
        <v>18</v>
      </c>
      <c r="E12" s="1" t="s">
        <v>32</v>
      </c>
      <c r="F12" s="1" t="s">
        <v>33</v>
      </c>
    </row>
    <row r="13" spans="1:8" x14ac:dyDescent="0.25">
      <c r="A13" s="1" t="s">
        <v>34</v>
      </c>
      <c r="B13" s="1">
        <v>9782572</v>
      </c>
      <c r="C13" s="1">
        <v>168447727</v>
      </c>
      <c r="D13" s="1" t="s">
        <v>35</v>
      </c>
      <c r="E13" s="1" t="s">
        <v>36</v>
      </c>
      <c r="F13" s="1" t="s">
        <v>37</v>
      </c>
      <c r="H13" s="1" t="s">
        <v>5</v>
      </c>
    </row>
    <row r="14" spans="1:8" x14ac:dyDescent="0.25">
      <c r="A14" s="1" t="s">
        <v>38</v>
      </c>
      <c r="B14" s="1">
        <v>2284113</v>
      </c>
      <c r="C14" s="1">
        <v>39751185</v>
      </c>
      <c r="D14" s="4" t="s">
        <v>35</v>
      </c>
      <c r="E14" s="1" t="s">
        <v>39</v>
      </c>
      <c r="F14" s="1" t="s">
        <v>40</v>
      </c>
    </row>
    <row r="15" spans="1:8" x14ac:dyDescent="0.25">
      <c r="A15" s="1" t="s">
        <v>41</v>
      </c>
      <c r="B15" s="1">
        <v>1178157</v>
      </c>
      <c r="C15" s="1">
        <v>23866430</v>
      </c>
      <c r="D15" s="1" t="s">
        <v>35</v>
      </c>
      <c r="E15" s="1" t="s">
        <v>42</v>
      </c>
      <c r="F15" s="1" t="s">
        <v>43</v>
      </c>
      <c r="H15" s="1" t="s">
        <v>44</v>
      </c>
    </row>
    <row r="16" spans="1:8" x14ac:dyDescent="0.25">
      <c r="A16" s="1" t="s">
        <v>45</v>
      </c>
      <c r="B16" s="1">
        <v>972516</v>
      </c>
      <c r="C16" s="1">
        <v>22660008</v>
      </c>
      <c r="D16" s="4" t="s">
        <v>18</v>
      </c>
      <c r="E16" s="1" t="s">
        <v>46</v>
      </c>
      <c r="F16" s="1" t="s">
        <v>18</v>
      </c>
    </row>
    <row r="17" spans="1:8" x14ac:dyDescent="0.25">
      <c r="A17" s="1" t="s">
        <v>47</v>
      </c>
      <c r="B17" s="1">
        <v>11237653</v>
      </c>
      <c r="C17" s="1">
        <v>178837198</v>
      </c>
      <c r="D17" s="4" t="s">
        <v>35</v>
      </c>
      <c r="E17" s="1" t="s">
        <v>48</v>
      </c>
      <c r="F17" s="1" t="s">
        <v>49</v>
      </c>
    </row>
    <row r="18" spans="1:8" x14ac:dyDescent="0.25">
      <c r="A18" s="1" t="s">
        <v>50</v>
      </c>
      <c r="B18" s="1">
        <v>8492457</v>
      </c>
      <c r="C18" s="1">
        <v>163013426</v>
      </c>
      <c r="D18" s="4" t="s">
        <v>35</v>
      </c>
      <c r="E18" s="1" t="s">
        <v>51</v>
      </c>
      <c r="F18" s="1" t="s">
        <v>52</v>
      </c>
    </row>
    <row r="19" spans="1:8" x14ac:dyDescent="0.25">
      <c r="A19" s="1" t="s">
        <v>53</v>
      </c>
      <c r="B19" s="1">
        <v>8576682</v>
      </c>
      <c r="C19" s="1">
        <v>174990908</v>
      </c>
      <c r="D19" s="1" t="s">
        <v>35</v>
      </c>
      <c r="E19" s="1" t="s">
        <v>54</v>
      </c>
      <c r="F19" s="1" t="s">
        <v>55</v>
      </c>
      <c r="H19" s="1" t="s">
        <v>5</v>
      </c>
    </row>
    <row r="20" spans="1:8" x14ac:dyDescent="0.25">
      <c r="A20" s="1" t="s">
        <v>56</v>
      </c>
      <c r="B20" s="1">
        <v>1619604</v>
      </c>
      <c r="C20" s="1">
        <v>31281397</v>
      </c>
      <c r="D20" s="1" t="s">
        <v>35</v>
      </c>
      <c r="E20" s="1" t="s">
        <v>57</v>
      </c>
      <c r="F20" s="1" t="s">
        <v>58</v>
      </c>
      <c r="H20" s="1" t="s">
        <v>5</v>
      </c>
    </row>
    <row r="21" spans="1:8" x14ac:dyDescent="0.25">
      <c r="A21" s="1" t="s">
        <v>59</v>
      </c>
      <c r="B21" s="1">
        <v>2932810</v>
      </c>
      <c r="C21" s="1">
        <v>58976053</v>
      </c>
      <c r="D21" s="1" t="s">
        <v>35</v>
      </c>
      <c r="E21" s="1" t="s">
        <v>60</v>
      </c>
      <c r="F21" s="1" t="s">
        <v>61</v>
      </c>
      <c r="H21" s="1" t="s">
        <v>5</v>
      </c>
    </row>
    <row r="22" spans="1:8" x14ac:dyDescent="0.25">
      <c r="A22" s="1" t="s">
        <v>62</v>
      </c>
      <c r="B22" s="1">
        <v>4148373</v>
      </c>
      <c r="C22" s="1">
        <v>88677601</v>
      </c>
      <c r="D22" s="1" t="s">
        <v>35</v>
      </c>
      <c r="E22" s="1" t="s">
        <v>63</v>
      </c>
      <c r="F22" s="1" t="s">
        <v>64</v>
      </c>
      <c r="H22" s="1" t="s">
        <v>5</v>
      </c>
    </row>
    <row r="23" spans="1:8" x14ac:dyDescent="0.25">
      <c r="A23" s="2" t="s">
        <v>65</v>
      </c>
      <c r="B23" s="3">
        <f>SUM(B6:B22)</f>
        <v>60157847</v>
      </c>
      <c r="C23" s="3">
        <f>SUM(C6:C22)</f>
        <v>1005384776</v>
      </c>
      <c r="D23" s="3"/>
      <c r="E23" s="3"/>
      <c r="F23" s="3"/>
    </row>
    <row r="24" spans="1:8" x14ac:dyDescent="0.25">
      <c r="H24" s="1" t="s">
        <v>5</v>
      </c>
    </row>
    <row r="25" spans="1:8" x14ac:dyDescent="0.25">
      <c r="A25" s="1" t="s">
        <v>66</v>
      </c>
      <c r="B25" s="1">
        <v>5651813</v>
      </c>
      <c r="C25" s="1">
        <v>122714840</v>
      </c>
      <c r="D25" s="1" t="s">
        <v>67</v>
      </c>
      <c r="E25" s="1" t="s">
        <v>68</v>
      </c>
      <c r="F25" s="1" t="s">
        <v>69</v>
      </c>
    </row>
    <row r="26" spans="1:8" x14ac:dyDescent="0.25">
      <c r="A26" s="1" t="s">
        <v>70</v>
      </c>
      <c r="B26" s="1">
        <v>961552</v>
      </c>
      <c r="C26" s="1">
        <v>22013759</v>
      </c>
      <c r="D26" s="1" t="s">
        <v>67</v>
      </c>
      <c r="E26" s="1" t="s">
        <v>71</v>
      </c>
      <c r="F26" s="1" t="s">
        <v>72</v>
      </c>
      <c r="H26" s="1" t="s">
        <v>5</v>
      </c>
    </row>
    <row r="27" spans="1:8" x14ac:dyDescent="0.25">
      <c r="A27" s="1" t="s">
        <v>73</v>
      </c>
      <c r="B27" s="1">
        <v>2482064</v>
      </c>
      <c r="C27" s="1">
        <v>44147061</v>
      </c>
      <c r="D27" s="1" t="s">
        <v>67</v>
      </c>
      <c r="E27" s="1" t="s">
        <v>74</v>
      </c>
      <c r="F27" s="1" t="s">
        <v>75</v>
      </c>
      <c r="H27" s="1" t="s">
        <v>5</v>
      </c>
    </row>
    <row r="28" spans="1:8" x14ac:dyDescent="0.25">
      <c r="A28" s="1" t="s">
        <v>76</v>
      </c>
      <c r="B28" s="1">
        <v>631985</v>
      </c>
      <c r="C28" s="1">
        <v>13042287</v>
      </c>
      <c r="D28" s="1" t="s">
        <v>67</v>
      </c>
      <c r="E28" s="1" t="s">
        <v>77</v>
      </c>
      <c r="F28" s="1" t="s">
        <v>78</v>
      </c>
      <c r="H28" s="1" t="s">
        <v>5</v>
      </c>
    </row>
    <row r="29" spans="1:8" x14ac:dyDescent="0.25">
      <c r="A29" s="1" t="s">
        <v>79</v>
      </c>
      <c r="B29" s="1">
        <v>378127</v>
      </c>
      <c r="C29" s="1">
        <v>10007415</v>
      </c>
      <c r="D29" s="4" t="s">
        <v>67</v>
      </c>
      <c r="E29" s="1" t="s">
        <v>80</v>
      </c>
      <c r="F29" s="4" t="s">
        <v>81</v>
      </c>
    </row>
    <row r="30" spans="1:8" x14ac:dyDescent="0.25">
      <c r="A30" s="1" t="s">
        <v>82</v>
      </c>
      <c r="B30" s="1">
        <v>436597</v>
      </c>
      <c r="C30" s="1">
        <v>8662388</v>
      </c>
      <c r="D30" s="1" t="s">
        <v>67</v>
      </c>
      <c r="E30" s="1" t="s">
        <v>83</v>
      </c>
      <c r="F30" s="1" t="s">
        <v>84</v>
      </c>
      <c r="H30" s="1" t="s">
        <v>5</v>
      </c>
    </row>
    <row r="31" spans="1:8" x14ac:dyDescent="0.25">
      <c r="A31" s="1" t="s">
        <v>85</v>
      </c>
      <c r="B31" s="1">
        <v>265868</v>
      </c>
      <c r="C31" s="1">
        <v>5316523</v>
      </c>
      <c r="D31" s="1" t="s">
        <v>67</v>
      </c>
      <c r="E31" s="1" t="s">
        <v>86</v>
      </c>
      <c r="F31" s="1" t="s">
        <v>87</v>
      </c>
      <c r="H31" s="1" t="s">
        <v>5</v>
      </c>
    </row>
    <row r="32" spans="1:8" x14ac:dyDescent="0.25">
      <c r="A32" s="1" t="s">
        <v>88</v>
      </c>
      <c r="B32" s="1">
        <v>662282</v>
      </c>
      <c r="C32" s="1">
        <v>12316242</v>
      </c>
      <c r="D32" s="1" t="s">
        <v>67</v>
      </c>
      <c r="E32" s="1" t="s">
        <v>89</v>
      </c>
      <c r="F32" s="1" t="s">
        <v>90</v>
      </c>
      <c r="H32" s="1" t="s">
        <v>5</v>
      </c>
    </row>
    <row r="33" spans="1:8" x14ac:dyDescent="0.25">
      <c r="A33" s="1" t="s">
        <v>91</v>
      </c>
      <c r="B33" s="1">
        <v>1739683</v>
      </c>
      <c r="C33" s="1">
        <v>26929871</v>
      </c>
      <c r="D33" s="1" t="s">
        <v>67</v>
      </c>
      <c r="E33" s="1" t="s">
        <v>92</v>
      </c>
      <c r="F33" s="1" t="s">
        <v>93</v>
      </c>
      <c r="H33" s="1" t="s">
        <v>5</v>
      </c>
    </row>
    <row r="34" spans="1:8" x14ac:dyDescent="0.25">
      <c r="A34" s="1" t="s">
        <v>94</v>
      </c>
      <c r="B34" s="1">
        <v>7066790</v>
      </c>
      <c r="C34" s="1">
        <v>140662437</v>
      </c>
      <c r="D34" s="1" t="s">
        <v>67</v>
      </c>
      <c r="E34" s="1" t="s">
        <v>95</v>
      </c>
      <c r="F34" s="1" t="s">
        <v>96</v>
      </c>
      <c r="H34" s="1" t="s">
        <v>5</v>
      </c>
    </row>
    <row r="35" spans="1:8" x14ac:dyDescent="0.25">
      <c r="A35" s="1" t="s">
        <v>97</v>
      </c>
      <c r="B35" s="1">
        <v>402445</v>
      </c>
      <c r="C35" s="1">
        <v>7880498</v>
      </c>
      <c r="D35" s="1" t="s">
        <v>67</v>
      </c>
      <c r="E35" s="1" t="s">
        <v>98</v>
      </c>
      <c r="F35" s="1" t="s">
        <v>99</v>
      </c>
      <c r="H35" s="1" t="s">
        <v>5</v>
      </c>
    </row>
    <row r="36" spans="1:8" x14ac:dyDescent="0.25">
      <c r="A36" s="2" t="s">
        <v>100</v>
      </c>
      <c r="B36" s="3">
        <f>SUM(B25:B35)</f>
        <v>20679206</v>
      </c>
      <c r="C36" s="3">
        <f>SUM(C25:C35)</f>
        <v>413693321</v>
      </c>
      <c r="D36" s="3"/>
      <c r="E36" s="3"/>
      <c r="F36" s="3"/>
      <c r="H36" s="1" t="s">
        <v>5</v>
      </c>
    </row>
    <row r="37" spans="1:8" x14ac:dyDescent="0.25">
      <c r="H37" s="1" t="s">
        <v>5</v>
      </c>
    </row>
    <row r="38" spans="1:8" x14ac:dyDescent="0.25">
      <c r="A38" s="1" t="s">
        <v>101</v>
      </c>
      <c r="B38" s="1">
        <v>2298488</v>
      </c>
      <c r="C38" s="1">
        <v>30189395</v>
      </c>
      <c r="D38" s="1" t="s">
        <v>102</v>
      </c>
      <c r="F38" s="1" t="s">
        <v>103</v>
      </c>
      <c r="H38" s="1"/>
    </row>
    <row r="39" spans="1:8" x14ac:dyDescent="0.25">
      <c r="A39" s="1" t="s">
        <v>104</v>
      </c>
      <c r="B39" s="1">
        <v>1208276</v>
      </c>
      <c r="C39" s="1">
        <v>14036057</v>
      </c>
      <c r="D39" s="1" t="s">
        <v>102</v>
      </c>
      <c r="F39" s="1" t="s">
        <v>105</v>
      </c>
    </row>
    <row r="40" spans="1:8" x14ac:dyDescent="0.25">
      <c r="A40" s="1" t="s">
        <v>106</v>
      </c>
      <c r="B40" s="1">
        <v>4835834</v>
      </c>
      <c r="C40" s="1">
        <v>63461333</v>
      </c>
      <c r="D40" s="1" t="s">
        <v>102</v>
      </c>
      <c r="F40" s="1" t="s">
        <v>107</v>
      </c>
    </row>
    <row r="41" spans="1:8" x14ac:dyDescent="0.25">
      <c r="A41" s="1" t="s">
        <v>108</v>
      </c>
      <c r="B41" s="1">
        <v>14456046</v>
      </c>
      <c r="C41" s="1">
        <v>184312640</v>
      </c>
      <c r="D41" s="1" t="s">
        <v>102</v>
      </c>
      <c r="F41" s="1" t="s">
        <v>109</v>
      </c>
      <c r="H41" s="1" t="s">
        <v>5</v>
      </c>
    </row>
    <row r="42" spans="1:8" x14ac:dyDescent="0.25">
      <c r="A42" s="1" t="s">
        <v>110</v>
      </c>
      <c r="B42" s="1">
        <v>1379991</v>
      </c>
      <c r="C42" s="1">
        <v>19880221</v>
      </c>
      <c r="D42" s="1" t="s">
        <v>102</v>
      </c>
      <c r="F42" s="1" t="s">
        <v>111</v>
      </c>
    </row>
    <row r="43" spans="1:8" x14ac:dyDescent="0.25">
      <c r="A43" s="1" t="s">
        <v>112</v>
      </c>
      <c r="B43" s="1">
        <v>492054</v>
      </c>
      <c r="C43" s="1">
        <v>6472484</v>
      </c>
      <c r="D43" s="1" t="s">
        <v>102</v>
      </c>
      <c r="F43" s="1" t="s">
        <v>113</v>
      </c>
      <c r="H43" s="1" t="s">
        <v>5</v>
      </c>
    </row>
    <row r="44" spans="1:8" x14ac:dyDescent="0.25">
      <c r="A44" s="1" t="s">
        <v>114</v>
      </c>
      <c r="B44" s="1">
        <v>26623227</v>
      </c>
      <c r="C44" s="1">
        <v>399483772</v>
      </c>
      <c r="D44" s="1" t="s">
        <v>102</v>
      </c>
      <c r="E44" s="1" t="s">
        <v>115</v>
      </c>
      <c r="F44" s="1" t="s">
        <v>116</v>
      </c>
      <c r="H44" s="1" t="s">
        <v>5</v>
      </c>
    </row>
    <row r="45" spans="1:8" x14ac:dyDescent="0.25">
      <c r="A45" s="1" t="s">
        <v>117</v>
      </c>
      <c r="B45" s="1">
        <v>7892059</v>
      </c>
      <c r="C45" s="1">
        <v>107501910</v>
      </c>
      <c r="D45" s="1" t="s">
        <v>102</v>
      </c>
      <c r="F45" s="1" t="s">
        <v>118</v>
      </c>
    </row>
    <row r="46" spans="1:8" x14ac:dyDescent="0.25">
      <c r="A46" s="1" t="s">
        <v>119</v>
      </c>
      <c r="B46" s="1">
        <v>342914</v>
      </c>
      <c r="C46" s="1">
        <v>4447676</v>
      </c>
      <c r="D46" s="1" t="s">
        <v>102</v>
      </c>
      <c r="F46" s="1" t="s">
        <v>120</v>
      </c>
    </row>
    <row r="47" spans="1:8" x14ac:dyDescent="0.25">
      <c r="A47" s="1" t="s">
        <v>121</v>
      </c>
      <c r="B47" s="1">
        <v>7037699</v>
      </c>
      <c r="C47" s="1">
        <v>133425430</v>
      </c>
      <c r="D47" s="1" t="s">
        <v>102</v>
      </c>
      <c r="F47" s="1" t="s">
        <v>122</v>
      </c>
    </row>
    <row r="48" spans="1:8" x14ac:dyDescent="0.25">
      <c r="A48" s="2" t="s">
        <v>123</v>
      </c>
      <c r="B48" s="3">
        <f>SUM(B38:B47)</f>
        <v>66566588</v>
      </c>
      <c r="C48" s="3">
        <f>SUM(C38:C47)</f>
        <v>963210918</v>
      </c>
      <c r="D48" s="3"/>
      <c r="E48" s="3"/>
      <c r="F48" s="3"/>
    </row>
    <row r="49" spans="1:8" x14ac:dyDescent="0.25">
      <c r="H49" s="1" t="s">
        <v>5</v>
      </c>
    </row>
    <row r="50" spans="1:8" x14ac:dyDescent="0.25">
      <c r="A50" s="1" t="s">
        <v>124</v>
      </c>
      <c r="B50" s="1">
        <v>25932220</v>
      </c>
      <c r="C50" s="1">
        <v>564185209</v>
      </c>
      <c r="D50" s="1" t="s">
        <v>125</v>
      </c>
      <c r="E50" s="1" t="s">
        <v>126</v>
      </c>
      <c r="F50" s="1" t="s">
        <v>127</v>
      </c>
      <c r="H50" s="1" t="s">
        <v>5</v>
      </c>
    </row>
    <row r="51" spans="1:8" x14ac:dyDescent="0.25">
      <c r="A51" s="1" t="s">
        <v>128</v>
      </c>
      <c r="B51" s="1">
        <v>11409054</v>
      </c>
      <c r="C51" s="1">
        <v>340127475</v>
      </c>
      <c r="D51" s="1" t="s">
        <v>129</v>
      </c>
      <c r="E51" s="1" t="s">
        <v>130</v>
      </c>
      <c r="F51" s="1" t="s">
        <v>131</v>
      </c>
      <c r="H51" s="1" t="s">
        <v>5</v>
      </c>
    </row>
    <row r="52" spans="1:8" x14ac:dyDescent="0.25">
      <c r="A52" s="1" t="s">
        <v>132</v>
      </c>
      <c r="B52" s="1">
        <v>673862</v>
      </c>
      <c r="C52" s="1">
        <v>14131657</v>
      </c>
      <c r="D52" s="1" t="s">
        <v>133</v>
      </c>
      <c r="E52" s="1" t="s">
        <v>134</v>
      </c>
      <c r="F52" s="1" t="s">
        <v>135</v>
      </c>
      <c r="H52" s="1" t="s">
        <v>5</v>
      </c>
    </row>
    <row r="53" spans="1:8" x14ac:dyDescent="0.25">
      <c r="H53" s="1" t="s">
        <v>5</v>
      </c>
    </row>
    <row r="54" spans="1:8" x14ac:dyDescent="0.25">
      <c r="A54" s="1" t="s">
        <v>136</v>
      </c>
      <c r="B54" s="1">
        <v>7171</v>
      </c>
      <c r="C54" s="1">
        <v>117212</v>
      </c>
      <c r="F54" s="1" t="s">
        <v>137</v>
      </c>
    </row>
    <row r="55" spans="1:8" x14ac:dyDescent="0.25">
      <c r="A55" s="1" t="s">
        <v>138</v>
      </c>
      <c r="B55" s="1">
        <v>492054</v>
      </c>
      <c r="C55" s="1">
        <v>6472484</v>
      </c>
      <c r="H55" s="1" t="s">
        <v>5</v>
      </c>
    </row>
    <row r="56" spans="1:8" x14ac:dyDescent="0.25">
      <c r="A56" s="1" t="s">
        <v>139</v>
      </c>
      <c r="B56" s="1">
        <v>365227</v>
      </c>
      <c r="C56" s="1">
        <v>7533955</v>
      </c>
      <c r="D56" s="1" t="s">
        <v>35</v>
      </c>
      <c r="F56" s="1" t="s">
        <v>140</v>
      </c>
      <c r="H56" s="1" t="s">
        <v>5</v>
      </c>
    </row>
    <row r="57" spans="1:8" x14ac:dyDescent="0.25">
      <c r="A57" s="1" t="s">
        <v>141</v>
      </c>
      <c r="B57" s="1">
        <v>73388</v>
      </c>
      <c r="C57" s="1">
        <v>1875573</v>
      </c>
      <c r="D57" s="1" t="s">
        <v>67</v>
      </c>
      <c r="F57" s="1" t="s">
        <v>142</v>
      </c>
    </row>
    <row r="58" spans="1:8" x14ac:dyDescent="0.25">
      <c r="A58" s="1" t="s">
        <v>143</v>
      </c>
      <c r="B58" s="1">
        <v>141600</v>
      </c>
      <c r="C58" s="1">
        <v>1099541</v>
      </c>
      <c r="D58" s="1" t="s">
        <v>144</v>
      </c>
      <c r="F58" s="1" t="s">
        <v>145</v>
      </c>
    </row>
    <row r="60" spans="1:8" x14ac:dyDescent="0.25">
      <c r="A60" s="1" t="s">
        <v>146</v>
      </c>
      <c r="C60" s="1">
        <f>C5+C23+C36+C48+C50+C51+C52</f>
        <v>3861640815</v>
      </c>
    </row>
    <row r="64" spans="1:8" ht="15.5" x14ac:dyDescent="0.35">
      <c r="A64" s="5" t="s">
        <v>224</v>
      </c>
      <c r="B64" s="5">
        <f>B5</f>
        <v>26764667</v>
      </c>
      <c r="C64" s="5">
        <f>C5</f>
        <v>560907459</v>
      </c>
      <c r="D64" s="6">
        <f t="shared" ref="D64:E69" si="0">B64/B$70</f>
        <v>0.1261392806877053</v>
      </c>
      <c r="E64" s="6">
        <f t="shared" si="0"/>
        <v>0.14600816206737949</v>
      </c>
    </row>
    <row r="65" spans="1:5" ht="15.5" x14ac:dyDescent="0.35">
      <c r="A65" s="5" t="s">
        <v>225</v>
      </c>
      <c r="B65" s="5">
        <f>B23</f>
        <v>60157847</v>
      </c>
      <c r="C65" s="5">
        <f>C23</f>
        <v>1005384776</v>
      </c>
      <c r="D65" s="6">
        <f t="shared" si="0"/>
        <v>0.28351810049798232</v>
      </c>
      <c r="E65" s="6">
        <f t="shared" si="0"/>
        <v>0.26170873815084</v>
      </c>
    </row>
    <row r="66" spans="1:5" ht="15.5" x14ac:dyDescent="0.35">
      <c r="A66" s="5" t="s">
        <v>226</v>
      </c>
      <c r="B66" s="5">
        <f>B36</f>
        <v>20679206</v>
      </c>
      <c r="C66" s="5">
        <f>C36</f>
        <v>413693321</v>
      </c>
      <c r="D66" s="6">
        <f t="shared" si="0"/>
        <v>9.7459092991251481E-2</v>
      </c>
      <c r="E66" s="6">
        <f t="shared" si="0"/>
        <v>0.10768728511196433</v>
      </c>
    </row>
    <row r="67" spans="1:5" ht="15.5" x14ac:dyDescent="0.35">
      <c r="A67" s="5" t="s">
        <v>227</v>
      </c>
      <c r="B67" s="5">
        <f>B48</f>
        <v>66566588</v>
      </c>
      <c r="C67" s="5">
        <f>C48</f>
        <v>963210918</v>
      </c>
      <c r="D67" s="6">
        <f t="shared" si="0"/>
        <v>0.31372187549185032</v>
      </c>
      <c r="E67" s="6">
        <f t="shared" si="0"/>
        <v>0.25073058588157121</v>
      </c>
    </row>
    <row r="68" spans="1:5" ht="15.5" x14ac:dyDescent="0.35">
      <c r="A68" s="5" t="s">
        <v>228</v>
      </c>
      <c r="B68" s="5">
        <f>B50</f>
        <v>25932220</v>
      </c>
      <c r="C68" s="5">
        <f>C4</f>
        <v>544161541</v>
      </c>
      <c r="D68" s="6">
        <f t="shared" si="0"/>
        <v>0.12221603868396066</v>
      </c>
      <c r="E68" s="6">
        <f t="shared" si="0"/>
        <v>0.14164908166992832</v>
      </c>
    </row>
    <row r="69" spans="1:5" ht="15.5" x14ac:dyDescent="0.35">
      <c r="A69" s="5" t="s">
        <v>229</v>
      </c>
      <c r="B69" s="5">
        <f>B51+B52</f>
        <v>12082916</v>
      </c>
      <c r="C69" s="5">
        <f>C51+C52</f>
        <v>354259132</v>
      </c>
      <c r="D69" s="6">
        <f t="shared" si="0"/>
        <v>5.6945611647249914E-2</v>
      </c>
      <c r="E69" s="6">
        <f t="shared" si="0"/>
        <v>9.2216147118316674E-2</v>
      </c>
    </row>
    <row r="70" spans="1:5" ht="15.5" x14ac:dyDescent="0.35">
      <c r="A70" s="7" t="s">
        <v>147</v>
      </c>
      <c r="B70" s="7">
        <f>SUM(B64:B69)</f>
        <v>212183444</v>
      </c>
      <c r="C70" s="7">
        <f>SUM(C64:C69)</f>
        <v>3841617147</v>
      </c>
      <c r="D70" s="8">
        <f>SUM(D64:D69)</f>
        <v>1</v>
      </c>
      <c r="E70" s="8">
        <f>SUM(E64:E69)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669-569A-4622-BEBB-1D7DB1A30D51}">
  <dimension ref="A1:E8"/>
  <sheetViews>
    <sheetView tabSelected="1" workbookViewId="0">
      <selection sqref="A1:E8"/>
    </sheetView>
  </sheetViews>
  <sheetFormatPr defaultRowHeight="12.5" x14ac:dyDescent="0.25"/>
  <cols>
    <col min="1" max="1" width="17.453125" bestFit="1" customWidth="1"/>
    <col min="2" max="5" width="11.90625" bestFit="1" customWidth="1"/>
  </cols>
  <sheetData>
    <row r="1" spans="1:5" ht="30" x14ac:dyDescent="0.25">
      <c r="A1" s="9" t="s">
        <v>230</v>
      </c>
      <c r="B1" s="9" t="s">
        <v>231</v>
      </c>
      <c r="C1" s="9" t="s">
        <v>232</v>
      </c>
      <c r="D1" s="9" t="s">
        <v>233</v>
      </c>
      <c r="E1" s="9" t="s">
        <v>234</v>
      </c>
    </row>
    <row r="2" spans="1:5" ht="15.5" x14ac:dyDescent="0.35">
      <c r="A2" s="5" t="s">
        <v>229</v>
      </c>
      <c r="B2" s="5">
        <v>12082916</v>
      </c>
      <c r="C2" s="5">
        <v>354259132</v>
      </c>
      <c r="D2" s="6">
        <v>5.6945611647249914E-2</v>
      </c>
      <c r="E2" s="6">
        <v>9.2216147118316674E-2</v>
      </c>
    </row>
    <row r="3" spans="1:5" ht="15.5" x14ac:dyDescent="0.35">
      <c r="A3" s="5" t="s">
        <v>226</v>
      </c>
      <c r="B3" s="5">
        <v>20679206</v>
      </c>
      <c r="C3" s="5">
        <v>413693321</v>
      </c>
      <c r="D3" s="6">
        <v>9.7459092991251481E-2</v>
      </c>
      <c r="E3" s="6">
        <v>0.10768728511196433</v>
      </c>
    </row>
    <row r="4" spans="1:5" ht="15.5" x14ac:dyDescent="0.35">
      <c r="A4" s="5" t="s">
        <v>228</v>
      </c>
      <c r="B4" s="5">
        <v>25932220</v>
      </c>
      <c r="C4" s="5">
        <v>544161541</v>
      </c>
      <c r="D4" s="6">
        <v>0.12221603868396066</v>
      </c>
      <c r="E4" s="6">
        <v>0.14164908166992832</v>
      </c>
    </row>
    <row r="5" spans="1:5" ht="15.5" x14ac:dyDescent="0.35">
      <c r="A5" s="5" t="s">
        <v>224</v>
      </c>
      <c r="B5" s="5">
        <v>26764667</v>
      </c>
      <c r="C5" s="5">
        <v>560907459</v>
      </c>
      <c r="D5" s="6">
        <v>0.1261392806877053</v>
      </c>
      <c r="E5" s="6">
        <v>0.14600816206737949</v>
      </c>
    </row>
    <row r="6" spans="1:5" ht="15.5" x14ac:dyDescent="0.35">
      <c r="A6" s="5" t="s">
        <v>227</v>
      </c>
      <c r="B6" s="5">
        <v>66566588</v>
      </c>
      <c r="C6" s="5">
        <v>963210918</v>
      </c>
      <c r="D6" s="6">
        <v>0.31372187549185032</v>
      </c>
      <c r="E6" s="6">
        <v>0.25073058588157121</v>
      </c>
    </row>
    <row r="7" spans="1:5" ht="15.5" x14ac:dyDescent="0.35">
      <c r="A7" s="5" t="s">
        <v>225</v>
      </c>
      <c r="B7" s="5">
        <v>60157847</v>
      </c>
      <c r="C7" s="5">
        <v>1005384776</v>
      </c>
      <c r="D7" s="6">
        <v>0.28351810049798232</v>
      </c>
      <c r="E7" s="6">
        <v>0.26170873815084</v>
      </c>
    </row>
    <row r="8" spans="1:5" ht="15.5" x14ac:dyDescent="0.35">
      <c r="A8" s="7" t="s">
        <v>147</v>
      </c>
      <c r="B8" s="7">
        <v>212183444</v>
      </c>
      <c r="C8" s="7">
        <v>3841617147</v>
      </c>
      <c r="D8" s="8">
        <v>1</v>
      </c>
      <c r="E8" s="8">
        <v>1</v>
      </c>
    </row>
  </sheetData>
  <autoFilter ref="A1:E1" xr:uid="{D5766669-569A-4622-BEBB-1D7DB1A30D51}">
    <sortState xmlns:xlrd2="http://schemas.microsoft.com/office/spreadsheetml/2017/richdata2" ref="A2:E8">
      <sortCondition ref="E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6"/>
  <sheetViews>
    <sheetView topLeftCell="A36" zoomScale="110" zoomScaleNormal="110" workbookViewId="0">
      <selection activeCell="A77" sqref="A77"/>
    </sheetView>
  </sheetViews>
  <sheetFormatPr defaultColWidth="11.54296875" defaultRowHeight="12.5" x14ac:dyDescent="0.25"/>
  <sheetData>
    <row r="1" spans="1:1" x14ac:dyDescent="0.25">
      <c r="A1" s="1" t="s">
        <v>148</v>
      </c>
    </row>
    <row r="2" spans="1:1" x14ac:dyDescent="0.25">
      <c r="A2" s="1" t="s">
        <v>149</v>
      </c>
    </row>
    <row r="3" spans="1:1" x14ac:dyDescent="0.25">
      <c r="A3" s="1" t="s">
        <v>150</v>
      </c>
    </row>
    <row r="4" spans="1:1" x14ac:dyDescent="0.25">
      <c r="A4" s="1" t="s">
        <v>151</v>
      </c>
    </row>
    <row r="5" spans="1:1" x14ac:dyDescent="0.25">
      <c r="A5" s="1" t="s">
        <v>152</v>
      </c>
    </row>
    <row r="6" spans="1:1" x14ac:dyDescent="0.25">
      <c r="A6" s="1" t="s">
        <v>153</v>
      </c>
    </row>
    <row r="7" spans="1:1" x14ac:dyDescent="0.25">
      <c r="A7" s="1" t="s">
        <v>154</v>
      </c>
    </row>
    <row r="8" spans="1:1" x14ac:dyDescent="0.25">
      <c r="A8" s="1" t="s">
        <v>155</v>
      </c>
    </row>
    <row r="9" spans="1:1" x14ac:dyDescent="0.25">
      <c r="A9" s="1" t="s">
        <v>156</v>
      </c>
    </row>
    <row r="10" spans="1:1" x14ac:dyDescent="0.25">
      <c r="A10" s="1" t="s">
        <v>157</v>
      </c>
    </row>
    <row r="11" spans="1:1" x14ac:dyDescent="0.25">
      <c r="A11" s="1" t="s">
        <v>158</v>
      </c>
    </row>
    <row r="12" spans="1:1" x14ac:dyDescent="0.25">
      <c r="A12" s="1" t="s">
        <v>159</v>
      </c>
    </row>
    <row r="13" spans="1:1" x14ac:dyDescent="0.25">
      <c r="A13" s="1" t="s">
        <v>160</v>
      </c>
    </row>
    <row r="14" spans="1:1" x14ac:dyDescent="0.25">
      <c r="A14" s="1" t="s">
        <v>161</v>
      </c>
    </row>
    <row r="15" spans="1:1" x14ac:dyDescent="0.25">
      <c r="A15" s="1" t="s">
        <v>162</v>
      </c>
    </row>
    <row r="16" spans="1:1" x14ac:dyDescent="0.25">
      <c r="A16" s="1" t="s">
        <v>163</v>
      </c>
    </row>
    <row r="17" spans="1:1" x14ac:dyDescent="0.25">
      <c r="A17" s="1" t="s">
        <v>164</v>
      </c>
    </row>
    <row r="18" spans="1:1" x14ac:dyDescent="0.25">
      <c r="A18" s="1" t="s">
        <v>165</v>
      </c>
    </row>
    <row r="19" spans="1:1" x14ac:dyDescent="0.25">
      <c r="A19" s="1" t="s">
        <v>166</v>
      </c>
    </row>
    <row r="20" spans="1:1" x14ac:dyDescent="0.25">
      <c r="A20" s="1" t="s">
        <v>167</v>
      </c>
    </row>
    <row r="21" spans="1:1" x14ac:dyDescent="0.25">
      <c r="A21" s="1" t="s">
        <v>168</v>
      </c>
    </row>
    <row r="22" spans="1:1" x14ac:dyDescent="0.25">
      <c r="A22" s="1" t="s">
        <v>169</v>
      </c>
    </row>
    <row r="23" spans="1:1" x14ac:dyDescent="0.25">
      <c r="A23" s="1" t="s">
        <v>170</v>
      </c>
    </row>
    <row r="24" spans="1:1" x14ac:dyDescent="0.25">
      <c r="A24" s="1" t="s">
        <v>171</v>
      </c>
    </row>
    <row r="25" spans="1:1" x14ac:dyDescent="0.25">
      <c r="A25" s="1" t="s">
        <v>172</v>
      </c>
    </row>
    <row r="26" spans="1:1" x14ac:dyDescent="0.25">
      <c r="A26" s="1" t="s">
        <v>173</v>
      </c>
    </row>
    <row r="27" spans="1:1" x14ac:dyDescent="0.25">
      <c r="A27" s="1" t="s">
        <v>174</v>
      </c>
    </row>
    <row r="28" spans="1:1" x14ac:dyDescent="0.25">
      <c r="A28" s="1" t="s">
        <v>175</v>
      </c>
    </row>
    <row r="29" spans="1:1" x14ac:dyDescent="0.25">
      <c r="A29" s="1" t="s">
        <v>176</v>
      </c>
    </row>
    <row r="30" spans="1:1" x14ac:dyDescent="0.25">
      <c r="A30" s="1" t="s">
        <v>177</v>
      </c>
    </row>
    <row r="31" spans="1:1" x14ac:dyDescent="0.25">
      <c r="A31" s="1" t="s">
        <v>178</v>
      </c>
    </row>
    <row r="32" spans="1:1" x14ac:dyDescent="0.25">
      <c r="A32" s="1" t="s">
        <v>179</v>
      </c>
    </row>
    <row r="33" spans="1:1" x14ac:dyDescent="0.25">
      <c r="A33" s="1" t="s">
        <v>180</v>
      </c>
    </row>
    <row r="34" spans="1:1" x14ac:dyDescent="0.25">
      <c r="A34" s="1" t="s">
        <v>181</v>
      </c>
    </row>
    <row r="35" spans="1:1" x14ac:dyDescent="0.25">
      <c r="A35" s="1" t="s">
        <v>182</v>
      </c>
    </row>
    <row r="36" spans="1:1" x14ac:dyDescent="0.25">
      <c r="A36" s="1" t="s">
        <v>183</v>
      </c>
    </row>
    <row r="37" spans="1:1" x14ac:dyDescent="0.25">
      <c r="A37" s="1" t="s">
        <v>184</v>
      </c>
    </row>
    <row r="38" spans="1:1" x14ac:dyDescent="0.25">
      <c r="A38" s="1" t="s">
        <v>185</v>
      </c>
    </row>
    <row r="39" spans="1:1" x14ac:dyDescent="0.25">
      <c r="A39" s="1" t="s">
        <v>186</v>
      </c>
    </row>
    <row r="40" spans="1:1" x14ac:dyDescent="0.25">
      <c r="A40" s="1" t="s">
        <v>187</v>
      </c>
    </row>
    <row r="41" spans="1:1" x14ac:dyDescent="0.25">
      <c r="A41" s="1" t="s">
        <v>188</v>
      </c>
    </row>
    <row r="42" spans="1:1" x14ac:dyDescent="0.25">
      <c r="A42" s="1" t="s">
        <v>189</v>
      </c>
    </row>
    <row r="43" spans="1:1" x14ac:dyDescent="0.25">
      <c r="A43" s="1" t="s">
        <v>190</v>
      </c>
    </row>
    <row r="44" spans="1:1" x14ac:dyDescent="0.25">
      <c r="A44" s="1" t="s">
        <v>191</v>
      </c>
    </row>
    <row r="45" spans="1:1" x14ac:dyDescent="0.25">
      <c r="A45" s="1" t="s">
        <v>192</v>
      </c>
    </row>
    <row r="46" spans="1:1" x14ac:dyDescent="0.25">
      <c r="A46" s="1" t="s">
        <v>193</v>
      </c>
    </row>
    <row r="47" spans="1:1" x14ac:dyDescent="0.25">
      <c r="A47" s="1" t="s">
        <v>194</v>
      </c>
    </row>
    <row r="48" spans="1:1" x14ac:dyDescent="0.25">
      <c r="A48" s="1" t="s">
        <v>195</v>
      </c>
    </row>
    <row r="49" spans="1:1" x14ac:dyDescent="0.25">
      <c r="A49" s="1" t="s">
        <v>196</v>
      </c>
    </row>
    <row r="50" spans="1:1" x14ac:dyDescent="0.25">
      <c r="A50" s="1" t="s">
        <v>197</v>
      </c>
    </row>
    <row r="51" spans="1:1" x14ac:dyDescent="0.25">
      <c r="A51" s="1" t="s">
        <v>198</v>
      </c>
    </row>
    <row r="52" spans="1:1" x14ac:dyDescent="0.25">
      <c r="A52" s="1" t="s">
        <v>199</v>
      </c>
    </row>
    <row r="53" spans="1:1" x14ac:dyDescent="0.25">
      <c r="A53" s="1" t="s">
        <v>200</v>
      </c>
    </row>
    <row r="54" spans="1:1" x14ac:dyDescent="0.25">
      <c r="A54" s="1" t="s">
        <v>201</v>
      </c>
    </row>
    <row r="55" spans="1:1" x14ac:dyDescent="0.25">
      <c r="A55" s="1" t="s">
        <v>202</v>
      </c>
    </row>
    <row r="56" spans="1:1" x14ac:dyDescent="0.25">
      <c r="A56" s="1" t="s">
        <v>203</v>
      </c>
    </row>
    <row r="57" spans="1:1" x14ac:dyDescent="0.25">
      <c r="A57" s="1" t="s">
        <v>204</v>
      </c>
    </row>
    <row r="58" spans="1:1" x14ac:dyDescent="0.25">
      <c r="A58" s="1" t="s">
        <v>205</v>
      </c>
    </row>
    <row r="59" spans="1:1" x14ac:dyDescent="0.25">
      <c r="A59" s="1" t="s">
        <v>206</v>
      </c>
    </row>
    <row r="60" spans="1:1" x14ac:dyDescent="0.25">
      <c r="A60" s="1" t="s">
        <v>207</v>
      </c>
    </row>
    <row r="61" spans="1:1" x14ac:dyDescent="0.25">
      <c r="A61" s="1" t="s">
        <v>208</v>
      </c>
    </row>
    <row r="62" spans="1:1" x14ac:dyDescent="0.25">
      <c r="A62" s="1" t="s">
        <v>209</v>
      </c>
    </row>
    <row r="63" spans="1:1" x14ac:dyDescent="0.25">
      <c r="A63" s="1" t="s">
        <v>210</v>
      </c>
    </row>
    <row r="64" spans="1:1" x14ac:dyDescent="0.25">
      <c r="A64" s="1" t="s">
        <v>211</v>
      </c>
    </row>
    <row r="65" spans="1:1" x14ac:dyDescent="0.25">
      <c r="A65" s="1" t="s">
        <v>212</v>
      </c>
    </row>
    <row r="66" spans="1:1" x14ac:dyDescent="0.25">
      <c r="A66" s="1" t="s">
        <v>213</v>
      </c>
    </row>
    <row r="67" spans="1:1" x14ac:dyDescent="0.25">
      <c r="A67" s="1" t="s">
        <v>214</v>
      </c>
    </row>
    <row r="68" spans="1:1" x14ac:dyDescent="0.25">
      <c r="A68" s="1" t="s">
        <v>215</v>
      </c>
    </row>
    <row r="69" spans="1:1" x14ac:dyDescent="0.25">
      <c r="A69" s="1" t="s">
        <v>216</v>
      </c>
    </row>
    <row r="70" spans="1:1" x14ac:dyDescent="0.25">
      <c r="A70" s="1" t="s">
        <v>217</v>
      </c>
    </row>
    <row r="71" spans="1:1" x14ac:dyDescent="0.25">
      <c r="A71" s="1" t="s">
        <v>218</v>
      </c>
    </row>
    <row r="72" spans="1:1" x14ac:dyDescent="0.25">
      <c r="A72" s="1" t="s">
        <v>219</v>
      </c>
    </row>
    <row r="73" spans="1:1" x14ac:dyDescent="0.25">
      <c r="A73" s="1" t="s">
        <v>220</v>
      </c>
    </row>
    <row r="74" spans="1:1" x14ac:dyDescent="0.25">
      <c r="A74" s="1" t="s">
        <v>221</v>
      </c>
    </row>
    <row r="75" spans="1:1" x14ac:dyDescent="0.25">
      <c r="A75" s="1" t="s">
        <v>222</v>
      </c>
    </row>
    <row r="76" spans="1:1" x14ac:dyDescent="0.25">
      <c r="A76" s="1" t="s">
        <v>223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50763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корпусов</vt:lpstr>
      <vt:lpstr>Лист1</vt:lpstr>
      <vt:lpstr>Корпуса для обкачки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Елизавета Клыкова</cp:lastModifiedBy>
  <cp:revision>19</cp:revision>
  <dcterms:created xsi:type="dcterms:W3CDTF">2022-12-28T08:51:08Z</dcterms:created>
  <dcterms:modified xsi:type="dcterms:W3CDTF">2023-05-23T08:17:17Z</dcterms:modified>
  <dc:language>ru-RU</dc:language>
</cp:coreProperties>
</file>