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 5510\Desktop\MS Excel\"/>
    </mc:Choice>
  </mc:AlternateContent>
  <xr:revisionPtr revIDLastSave="0" documentId="8_{489CB392-A11C-4E6C-A311-78F4E8E74D8E}" xr6:coauthVersionLast="47" xr6:coauthVersionMax="47" xr10:uidLastSave="{00000000-0000-0000-0000-000000000000}"/>
  <bookViews>
    <workbookView xWindow="-96" yWindow="-96" windowWidth="23232" windowHeight="12552" activeTab="6" xr2:uid="{53ABBAA0-B3D9-4933-8360-9C658430AC15}"/>
  </bookViews>
  <sheets>
    <sheet name="Paste Special" sheetId="1" r:id="rId1"/>
    <sheet name="Nested if" sheetId="6" r:id="rId2"/>
    <sheet name="Text Fucntions" sheetId="7" r:id="rId3"/>
    <sheet name="Date Functions" sheetId="8" r:id="rId4"/>
    <sheet name="DateAge" sheetId="9" r:id="rId5"/>
    <sheet name="NameRange" sheetId="10" r:id="rId6"/>
    <sheet name="Sheet1" sheetId="11" r:id="rId7"/>
    <sheet name="Flash Fill" sheetId="5" r:id="rId8"/>
  </sheets>
  <definedNames>
    <definedName name="Department">NameRange!$D$2:$D$6</definedName>
    <definedName name="Designation">NameRange!$B$2:$B$6</definedName>
    <definedName name="Name">NameRange!$A$2:$A$6</definedName>
    <definedName name="numbers">NameRange!$J$5:$J$11</definedName>
    <definedName name="Salary">NameRange!$C$2:$C$6</definedName>
    <definedName name="text">NameRange!$I$5:$I$11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G12" i="10"/>
  <c r="G11" i="10"/>
  <c r="G10" i="10"/>
  <c r="G9" i="10"/>
  <c r="G8" i="10"/>
  <c r="G7" i="10"/>
  <c r="G6" i="10"/>
  <c r="B14" i="9"/>
  <c r="B13" i="9"/>
  <c r="B12" i="9"/>
  <c r="B10" i="9"/>
  <c r="B9" i="9"/>
  <c r="B8" i="9"/>
  <c r="I15" i="8"/>
  <c r="I16" i="8"/>
  <c r="I17" i="8"/>
  <c r="I18" i="8"/>
  <c r="I19" i="8"/>
  <c r="I20" i="8"/>
  <c r="I21" i="8"/>
  <c r="I22" i="8"/>
  <c r="I14" i="8"/>
  <c r="H6" i="8"/>
  <c r="H8" i="8"/>
  <c r="H7" i="8"/>
  <c r="C24" i="8"/>
  <c r="C25" i="8"/>
  <c r="E16" i="8"/>
  <c r="E15" i="8"/>
  <c r="B15" i="8"/>
  <c r="B14" i="8"/>
  <c r="D1" i="8"/>
  <c r="B3" i="8"/>
  <c r="C6" i="8"/>
  <c r="C5" i="8"/>
  <c r="C4" i="8"/>
  <c r="B2" i="8"/>
  <c r="J13" i="7"/>
  <c r="J12" i="7"/>
  <c r="J11" i="7"/>
  <c r="J10" i="7"/>
  <c r="J8" i="7"/>
  <c r="J7" i="7"/>
  <c r="J5" i="7"/>
  <c r="J6" i="7"/>
  <c r="D3" i="7"/>
  <c r="E3" i="7"/>
  <c r="F3" i="7" s="1"/>
  <c r="D4" i="7"/>
  <c r="E4" i="7"/>
  <c r="F4" i="7"/>
  <c r="D5" i="7"/>
  <c r="E5" i="7"/>
  <c r="F5" i="7"/>
  <c r="D6" i="7"/>
  <c r="E6" i="7" s="1"/>
  <c r="F6" i="7" s="1"/>
  <c r="D7" i="7"/>
  <c r="E7" i="7"/>
  <c r="F7" i="7" s="1"/>
  <c r="D8" i="7"/>
  <c r="E8" i="7"/>
  <c r="F8" i="7"/>
  <c r="D9" i="7"/>
  <c r="E9" i="7"/>
  <c r="F9" i="7"/>
  <c r="D10" i="7"/>
  <c r="E10" i="7" s="1"/>
  <c r="F10" i="7" s="1"/>
  <c r="D11" i="7"/>
  <c r="E11" i="7"/>
  <c r="F11" i="7" s="1"/>
  <c r="D12" i="7"/>
  <c r="E12" i="7"/>
  <c r="F12" i="7"/>
  <c r="D13" i="7"/>
  <c r="E13" i="7"/>
  <c r="F13" i="7"/>
  <c r="D14" i="7"/>
  <c r="E14" i="7" s="1"/>
  <c r="F14" i="7" s="1"/>
  <c r="D15" i="7"/>
  <c r="E15" i="7"/>
  <c r="F15" i="7" s="1"/>
  <c r="F2" i="7"/>
  <c r="E2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2" i="7"/>
  <c r="B16" i="6"/>
  <c r="D2" i="6"/>
  <c r="F2" i="6" s="1"/>
  <c r="E2" i="6"/>
  <c r="D3" i="6"/>
  <c r="E3" i="6"/>
  <c r="F3" i="6" s="1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 s="1"/>
  <c r="E14" i="1"/>
  <c r="E25" i="8"/>
  <c r="D5" i="8"/>
  <c r="K7" i="7"/>
  <c r="C5" i="6"/>
  <c r="E24" i="8"/>
  <c r="C13" i="6"/>
  <c r="C6" i="6"/>
  <c r="D6" i="8"/>
  <c r="C2" i="8"/>
  <c r="K6" i="7"/>
  <c r="K13" i="7"/>
  <c r="C7" i="6"/>
  <c r="C2" i="6"/>
  <c r="C4" i="6"/>
  <c r="C9" i="6"/>
  <c r="C14" i="6"/>
  <c r="C3" i="6"/>
  <c r="K5" i="7"/>
  <c r="K8" i="7"/>
  <c r="C10" i="6"/>
  <c r="D7" i="8"/>
  <c r="C11" i="6"/>
  <c r="C12" i="6"/>
  <c r="K12" i="7"/>
  <c r="D4" i="8"/>
  <c r="C3" i="8"/>
  <c r="C8" i="6"/>
  <c r="C15" i="6"/>
  <c r="K11" i="7"/>
  <c r="K10" i="7"/>
  <c r="C7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pre 5510</author>
  </authors>
  <commentList>
    <comment ref="E3" authorId="0" shapeId="0" xr:uid="{2388B4E0-7B3C-41F0-A7F9-A8BEFA0E4D42}">
      <text>
        <r>
          <rPr>
            <b/>
            <sz val="9"/>
            <color indexed="81"/>
            <rFont val="Tahoma"/>
            <charset val="1"/>
          </rPr>
          <t xml:space="preserve">This table is transpose of the left table which is made using paste special
</t>
        </r>
      </text>
    </comment>
    <comment ref="C4" authorId="0" shapeId="0" xr:uid="{1DE12AC4-60AF-4719-84B8-79D2D81D44BB}">
      <text>
        <r>
          <rPr>
            <b/>
            <sz val="9"/>
            <color indexed="81"/>
            <rFont val="Tahoma"/>
            <charset val="1"/>
          </rPr>
          <t>Paste Special (added the second column along with first column)</t>
        </r>
      </text>
    </comment>
    <comment ref="I10" authorId="0" shapeId="0" xr:uid="{577B1692-9837-48A2-8AD0-61ADFD84B09D}">
      <text>
        <r>
          <rPr>
            <b/>
            <sz val="9"/>
            <color indexed="81"/>
            <rFont val="Tahoma"/>
            <family val="2"/>
          </rPr>
          <t xml:space="preserve">fill series shortcut key
</t>
        </r>
      </text>
    </comment>
  </commentList>
</comments>
</file>

<file path=xl/sharedStrings.xml><?xml version="1.0" encoding="utf-8"?>
<sst xmlns="http://schemas.openxmlformats.org/spreadsheetml/2006/main" count="213" uniqueCount="173">
  <si>
    <t>Name</t>
  </si>
  <si>
    <t>Score 1</t>
  </si>
  <si>
    <t>Score 2</t>
  </si>
  <si>
    <t>Alan</t>
  </si>
  <si>
    <t>Mukesh</t>
  </si>
  <si>
    <t>Raj</t>
  </si>
  <si>
    <t>Divakar</t>
  </si>
  <si>
    <t>Vasanth</t>
  </si>
  <si>
    <t>Mon</t>
  </si>
  <si>
    <t>Tue</t>
  </si>
  <si>
    <t>Wed</t>
  </si>
  <si>
    <t>Thu</t>
  </si>
  <si>
    <t>Fri</t>
  </si>
  <si>
    <t>Sat</t>
  </si>
  <si>
    <t>Sun</t>
  </si>
  <si>
    <t>Table 1</t>
  </si>
  <si>
    <t>Table 2 - Tansposed</t>
  </si>
  <si>
    <t>Fill Series</t>
  </si>
  <si>
    <t>India</t>
  </si>
  <si>
    <t>Pakistan</t>
  </si>
  <si>
    <t>China</t>
  </si>
  <si>
    <t>Japan</t>
  </si>
  <si>
    <t>United States</t>
  </si>
  <si>
    <t>United Kingdom</t>
  </si>
  <si>
    <t>Australia</t>
  </si>
  <si>
    <t>Custom Fill List</t>
  </si>
  <si>
    <t>Alt + E + I + S</t>
  </si>
  <si>
    <t>PRD482KLM</t>
  </si>
  <si>
    <t>XYT673NQP</t>
  </si>
  <si>
    <t>ZAB909JKL</t>
  </si>
  <si>
    <t>OPQ123RST</t>
  </si>
  <si>
    <t>MNO456UVW</t>
  </si>
  <si>
    <t>QRS789XYZ</t>
  </si>
  <si>
    <t>DEF321GHI</t>
  </si>
  <si>
    <t>LMN654PQR</t>
  </si>
  <si>
    <t>ABC987DEF</t>
  </si>
  <si>
    <t>UVW246XYZ</t>
  </si>
  <si>
    <t>Product Code</t>
  </si>
  <si>
    <t>3 Digits</t>
  </si>
  <si>
    <t>PRD</t>
  </si>
  <si>
    <t>XYT</t>
  </si>
  <si>
    <t>ZAB</t>
  </si>
  <si>
    <t>OPQ</t>
  </si>
  <si>
    <t>MNO</t>
  </si>
  <si>
    <t>QRS</t>
  </si>
  <si>
    <t>DEF</t>
  </si>
  <si>
    <t>LMN</t>
  </si>
  <si>
    <t>ABC</t>
  </si>
  <si>
    <t>UVW</t>
  </si>
  <si>
    <t>Flash Fill first 3 digits</t>
  </si>
  <si>
    <t>Scores</t>
  </si>
  <si>
    <t>Result</t>
  </si>
  <si>
    <t>Valid</t>
  </si>
  <si>
    <t>Iferror</t>
  </si>
  <si>
    <t>Formulatext</t>
  </si>
  <si>
    <t>LAST01 Alan</t>
  </si>
  <si>
    <t>LAST02 Mukesh</t>
  </si>
  <si>
    <t>LAST05 Divakar</t>
  </si>
  <si>
    <t>LAST08 Raj</t>
  </si>
  <si>
    <t>LAST11 Alan</t>
  </si>
  <si>
    <t>LAST13 Raj</t>
  </si>
  <si>
    <t>LAST14 Vasanth</t>
  </si>
  <si>
    <t xml:space="preserve">        LAST04 Vasanth</t>
  </si>
  <si>
    <t>LAST03        Raj</t>
  </si>
  <si>
    <t>LAST09 VASANTH</t>
  </si>
  <si>
    <t>LAST12 MUKESH</t>
  </si>
  <si>
    <t>LAST06 ALAN           E</t>
  </si>
  <si>
    <t>LAST07 Mukesh         M</t>
  </si>
  <si>
    <t>LAST10 Divakar            S</t>
  </si>
  <si>
    <t>TRIM</t>
  </si>
  <si>
    <t>UPPER</t>
  </si>
  <si>
    <t>PROPER</t>
  </si>
  <si>
    <t>LOWER</t>
  </si>
  <si>
    <t>LEN</t>
  </si>
  <si>
    <t>Advanced Text Functions</t>
  </si>
  <si>
    <t>Left</t>
  </si>
  <si>
    <t>Right</t>
  </si>
  <si>
    <t>Mid</t>
  </si>
  <si>
    <t>Concatenate</t>
  </si>
  <si>
    <t>Find</t>
  </si>
  <si>
    <t>Search</t>
  </si>
  <si>
    <t>Replace</t>
  </si>
  <si>
    <t>Substitute</t>
  </si>
  <si>
    <t>Function</t>
  </si>
  <si>
    <t>Formula</t>
  </si>
  <si>
    <t>Formula Text</t>
  </si>
  <si>
    <t>Tutorials</t>
  </si>
  <si>
    <t>Point</t>
  </si>
  <si>
    <t>Case-Sensi</t>
  </si>
  <si>
    <t>Not Case-Sensi</t>
  </si>
  <si>
    <t>Today</t>
  </si>
  <si>
    <t>Now</t>
  </si>
  <si>
    <t>Day</t>
  </si>
  <si>
    <t>Month</t>
  </si>
  <si>
    <t>Year</t>
  </si>
  <si>
    <t>Date</t>
  </si>
  <si>
    <t>Add/Subtract Days</t>
  </si>
  <si>
    <t>Date + 5 days</t>
  </si>
  <si>
    <t>Date - % days</t>
  </si>
  <si>
    <t>Add/Subtract Months</t>
  </si>
  <si>
    <t>Date + 10 months</t>
  </si>
  <si>
    <t>EDATE FUNCTION</t>
  </si>
  <si>
    <t>Date - 10 months</t>
  </si>
  <si>
    <t>Add/Subtract Years</t>
  </si>
  <si>
    <t>Date + 10 years</t>
  </si>
  <si>
    <t>Date - 10 years</t>
  </si>
  <si>
    <t>Start Date</t>
  </si>
  <si>
    <t>End Date</t>
  </si>
  <si>
    <t>Net work Days</t>
  </si>
  <si>
    <t>In a Year</t>
  </si>
  <si>
    <t>52 weeks</t>
  </si>
  <si>
    <t>104 Sat/Sun</t>
  </si>
  <si>
    <t>Holidays</t>
  </si>
  <si>
    <t>Independence Day</t>
  </si>
  <si>
    <t>Gandhi jayanthi</t>
  </si>
  <si>
    <t>Net work Days international</t>
  </si>
  <si>
    <t>WeekDay Name</t>
  </si>
  <si>
    <t>Date Functions Part - 3</t>
  </si>
  <si>
    <t>DOB</t>
  </si>
  <si>
    <t>Total Years</t>
  </si>
  <si>
    <t>Total Months</t>
  </si>
  <si>
    <t>Total Days</t>
  </si>
  <si>
    <t>Years</t>
  </si>
  <si>
    <t>Months</t>
  </si>
  <si>
    <t>Days</t>
  </si>
  <si>
    <t>Designation</t>
  </si>
  <si>
    <t>Salary</t>
  </si>
  <si>
    <t>Department</t>
  </si>
  <si>
    <t>John Smith</t>
  </si>
  <si>
    <t>Manager</t>
  </si>
  <si>
    <t>Sales</t>
  </si>
  <si>
    <t>Emily Davis</t>
  </si>
  <si>
    <t>Analyst</t>
  </si>
  <si>
    <t>Marketing</t>
  </si>
  <si>
    <t>Michael Johnson</t>
  </si>
  <si>
    <t>Engineer</t>
  </si>
  <si>
    <t>Engineering</t>
  </si>
  <si>
    <t>Sarah Lee</t>
  </si>
  <si>
    <t>Coordinator</t>
  </si>
  <si>
    <t>HR</t>
  </si>
  <si>
    <t>David Brown</t>
  </si>
  <si>
    <t>Developer</t>
  </si>
  <si>
    <t>IT</t>
  </si>
  <si>
    <t xml:space="preserve">sum </t>
  </si>
  <si>
    <t>Monday</t>
  </si>
  <si>
    <t>Tuesday</t>
  </si>
  <si>
    <t>Wednesday</t>
  </si>
  <si>
    <t>Thursday</t>
  </si>
  <si>
    <t>Friday</t>
  </si>
  <si>
    <t>Saturday</t>
  </si>
  <si>
    <t>Sunday</t>
  </si>
  <si>
    <t>Numbers</t>
  </si>
  <si>
    <t>Text</t>
  </si>
  <si>
    <t>minimum</t>
  </si>
  <si>
    <t>maximum</t>
  </si>
  <si>
    <t>average</t>
  </si>
  <si>
    <t>count</t>
  </si>
  <si>
    <t>counta</t>
  </si>
  <si>
    <t>countblank</t>
  </si>
  <si>
    <t>small</t>
  </si>
  <si>
    <t>large</t>
  </si>
  <si>
    <t>B</t>
  </si>
  <si>
    <t>O</t>
  </si>
  <si>
    <t>D</t>
  </si>
  <si>
    <t>M</t>
  </si>
  <si>
    <t>A</t>
  </si>
  <si>
    <t>S</t>
  </si>
  <si>
    <t>Brackets - ()</t>
  </si>
  <si>
    <t>Order - ^</t>
  </si>
  <si>
    <t>Divide - /</t>
  </si>
  <si>
    <t>Multiply - *</t>
  </si>
  <si>
    <t>Addition - +</t>
  </si>
  <si>
    <t>Sub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</si>
</sst>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dd"/>
  </numFmts>
  <fonts count="1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D0D0D"/>
      <name val="Segoe UI"/>
      <family val="2"/>
    </font>
    <font>
      <sz val="11"/>
      <color rgb="FF0D0D0D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5" borderId="0" xfId="0" applyFont="1" applyFill="1" applyAlignment="1">
      <alignment horizontal="center"/>
    </xf>
    <xf numFmtId="0" fontId="0" fillId="0" borderId="0" xfId="0" applyAlignment="1"/>
    <xf numFmtId="0" fontId="0" fillId="6" borderId="0" xfId="0" applyFill="1"/>
    <xf numFmtId="0" fontId="2" fillId="6" borderId="0" xfId="0" applyFont="1" applyFill="1"/>
    <xf numFmtId="0" fontId="0" fillId="6" borderId="0" xfId="0" applyFill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4" fontId="6" fillId="3" borderId="0" xfId="0" applyNumberFormat="1" applyFont="1" applyFill="1" applyAlignment="1">
      <alignment horizontal="center"/>
    </xf>
    <xf numFmtId="0" fontId="2" fillId="3" borderId="0" xfId="0" applyFont="1" applyFill="1"/>
    <xf numFmtId="22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7" borderId="0" xfId="0" applyFont="1" applyFill="1" applyAlignment="1"/>
    <xf numFmtId="0" fontId="7" fillId="0" borderId="0" xfId="0" applyFont="1" applyFill="1" applyAlignment="1"/>
    <xf numFmtId="0" fontId="2" fillId="8" borderId="0" xfId="0" applyFont="1" applyFill="1"/>
    <xf numFmtId="164" fontId="6" fillId="9" borderId="0" xfId="0" applyNumberFormat="1" applyFont="1" applyFill="1" applyAlignment="1">
      <alignment horizontal="center"/>
    </xf>
    <xf numFmtId="0" fontId="2" fillId="9" borderId="0" xfId="0" applyFont="1" applyFill="1"/>
    <xf numFmtId="0" fontId="6" fillId="9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164" fontId="10" fillId="6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0" fillId="6" borderId="0" xfId="0" applyNumberFormat="1" applyFont="1" applyFill="1" applyAlignment="1">
      <alignment horizontal="center"/>
    </xf>
    <xf numFmtId="164" fontId="10" fillId="0" borderId="0" xfId="0" applyNumberFormat="1" applyFont="1" applyFill="1" applyAlignment="1">
      <alignment horizontal="center"/>
    </xf>
    <xf numFmtId="0" fontId="12" fillId="11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AFFDB-9BA8-4529-935D-98DF8499DA39}" name="Table1" displayName="Table1" ref="A3:C8" totalsRowShown="0" headerRowDxfId="4" dataDxfId="3">
  <autoFilter ref="A3:C8" xr:uid="{AC9AFFDB-9BA8-4529-935D-98DF8499DA39}"/>
  <tableColumns count="3">
    <tableColumn id="1" xr3:uid="{C6A4DB07-C0AF-4700-A3E3-602FA58C9243}" name="Name" dataDxfId="2"/>
    <tableColumn id="2" xr3:uid="{4C006DFA-D4C8-4907-9723-8FBD50F79923}" name="Score 1" dataDxfId="1"/>
    <tableColumn id="3" xr3:uid="{3E265A61-9D91-4D94-8A84-36324C866B2F}" name="Score 2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137195-56D5-4018-9F21-1F5A30203ED1}" name="Table2" displayName="Table2" ref="A1:F15" totalsRowShown="0">
  <tableColumns count="6">
    <tableColumn id="1" xr3:uid="{F91B31D7-7EA7-4007-9962-16EE8A7B14B5}" name="Name"/>
    <tableColumn id="2" xr3:uid="{1515754F-8665-4608-8BA0-1DEAB3FB9247}" name="TRIM">
      <calculatedColumnFormula>TRIM(A2)</calculatedColumnFormula>
    </tableColumn>
    <tableColumn id="3" xr3:uid="{52AD965E-20A1-4018-916C-EDDD7C7148BE}" name="PROPER">
      <calculatedColumnFormula>PROPER(B2)</calculatedColumnFormula>
    </tableColumn>
    <tableColumn id="4" xr3:uid="{F03B0023-1091-403B-9EE1-D9B9AFA48790}" name="UPPER">
      <calculatedColumnFormula>UPPER(C2)</calculatedColumnFormula>
    </tableColumn>
    <tableColumn id="5" xr3:uid="{F7B18564-B2DB-40E3-92E7-556E7389CEB0}" name="LOWER">
      <calculatedColumnFormula>LOWER(D2)</calculatedColumnFormula>
    </tableColumn>
    <tableColumn id="6" xr3:uid="{B55C2A90-BE10-4A8C-9AAE-AF3A9A50DBB5}" name="LEN">
      <calculatedColumnFormula>LEN(E2)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6010-C103-44B2-B1F2-37880366D63C}">
  <sheetPr>
    <tabColor theme="9" tint="0.39997558519241921"/>
  </sheetPr>
  <dimension ref="A2:J22"/>
  <sheetViews>
    <sheetView zoomScaleNormal="100" workbookViewId="0">
      <selection activeCell="A4" sqref="A4:C8"/>
    </sheetView>
  </sheetViews>
  <sheetFormatPr defaultColWidth="11" defaultRowHeight="14.4" x14ac:dyDescent="0.55000000000000004"/>
  <cols>
    <col min="2" max="2" width="13.3671875" bestFit="1" customWidth="1"/>
  </cols>
  <sheetData>
    <row r="2" spans="1:10" x14ac:dyDescent="0.55000000000000004">
      <c r="A2" s="44" t="s">
        <v>15</v>
      </c>
      <c r="B2" s="44"/>
      <c r="C2" s="44"/>
      <c r="E2" s="45" t="s">
        <v>16</v>
      </c>
      <c r="F2" s="45"/>
      <c r="G2" s="45"/>
      <c r="H2" s="45"/>
      <c r="I2" s="45"/>
      <c r="J2" s="45"/>
    </row>
    <row r="3" spans="1:10" x14ac:dyDescent="0.55000000000000004">
      <c r="A3" s="1" t="s">
        <v>0</v>
      </c>
      <c r="B3" s="1" t="s">
        <v>1</v>
      </c>
      <c r="C3" s="1" t="s">
        <v>2</v>
      </c>
      <c r="E3" s="2" t="s">
        <v>0</v>
      </c>
      <c r="F3" s="2" t="s">
        <v>3</v>
      </c>
      <c r="G3" s="2" t="s">
        <v>4</v>
      </c>
      <c r="H3" s="2" t="s">
        <v>5</v>
      </c>
      <c r="I3" s="2" t="s">
        <v>7</v>
      </c>
      <c r="J3" s="2" t="s">
        <v>6</v>
      </c>
    </row>
    <row r="4" spans="1:10" x14ac:dyDescent="0.55000000000000004">
      <c r="A4" s="1" t="s">
        <v>3</v>
      </c>
      <c r="B4" s="1">
        <v>10</v>
      </c>
      <c r="C4" s="1">
        <v>11</v>
      </c>
      <c r="E4" s="3" t="s">
        <v>1</v>
      </c>
      <c r="F4" s="3">
        <v>10</v>
      </c>
      <c r="G4" s="3">
        <v>11</v>
      </c>
      <c r="H4" s="3">
        <v>12</v>
      </c>
      <c r="I4" s="3">
        <v>13</v>
      </c>
      <c r="J4" s="3">
        <v>14</v>
      </c>
    </row>
    <row r="5" spans="1:10" x14ac:dyDescent="0.55000000000000004">
      <c r="A5" s="1" t="s">
        <v>4</v>
      </c>
      <c r="B5" s="1">
        <v>11</v>
      </c>
      <c r="C5" s="1">
        <v>13</v>
      </c>
      <c r="E5" s="4" t="s">
        <v>2</v>
      </c>
      <c r="F5" s="4">
        <v>11</v>
      </c>
      <c r="G5" s="4">
        <v>13</v>
      </c>
      <c r="H5" s="4">
        <v>15</v>
      </c>
      <c r="I5" s="4">
        <v>17</v>
      </c>
      <c r="J5" s="4">
        <v>19</v>
      </c>
    </row>
    <row r="6" spans="1:10" x14ac:dyDescent="0.55000000000000004">
      <c r="A6" s="1" t="s">
        <v>5</v>
      </c>
      <c r="B6" s="1">
        <v>12</v>
      </c>
      <c r="C6" s="1">
        <v>15</v>
      </c>
    </row>
    <row r="7" spans="1:10" x14ac:dyDescent="0.55000000000000004">
      <c r="A7" s="1" t="s">
        <v>7</v>
      </c>
      <c r="B7" s="1">
        <v>13</v>
      </c>
      <c r="C7" s="1">
        <v>17</v>
      </c>
    </row>
    <row r="8" spans="1:10" x14ac:dyDescent="0.55000000000000004">
      <c r="A8" s="1" t="s">
        <v>6</v>
      </c>
      <c r="B8" s="1">
        <v>14</v>
      </c>
      <c r="C8" s="1">
        <v>19</v>
      </c>
    </row>
    <row r="10" spans="1:10" x14ac:dyDescent="0.55000000000000004">
      <c r="I10" t="s">
        <v>26</v>
      </c>
    </row>
    <row r="11" spans="1:10" x14ac:dyDescent="0.55000000000000004">
      <c r="A11" s="5" t="s">
        <v>17</v>
      </c>
      <c r="B11" s="5" t="s">
        <v>25</v>
      </c>
      <c r="C11" s="6"/>
      <c r="I11">
        <v>1</v>
      </c>
    </row>
    <row r="12" spans="1:10" x14ac:dyDescent="0.55000000000000004">
      <c r="A12" t="s">
        <v>8</v>
      </c>
      <c r="B12" t="s">
        <v>18</v>
      </c>
      <c r="I12">
        <v>2</v>
      </c>
    </row>
    <row r="13" spans="1:10" x14ac:dyDescent="0.55000000000000004">
      <c r="A13" t="s">
        <v>9</v>
      </c>
      <c r="B13" t="s">
        <v>19</v>
      </c>
      <c r="I13">
        <v>3</v>
      </c>
    </row>
    <row r="14" spans="1:10" x14ac:dyDescent="0.55000000000000004">
      <c r="A14" t="s">
        <v>10</v>
      </c>
      <c r="B14" t="s">
        <v>20</v>
      </c>
      <c r="E14" s="8">
        <f ca="1">TODAY()</f>
        <v>45435</v>
      </c>
      <c r="I14">
        <v>4</v>
      </c>
    </row>
    <row r="15" spans="1:10" x14ac:dyDescent="0.55000000000000004">
      <c r="A15" t="s">
        <v>11</v>
      </c>
      <c r="B15" t="s">
        <v>21</v>
      </c>
      <c r="I15">
        <v>5</v>
      </c>
    </row>
    <row r="16" spans="1:10" x14ac:dyDescent="0.55000000000000004">
      <c r="A16" t="s">
        <v>12</v>
      </c>
      <c r="B16" t="s">
        <v>22</v>
      </c>
      <c r="I16">
        <v>6</v>
      </c>
    </row>
    <row r="17" spans="1:9" x14ac:dyDescent="0.55000000000000004">
      <c r="A17" t="s">
        <v>13</v>
      </c>
      <c r="B17" t="s">
        <v>23</v>
      </c>
      <c r="I17">
        <v>7</v>
      </c>
    </row>
    <row r="18" spans="1:9" x14ac:dyDescent="0.55000000000000004">
      <c r="A18" t="s">
        <v>14</v>
      </c>
      <c r="B18" t="s">
        <v>24</v>
      </c>
      <c r="I18">
        <v>8</v>
      </c>
    </row>
    <row r="19" spans="1:9" x14ac:dyDescent="0.55000000000000004">
      <c r="A19" t="s">
        <v>8</v>
      </c>
      <c r="B19" t="s">
        <v>18</v>
      </c>
    </row>
    <row r="20" spans="1:9" x14ac:dyDescent="0.55000000000000004">
      <c r="A20" t="s">
        <v>9</v>
      </c>
    </row>
    <row r="21" spans="1:9" x14ac:dyDescent="0.55000000000000004">
      <c r="A21" t="s">
        <v>10</v>
      </c>
    </row>
    <row r="22" spans="1:9" x14ac:dyDescent="0.55000000000000004">
      <c r="A22" t="s">
        <v>11</v>
      </c>
    </row>
  </sheetData>
  <mergeCells count="2">
    <mergeCell ref="A2:C2"/>
    <mergeCell ref="E2:J2"/>
  </mergeCells>
  <phoneticPr fontId="3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CA4F-121F-4203-AE57-D62339F6E2C5}">
  <dimension ref="A1:M17"/>
  <sheetViews>
    <sheetView workbookViewId="0">
      <selection activeCell="A2" sqref="A2:A15"/>
    </sheetView>
  </sheetViews>
  <sheetFormatPr defaultRowHeight="14.4" x14ac:dyDescent="0.55000000000000004"/>
  <cols>
    <col min="1" max="1" width="11" customWidth="1"/>
    <col min="3" max="3" width="60.62890625" customWidth="1"/>
  </cols>
  <sheetData>
    <row r="1" spans="1:13" x14ac:dyDescent="0.55000000000000004">
      <c r="A1" s="9" t="s">
        <v>0</v>
      </c>
      <c r="B1" s="9" t="s">
        <v>50</v>
      </c>
      <c r="C1" s="9" t="s">
        <v>54</v>
      </c>
      <c r="D1" s="9" t="s">
        <v>51</v>
      </c>
      <c r="E1" s="9" t="s">
        <v>52</v>
      </c>
      <c r="F1" s="9" t="s">
        <v>53</v>
      </c>
      <c r="I1" s="10"/>
      <c r="J1" s="10"/>
      <c r="K1" s="10"/>
      <c r="L1" s="10"/>
      <c r="M1" s="10"/>
    </row>
    <row r="2" spans="1:13" x14ac:dyDescent="0.55000000000000004">
      <c r="A2" s="3" t="s">
        <v>3</v>
      </c>
      <c r="B2" s="3">
        <v>25</v>
      </c>
      <c r="C2" s="3" t="str">
        <f ca="1">_xlfn.FORMULATEXT(D2)</f>
        <v>=IF(B2&gt;60,"Distinction",IF(B2&gt;40,"Pass","Fail"))</v>
      </c>
      <c r="D2" s="3" t="str">
        <f>IF(B2&gt;60,"Distinction",IF(B2&gt;40,"Pass","Fail"))</f>
        <v>Fail</v>
      </c>
      <c r="E2" s="3" t="b">
        <f>AND(B2&gt;0,B2&lt;=100)</f>
        <v>1</v>
      </c>
      <c r="F2" s="3" t="str">
        <f>IFERROR(D2,"Skip this")</f>
        <v>Fail</v>
      </c>
    </row>
    <row r="3" spans="1:13" x14ac:dyDescent="0.55000000000000004">
      <c r="A3" s="4" t="s">
        <v>4</v>
      </c>
      <c r="B3" s="4">
        <v>45</v>
      </c>
      <c r="C3" s="4" t="str">
        <f t="shared" ref="C3:C15" ca="1" si="0">_xlfn.FORMULATEXT(D3)</f>
        <v>=IF(B3&gt;60,"Distinction",IF(B3&gt;40,"Pass","Fail"))</v>
      </c>
      <c r="D3" s="4" t="str">
        <f t="shared" ref="D3:D15" si="1">IF(B3&gt;60,"Distinction",IF(B3&gt;40,"Pass","Fail"))</f>
        <v>Pass</v>
      </c>
      <c r="E3" s="4" t="b">
        <f t="shared" ref="E3:E15" si="2">AND(B3&gt;0,B3&lt;=100)</f>
        <v>1</v>
      </c>
      <c r="F3" s="4" t="b">
        <f t="shared" ref="F3:F15" si="3">IFERROR(E3,"Skip this")</f>
        <v>1</v>
      </c>
    </row>
    <row r="4" spans="1:13" x14ac:dyDescent="0.55000000000000004">
      <c r="A4" s="3" t="s">
        <v>5</v>
      </c>
      <c r="B4" s="3">
        <v>65</v>
      </c>
      <c r="C4" s="3" t="str">
        <f t="shared" ca="1" si="0"/>
        <v>=IF(B4&gt;60,"Distinction",IF(B4&gt;40,"Pass","Fail"))</v>
      </c>
      <c r="D4" s="3" t="str">
        <f t="shared" si="1"/>
        <v>Distinction</v>
      </c>
      <c r="E4" s="3" t="b">
        <f t="shared" si="2"/>
        <v>1</v>
      </c>
      <c r="F4" s="3" t="b">
        <f t="shared" si="3"/>
        <v>1</v>
      </c>
    </row>
    <row r="5" spans="1:13" x14ac:dyDescent="0.55000000000000004">
      <c r="A5" s="4" t="s">
        <v>7</v>
      </c>
      <c r="B5" s="4">
        <v>15</v>
      </c>
      <c r="C5" s="4" t="str">
        <f t="shared" ca="1" si="0"/>
        <v>=IF(B5&gt;60,"Distinction",IF(B5&gt;40,"Pass","Fail"))</v>
      </c>
      <c r="D5" s="4" t="str">
        <f t="shared" si="1"/>
        <v>Fail</v>
      </c>
      <c r="E5" s="4" t="b">
        <f t="shared" si="2"/>
        <v>1</v>
      </c>
      <c r="F5" s="4" t="b">
        <f t="shared" si="3"/>
        <v>1</v>
      </c>
    </row>
    <row r="6" spans="1:13" x14ac:dyDescent="0.55000000000000004">
      <c r="A6" s="3" t="s">
        <v>6</v>
      </c>
      <c r="B6" s="3">
        <v>85</v>
      </c>
      <c r="C6" s="3" t="str">
        <f t="shared" ca="1" si="0"/>
        <v>=IF(B6&gt;60,"Distinction",IF(B6&gt;40,"Pass","Fail"))</v>
      </c>
      <c r="D6" s="3" t="str">
        <f t="shared" si="1"/>
        <v>Distinction</v>
      </c>
      <c r="E6" s="3" t="b">
        <f t="shared" si="2"/>
        <v>1</v>
      </c>
      <c r="F6" s="3" t="b">
        <f t="shared" si="3"/>
        <v>1</v>
      </c>
    </row>
    <row r="7" spans="1:13" x14ac:dyDescent="0.55000000000000004">
      <c r="A7" s="4" t="s">
        <v>3</v>
      </c>
      <c r="B7" s="4">
        <v>42</v>
      </c>
      <c r="C7" s="4" t="str">
        <f t="shared" ca="1" si="0"/>
        <v>=IF(B7&gt;60,"Distinction",IF(B7&gt;40,"Pass","Fail"))</v>
      </c>
      <c r="D7" s="4" t="str">
        <f t="shared" si="1"/>
        <v>Pass</v>
      </c>
      <c r="E7" s="4" t="b">
        <f t="shared" si="2"/>
        <v>1</v>
      </c>
      <c r="F7" s="4" t="b">
        <f t="shared" si="3"/>
        <v>1</v>
      </c>
    </row>
    <row r="8" spans="1:13" x14ac:dyDescent="0.55000000000000004">
      <c r="A8" s="3" t="s">
        <v>4</v>
      </c>
      <c r="B8" s="3">
        <v>25</v>
      </c>
      <c r="C8" s="3" t="str">
        <f t="shared" ca="1" si="0"/>
        <v>=IF(B8&gt;60,"Distinction",IF(B8&gt;40,"Pass","Fail"))</v>
      </c>
      <c r="D8" s="3" t="str">
        <f t="shared" si="1"/>
        <v>Fail</v>
      </c>
      <c r="E8" s="3" t="b">
        <f t="shared" si="2"/>
        <v>1</v>
      </c>
      <c r="F8" s="3" t="b">
        <f t="shared" si="3"/>
        <v>1</v>
      </c>
    </row>
    <row r="9" spans="1:13" x14ac:dyDescent="0.55000000000000004">
      <c r="A9" s="4" t="s">
        <v>5</v>
      </c>
      <c r="B9" s="4">
        <v>85</v>
      </c>
      <c r="C9" s="4" t="str">
        <f t="shared" ca="1" si="0"/>
        <v>=IF(B9&gt;60,"Distinction",IF(B9&gt;40,"Pass","Fail"))</v>
      </c>
      <c r="D9" s="4" t="str">
        <f>IF(B9&gt;60,"Distinction",IF(B9&gt;40,"Pass","Fail"))</f>
        <v>Distinction</v>
      </c>
      <c r="E9" s="4" t="b">
        <f t="shared" si="2"/>
        <v>1</v>
      </c>
      <c r="F9" s="4" t="b">
        <f t="shared" si="3"/>
        <v>1</v>
      </c>
    </row>
    <row r="10" spans="1:13" x14ac:dyDescent="0.55000000000000004">
      <c r="A10" s="3" t="s">
        <v>7</v>
      </c>
      <c r="B10" s="3">
        <v>-89</v>
      </c>
      <c r="C10" s="3" t="str">
        <f t="shared" ca="1" si="0"/>
        <v>=IF(B10&gt;60,"Distinction",IF(B10&gt;40,"Pass","Fail"))</v>
      </c>
      <c r="D10" s="3" t="str">
        <f t="shared" si="1"/>
        <v>Fail</v>
      </c>
      <c r="E10" s="3" t="b">
        <f t="shared" si="2"/>
        <v>0</v>
      </c>
      <c r="F10" s="3" t="b">
        <f t="shared" si="3"/>
        <v>0</v>
      </c>
    </row>
    <row r="11" spans="1:13" x14ac:dyDescent="0.55000000000000004">
      <c r="A11" s="4" t="s">
        <v>6</v>
      </c>
      <c r="B11" s="4">
        <v>85</v>
      </c>
      <c r="C11" s="4" t="str">
        <f t="shared" ca="1" si="0"/>
        <v>=IF(B11&gt;60,"Distinction",IF(B11&gt;40,"Pass","Fail"))</v>
      </c>
      <c r="D11" s="4" t="str">
        <f t="shared" si="1"/>
        <v>Distinction</v>
      </c>
      <c r="E11" s="4" t="b">
        <f t="shared" si="2"/>
        <v>1</v>
      </c>
      <c r="F11" s="4" t="b">
        <f t="shared" si="3"/>
        <v>1</v>
      </c>
    </row>
    <row r="12" spans="1:13" x14ac:dyDescent="0.55000000000000004">
      <c r="A12" s="3" t="s">
        <v>3</v>
      </c>
      <c r="B12" s="3">
        <v>85</v>
      </c>
      <c r="C12" s="3" t="str">
        <f t="shared" ca="1" si="0"/>
        <v>=IF(B12&gt;60,"Distinction",IF(B12&gt;40,"Pass","Fail"))</v>
      </c>
      <c r="D12" s="3" t="str">
        <f t="shared" si="1"/>
        <v>Distinction</v>
      </c>
      <c r="E12" s="3" t="b">
        <f t="shared" si="2"/>
        <v>1</v>
      </c>
      <c r="F12" s="3" t="b">
        <f t="shared" si="3"/>
        <v>1</v>
      </c>
    </row>
    <row r="13" spans="1:13" x14ac:dyDescent="0.55000000000000004">
      <c r="A13" s="4" t="s">
        <v>4</v>
      </c>
      <c r="B13" s="4">
        <v>85</v>
      </c>
      <c r="C13" s="4" t="str">
        <f t="shared" ca="1" si="0"/>
        <v>=IF(B13&gt;60,"Distinction",IF(B13&gt;40,"Pass","Fail"))</v>
      </c>
      <c r="D13" s="4" t="str">
        <f t="shared" si="1"/>
        <v>Distinction</v>
      </c>
      <c r="E13" s="4" t="b">
        <f t="shared" si="2"/>
        <v>1</v>
      </c>
      <c r="F13" s="4" t="b">
        <f t="shared" si="3"/>
        <v>1</v>
      </c>
    </row>
    <row r="14" spans="1:13" x14ac:dyDescent="0.55000000000000004">
      <c r="A14" s="3" t="s">
        <v>5</v>
      </c>
      <c r="B14" s="3">
        <v>85</v>
      </c>
      <c r="C14" s="3" t="str">
        <f t="shared" ca="1" si="0"/>
        <v>=IF(B14&gt;60,"Distinction",IF(B14&gt;40,"Pass","Fail"))</v>
      </c>
      <c r="D14" s="3" t="str">
        <f t="shared" si="1"/>
        <v>Distinction</v>
      </c>
      <c r="E14" s="3" t="b">
        <f t="shared" si="2"/>
        <v>1</v>
      </c>
      <c r="F14" s="3" t="b">
        <f t="shared" si="3"/>
        <v>1</v>
      </c>
    </row>
    <row r="15" spans="1:13" x14ac:dyDescent="0.55000000000000004">
      <c r="A15" s="4" t="s">
        <v>7</v>
      </c>
      <c r="B15" s="4">
        <v>85</v>
      </c>
      <c r="C15" s="4" t="str">
        <f t="shared" ca="1" si="0"/>
        <v>=IF(B15&gt;60,"Distinction",IF(B15&gt;40,"Pass","Fail"))</v>
      </c>
      <c r="D15" s="4" t="str">
        <f t="shared" si="1"/>
        <v>Distinction</v>
      </c>
      <c r="E15" s="4" t="b">
        <f t="shared" si="2"/>
        <v>1</v>
      </c>
      <c r="F15" s="4" t="b">
        <f t="shared" si="3"/>
        <v>1</v>
      </c>
    </row>
    <row r="16" spans="1:13" x14ac:dyDescent="0.55000000000000004">
      <c r="B16">
        <f>SUM(B2:B15)</f>
        <v>723</v>
      </c>
    </row>
    <row r="17" spans="2:3" x14ac:dyDescent="0.55000000000000004">
      <c r="B17" s="4"/>
      <c r="C1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114C-6724-4D37-A6BD-47503A270DC6}">
  <dimension ref="A1:N15"/>
  <sheetViews>
    <sheetView zoomScale="115" zoomScaleNormal="115" workbookViewId="0">
      <selection activeCell="A2" sqref="A2:F15"/>
    </sheetView>
  </sheetViews>
  <sheetFormatPr defaultRowHeight="14.4" x14ac:dyDescent="0.55000000000000004"/>
  <cols>
    <col min="1" max="1" width="19.15625" bestFit="1" customWidth="1"/>
    <col min="2" max="2" width="15.3125" bestFit="1" customWidth="1"/>
    <col min="3" max="3" width="14.68359375" bestFit="1" customWidth="1"/>
    <col min="4" max="4" width="16.05078125" bestFit="1" customWidth="1"/>
    <col min="5" max="5" width="14.05078125" bestFit="1" customWidth="1"/>
    <col min="6" max="6" width="5.20703125" customWidth="1"/>
    <col min="8" max="8" width="12.3125" bestFit="1" customWidth="1"/>
    <col min="9" max="9" width="10.68359375" bestFit="1" customWidth="1"/>
    <col min="10" max="10" width="19.7890625" bestFit="1" customWidth="1"/>
    <col min="11" max="11" width="32.89453125" bestFit="1" customWidth="1"/>
  </cols>
  <sheetData>
    <row r="1" spans="1:14" x14ac:dyDescent="0.55000000000000004">
      <c r="A1" t="s">
        <v>0</v>
      </c>
      <c r="B1" t="s">
        <v>69</v>
      </c>
      <c r="C1" t="s">
        <v>71</v>
      </c>
      <c r="D1" t="s">
        <v>70</v>
      </c>
      <c r="E1" t="s">
        <v>72</v>
      </c>
      <c r="F1" t="s">
        <v>73</v>
      </c>
    </row>
    <row r="2" spans="1:14" x14ac:dyDescent="0.55000000000000004">
      <c r="A2" t="s">
        <v>55</v>
      </c>
      <c r="B2" t="str">
        <f>TRIM(A2)</f>
        <v>LAST01 Alan</v>
      </c>
      <c r="C2" t="str">
        <f>PROPER(B2)</f>
        <v>Last01 Alan</v>
      </c>
      <c r="D2" t="str">
        <f>UPPER(C2)</f>
        <v>LAST01 ALAN</v>
      </c>
      <c r="E2" t="str">
        <f>LOWER(D2)</f>
        <v>last01 alan</v>
      </c>
      <c r="F2">
        <f>LEN(E2)</f>
        <v>11</v>
      </c>
    </row>
    <row r="3" spans="1:14" ht="18.3" x14ac:dyDescent="0.7">
      <c r="A3" t="s">
        <v>56</v>
      </c>
      <c r="B3" t="str">
        <f t="shared" ref="B3:B15" si="0">TRIM(A3)</f>
        <v>LAST02 Mukesh</v>
      </c>
      <c r="C3" t="str">
        <f t="shared" ref="C3:C15" si="1">PROPER(B3)</f>
        <v>Last02 Mukesh</v>
      </c>
      <c r="D3" t="str">
        <f t="shared" ref="D3:D15" si="2">UPPER(C3)</f>
        <v>LAST02 MUKESH</v>
      </c>
      <c r="E3" t="str">
        <f t="shared" ref="E3:E15" si="3">LOWER(D3)</f>
        <v>last02 mukesh</v>
      </c>
      <c r="F3">
        <f t="shared" ref="F3:F15" si="4">LEN(E3)</f>
        <v>13</v>
      </c>
      <c r="I3" s="46" t="s">
        <v>74</v>
      </c>
      <c r="J3" s="46"/>
      <c r="K3" s="46"/>
    </row>
    <row r="4" spans="1:14" x14ac:dyDescent="0.55000000000000004">
      <c r="A4" t="s">
        <v>63</v>
      </c>
      <c r="B4" t="str">
        <f t="shared" si="0"/>
        <v>LAST03 Raj</v>
      </c>
      <c r="C4" t="str">
        <f t="shared" si="1"/>
        <v>Last03 Raj</v>
      </c>
      <c r="D4" t="str">
        <f t="shared" si="2"/>
        <v>LAST03 RAJ</v>
      </c>
      <c r="E4" t="str">
        <f t="shared" si="3"/>
        <v>last03 raj</v>
      </c>
      <c r="F4">
        <f t="shared" si="4"/>
        <v>10</v>
      </c>
      <c r="J4" s="13" t="s">
        <v>84</v>
      </c>
      <c r="K4" s="13" t="s">
        <v>85</v>
      </c>
    </row>
    <row r="5" spans="1:14" x14ac:dyDescent="0.55000000000000004">
      <c r="A5" t="s">
        <v>62</v>
      </c>
      <c r="B5" t="str">
        <f t="shared" si="0"/>
        <v>LAST04 Vasanth</v>
      </c>
      <c r="C5" t="str">
        <f t="shared" si="1"/>
        <v>Last04 Vasanth</v>
      </c>
      <c r="D5" t="str">
        <f t="shared" si="2"/>
        <v>LAST04 VASANTH</v>
      </c>
      <c r="E5" t="str">
        <f t="shared" si="3"/>
        <v>last04 vasanth</v>
      </c>
      <c r="F5">
        <f t="shared" si="4"/>
        <v>14</v>
      </c>
      <c r="I5" s="12" t="s">
        <v>75</v>
      </c>
      <c r="J5" t="str">
        <f>LEFT($I$3,3)</f>
        <v>Adv</v>
      </c>
      <c r="K5" t="str">
        <f ca="1">_xlfn.FORMULATEXT(J5)</f>
        <v>=LEFT($I$3,3)</v>
      </c>
      <c r="M5" t="s">
        <v>86</v>
      </c>
      <c r="N5" t="s">
        <v>87</v>
      </c>
    </row>
    <row r="6" spans="1:14" x14ac:dyDescent="0.55000000000000004">
      <c r="A6" t="s">
        <v>57</v>
      </c>
      <c r="B6" t="str">
        <f t="shared" si="0"/>
        <v>LAST05 Divakar</v>
      </c>
      <c r="C6" t="str">
        <f t="shared" si="1"/>
        <v>Last05 Divakar</v>
      </c>
      <c r="D6" t="str">
        <f t="shared" si="2"/>
        <v>LAST05 DIVAKAR</v>
      </c>
      <c r="E6" t="str">
        <f t="shared" si="3"/>
        <v>last05 divakar</v>
      </c>
      <c r="F6">
        <f t="shared" si="4"/>
        <v>14</v>
      </c>
      <c r="I6" s="12" t="s">
        <v>76</v>
      </c>
      <c r="J6" t="str">
        <f>RIGHT($I$3,3)</f>
        <v>ons</v>
      </c>
      <c r="K6" t="str">
        <f ca="1">_xlfn.FORMULATEXT(J6)</f>
        <v>=RIGHT($I$3,3)</v>
      </c>
    </row>
    <row r="7" spans="1:14" x14ac:dyDescent="0.55000000000000004">
      <c r="A7" t="s">
        <v>66</v>
      </c>
      <c r="B7" t="str">
        <f t="shared" si="0"/>
        <v>LAST06 ALAN E</v>
      </c>
      <c r="C7" t="str">
        <f t="shared" si="1"/>
        <v>Last06 Alan E</v>
      </c>
      <c r="D7" t="str">
        <f t="shared" si="2"/>
        <v>LAST06 ALAN E</v>
      </c>
      <c r="E7" t="str">
        <f t="shared" si="3"/>
        <v>last06 alan e</v>
      </c>
      <c r="F7">
        <f t="shared" si="4"/>
        <v>13</v>
      </c>
      <c r="I7" s="12" t="s">
        <v>77</v>
      </c>
      <c r="J7" t="str">
        <f>MID(I3,3,3)</f>
        <v>van</v>
      </c>
      <c r="K7" t="str">
        <f t="shared" ref="K7:K13" ca="1" si="5">_xlfn.FORMULATEXT(J7)</f>
        <v>=MID(I3,3,3)</v>
      </c>
    </row>
    <row r="8" spans="1:14" x14ac:dyDescent="0.55000000000000004">
      <c r="A8" t="s">
        <v>67</v>
      </c>
      <c r="B8" t="str">
        <f t="shared" si="0"/>
        <v>LAST07 Mukesh M</v>
      </c>
      <c r="C8" t="str">
        <f t="shared" si="1"/>
        <v>Last07 Mukesh M</v>
      </c>
      <c r="D8" t="str">
        <f t="shared" si="2"/>
        <v>LAST07 MUKESH M</v>
      </c>
      <c r="E8" t="str">
        <f t="shared" si="3"/>
        <v>last07 mukesh m</v>
      </c>
      <c r="F8">
        <f t="shared" si="4"/>
        <v>15</v>
      </c>
      <c r="I8" s="12" t="s">
        <v>78</v>
      </c>
      <c r="J8" t="str">
        <f>_xlfn.CONCAT(M5," ",N5)</f>
        <v>Tutorials Point</v>
      </c>
      <c r="K8" t="str">
        <f t="shared" ca="1" si="5"/>
        <v>=CONCAT(M5," ",N5)</v>
      </c>
    </row>
    <row r="9" spans="1:14" x14ac:dyDescent="0.55000000000000004">
      <c r="A9" t="s">
        <v>58</v>
      </c>
      <c r="B9" t="str">
        <f t="shared" si="0"/>
        <v>LAST08 Raj</v>
      </c>
      <c r="C9" t="str">
        <f t="shared" si="1"/>
        <v>Last08 Raj</v>
      </c>
      <c r="D9" t="str">
        <f t="shared" si="2"/>
        <v>LAST08 RAJ</v>
      </c>
      <c r="E9" t="str">
        <f t="shared" si="3"/>
        <v>last08 raj</v>
      </c>
      <c r="F9">
        <f t="shared" si="4"/>
        <v>10</v>
      </c>
      <c r="I9" s="12"/>
    </row>
    <row r="10" spans="1:14" x14ac:dyDescent="0.55000000000000004">
      <c r="A10" t="s">
        <v>64</v>
      </c>
      <c r="B10" t="str">
        <f t="shared" si="0"/>
        <v>LAST09 VASANTH</v>
      </c>
      <c r="C10" t="str">
        <f t="shared" si="1"/>
        <v>Last09 Vasanth</v>
      </c>
      <c r="D10" t="str">
        <f t="shared" si="2"/>
        <v>LAST09 VASANTH</v>
      </c>
      <c r="E10" t="str">
        <f t="shared" si="3"/>
        <v>last09 vasanth</v>
      </c>
      <c r="F10">
        <f t="shared" si="4"/>
        <v>14</v>
      </c>
      <c r="H10" s="11" t="s">
        <v>88</v>
      </c>
      <c r="I10" s="12" t="s">
        <v>79</v>
      </c>
      <c r="J10">
        <f>FIND("o",M5)</f>
        <v>4</v>
      </c>
      <c r="K10" t="str">
        <f t="shared" ca="1" si="5"/>
        <v>=FIND("o",M5)</v>
      </c>
    </row>
    <row r="11" spans="1:14" x14ac:dyDescent="0.55000000000000004">
      <c r="A11" t="s">
        <v>68</v>
      </c>
      <c r="B11" t="str">
        <f t="shared" si="0"/>
        <v>LAST10 Divakar S</v>
      </c>
      <c r="C11" t="str">
        <f t="shared" si="1"/>
        <v>Last10 Divakar S</v>
      </c>
      <c r="D11" t="str">
        <f t="shared" si="2"/>
        <v>LAST10 DIVAKAR S</v>
      </c>
      <c r="E11" t="str">
        <f t="shared" si="3"/>
        <v>last10 divakar s</v>
      </c>
      <c r="F11">
        <f t="shared" si="4"/>
        <v>16</v>
      </c>
      <c r="H11" s="11" t="s">
        <v>89</v>
      </c>
      <c r="I11" s="12" t="s">
        <v>80</v>
      </c>
      <c r="J11">
        <f>SEARCH("t",M5)</f>
        <v>1</v>
      </c>
      <c r="K11" t="str">
        <f t="shared" ca="1" si="5"/>
        <v>=SEARCH("t",M5)</v>
      </c>
    </row>
    <row r="12" spans="1:14" x14ac:dyDescent="0.55000000000000004">
      <c r="A12" t="s">
        <v>59</v>
      </c>
      <c r="B12" t="str">
        <f t="shared" si="0"/>
        <v>LAST11 Alan</v>
      </c>
      <c r="C12" t="str">
        <f t="shared" si="1"/>
        <v>Last11 Alan</v>
      </c>
      <c r="D12" t="str">
        <f t="shared" si="2"/>
        <v>LAST11 ALAN</v>
      </c>
      <c r="E12" t="str">
        <f t="shared" si="3"/>
        <v>last11 alan</v>
      </c>
      <c r="F12">
        <f t="shared" si="4"/>
        <v>11</v>
      </c>
      <c r="I12" s="12" t="s">
        <v>81</v>
      </c>
      <c r="J12" t="str">
        <f>REPLACE(I3,1,8,"Normal")</f>
        <v>Normal Text Functions</v>
      </c>
      <c r="K12" t="str">
        <f t="shared" ca="1" si="5"/>
        <v>=REPLACE(I3,1,8,"Normal")</v>
      </c>
    </row>
    <row r="13" spans="1:14" x14ac:dyDescent="0.55000000000000004">
      <c r="A13" t="s">
        <v>65</v>
      </c>
      <c r="B13" t="str">
        <f t="shared" si="0"/>
        <v>LAST12 MUKESH</v>
      </c>
      <c r="C13" t="str">
        <f t="shared" si="1"/>
        <v>Last12 Mukesh</v>
      </c>
      <c r="D13" t="str">
        <f t="shared" si="2"/>
        <v>LAST12 MUKESH</v>
      </c>
      <c r="E13" t="str">
        <f t="shared" si="3"/>
        <v>last12 mukesh</v>
      </c>
      <c r="F13">
        <f t="shared" si="4"/>
        <v>13</v>
      </c>
      <c r="I13" s="12" t="s">
        <v>82</v>
      </c>
      <c r="J13" t="str">
        <f>SUBSTITUTE(I3,"Functions","Methods")</f>
        <v>Advanced Text Methods</v>
      </c>
      <c r="K13" t="str">
        <f t="shared" ca="1" si="5"/>
        <v>=SUBSTITUTE(I3,"Functions","Methods")</v>
      </c>
    </row>
    <row r="14" spans="1:14" x14ac:dyDescent="0.55000000000000004">
      <c r="A14" t="s">
        <v>60</v>
      </c>
      <c r="B14" t="str">
        <f t="shared" si="0"/>
        <v>LAST13 Raj</v>
      </c>
      <c r="C14" t="str">
        <f t="shared" si="1"/>
        <v>Last13 Raj</v>
      </c>
      <c r="D14" t="str">
        <f t="shared" si="2"/>
        <v>LAST13 RAJ</v>
      </c>
      <c r="E14" t="str">
        <f t="shared" si="3"/>
        <v>last13 raj</v>
      </c>
      <c r="F14">
        <f t="shared" si="4"/>
        <v>10</v>
      </c>
    </row>
    <row r="15" spans="1:14" x14ac:dyDescent="0.55000000000000004">
      <c r="A15" t="s">
        <v>61</v>
      </c>
      <c r="B15" t="str">
        <f t="shared" si="0"/>
        <v>LAST14 Vasanth</v>
      </c>
      <c r="C15" t="str">
        <f t="shared" si="1"/>
        <v>Last14 Vasanth</v>
      </c>
      <c r="D15" t="str">
        <f t="shared" si="2"/>
        <v>LAST14 VASANTH</v>
      </c>
      <c r="E15" t="str">
        <f t="shared" si="3"/>
        <v>last14 vasanth</v>
      </c>
      <c r="F15">
        <f t="shared" si="4"/>
        <v>14</v>
      </c>
    </row>
  </sheetData>
  <mergeCells count="1">
    <mergeCell ref="I3:K3"/>
  </mergeCell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0429C-8979-49B2-AA5A-2CCDE968C39A}">
  <dimension ref="A1:J26"/>
  <sheetViews>
    <sheetView workbookViewId="0">
      <selection activeCell="G17" sqref="G17"/>
    </sheetView>
  </sheetViews>
  <sheetFormatPr defaultColWidth="18.1015625" defaultRowHeight="14.4" x14ac:dyDescent="0.55000000000000004"/>
  <cols>
    <col min="1" max="1" width="22.734375" style="14" bestFit="1" customWidth="1"/>
    <col min="2" max="3" width="18.1015625" style="14"/>
    <col min="4" max="4" width="22.734375" style="14" bestFit="1" customWidth="1"/>
    <col min="5" max="6" width="18.1015625" style="14"/>
    <col min="7" max="7" width="23.68359375" style="14" bestFit="1" customWidth="1"/>
    <col min="8" max="16384" width="18.1015625" style="14"/>
  </cols>
  <sheetData>
    <row r="1" spans="1:10" ht="20.399999999999999" x14ac:dyDescent="0.75">
      <c r="A1" s="22" t="s">
        <v>83</v>
      </c>
      <c r="B1" s="22" t="s">
        <v>95</v>
      </c>
      <c r="C1" s="22" t="s">
        <v>84</v>
      </c>
      <c r="D1" s="24" t="str">
        <f>PROPER("FORMULATEXT")</f>
        <v>Formulatext</v>
      </c>
    </row>
    <row r="2" spans="1:10" ht="15.6" x14ac:dyDescent="0.6">
      <c r="A2" s="17" t="s">
        <v>90</v>
      </c>
      <c r="B2" s="18">
        <f ca="1">TODAY()</f>
        <v>45435</v>
      </c>
      <c r="C2" s="17" t="str">
        <f ca="1">_xlfn.FORMULATEXT(B2)</f>
        <v>=TODAY()</v>
      </c>
      <c r="D2" s="19"/>
      <c r="J2" s="27" t="s">
        <v>109</v>
      </c>
    </row>
    <row r="3" spans="1:10" ht="15.6" x14ac:dyDescent="0.6">
      <c r="A3" s="17" t="s">
        <v>91</v>
      </c>
      <c r="B3" s="20">
        <f ca="1">NOW()</f>
        <v>45435.486700578702</v>
      </c>
      <c r="C3" s="17" t="str">
        <f ca="1">_xlfn.FORMULATEXT(B3)</f>
        <v>=NOW()</v>
      </c>
      <c r="D3" s="19"/>
      <c r="G3" s="27" t="s">
        <v>106</v>
      </c>
      <c r="H3" s="28">
        <v>45292</v>
      </c>
      <c r="J3" s="29" t="s">
        <v>110</v>
      </c>
    </row>
    <row r="4" spans="1:10" ht="15.6" x14ac:dyDescent="0.6">
      <c r="A4" s="17" t="s">
        <v>92</v>
      </c>
      <c r="B4" s="21">
        <v>39480</v>
      </c>
      <c r="C4" s="17">
        <f>DAY(B4)</f>
        <v>2</v>
      </c>
      <c r="D4" s="17" t="str">
        <f ca="1">_xlfn.FORMULATEXT(C4)</f>
        <v>=DAY(B4)</v>
      </c>
      <c r="G4" s="27" t="s">
        <v>107</v>
      </c>
      <c r="H4" s="28">
        <v>45657</v>
      </c>
      <c r="J4" s="29" t="s">
        <v>111</v>
      </c>
    </row>
    <row r="5" spans="1:10" ht="15.6" x14ac:dyDescent="0.6">
      <c r="A5" s="17" t="s">
        <v>93</v>
      </c>
      <c r="B5" s="21">
        <v>39481</v>
      </c>
      <c r="C5" s="17">
        <f>MONTH(B5)</f>
        <v>2</v>
      </c>
      <c r="D5" s="17" t="str">
        <f ca="1">_xlfn.FORMULATEXT(C5)</f>
        <v>=MONTH(B5)</v>
      </c>
    </row>
    <row r="6" spans="1:10" ht="15.6" x14ac:dyDescent="0.6">
      <c r="A6" s="17" t="s">
        <v>94</v>
      </c>
      <c r="B6" s="21">
        <v>39482</v>
      </c>
      <c r="C6" s="17">
        <f>YEAR(B6)</f>
        <v>2008</v>
      </c>
      <c r="D6" s="17" t="str">
        <f ca="1">_xlfn.FORMULATEXT(C6)</f>
        <v>=YEAR(B6)</v>
      </c>
      <c r="G6" s="27" t="s">
        <v>108</v>
      </c>
      <c r="H6" s="30">
        <f>NETWORKDAYS(H3,H4)</f>
        <v>262</v>
      </c>
    </row>
    <row r="7" spans="1:10" ht="15.6" x14ac:dyDescent="0.6">
      <c r="A7" s="17" t="s">
        <v>95</v>
      </c>
      <c r="B7" s="21">
        <v>39483</v>
      </c>
      <c r="C7" s="18">
        <f>DATE(C6,C5,C4)</f>
        <v>39480</v>
      </c>
      <c r="D7" s="17" t="str">
        <f ca="1">_xlfn.FORMULATEXT(C7)</f>
        <v>=DATE(C6,C5,C4)</v>
      </c>
      <c r="G7" s="27" t="s">
        <v>108</v>
      </c>
      <c r="H7" s="30">
        <f>NETWORKDAYS(H3,H4,I9:I10)</f>
        <v>260</v>
      </c>
    </row>
    <row r="8" spans="1:10" ht="15.6" x14ac:dyDescent="0.6">
      <c r="A8" s="16"/>
      <c r="B8" s="16"/>
      <c r="C8" s="16"/>
      <c r="G8" s="27" t="s">
        <v>115</v>
      </c>
      <c r="H8" s="30">
        <f>NETWORKDAYS.INTL(H3,H4,4,I9:I10)</f>
        <v>260</v>
      </c>
      <c r="J8" s="27" t="s">
        <v>112</v>
      </c>
    </row>
    <row r="9" spans="1:10" ht="15.6" x14ac:dyDescent="0.6">
      <c r="A9" s="16"/>
      <c r="B9" s="16"/>
      <c r="C9" s="16"/>
      <c r="I9" s="28">
        <v>45519</v>
      </c>
      <c r="J9" s="29" t="s">
        <v>113</v>
      </c>
    </row>
    <row r="10" spans="1:10" ht="15.6" x14ac:dyDescent="0.6">
      <c r="A10" s="16"/>
      <c r="B10" s="16"/>
      <c r="C10" s="16"/>
      <c r="I10" s="28">
        <v>45567</v>
      </c>
      <c r="J10" s="29" t="s">
        <v>114</v>
      </c>
    </row>
    <row r="11" spans="1:10" ht="15.6" x14ac:dyDescent="0.6">
      <c r="A11" s="16"/>
      <c r="B11" s="16"/>
      <c r="C11" s="16"/>
    </row>
    <row r="12" spans="1:10" ht="20.399999999999999" x14ac:dyDescent="0.75">
      <c r="A12" s="47" t="s">
        <v>96</v>
      </c>
      <c r="B12" s="47"/>
      <c r="C12" s="16"/>
      <c r="D12" s="47" t="s">
        <v>99</v>
      </c>
      <c r="E12" s="47"/>
    </row>
    <row r="13" spans="1:10" ht="15.6" x14ac:dyDescent="0.6">
      <c r="A13" s="17" t="s">
        <v>95</v>
      </c>
      <c r="B13" s="21">
        <v>39483</v>
      </c>
      <c r="C13" s="15"/>
      <c r="D13" s="7" t="s">
        <v>101</v>
      </c>
      <c r="H13" s="31" t="s">
        <v>95</v>
      </c>
      <c r="I13" s="31" t="s">
        <v>116</v>
      </c>
    </row>
    <row r="14" spans="1:10" ht="15.6" x14ac:dyDescent="0.6">
      <c r="A14" s="17" t="s">
        <v>97</v>
      </c>
      <c r="B14" s="21">
        <f>B13+C14</f>
        <v>39488</v>
      </c>
      <c r="C14" s="17">
        <v>5</v>
      </c>
      <c r="D14" s="17" t="s">
        <v>95</v>
      </c>
      <c r="E14" s="21">
        <v>39483</v>
      </c>
      <c r="F14" s="17">
        <v>10</v>
      </c>
      <c r="H14" s="32">
        <v>45432</v>
      </c>
      <c r="I14" s="33">
        <f>H14</f>
        <v>45432</v>
      </c>
    </row>
    <row r="15" spans="1:10" ht="15.6" x14ac:dyDescent="0.6">
      <c r="A15" s="17" t="s">
        <v>98</v>
      </c>
      <c r="B15" s="21">
        <f>B13-C15</f>
        <v>39478</v>
      </c>
      <c r="C15" s="17">
        <v>5</v>
      </c>
      <c r="D15" s="17" t="s">
        <v>100</v>
      </c>
      <c r="E15" s="21">
        <f>EDATE(E14,F14)</f>
        <v>39787</v>
      </c>
      <c r="F15" s="17">
        <v>-10</v>
      </c>
      <c r="H15" s="32">
        <v>45433</v>
      </c>
      <c r="I15" s="33">
        <f t="shared" ref="I15:I22" si="0">H15</f>
        <v>45433</v>
      </c>
    </row>
    <row r="16" spans="1:10" ht="20.399999999999999" x14ac:dyDescent="0.75">
      <c r="A16" s="17"/>
      <c r="B16" s="23"/>
      <c r="D16" s="17" t="s">
        <v>102</v>
      </c>
      <c r="E16" s="21">
        <f>EDATE(E14,F15)</f>
        <v>39177</v>
      </c>
      <c r="H16" s="32">
        <v>45434</v>
      </c>
      <c r="I16" s="33">
        <f t="shared" si="0"/>
        <v>45434</v>
      </c>
    </row>
    <row r="17" spans="2:9" ht="20.399999999999999" x14ac:dyDescent="0.75">
      <c r="D17" s="17"/>
      <c r="E17" s="23"/>
      <c r="H17" s="32">
        <v>45435</v>
      </c>
      <c r="I17" s="33">
        <f t="shared" si="0"/>
        <v>45435</v>
      </c>
    </row>
    <row r="18" spans="2:9" x14ac:dyDescent="0.55000000000000004">
      <c r="H18" s="32">
        <v>45436</v>
      </c>
      <c r="I18" s="33">
        <f t="shared" si="0"/>
        <v>45436</v>
      </c>
    </row>
    <row r="19" spans="2:9" x14ac:dyDescent="0.55000000000000004">
      <c r="H19" s="32">
        <v>45437</v>
      </c>
      <c r="I19" s="33">
        <f t="shared" si="0"/>
        <v>45437</v>
      </c>
    </row>
    <row r="20" spans="2:9" x14ac:dyDescent="0.55000000000000004">
      <c r="H20" s="32">
        <v>45438</v>
      </c>
      <c r="I20" s="33">
        <f t="shared" si="0"/>
        <v>45438</v>
      </c>
    </row>
    <row r="21" spans="2:9" ht="20.399999999999999" x14ac:dyDescent="0.75">
      <c r="B21" s="47" t="s">
        <v>103</v>
      </c>
      <c r="C21" s="47"/>
      <c r="H21" s="32">
        <v>45439</v>
      </c>
      <c r="I21" s="33">
        <f t="shared" si="0"/>
        <v>45439</v>
      </c>
    </row>
    <row r="22" spans="2:9" x14ac:dyDescent="0.55000000000000004">
      <c r="B22" s="7" t="s">
        <v>101</v>
      </c>
      <c r="H22" s="32">
        <v>45440</v>
      </c>
      <c r="I22" s="33">
        <f t="shared" si="0"/>
        <v>45440</v>
      </c>
    </row>
    <row r="23" spans="2:9" ht="20.399999999999999" x14ac:dyDescent="0.75">
      <c r="B23" s="17" t="s">
        <v>95</v>
      </c>
      <c r="C23" s="21">
        <v>39483</v>
      </c>
      <c r="D23" s="17">
        <v>10</v>
      </c>
      <c r="E23" s="25" t="s">
        <v>54</v>
      </c>
      <c r="F23" s="26"/>
    </row>
    <row r="24" spans="2:9" ht="15.6" x14ac:dyDescent="0.6">
      <c r="B24" s="17" t="s">
        <v>104</v>
      </c>
      <c r="C24" s="21">
        <f>EDATE(C23,D23*12)</f>
        <v>43136</v>
      </c>
      <c r="D24" s="17">
        <v>-10</v>
      </c>
      <c r="E24" s="14" t="str">
        <f ca="1">_xlfn.FORMULATEXT(C24)</f>
        <v>=EDATE(C23,D23*12)</v>
      </c>
    </row>
    <row r="25" spans="2:9" ht="15.6" x14ac:dyDescent="0.6">
      <c r="B25" s="17" t="s">
        <v>105</v>
      </c>
      <c r="C25" s="21">
        <f>EDATE(C23,D24*12)</f>
        <v>35831</v>
      </c>
      <c r="E25" s="14" t="str">
        <f ca="1">_xlfn.FORMULATEXT(C25)</f>
        <v>=EDATE(C23,D24*12)</v>
      </c>
    </row>
    <row r="26" spans="2:9" ht="20.399999999999999" x14ac:dyDescent="0.75">
      <c r="B26" s="17"/>
      <c r="C26" s="23"/>
    </row>
  </sheetData>
  <mergeCells count="3">
    <mergeCell ref="D12:E12"/>
    <mergeCell ref="A12:B12"/>
    <mergeCell ref="B21:C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09-6DDF-4D7D-A756-A391227506E0}">
  <dimension ref="A1:C15"/>
  <sheetViews>
    <sheetView workbookViewId="0">
      <selection activeCell="B15" sqref="B15"/>
    </sheetView>
  </sheetViews>
  <sheetFormatPr defaultRowHeight="14.4" x14ac:dyDescent="0.55000000000000004"/>
  <cols>
    <col min="1" max="1" width="19" bestFit="1" customWidth="1"/>
    <col min="2" max="2" width="20.41796875" bestFit="1" customWidth="1"/>
    <col min="3" max="3" width="13.62890625" customWidth="1"/>
  </cols>
  <sheetData>
    <row r="1" spans="1:3" ht="18.3" x14ac:dyDescent="0.7">
      <c r="A1" s="48" t="s">
        <v>117</v>
      </c>
      <c r="B1" s="49"/>
      <c r="C1" s="49"/>
    </row>
    <row r="3" spans="1:3" ht="15.6" x14ac:dyDescent="0.6">
      <c r="A3" s="34" t="s">
        <v>118</v>
      </c>
      <c r="B3" s="34" t="s">
        <v>90</v>
      </c>
    </row>
    <row r="4" spans="1:3" ht="15.6" x14ac:dyDescent="0.6">
      <c r="A4" s="35">
        <v>37451</v>
      </c>
      <c r="B4" s="35">
        <v>45433</v>
      </c>
    </row>
    <row r="8" spans="1:3" ht="15.6" x14ac:dyDescent="0.6">
      <c r="A8" s="34" t="s">
        <v>119</v>
      </c>
      <c r="B8" s="35">
        <f>DATEDIF(A4,B4,"Y")</f>
        <v>21</v>
      </c>
    </row>
    <row r="9" spans="1:3" ht="15.6" x14ac:dyDescent="0.6">
      <c r="A9" s="34" t="s">
        <v>120</v>
      </c>
      <c r="B9" s="35">
        <f>DATEDIF(A4,B4,"m")</f>
        <v>262</v>
      </c>
    </row>
    <row r="10" spans="1:3" ht="15.6" x14ac:dyDescent="0.6">
      <c r="A10" s="34" t="s">
        <v>121</v>
      </c>
      <c r="B10" s="35">
        <f>DATEDIF(A4,B4,"d")</f>
        <v>7982</v>
      </c>
    </row>
    <row r="12" spans="1:3" ht="15.6" x14ac:dyDescent="0.6">
      <c r="A12" s="34" t="s">
        <v>122</v>
      </c>
      <c r="B12" s="37">
        <f>DATEDIF(A4,B4,"Y")</f>
        <v>21</v>
      </c>
    </row>
    <row r="13" spans="1:3" ht="15.6" x14ac:dyDescent="0.6">
      <c r="A13" s="34" t="s">
        <v>123</v>
      </c>
      <c r="B13" s="37">
        <f>DATEDIF(A4,B4,"YM")</f>
        <v>10</v>
      </c>
    </row>
    <row r="14" spans="1:3" ht="15.6" x14ac:dyDescent="0.6">
      <c r="A14" s="34" t="s">
        <v>124</v>
      </c>
      <c r="B14" s="37">
        <f>DATEDIF(A4,B4,"MD")</f>
        <v>7</v>
      </c>
    </row>
    <row r="15" spans="1:3" ht="15.6" x14ac:dyDescent="0.6">
      <c r="B15" s="38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9F1B-6601-405F-8978-92699591BA31}">
  <dimension ref="A1:J14"/>
  <sheetViews>
    <sheetView workbookViewId="0">
      <selection activeCell="H10" sqref="H10"/>
    </sheetView>
  </sheetViews>
  <sheetFormatPr defaultColWidth="12.62890625" defaultRowHeight="14.4" x14ac:dyDescent="0.55000000000000004"/>
  <cols>
    <col min="1" max="16384" width="12.62890625" style="41"/>
  </cols>
  <sheetData>
    <row r="1" spans="1:10" ht="16.2" x14ac:dyDescent="0.55000000000000004">
      <c r="A1" s="40" t="s">
        <v>0</v>
      </c>
      <c r="B1" s="40" t="s">
        <v>125</v>
      </c>
      <c r="C1" s="40" t="s">
        <v>126</v>
      </c>
      <c r="D1" s="40" t="s">
        <v>127</v>
      </c>
    </row>
    <row r="2" spans="1:10" ht="16.2" x14ac:dyDescent="0.55000000000000004">
      <c r="A2" s="39" t="s">
        <v>128</v>
      </c>
      <c r="B2" s="39" t="s">
        <v>129</v>
      </c>
      <c r="C2" s="39">
        <v>60000</v>
      </c>
      <c r="D2" s="39" t="s">
        <v>130</v>
      </c>
    </row>
    <row r="3" spans="1:10" ht="16.2" x14ac:dyDescent="0.55000000000000004">
      <c r="A3" s="39" t="s">
        <v>131</v>
      </c>
      <c r="B3" s="39" t="s">
        <v>132</v>
      </c>
      <c r="C3" s="39">
        <v>45000</v>
      </c>
      <c r="D3" s="39" t="s">
        <v>133</v>
      </c>
    </row>
    <row r="4" spans="1:10" ht="32.4" x14ac:dyDescent="0.55000000000000004">
      <c r="A4" s="39" t="s">
        <v>134</v>
      </c>
      <c r="B4" s="39" t="s">
        <v>135</v>
      </c>
      <c r="C4" s="39">
        <v>55000</v>
      </c>
      <c r="D4" s="39" t="s">
        <v>136</v>
      </c>
      <c r="I4" s="41" t="s">
        <v>152</v>
      </c>
      <c r="J4" s="41" t="s">
        <v>151</v>
      </c>
    </row>
    <row r="5" spans="1:10" ht="16.2" x14ac:dyDescent="0.55000000000000004">
      <c r="A5" s="39" t="s">
        <v>137</v>
      </c>
      <c r="B5" s="39" t="s">
        <v>138</v>
      </c>
      <c r="C5" s="39">
        <v>40000</v>
      </c>
      <c r="D5" s="39" t="s">
        <v>139</v>
      </c>
      <c r="I5" s="41" t="s">
        <v>144</v>
      </c>
      <c r="J5" s="41">
        <v>10</v>
      </c>
    </row>
    <row r="6" spans="1:10" ht="16.2" x14ac:dyDescent="0.55000000000000004">
      <c r="A6" s="39" t="s">
        <v>140</v>
      </c>
      <c r="B6" s="39" t="s">
        <v>141</v>
      </c>
      <c r="C6" s="39">
        <v>50000</v>
      </c>
      <c r="D6" s="39" t="s">
        <v>142</v>
      </c>
      <c r="F6" s="42" t="s">
        <v>143</v>
      </c>
      <c r="G6" s="43">
        <f>SUM(numbers)</f>
        <v>280</v>
      </c>
      <c r="I6" s="41" t="s">
        <v>145</v>
      </c>
      <c r="J6" s="41">
        <v>20</v>
      </c>
    </row>
    <row r="7" spans="1:10" ht="15.6" x14ac:dyDescent="0.55000000000000004">
      <c r="F7" s="42" t="s">
        <v>153</v>
      </c>
      <c r="G7" s="43">
        <f>MIN(numbers)</f>
        <v>10</v>
      </c>
      <c r="I7" s="41" t="s">
        <v>146</v>
      </c>
      <c r="J7" s="41">
        <v>30</v>
      </c>
    </row>
    <row r="8" spans="1:10" ht="15.6" x14ac:dyDescent="0.55000000000000004">
      <c r="F8" s="42" t="s">
        <v>154</v>
      </c>
      <c r="G8" s="43">
        <f>MAX(numbers)</f>
        <v>70</v>
      </c>
      <c r="I8" s="41" t="s">
        <v>147</v>
      </c>
      <c r="J8" s="41">
        <v>40</v>
      </c>
    </row>
    <row r="9" spans="1:10" ht="15.6" x14ac:dyDescent="0.55000000000000004">
      <c r="F9" s="42" t="s">
        <v>155</v>
      </c>
      <c r="G9" s="43">
        <f>AVERAGE(numbers)</f>
        <v>40</v>
      </c>
      <c r="I9" s="41" t="s">
        <v>148</v>
      </c>
      <c r="J9" s="41">
        <v>50</v>
      </c>
    </row>
    <row r="10" spans="1:10" ht="15.6" x14ac:dyDescent="0.55000000000000004">
      <c r="F10" s="42" t="s">
        <v>156</v>
      </c>
      <c r="G10" s="43">
        <f>COUNT(numbers)</f>
        <v>7</v>
      </c>
      <c r="I10" s="41" t="s">
        <v>149</v>
      </c>
      <c r="J10" s="41">
        <v>60</v>
      </c>
    </row>
    <row r="11" spans="1:10" ht="15.6" x14ac:dyDescent="0.55000000000000004">
      <c r="F11" s="42" t="s">
        <v>157</v>
      </c>
      <c r="G11" s="43">
        <f>COUNTA(text)</f>
        <v>7</v>
      </c>
      <c r="I11" s="41" t="s">
        <v>150</v>
      </c>
      <c r="J11" s="41">
        <v>70</v>
      </c>
    </row>
    <row r="12" spans="1:10" ht="15.6" x14ac:dyDescent="0.55000000000000004">
      <c r="F12" s="42" t="s">
        <v>158</v>
      </c>
      <c r="G12" s="43">
        <f>COUNTBLANK(text)</f>
        <v>0</v>
      </c>
    </row>
    <row r="13" spans="1:10" ht="15.6" x14ac:dyDescent="0.55000000000000004">
      <c r="F13" s="42" t="s">
        <v>159</v>
      </c>
      <c r="G13" s="43">
        <f>SMALL(numbers,3)</f>
        <v>30</v>
      </c>
    </row>
    <row r="14" spans="1:10" ht="15.6" x14ac:dyDescent="0.55000000000000004">
      <c r="F14" s="42" t="s">
        <v>160</v>
      </c>
      <c r="G14" s="43">
        <f>LARGE(numbers,2)</f>
        <v>60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9D92-A10B-4449-ADA7-6455A774EAD9}">
  <dimension ref="B2:C7"/>
  <sheetViews>
    <sheetView tabSelected="1" workbookViewId="0">
      <selection activeCell="L4" sqref="L4"/>
    </sheetView>
  </sheetViews>
  <sheetFormatPr defaultRowHeight="14.4" x14ac:dyDescent="0.55000000000000004"/>
  <cols>
    <col min="3" max="3" width="10" bestFit="1" customWidth="1"/>
  </cols>
  <sheetData>
    <row r="2" spans="2:3" x14ac:dyDescent="0.55000000000000004">
      <c r="B2" s="36" t="s">
        <v>161</v>
      </c>
      <c r="C2" s="36" t="s">
        <v>167</v>
      </c>
    </row>
    <row r="3" spans="2:3" x14ac:dyDescent="0.55000000000000004">
      <c r="B3" s="36" t="s">
        <v>162</v>
      </c>
      <c r="C3" s="36" t="s">
        <v>168</v>
      </c>
    </row>
    <row r="4" spans="2:3" x14ac:dyDescent="0.55000000000000004">
      <c r="B4" s="36" t="s">
        <v>163</v>
      </c>
      <c r="C4" s="36" t="s">
        <v>169</v>
      </c>
    </row>
    <row r="5" spans="2:3" x14ac:dyDescent="0.55000000000000004">
      <c r="B5" s="36" t="s">
        <v>164</v>
      </c>
      <c r="C5" s="36" t="s">
        <v>170</v>
      </c>
    </row>
    <row r="6" spans="2:3" x14ac:dyDescent="0.55000000000000004">
      <c r="B6" s="36" t="s">
        <v>165</v>
      </c>
      <c r="C6" s="36" t="s">
        <v>171</v>
      </c>
    </row>
    <row r="7" spans="2:3" x14ac:dyDescent="0.55000000000000004">
      <c r="B7" s="36" t="s">
        <v>166</v>
      </c>
      <c r="C7" s="36" t="s">
        <v>172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BB03-1011-4A33-85DA-6A2AD0449921}">
  <sheetPr>
    <tabColor rgb="FFFFFF00"/>
  </sheetPr>
  <dimension ref="A2:C13"/>
  <sheetViews>
    <sheetView zoomScaleNormal="100" workbookViewId="0">
      <selection activeCell="F13" sqref="F13"/>
    </sheetView>
  </sheetViews>
  <sheetFormatPr defaultRowHeight="14.4" x14ac:dyDescent="0.55000000000000004"/>
  <cols>
    <col min="1" max="1" width="11.734375" bestFit="1" customWidth="1"/>
  </cols>
  <sheetData>
    <row r="2" spans="1:3" x14ac:dyDescent="0.55000000000000004">
      <c r="A2" s="50" t="s">
        <v>49</v>
      </c>
      <c r="B2" s="50"/>
      <c r="C2" s="50"/>
    </row>
    <row r="3" spans="1:3" x14ac:dyDescent="0.55000000000000004">
      <c r="A3" s="7" t="s">
        <v>37</v>
      </c>
      <c r="B3" s="7" t="s">
        <v>38</v>
      </c>
    </row>
    <row r="4" spans="1:3" x14ac:dyDescent="0.55000000000000004">
      <c r="A4" t="s">
        <v>27</v>
      </c>
      <c r="B4" t="s">
        <v>39</v>
      </c>
    </row>
    <row r="5" spans="1:3" x14ac:dyDescent="0.55000000000000004">
      <c r="A5" t="s">
        <v>28</v>
      </c>
      <c r="B5" t="s">
        <v>40</v>
      </c>
    </row>
    <row r="6" spans="1:3" x14ac:dyDescent="0.55000000000000004">
      <c r="A6" t="s">
        <v>29</v>
      </c>
      <c r="B6" t="s">
        <v>41</v>
      </c>
    </row>
    <row r="7" spans="1:3" x14ac:dyDescent="0.55000000000000004">
      <c r="A7" t="s">
        <v>30</v>
      </c>
      <c r="B7" t="s">
        <v>42</v>
      </c>
    </row>
    <row r="8" spans="1:3" x14ac:dyDescent="0.55000000000000004">
      <c r="A8" t="s">
        <v>31</v>
      </c>
      <c r="B8" t="s">
        <v>43</v>
      </c>
    </row>
    <row r="9" spans="1:3" x14ac:dyDescent="0.55000000000000004">
      <c r="A9" t="s">
        <v>32</v>
      </c>
      <c r="B9" t="s">
        <v>44</v>
      </c>
    </row>
    <row r="10" spans="1:3" x14ac:dyDescent="0.55000000000000004">
      <c r="A10" t="s">
        <v>33</v>
      </c>
      <c r="B10" t="s">
        <v>45</v>
      </c>
    </row>
    <row r="11" spans="1:3" x14ac:dyDescent="0.55000000000000004">
      <c r="A11" t="s">
        <v>34</v>
      </c>
      <c r="B11" t="s">
        <v>46</v>
      </c>
    </row>
    <row r="12" spans="1:3" x14ac:dyDescent="0.55000000000000004">
      <c r="A12" t="s">
        <v>35</v>
      </c>
      <c r="B12" t="s">
        <v>47</v>
      </c>
    </row>
    <row r="13" spans="1:3" x14ac:dyDescent="0.55000000000000004">
      <c r="A13" t="s">
        <v>36</v>
      </c>
      <c r="B13" t="s">
        <v>48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Paste Special</vt:lpstr>
      <vt:lpstr>Nested if</vt:lpstr>
      <vt:lpstr>Text Fucntions</vt:lpstr>
      <vt:lpstr>Date Functions</vt:lpstr>
      <vt:lpstr>DateAge</vt:lpstr>
      <vt:lpstr>NameRange</vt:lpstr>
      <vt:lpstr>Sheet1</vt:lpstr>
      <vt:lpstr>Flash Fill</vt:lpstr>
      <vt:lpstr>Department</vt:lpstr>
      <vt:lpstr>Designation</vt:lpstr>
      <vt:lpstr>Name</vt:lpstr>
      <vt:lpstr>numbers</vt:lpstr>
      <vt:lpstr>Salary</vt:lpstr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RAJ</dc:creator>
  <cp:lastModifiedBy>ALAN RAJ</cp:lastModifiedBy>
  <dcterms:created xsi:type="dcterms:W3CDTF">2024-05-16T06:00:58Z</dcterms:created>
  <dcterms:modified xsi:type="dcterms:W3CDTF">2024-05-23T06:11:05Z</dcterms:modified>
</cp:coreProperties>
</file>