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eal109\Documents\Git\bfly_spat.temp\data\naba\"/>
    </mc:Choice>
  </mc:AlternateContent>
  <xr:revisionPtr revIDLastSave="0" documentId="8_{DDA69BAA-3D82-492E-AAC4-6E0C052DA9C8}" xr6:coauthVersionLast="36" xr6:coauthVersionMax="36" xr10:uidLastSave="{00000000-0000-0000-0000-000000000000}"/>
  <bookViews>
    <workbookView xWindow="0" yWindow="0" windowWidth="23040" windowHeight="9828" xr2:uid="{00000000-000D-0000-FFFF-FFFF00000000}"/>
  </bookViews>
  <sheets>
    <sheet name="iNat species" sheetId="1" r:id="rId1"/>
    <sheet name="new species" sheetId="2" r:id="rId2"/>
    <sheet name="HexCellsInclude" sheetId="3" r:id="rId3"/>
    <sheet name="Pivot Table 1" sheetId="4" r:id="rId4"/>
  </sheets>
  <definedNames>
    <definedName name="_xlnm._FilterDatabase" localSheetId="0" hidden="1">'iNat species'!$A$1:$P$354</definedName>
  </definedNames>
  <calcPr calcId="191029"/>
  <pivotCaches>
    <pivotCache cacheId="17" r:id="rId5"/>
  </pivotCaches>
  <extLst>
    <ext uri="GoogleSheetsCustomDataVersion1">
      <go:sheetsCustomData xmlns:go="http://customooxmlschemas.google.com/" r:id="rId9" roundtripDataSignature="AMtx7mgj84pdkXX7EYBKANQT/KEFdjJ5eA=="/>
    </ext>
  </extLst>
</workbook>
</file>

<file path=xl/calcChain.xml><?xml version="1.0" encoding="utf-8"?>
<calcChain xmlns="http://schemas.openxmlformats.org/spreadsheetml/2006/main">
  <c r="O158" i="1" l="1"/>
  <c r="O274" i="1"/>
  <c r="O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000-000002000000}">
      <text>
        <r>
          <rPr>
            <sz val="11"/>
            <color theme="1"/>
            <rFont val="Arial"/>
            <family val="2"/>
          </rPr>
          <t>======
ID#AAAAK2T6NMQ
Leslie Ries    (2020-12-05 18:13:14)
RE (Resident-OW as egg)
RL (Resident -OW as larvae)
RP (Resident-OW as pupae)
*Code based on inferred overwinter status
HexE (Resident status varies by hex - OW as egg)
HexL (Resident status varies by hex - OW as larvae)
HexP (Resident status varies by hex - OW as pupape)
OTH - Other (not resident</t>
        </r>
      </text>
    </comment>
    <comment ref="P1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ID#AAAAHZF39Do
Michael Belitz    (2020-12-07 19:15:39)
Number of observations in cells with NABA counts and above 35N. NA means not found in these cells</t>
        </r>
      </text>
    </comment>
    <comment ref="L4" authorId="0" shapeId="0" xr:uid="{00000000-0006-0000-0000-000037000000}">
      <text>
        <r>
          <rPr>
            <sz val="11"/>
            <color theme="1"/>
            <rFont val="Arial"/>
            <family val="2"/>
          </rPr>
          <t>======
ID#AAAAHUuwMKQ
Minji Ku    (2020-11-23 23:40:00)
Also: https://www.butterfliesandmoths.org/species/Agraulis-vanillae
A couple sources have said it overwinters in larval or pupae form but I am unsure about the reliability of these sources.</t>
        </r>
      </text>
    </comment>
    <comment ref="L17" authorId="0" shapeId="0" xr:uid="{00000000-0006-0000-0000-000036000000}">
      <text>
        <r>
          <rPr>
            <sz val="11"/>
            <color theme="1"/>
            <rFont val="Arial"/>
            <family val="2"/>
          </rPr>
          <t>======
ID#AAAAHUuwMOU
Minji Ku    (2020-11-24 00:07:39)
I found references for Anaea troglodyta floridalis, but only a few for Anaea troglodyta. It seems this species is migratory and I am unsure about the overwintering score.</t>
        </r>
      </text>
    </comment>
    <comment ref="L18" authorId="0" shapeId="0" xr:uid="{00000000-0006-0000-0000-000035000000}">
      <text>
        <r>
          <rPr>
            <sz val="11"/>
            <color theme="1"/>
            <rFont val="Arial"/>
            <family val="2"/>
          </rPr>
          <t>======
ID#AAAAK02rW6o
Minji Ku    (2020-11-24 04:46:13)
Also found these:
https://books.google.com/books?id=8SzNCNPkgQcC&amp;pg=PA199&amp;lpg=PA199&amp;dq=Anartia+jatrophae+overwinter&amp;source=bl&amp;ots=tNgIde5LR7&amp;sig=ACfU3U3qUsTF9Bv8SGLsn-lTfPgMJnRSKw&amp;hl=en&amp;sa=X&amp;ved=2ahUKEwiA7sWNr5rtAhUVQzABHRQcAa04FBDoATAGegQIAhAC#v=onepage&amp;q=Anartia%20jatrophae%20overwinter&amp;f=false
https://peecnature.org/butterflies-of-new-mexico/brushfoots-true-nymphalidae-nymphalinae/</t>
        </r>
      </text>
    </comment>
    <comment ref="L24" authorId="0" shapeId="0" xr:uid="{00000000-0006-0000-0000-000033000000}">
      <text>
        <r>
          <rPr>
            <sz val="11"/>
            <color theme="1"/>
            <rFont val="Arial"/>
            <family val="2"/>
          </rPr>
          <t>======
ID#AAAAHUppc44
Minji Ku    (2020-11-25 21:16:38)
Also found this: 
https://books.google.com/books?id=o1YSDAAAQBAJ&amp;pg=PA144&amp;lpg=PA144&amp;dq=Asbolis+capucinus+overwinter&amp;source=bl&amp;ots=OHTFHW3tab&amp;sig=ACfU3U0vRkh6KgR8yI1jIXDeSi8vvgPjQA&amp;hl=en&amp;sa=X&amp;ved=2ahUKEwis1aHGzp7tAhXOSzABHaGRDG0Q6AEwEHoECAYQAg#v=onepage&amp;q=Asbolis%20capucinus%20overwinter&amp;f=false</t>
        </r>
      </text>
    </comment>
    <comment ref="L25" authorId="0" shapeId="0" xr:uid="{00000000-0006-0000-0000-000032000000}">
      <text>
        <r>
          <rPr>
            <sz val="11"/>
            <color theme="1"/>
            <rFont val="Arial"/>
            <family val="2"/>
          </rPr>
          <t>======
ID#AAAAHUppc6k
Minji Ku    (2020-11-25 21:24:56)
Also found this: 
https://hgic.clemson.edu/factsheet/butterflies-of-south-carolina/
And this:
https://peecnature.org/butterflies-of-new-mexico/whites-pieridae-pierinae/</t>
        </r>
      </text>
    </comment>
    <comment ref="L29" authorId="0" shapeId="0" xr:uid="{00000000-0006-0000-0000-000031000000}">
      <text>
        <r>
          <rPr>
            <sz val="11"/>
            <color theme="1"/>
            <rFont val="Arial"/>
            <family val="2"/>
          </rPr>
          <t>======
ID#AAAAHUppc8M
Minji Ku    (2020-11-25 21:37:24)
Also found this:
https://www.naba.org/chapters/nabanj/butterflies/sachem.html
And this (though the other sources I have seen say larva, I put pupa anyway because of this one):
https://www.anspblog.org/summer-butterfly-guide/</t>
        </r>
      </text>
    </comment>
    <comment ref="L47" authorId="0" shapeId="0" xr:uid="{00000000-0006-0000-0000-000030000000}">
      <text>
        <r>
          <rPr>
            <sz val="11"/>
            <color theme="1"/>
            <rFont val="Arial"/>
            <family val="2"/>
          </rPr>
          <t>======
ID#AAAAHUppc9o
Minji Ku    (2020-11-25 21:46:58)
Also found this:
https://books.google.com/books?id=S5Q0DwAAQBAJ&amp;pg=PA247&amp;lpg=PA247&amp;dq=Brephidium+exilis+overwinter&amp;source=bl&amp;ots=Juok_xwXV6&amp;sig=ACfU3U1GD5o-eUZ4MkPLutLHGwuicOfiIw&amp;hl=en&amp;sa=X&amp;ved=2ahUKEwjolMCx1Z7tAhUfRzABHaH2CLk4ChDoATAJegQIBxAC#v=onepage&amp;q=Brephidium%20exilis%20overwinter&amp;f=false
This source says they overwinter as adults as well as pupae:
https://bugguide.net/node/view/25198
And so does this one:
https://books.google.com/books?id=r6Qqm3fi8XkC&amp;pg=PA202&amp;lpg=PA202&amp;dq=Brephidium+exilis+overwinter&amp;source=bl&amp;ots=DqZAHAyQif&amp;sig=ACfU3U3bS3xtVOqegxDY2cWoz5eqLY5tSw&amp;hl=en&amp;sa=X&amp;ved=2ahUKEwiq86T01Z7tAhUktjEKHUxgBcY4FBDoATADegQIARAC#v=onepage&amp;q=Brephidium%20exilis%20overwinter&amp;f=false</t>
        </r>
      </text>
    </comment>
    <comment ref="L48" authorId="0" shapeId="0" xr:uid="{00000000-0006-0000-0000-00002F000000}">
      <text>
        <r>
          <rPr>
            <sz val="11"/>
            <color theme="1"/>
            <rFont val="Arial"/>
            <family val="2"/>
          </rPr>
          <t>======
ID#AAAAHUppc-Y
Minji Ku    (2020-11-25 21:53:40)
Also found this:
https://www.inaturalist.org/guide_taxa/10937</t>
        </r>
      </text>
    </comment>
    <comment ref="L54" authorId="0" shapeId="0" xr:uid="{00000000-0006-0000-0000-00002E000000}">
      <text>
        <r>
          <rPr>
            <sz val="11"/>
            <color theme="1"/>
            <rFont val="Arial"/>
            <family val="2"/>
          </rPr>
          <t>======
ID#AAAAHUppdCY
Minji Ku    (2020-11-25 22:21:51)
Also found this:
https://alabama.butterflyatlas.usf.edu/species/details/27/swamp-metalmark
And this:
https://en.wikipedia.org/wiki/Calephelis_muticum
And this:
https://www.inaturalist.org/guide_taxa/396924</t>
        </r>
      </text>
    </comment>
    <comment ref="L62" authorId="0" shapeId="0" xr:uid="{00000000-0006-0000-0000-00001A000000}">
      <text>
        <r>
          <rPr>
            <sz val="11"/>
            <color theme="1"/>
            <rFont val="Arial"/>
            <family val="2"/>
          </rPr>
          <t>======
ID#AAAAHWs9ud0
Minji Ku    (2020-12-01 07:33:34)
Also found this (according to which this species is also found under Callophrys):
https://bugguide.net/node/view/16925
And this:
https://www.mass.gov/files/documents/2016/08/wh/callophrys-lanoraieensis.pdf</t>
        </r>
      </text>
    </comment>
    <comment ref="L67" authorId="0" shapeId="0" xr:uid="{00000000-0006-0000-0000-00002D000000}">
      <text>
        <r>
          <rPr>
            <sz val="11"/>
            <color theme="1"/>
            <rFont val="Arial"/>
            <family val="2"/>
          </rPr>
          <t>======
ID#AAAAHUuPKyI
Minji Ku    (2020-11-25 22:52:01)
Also found this:
https://hgic.clemson.edu/factsheet/butterflies-of-south-carolina/
And this:
https://www.butterfliesandmoths.org/species/Calpodes-ethlius</t>
        </r>
      </text>
    </comment>
    <comment ref="L82" authorId="0" shapeId="0" xr:uid="{00000000-0006-0000-0000-00002C000000}">
      <text>
        <r>
          <rPr>
            <sz val="11"/>
            <color theme="1"/>
            <rFont val="Arial"/>
            <family val="2"/>
          </rPr>
          <t>======
ID#AAAAKrkolBw
Minji Ku    (2020-11-29 07:44:57)
Unsure if this is correct - source says it flies year round.</t>
        </r>
      </text>
    </comment>
    <comment ref="L104" authorId="0" shapeId="0" xr:uid="{00000000-0006-0000-0000-00002B000000}">
      <text>
        <r>
          <rPr>
            <sz val="11"/>
            <color theme="1"/>
            <rFont val="Arial"/>
            <family val="2"/>
          </rPr>
          <t>======
ID#AAAAKrkolC4
Minji Ku    (2020-11-29 08:19:32)
Unsure if this is a reliable source.</t>
        </r>
      </text>
    </comment>
    <comment ref="L105" authorId="0" shapeId="0" xr:uid="{00000000-0006-0000-0000-00002A000000}">
      <text>
        <r>
          <rPr>
            <sz val="11"/>
            <color theme="1"/>
            <rFont val="Arial"/>
            <family val="2"/>
          </rPr>
          <t>======
ID#AAAAKrkolDA
Minji Ku    (2020-11-29 08:28:01)
Unsure if this is a reliable source.
Also found this:
https://naba.org/chapters/nabanj/butterflies/queen.html
And this:
https://hgic.clemson.edu/factsheet/butterflies-of-south-carolina/</t>
        </r>
      </text>
    </comment>
    <comment ref="L108" authorId="0" shapeId="0" xr:uid="{00000000-0006-0000-0000-000029000000}">
      <text>
        <r>
          <rPr>
            <sz val="11"/>
            <color theme="1"/>
            <rFont val="Arial"/>
            <family val="2"/>
          </rPr>
          <t>======
ID#AAAAKrkolDs
Minji Ku    (2020-11-29 08:48:04)
Unsure if this is correct.
Also found this:
https://hgic.clemson.edu/factsheet/butterflies-of-south-carolina/</t>
        </r>
      </text>
    </comment>
    <comment ref="L116" authorId="0" shapeId="0" xr:uid="{00000000-0006-0000-0000-000028000000}">
      <text>
        <r>
          <rPr>
            <sz val="11"/>
            <color theme="1"/>
            <rFont val="Arial"/>
            <family val="2"/>
          </rPr>
          <t>======
ID#AAAAHUx1q44
Minji Ku    (2020-11-29 21:58:44)
Unsure if this is correct.
Also found this:
http://fieldguide.mt.gov/speciesDetail.aspx?elcode=IILEPN8060
And this:
http://media.eol.org/pages/135301/articles</t>
        </r>
      </text>
    </comment>
    <comment ref="L118" authorId="0" shapeId="0" xr:uid="{00000000-0006-0000-0000-000027000000}">
      <text>
        <r>
          <rPr>
            <sz val="11"/>
            <color theme="1"/>
            <rFont val="Arial"/>
            <family val="2"/>
          </rPr>
          <t>======
ID#AAAAK1ducNU
Minji Ku    (2020-11-30 02:00:56)
Unsure if this is a reliable source.
Also found this:
https://books.google.com/books?id=hO2MBgAAQBAJ&amp;pg=PA92-IA7&amp;lpg=PA92-IA7&amp;dq=Erebia+rossii+overwinter&amp;source=bl&amp;ots=0hZzc52aj6&amp;sig=ACfU3U2zAY84Ct-t9IArSZtvwMkgpcWdKA&amp;hl=en&amp;sa=X&amp;ved=2ahUKEwis6tCX7KjtAhVzQTABHbzgA2kQ6AEwEXoECAcQAg#v=onepage&amp;q=Erebia%20rossii%20overwinter&amp;f=false</t>
        </r>
      </text>
    </comment>
    <comment ref="L119" authorId="0" shapeId="0" xr:uid="{00000000-0006-0000-0000-000026000000}">
      <text>
        <r>
          <rPr>
            <sz val="11"/>
            <color theme="1"/>
            <rFont val="Arial"/>
            <family val="2"/>
          </rPr>
          <t>======
ID#AAAAK1ducOA
Minji Ku    (2020-11-30 02:11:19)
Also found this:
https://www.naba.org/chapters/nabambc/construct-species-page-inframe.asp?sp=Erora-laeta
And this:
https://www.massaudubon.org/learn/nature-wildlife/insects-arachnids/butterflies/find-a-butterfly/(id)/6
And this:
https://www.mass.gov/doc/early-hairstreak/download
And this:
https://alabama.butterflyatlas.usf.edu/species/details/54/early-hairstreak</t>
        </r>
      </text>
    </comment>
    <comment ref="L138" authorId="0" shapeId="0" xr:uid="{00000000-0006-0000-0000-000025000000}">
      <text>
        <r>
          <rPr>
            <sz val="11"/>
            <color theme="1"/>
            <rFont val="Arial"/>
            <family val="2"/>
          </rPr>
          <t>======
ID#AAAAHW_1Am8
Minji Ku    (2020-11-30 05:23:44)
Also found this:
https://en.wikipedia.org/wiki/Euphyes_arpa
And this:
https://alabama.butterflyatlas.usf.edu/species/details/68/palmetto-skipper
And this:
https://explorer.natureserve.org/Taxon/ELEMENT_GLOBAL.2.112161/Euphyes_arpa</t>
        </r>
      </text>
    </comment>
    <comment ref="L140" authorId="0" shapeId="0" xr:uid="{00000000-0006-0000-0000-000024000000}">
      <text>
        <r>
          <rPr>
            <sz val="11"/>
            <color theme="1"/>
            <rFont val="Arial"/>
            <family val="2"/>
          </rPr>
          <t>======
ID#AAAAHW_1Aok
Minji Ku    (2020-11-30 05:33:42)
Also found this:
https://explorer.natureserve.org/Taxon/ELEMENT_GLOBAL.2.113110/Euphyes_berryi
And this:
https://hgic.clemson.edu/factsheet/butterflies-of-south-carolina/</t>
        </r>
      </text>
    </comment>
    <comment ref="L142" authorId="0" shapeId="0" xr:uid="{00000000-0006-0000-0000-000023000000}">
      <text>
        <r>
          <rPr>
            <sz val="11"/>
            <color theme="1"/>
            <rFont val="Arial"/>
            <family val="2"/>
          </rPr>
          <t>======
ID#AAAAHW_1Apw
Minji Ku    (2020-11-30 05:43:57)
Also found this:
http://www.lopers.net/student_org/NebraskaInverts/butterfiles/family/skipper/euphyes/conspicua.htm
And this:
https://books.google.com/books?id=F8Ur63KP538C&amp;pg=PA72&amp;lpg=PA72&amp;dq=Euphyes+conspicua+overwinter&amp;source=bl&amp;ots=5FQadM127D&amp;sig=ACfU3U0uzCiakC0Ckm8n2lZu7Ih8rlTUCw&amp;hl=en&amp;sa=X&amp;ved=2ahUKEwj20MWayKntAhV3TDABHQWQBzk4ChDoATAGegQIBxAC#v=onepage&amp;q=Euphyes%20conspicua%20overwinter&amp;f=false</t>
        </r>
      </text>
    </comment>
    <comment ref="L145" authorId="0" shapeId="0" xr:uid="{00000000-0006-0000-0000-000022000000}">
      <text>
        <r>
          <rPr>
            <sz val="11"/>
            <color theme="1"/>
            <rFont val="Arial"/>
            <family val="2"/>
          </rPr>
          <t>======
ID#AAAAHW_1AsM
Minji Ku    (2020-11-30 05:50:06)
Also found this:
https://explorer.natureserve.org/Taxon/ELEMENT_GLOBAL.2.111309/Euphyes_pilatka
And this:
https://hgic.clemson.edu/factsheet/butterflies-of-south-carolina/</t>
        </r>
      </text>
    </comment>
    <comment ref="L155" authorId="0" shapeId="0" xr:uid="{00000000-0006-0000-0000-000005000000}">
      <text>
        <r>
          <rPr>
            <sz val="11"/>
            <color theme="1"/>
            <rFont val="Arial"/>
            <family val="2"/>
          </rPr>
          <t>======
ID#AAAAHWKCTjU
Minji Ku    (2020-12-03 13:37:58)
According to this source, this species also goes by Eurema lisa:
https://www.butterfliesandmoths.org/species/Pyrisitia-lisa</t>
        </r>
      </text>
    </comment>
    <comment ref="L161" authorId="0" shapeId="0" xr:uid="{00000000-0006-0000-0000-000021000000}">
      <text>
        <r>
          <rPr>
            <sz val="11"/>
            <color theme="1"/>
            <rFont val="Arial"/>
            <family val="2"/>
          </rPr>
          <t>======
ID#AAAAHWLhDm4
Minji Ku    (2020-11-30 06:21:21)
Also found this:
https://bugguide.net/node/view/467
And this:
https://alabama.butterflyatlas.usf.edu/species/details/75/harvester
And this:
https://www.massaudubon.org/learn/nature-wildlife/insects-arachnids/butterflies/find-a-butterfly/(id)/69
And this:
https://hgic.clemson.edu/factsheet/butterflies-of-south-carolina/</t>
        </r>
      </text>
    </comment>
    <comment ref="L169" authorId="0" shapeId="0" xr:uid="{00000000-0006-0000-0000-00001F000000}">
      <text>
        <r>
          <rPr>
            <sz val="11"/>
            <color theme="1"/>
            <rFont val="Arial"/>
            <family val="2"/>
          </rPr>
          <t>======
ID#AAAAHW1pYJo
Minji Ku    (2020-12-01 05:51:17)
Also found this:
https://alabama.butterflyatlas.usf.edu/species/details/157/intricate-satyr
And this:
https://hgic.clemson.edu/factsheet/butterflies-of-south-carolina/</t>
        </r>
      </text>
    </comment>
    <comment ref="L172" authorId="0" shapeId="0" xr:uid="{00000000-0006-0000-0000-00001E000000}">
      <text>
        <r>
          <rPr>
            <sz val="11"/>
            <color theme="1"/>
            <rFont val="Arial"/>
            <family val="2"/>
          </rPr>
          <t>======
ID#AAAAHW1pYLw
Minji Ku    (2020-12-01 06:10:08)
Also found this:
https://alabama.butterflyatlas.usf.edu/species/details/82/dotted-skipper
And this:
https://explorer.natureserve.org/Taxon/ELEMENT_GLOBAL.2.113869/Hesperia_attalus
And this:
https://hgic.clemson.edu/factsheet/butterflies-of-south-carolina/</t>
        </r>
      </text>
    </comment>
    <comment ref="L175" authorId="0" shapeId="0" xr:uid="{00000000-0006-0000-0000-00001D000000}">
      <text>
        <r>
          <rPr>
            <sz val="11"/>
            <color theme="1"/>
            <rFont val="Arial"/>
            <family val="2"/>
          </rPr>
          <t>======
ID#AAAAHWs9uZs
Minji Ku    (2020-12-01 07:05:56)
Also found this:
https://alabama.butterflyatlas.usf.edu/species/details/83/meskes-skipper
And this:
https://explorer.natureserve.org/Taxon/ELEMENT_GLOBAL.2.115621/Hesperia_meskei
And this:
https://hgic.clemson.edu/factsheet/butterflies-of-south-carolina/</t>
        </r>
      </text>
    </comment>
    <comment ref="L177" authorId="0" shapeId="0" xr:uid="{00000000-0006-0000-0000-00001C000000}">
      <text>
        <r>
          <rPr>
            <sz val="11"/>
            <color theme="1"/>
            <rFont val="Arial"/>
            <family val="2"/>
          </rPr>
          <t>======
ID#AAAAHWs9ubM
Minji Ku    (2020-12-01 07:10:53)
Also found this:
https://www.butterfliesandmoths.org/species/Hesperia-sassacus
And this:
https://bugguide.net/node/view/19644
And this:
https://books.google.com/books?id=F8Ur63KP538C&amp;pg=PA72&amp;lpg=PA72&amp;dq=Hesperia+sassacus+overwinter&amp;source=bl&amp;ots=5FQaeL299B&amp;sig=ACfU3U3HSlZbb8u-CK77T2z1tTGHgrH5YA&amp;hl=en&amp;sa=X&amp;ved=2ahUKEwifrYzxnaztAhWtRzABHZZ4CFQ4ChDoATAAegQIAhAC#v=onepage&amp;q=Hesperia%20sassacus%20overwinter&amp;f=false</t>
        </r>
      </text>
    </comment>
    <comment ref="L179" authorId="0" shapeId="0" xr:uid="{00000000-0006-0000-0000-00001B000000}">
      <text>
        <r>
          <rPr>
            <sz val="11"/>
            <color theme="1"/>
            <rFont val="Arial"/>
            <family val="2"/>
          </rPr>
          <t>======
ID#AAAAHWs9ubY
Minji Ku    (2020-12-01 07:20:20)
Unsure about this as this source as they do not overwinter in areas with harsh winters:
https://www.inaturalist.org/guide_taxa/360137
Also found this:
https://www.cirrusimage.com/skipper_fiery/
And this:
https://www.massaudubon.org/learn/nature-wildlife/insects-arachnids/butterflies/find-a-butterfly/(id)/55</t>
        </r>
      </text>
    </comment>
    <comment ref="L188" authorId="0" shapeId="0" xr:uid="{00000000-0006-0000-0000-000019000000}">
      <text>
        <r>
          <rPr>
            <sz val="11"/>
            <color theme="1"/>
            <rFont val="Arial"/>
            <family val="2"/>
          </rPr>
          <t>======
ID#AAAAK30_Oa4
Minji Ku    (2020-12-01 19:41:24)
This source says it does not overwinter:
https://books.google.com/books?id=o1YSDAAAQBAJ&amp;pg=PA144&amp;lpg=PA144&amp;dq=Lerodea+eufala+overwinter&amp;source=bl&amp;ots=OHTFMYYr6a&amp;sig=ACfU3U101uSaPrCNP6o_1G0ZtIxE6mqJfw&amp;hl=en&amp;sa=X&amp;ved=2ahUKEwiE7_rcxK3tAhWzQjABHVUHB6Q4ChDoATAJegQICBAC#v=onepage&amp;q=Lerodea%20eufala%20overwinter&amp;f=false</t>
        </r>
      </text>
    </comment>
    <comment ref="L203" authorId="0" shapeId="0" xr:uid="{00000000-0006-0000-0000-000020000000}">
      <text>
        <r>
          <rPr>
            <sz val="11"/>
            <color theme="1"/>
            <rFont val="Arial"/>
            <family val="2"/>
          </rPr>
          <t>======
ID#AAAAHWr-o0I
Minji Ku    (2020-12-01 05:14:00)
According to this source Heodes phlaeas is also listed under Lycaena.
Also found this:
https://en.wikipedia.org/wiki/Lycaena_phlaeas</t>
        </r>
      </text>
    </comment>
    <comment ref="L216" authorId="0" shapeId="0" xr:uid="{00000000-0006-0000-0000-000038000000}">
      <text>
        <r>
          <rPr>
            <sz val="11"/>
            <color theme="1"/>
            <rFont val="Arial"/>
            <family val="2"/>
          </rPr>
          <t>======
ID#AAAAHUuwMGI
Minji Ku    (2020-11-23 23:32:44)
Also found this: http://www.luontoportti.com/suomi/en/perhoset/small-tortoiseshell</t>
        </r>
      </text>
    </comment>
    <comment ref="L219" authorId="0" shapeId="0" xr:uid="{00000000-0006-0000-0000-000018000000}">
      <text>
        <r>
          <rPr>
            <sz val="11"/>
            <color theme="1"/>
            <rFont val="Arial"/>
            <family val="2"/>
          </rPr>
          <t>======
ID#AAAAK3FuRYY
Minji Ku    (2020-12-01 20:37:10)
Also found this:
https://hgic.clemson.edu/factsheet/butterflies-of-south-carolina/</t>
        </r>
      </text>
    </comment>
    <comment ref="L221" authorId="0" shapeId="0" xr:uid="{00000000-0006-0000-0000-000017000000}">
      <text>
        <r>
          <rPr>
            <sz val="11"/>
            <color theme="1"/>
            <rFont val="Arial"/>
            <family val="2"/>
          </rPr>
          <t>======
ID#AAAAHWJAaqc
Minji Ku    (2020-12-01 21:38:12)
This source says they overwinter as adults in the south.
Also found this:
http://fieldguide.mt.gov/speciesDetail.aspx?elcode=IILEPB7010
And this:
https://www.georgianature.com/dainty-sulphur-nathalis-iole
And this:
https://hgic.clemson.edu/factsheet/butterflies-of-south-carolina/</t>
        </r>
      </text>
    </comment>
    <comment ref="L222" authorId="0" shapeId="0" xr:uid="{00000000-0006-0000-0000-000016000000}">
      <text>
        <r>
          <rPr>
            <sz val="11"/>
            <color theme="1"/>
            <rFont val="Arial"/>
            <family val="2"/>
          </rPr>
          <t>======
ID#AAAAHWJAasw
Minji Ku    (2020-12-01 21:46:23)
This source says caterpillars hibernate - unsure if this counts as overwintering.
Also found this:
https://alabama.butterflyatlas.usf.edu/species/details/99/georgia-satyr</t>
        </r>
      </text>
    </comment>
    <comment ref="L228" authorId="0" shapeId="0" xr:uid="{00000000-0006-0000-0000-000015000000}">
      <text>
        <r>
          <rPr>
            <sz val="11"/>
            <color theme="1"/>
            <rFont val="Arial"/>
            <family val="2"/>
          </rPr>
          <t>======
ID#AAAAK3pGjK4
Minji Ku    (2020-12-02 06:04:28)
Also found this:
http://www.conservewildlifenj.org/species/fieldguide/view/Nymphalis%20l-album/
And this:
http://fieldguide.mt.gov/speciesDetail.aspx?elcode=IILEPK6010
And this:
https://www.butterfliesofmassachusetts.net/compton-tortoiseshell.htm</t>
        </r>
      </text>
    </comment>
    <comment ref="L231" authorId="0" shapeId="0" xr:uid="{00000000-0006-0000-0000-000014000000}">
      <text>
        <r>
          <rPr>
            <sz val="11"/>
            <color theme="1"/>
            <rFont val="Arial"/>
            <family val="2"/>
          </rPr>
          <t>======
ID#AAAAK3pGjMo
Minji Ku    (2020-12-02 06:18:44)
Also found this:
https://www.fs.usda.gov/Internet/FSE_DOCUMENTS/fseprd534946.pdf
And this:
http://fieldguide.mt.gov/speciesDetail.aspx?elcode=IILEPP1080
And this:
http://www.luontoportti.com/suomi/en/perhoset/arctic-grayling</t>
        </r>
      </text>
    </comment>
    <comment ref="L238" authorId="0" shapeId="0" xr:uid="{00000000-0006-0000-0000-000013000000}">
      <text>
        <r>
          <rPr>
            <sz val="11"/>
            <color theme="1"/>
            <rFont val="Arial"/>
            <family val="2"/>
          </rPr>
          <t>======
ID#AAAAK3pGjRY
Minji Ku    (2020-12-02 06:43:23)
Also found this:
https://hgic.clemson.edu/factsheet/butterflies-of-south-carolina/</t>
        </r>
      </text>
    </comment>
    <comment ref="L244" authorId="0" shapeId="0" xr:uid="{00000000-0006-0000-0000-000012000000}">
      <text>
        <r>
          <rPr>
            <sz val="11"/>
            <color theme="1"/>
            <rFont val="Arial"/>
            <family val="2"/>
          </rPr>
          <t>======
ID#AAAAK3LhgXc
Minji Ku    (2020-12-02 07:34:12)
Also found this:
https://hgic.clemson.edu/factsheet/butterflies-of-south-carolina/</t>
        </r>
      </text>
    </comment>
    <comment ref="L254" authorId="0" shapeId="0" xr:uid="{00000000-0006-0000-0000-000003000000}">
      <text>
        <r>
          <rPr>
            <sz val="11"/>
            <color theme="1"/>
            <rFont val="Arial"/>
            <family val="2"/>
          </rPr>
          <t>======
ID#AAAAK3hcy3Y
Minji Ku    (2020-12-03 23:14:28)
Also found this:
https://books.google.com/books?id=nYZVCwAAQBAJ&amp;pg=PA24&amp;lpg=PA24&amp;dq=Zerynthia+polyxena+overwinter&amp;source=bl&amp;ots=3LSFZXcnQT&amp;sig=ACfU3U2Erqmlex42Kp6bDOxoV1Qqhs-aAw&amp;hl=en&amp;sa=X&amp;ved=2ahUKEwjvlKOH-LLtAhVxvlkKHej_AMA4FBDoATAJegQIBxAC#v=onepage&amp;q=Zerynthia%20polyxena%20overwinter&amp;f=false</t>
        </r>
      </text>
    </comment>
    <comment ref="L267" authorId="0" shapeId="0" xr:uid="{00000000-0006-0000-0000-000011000000}">
      <text>
        <r>
          <rPr>
            <sz val="11"/>
            <color theme="1"/>
            <rFont val="Arial"/>
            <family val="2"/>
          </rPr>
          <t>======
ID#AAAAIx-uwao
Minji Ku    (2020-12-02 14:04:30)
Unsure if this is correct.
Also found this:
https://hgic.clemson.edu/factsheet/butterflies-of-south-carolina/</t>
        </r>
      </text>
    </comment>
    <comment ref="L268" authorId="0" shapeId="0" xr:uid="{00000000-0006-0000-0000-000010000000}">
      <text>
        <r>
          <rPr>
            <sz val="11"/>
            <color theme="1"/>
            <rFont val="Arial"/>
            <family val="2"/>
          </rPr>
          <t>======
ID#AAAAIx-uwdk
Minji Ku    (2020-12-02 14:20:12)
Unsure if this is correct.
Also found this:
http://butterfly.ucdavis.edu/site_species&amp;site=8&amp;species=637969981
And this:
https://hgic.clemson.edu/factsheet/butterflies-of-south-carolina/
And this (though unsure of how reliable this source is):
https://www.anspblog.org/summer-butterfly-guide/</t>
        </r>
      </text>
    </comment>
    <comment ref="L271" authorId="0" shapeId="0" xr:uid="{00000000-0006-0000-0000-000034000000}">
      <text>
        <r>
          <rPr>
            <sz val="11"/>
            <color theme="1"/>
            <rFont val="Arial"/>
            <family val="2"/>
          </rPr>
          <t>======
ID#AAAAHVEP7AE
Minji Ku    (2020-11-25 05:10:09)
Also found this: https://hgic.clemson.edu/factsheet/butterflies-of-south-carolina/
And this one, which has slightly different information:
https://books.google.com/books?id=IWhdACADM58C&amp;pg=PA188&amp;lpg=PA188&amp;dq=Anthanassa+texana+overwinter&amp;source=bl&amp;ots=wBHsb3knK4&amp;sig=ACfU3U1x3PR71kvpabKh4QUGdkxBFG_k4g&amp;hl=en&amp;sa=X&amp;ved=2ahUKEwi229Lj9pztAhXlTDABHTleDzo4ChDoATAGegQICBAC#v=onepage&amp;q=Anthanassa%20texana%20overwinter&amp;f=false</t>
        </r>
      </text>
    </comment>
    <comment ref="L275" authorId="0" shapeId="0" xr:uid="{00000000-0006-0000-0000-00000F000000}">
      <text>
        <r>
          <rPr>
            <sz val="11"/>
            <color theme="1"/>
            <rFont val="Arial"/>
            <family val="2"/>
          </rPr>
          <t>======
ID#AAAAIx-uwpU
Minji Ku    (2020-12-02 14:35:17)
Also found this:
https://peecnature.org/butterflies-of-new-mexico/brushfoots-true-nymphalidae-nymphalinae/
And this:
https://hgic.clemson.edu/factsheet/butterflies-of-south-carolina/</t>
        </r>
      </text>
    </comment>
    <comment ref="L287" authorId="0" shapeId="0" xr:uid="{00000000-0006-0000-0000-00000E000000}">
      <text>
        <r>
          <rPr>
            <sz val="11"/>
            <color theme="1"/>
            <rFont val="Arial"/>
            <family val="2"/>
          </rPr>
          <t>======
ID#AAAAIx-uw4M
Minji Ku    (2020-12-02 15:13:25)
Also found this:
http://www.lopers.net/student_org/NebraskaInverts/butterfiles/family/skipper/poanes/viator.htm#
And this:
https://rcngrants.org/sites/default/files/final_reports/APPENDIX%20M.%20LIFE%20HISTORY%20GUIDE%20TO%2014%20RARE%20WETLAND%20BUTTERFLIES%20IN%20THE%20MID-ATLANTIC.pdf
And this:
https://hgic.clemson.edu/factsheet/butterflies-of-south-carolina/</t>
        </r>
      </text>
    </comment>
    <comment ref="L288" authorId="0" shapeId="0" xr:uid="{00000000-0006-0000-0000-00000D000000}">
      <text>
        <r>
          <rPr>
            <sz val="11"/>
            <color theme="1"/>
            <rFont val="Arial"/>
            <family val="2"/>
          </rPr>
          <t>======
ID#AAAAIx-uw5w
Minji Ku    (2020-12-02 15:18:49)
Also found this:
https://hgic.clemson.edu/factsheet/butterflies-of-south-carolina/</t>
        </r>
      </text>
    </comment>
    <comment ref="L293" authorId="0" shapeId="0" xr:uid="{00000000-0006-0000-0000-00000C000000}">
      <text>
        <r>
          <rPr>
            <sz val="11"/>
            <color theme="1"/>
            <rFont val="Arial"/>
            <family val="2"/>
          </rPr>
          <t>======
ID#AAAAIx-uw7o
Minji Ku    (2020-12-02 15:30:17)
Also found this:
https://www.naba.org/chapters/nabambc/construct-species-page.asp?sp=Polites-origenes
And this:
https://www.inaturalist.org/guide_taxa/787207
And this:
https://www.massaudubon.org/learn/nature-wildlife/insects-arachnids/butterflies/find-a-butterfly/(id)/104
And this:
https://hgic.clemson.edu/factsheet/butterflies-of-south-carolina/</t>
        </r>
      </text>
    </comment>
    <comment ref="L306" authorId="0" shapeId="0" xr:uid="{00000000-0006-0000-0000-00000B000000}">
      <text>
        <r>
          <rPr>
            <sz val="11"/>
            <color theme="1"/>
            <rFont val="Arial"/>
            <family val="2"/>
          </rPr>
          <t>======
ID#AAAAHWjGloM
Minji Ku    (2020-12-03 04:45:46)
Unsure if correct - it says: "Mature caterpillars year round."</t>
        </r>
      </text>
    </comment>
    <comment ref="L308" authorId="0" shapeId="0" xr:uid="{00000000-0006-0000-0000-00000A000000}">
      <text>
        <r>
          <rPr>
            <sz val="11"/>
            <color theme="1"/>
            <rFont val="Arial"/>
            <family val="2"/>
          </rPr>
          <t>======
ID#AAAAHWjGltY
Minji Ku    (2020-12-03 04:51:06)
Also found this:
http://www.pyrgus.de/Polyommatus_icarus_en.html
And this:
http://www.wildlifeinsight.com/british-butterflies/the-common-blue-butterfly-and-caterpillar-polyommatus-icarus/
And this:
https://species.biodiversityireland.ie/profile.php?taxonId=77551&amp;taxonName=common%20&amp;keyword=Butterflies
And this:
http://www.habitas.org.uk/moths/species.asp?item=5544</t>
        </r>
      </text>
    </comment>
    <comment ref="L309" authorId="0" shapeId="0" xr:uid="{00000000-0006-0000-0000-000009000000}">
      <text>
        <r>
          <rPr>
            <sz val="11"/>
            <color theme="1"/>
            <rFont val="Arial"/>
            <family val="2"/>
          </rPr>
          <t>======
ID#AAAAHXASWg0
Minji Ku    (2020-12-03 07:26:19)
Also found this:
http://www.minnesotaseasons.com/Insects/little_glassywing.html
And this:
https://hgic.clemson.edu/factsheet/butterflies-of-south-carolina/
And this:
https://sofo.org/south-fork-butterflies/</t>
        </r>
      </text>
    </comment>
    <comment ref="L310" authorId="0" shapeId="0" xr:uid="{00000000-0006-0000-0000-000008000000}">
      <text>
        <r>
          <rPr>
            <sz val="11"/>
            <color theme="1"/>
            <rFont val="Arial"/>
            <family val="2"/>
          </rPr>
          <t>======
ID#AAAAHXASWjo
Minji Ku    (2020-12-03 07:43:42)
Also found this:
http://fieldguide.mt.gov/speciesDetail.aspx?elcode=IILEPA1040
And this:
https://digitalatlas.cose.isu.edu/bio/insects/butrfly/fampier/poocf.htm
And this:
http://www.lopers.net/student_org/NebraskaInverts/butterfiles/family/whitesandsulphers/pontia/occidentalis.htm</t>
        </r>
      </text>
    </comment>
    <comment ref="L312" authorId="0" shapeId="0" xr:uid="{00000000-0006-0000-0000-000007000000}">
      <text>
        <r>
          <rPr>
            <sz val="11"/>
            <color theme="1"/>
            <rFont val="Arial"/>
            <family val="2"/>
          </rPr>
          <t>======
ID#AAAAHWKCTRY
Minji Ku    (2020-12-03 13:12:01)
Also found this:
https://hgic.clemson.edu/factsheet/butterflies-of-south-carolina/</t>
        </r>
      </text>
    </comment>
    <comment ref="L314" authorId="0" shapeId="0" xr:uid="{00000000-0006-0000-0000-000006000000}">
      <text>
        <r>
          <rPr>
            <sz val="11"/>
            <color theme="1"/>
            <rFont val="Arial"/>
            <family val="2"/>
          </rPr>
          <t>======
ID#AAAAHWKCThg
Minji Ku    (2020-12-03 13:21:11)
Also found this:
http://www.luontoportti.com/suomi/en/perhoset/northern-grizzled-skipper</t>
        </r>
      </text>
    </comment>
    <comment ref="L321" authorId="0" shapeId="0" xr:uid="{00000000-0006-0000-0000-000004000000}">
      <text>
        <r>
          <rPr>
            <sz val="11"/>
            <color theme="1"/>
            <rFont val="Arial"/>
            <family val="2"/>
          </rPr>
          <t>======
ID#AAAAHWFLxM4
Minji Ku    (2020-12-03 17:20:59)
Also found this:
https://en.wikipedia.org/wiki/Satyrium_caryaevorus
And this:
http://www.conservewildlifenj.org/species/fieldguide/view/Satyrium%20caryaevorus/
And this:
https://bugguide.net/node/view/23130
And this:
https://books.google.com/books?id=Oa5m8gZcGjMC&amp;pg=PA363&amp;lpg=PA363&amp;dq=Satyrium+caryaevorus+overwinter&amp;source=bl&amp;ots=KLXHOlNqXa&amp;sig=ACfU3U0x9hh0p4dOJkf8J99Shdf6Ias7Lw&amp;hl=en&amp;sa=X&amp;ved=2ahUKEwi4o-vmqLLtAhWNmVkKHXPgDc8Q6AEwEnoECBQQAg#v=onepage&amp;q&amp;f=fals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B8rddx/eZWoVmj9e7E0r055Eh4g=="/>
    </ext>
  </extLst>
</comments>
</file>

<file path=xl/sharedStrings.xml><?xml version="1.0" encoding="utf-8"?>
<sst xmlns="http://schemas.openxmlformats.org/spreadsheetml/2006/main" count="3098" uniqueCount="763">
  <si>
    <t>ID</t>
  </si>
  <si>
    <t>Genus (iNat)</t>
  </si>
  <si>
    <t>species (iNat)</t>
  </si>
  <si>
    <t>Genus (eButt-new)</t>
  </si>
  <si>
    <t>species (eButt-new)</t>
  </si>
  <si>
    <t>NABA Genus</t>
  </si>
  <si>
    <t>NABA species</t>
  </si>
  <si>
    <t>count</t>
  </si>
  <si>
    <t>Simpleton grouping code</t>
  </si>
  <si>
    <t>OW Stage</t>
  </si>
  <si>
    <t>OW Stage Minji Provisional</t>
  </si>
  <si>
    <t>Minji Source</t>
  </si>
  <si>
    <t>Summer only (From Scott's maps)</t>
  </si>
  <si>
    <t>Group code notes</t>
  </si>
  <si>
    <t>Comment</t>
  </si>
  <si>
    <t>Count_35N</t>
  </si>
  <si>
    <t xml:space="preserve"> </t>
  </si>
  <si>
    <t>Lycaena</t>
  </si>
  <si>
    <t>hyllus</t>
  </si>
  <si>
    <t>RE</t>
  </si>
  <si>
    <t>E</t>
  </si>
  <si>
    <t>NA</t>
  </si>
  <si>
    <t>Poanes</t>
  </si>
  <si>
    <t>hobomok</t>
  </si>
  <si>
    <t>RL</t>
  </si>
  <si>
    <t>U (code inferred)</t>
  </si>
  <si>
    <t>Abaeis</t>
  </si>
  <si>
    <t>nicippe</t>
  </si>
  <si>
    <t>Eurema</t>
  </si>
  <si>
    <t>OTH</t>
  </si>
  <si>
    <t>A</t>
  </si>
  <si>
    <t>Mostly migratory above 36N</t>
  </si>
  <si>
    <t>OW as adult, mostly migratory above ~36N</t>
  </si>
  <si>
    <t>Achalarus</t>
  </si>
  <si>
    <t>lyciades</t>
  </si>
  <si>
    <t>L</t>
  </si>
  <si>
    <t>Aglais</t>
  </si>
  <si>
    <t>io</t>
  </si>
  <si>
    <t>https://www.researchgate.net/publication/328364703_The_European_Peacock_Butterfly_Aglais_io_Linnaeus_1758_in_North_America_Lepidoptera_Nymphalidae</t>
  </si>
  <si>
    <t>??</t>
  </si>
  <si>
    <t>OW as adult (migratory status unclear)</t>
  </si>
  <si>
    <t>Not an NA species</t>
  </si>
  <si>
    <t>urticae</t>
  </si>
  <si>
    <t>https://en.wikipedia.org/wiki/Small_tortoiseshell</t>
  </si>
  <si>
    <t>milberti</t>
  </si>
  <si>
    <t>Nymphalis</t>
  </si>
  <si>
    <t>Agraulis</t>
  </si>
  <si>
    <t>vanillae</t>
  </si>
  <si>
    <t>?</t>
  </si>
  <si>
    <t>http://entnemdept.ufl.edu/creatures/bfly/gulf_fritillary.htm</t>
  </si>
  <si>
    <t>Mostly migratory above ~27N</t>
  </si>
  <si>
    <t>OW as adult, mostly migratory above ~27N</t>
  </si>
  <si>
    <t>Amblyscirtes</t>
  </si>
  <si>
    <t>belli</t>
  </si>
  <si>
    <t>celia</t>
  </si>
  <si>
    <t>ck Scott</t>
  </si>
  <si>
    <t>Range below 35N</t>
  </si>
  <si>
    <t>linda</t>
  </si>
  <si>
    <t>Anaea</t>
  </si>
  <si>
    <t>andria</t>
  </si>
  <si>
    <t>OW as adult</t>
  </si>
  <si>
    <t>troglodyta</t>
  </si>
  <si>
    <t>floridalis</t>
  </si>
  <si>
    <t>https://explorer.natureserve.org/Taxon/ELEMENT_GLOBAL.2.108432/Anaea_troglodyta</t>
  </si>
  <si>
    <t>Anartia</t>
  </si>
  <si>
    <t>jatrophae</t>
  </si>
  <si>
    <t>breeds year round</t>
  </si>
  <si>
    <t>https://animaldiversity.org/accounts/Anartia_jatrophae/</t>
  </si>
  <si>
    <t>Migratory above ~27N (does not hibernate)</t>
  </si>
  <si>
    <t>Ancyloxypha</t>
  </si>
  <si>
    <t>numitor</t>
  </si>
  <si>
    <t>Anthanassa</t>
  </si>
  <si>
    <t>frisia</t>
  </si>
  <si>
    <t>Phyciodes</t>
  </si>
  <si>
    <t>Overwinter stage unknown</t>
  </si>
  <si>
    <t>texana</t>
  </si>
  <si>
    <t>https://alabama.butterflyatlas.usf.edu/species/details/14/texan-crescent</t>
  </si>
  <si>
    <t>Mostly migratory above ~34N</t>
  </si>
  <si>
    <t>Migratory above ~34N</t>
  </si>
  <si>
    <t>Anthocharis</t>
  </si>
  <si>
    <t>midea</t>
  </si>
  <si>
    <t>RP</t>
  </si>
  <si>
    <t>P</t>
  </si>
  <si>
    <t>Aphrissa</t>
  </si>
  <si>
    <t>neleis</t>
  </si>
  <si>
    <t>Phoebis</t>
  </si>
  <si>
    <t>Absent &gt;35N</t>
  </si>
  <si>
    <t>statira</t>
  </si>
  <si>
    <t>Mostly migratory above ~ 26N</t>
  </si>
  <si>
    <t>Migratory above ~26N</t>
  </si>
  <si>
    <t>Asbolis</t>
  </si>
  <si>
    <t>capucinus</t>
  </si>
  <si>
    <t>https://www.butterfliesandmoths.org/species/Asbolis-capucinus</t>
  </si>
  <si>
    <t>Does not hibernate</t>
  </si>
  <si>
    <t>Ascia</t>
  </si>
  <si>
    <t>monuste</t>
  </si>
  <si>
    <t>breeds year round, P</t>
  </si>
  <si>
    <t>https://docs.google.com/spreadsheets/d/1txlclLbTnxk1hZM0aJNE4ME7jgalam7X5YXugYMtGsQ/edit#gid=726261303</t>
  </si>
  <si>
    <t>Asterocampa</t>
  </si>
  <si>
    <t>celtis</t>
  </si>
  <si>
    <t>clyton</t>
  </si>
  <si>
    <t>Atalopedes</t>
  </si>
  <si>
    <t>campestris</t>
  </si>
  <si>
    <t>http://dwyerlab.uchicago.edu/wp-content/uploads/2014/02/CrozierAndDwyer06-2.pdf</t>
  </si>
  <si>
    <t>Mostly migratory above ~35N</t>
  </si>
  <si>
    <t>Migratory above ~35N (although I suspect this is more like 38N-LR)</t>
  </si>
  <si>
    <t>Atlides</t>
  </si>
  <si>
    <t>halesus</t>
  </si>
  <si>
    <t>Atrytone</t>
  </si>
  <si>
    <t>arogos</t>
  </si>
  <si>
    <t>Anatrytone</t>
  </si>
  <si>
    <t>logan</t>
  </si>
  <si>
    <t>Atrytonopsis</t>
  </si>
  <si>
    <t>hianna</t>
  </si>
  <si>
    <t>loammi</t>
  </si>
  <si>
    <t>Autochton</t>
  </si>
  <si>
    <t>cellus</t>
  </si>
  <si>
    <t>Battus</t>
  </si>
  <si>
    <t>philenor</t>
  </si>
  <si>
    <t>Mostly migratory (but rare) above ~40N</t>
  </si>
  <si>
    <t>polydamas</t>
  </si>
  <si>
    <t>Mostly migratory above ~30N</t>
  </si>
  <si>
    <t>Migratory above ~30N</t>
  </si>
  <si>
    <t>Boloria</t>
  </si>
  <si>
    <t>alaskensis</t>
  </si>
  <si>
    <t>bellona</t>
  </si>
  <si>
    <t>chariclea</t>
  </si>
  <si>
    <t>eunomia</t>
  </si>
  <si>
    <t>freija</t>
  </si>
  <si>
    <t>frigga</t>
  </si>
  <si>
    <t>polaris</t>
  </si>
  <si>
    <t>selene</t>
  </si>
  <si>
    <t>myrina</t>
  </si>
  <si>
    <t>Brephidium</t>
  </si>
  <si>
    <t>exilis</t>
  </si>
  <si>
    <t>exile</t>
  </si>
  <si>
    <t>P, A(?)</t>
  </si>
  <si>
    <t>https://www.inaturalist.org/guide_taxa/10937</t>
  </si>
  <si>
    <t>ck scott</t>
  </si>
  <si>
    <t>pseudofea</t>
  </si>
  <si>
    <t>isophthalma</t>
  </si>
  <si>
    <t>https://academic.oup.com/ee/article/40/5/1295/419906</t>
  </si>
  <si>
    <t>Calephelis</t>
  </si>
  <si>
    <t>borealis</t>
  </si>
  <si>
    <t>muticum</t>
  </si>
  <si>
    <t>mutica</t>
  </si>
  <si>
    <t>https://www.butterfliesandmoths.org/species/Calephelis-muticum</t>
  </si>
  <si>
    <t>virginiensis</t>
  </si>
  <si>
    <t>Calisto</t>
  </si>
  <si>
    <t>herophile</t>
  </si>
  <si>
    <t>Not a NA species</t>
  </si>
  <si>
    <t>Callicista</t>
  </si>
  <si>
    <t>istapa</t>
  </si>
  <si>
    <t>Strymon</t>
  </si>
  <si>
    <t>Oth</t>
  </si>
  <si>
    <t>Stray above 35</t>
  </si>
  <si>
    <t>Cannot find anything on this species</t>
  </si>
  <si>
    <t>Callophrys</t>
  </si>
  <si>
    <t>niphon</t>
  </si>
  <si>
    <t>polios</t>
  </si>
  <si>
    <t>polia</t>
  </si>
  <si>
    <t>Calpodes</t>
  </si>
  <si>
    <t>ethlius</t>
  </si>
  <si>
    <t>L, breeds year round</t>
  </si>
  <si>
    <t>Calycopis</t>
  </si>
  <si>
    <t>cecrops</t>
  </si>
  <si>
    <t>Mostly migratory above ~40N (but rare)</t>
  </si>
  <si>
    <t>isobeon</t>
  </si>
  <si>
    <t>Mostly migratory above ~28N</t>
  </si>
  <si>
    <t>Carterocephalus</t>
  </si>
  <si>
    <t>palaemon</t>
  </si>
  <si>
    <t>mandan</t>
  </si>
  <si>
    <t>Celastrina</t>
  </si>
  <si>
    <t>idella</t>
  </si>
  <si>
    <t>ladon</t>
  </si>
  <si>
    <t>lucia</t>
  </si>
  <si>
    <t>neglectamajor</t>
  </si>
  <si>
    <t>nigra</t>
  </si>
  <si>
    <t>serotina</t>
  </si>
  <si>
    <t>Cercyonis</t>
  </si>
  <si>
    <t>pegala</t>
  </si>
  <si>
    <t>Chioides</t>
  </si>
  <si>
    <t>albofasciatus</t>
  </si>
  <si>
    <t>synonymous with zilpa or catillus?</t>
  </si>
  <si>
    <t>Chlorostrymon</t>
  </si>
  <si>
    <t>simaethis</t>
  </si>
  <si>
    <t>Breeds year round</t>
  </si>
  <si>
    <t>https://edis.ifas.ufl.edu/uw057</t>
  </si>
  <si>
    <t>NA species?</t>
  </si>
  <si>
    <t>Chlosyne</t>
  </si>
  <si>
    <t>gorgone</t>
  </si>
  <si>
    <t>harrisii</t>
  </si>
  <si>
    <t>lacinia</t>
  </si>
  <si>
    <t>Mostly migratory above ~29N</t>
  </si>
  <si>
    <t>nycteis</t>
  </si>
  <si>
    <t>Clossiana</t>
  </si>
  <si>
    <t>Coenonympha</t>
  </si>
  <si>
    <t>tullia</t>
  </si>
  <si>
    <t>inornata</t>
  </si>
  <si>
    <t>Colias</t>
  </si>
  <si>
    <t>eurytheme</t>
  </si>
  <si>
    <t>hecla</t>
  </si>
  <si>
    <t>Bienniel species</t>
  </si>
  <si>
    <t>Changed from OTH to RL</t>
  </si>
  <si>
    <t>interior</t>
  </si>
  <si>
    <t>nastes</t>
  </si>
  <si>
    <t>palaeno</t>
  </si>
  <si>
    <t>pelidne</t>
  </si>
  <si>
    <t>http://fieldguide.mt.gov/speciesDetail.aspx?elcode=IILEPA8260</t>
  </si>
  <si>
    <t>philodice</t>
  </si>
  <si>
    <t>Copaeodes</t>
  </si>
  <si>
    <t>minima</t>
  </si>
  <si>
    <t>minimus</t>
  </si>
  <si>
    <t>Confirm mostly migratory above 35N</t>
  </si>
  <si>
    <t>Mostly migratory above 35N</t>
  </si>
  <si>
    <t>Cyaniris</t>
  </si>
  <si>
    <t>neglecta</t>
  </si>
  <si>
    <t>=Celastrina (this genus not used for ladon!)</t>
  </si>
  <si>
    <t>77</t>
  </si>
  <si>
    <t>Cyclargus</t>
  </si>
  <si>
    <t>ammon</t>
  </si>
  <si>
    <t>Hemiargus</t>
  </si>
  <si>
    <t>https://www.butterfliesandmoths.org/species/Cyclargus-ammon</t>
  </si>
  <si>
    <t>Cyllopsis</t>
  </si>
  <si>
    <t>gemma</t>
  </si>
  <si>
    <t>Cymaenes</t>
  </si>
  <si>
    <t>tripunctus</t>
  </si>
  <si>
    <t>Danaus</t>
  </si>
  <si>
    <t>eresimus</t>
  </si>
  <si>
    <t>https://www.butterfliesathome.com/soldier-butterfly.htm</t>
  </si>
  <si>
    <t>gilippus</t>
  </si>
  <si>
    <t>A, P</t>
  </si>
  <si>
    <t>https://www.butterfliesathome.com/queen-butterfly.htm</t>
  </si>
  <si>
    <t>plexippus</t>
  </si>
  <si>
    <t>All migratory</t>
  </si>
  <si>
    <t>A migrant in our study range</t>
  </si>
  <si>
    <t>Deciduphagus</t>
  </si>
  <si>
    <t>augustinus</t>
  </si>
  <si>
    <t>84</t>
  </si>
  <si>
    <t>Dione</t>
  </si>
  <si>
    <t>juno</t>
  </si>
  <si>
    <t>Absent &gt;35</t>
  </si>
  <si>
    <t>Not a NA species?</t>
  </si>
  <si>
    <t>Dryas</t>
  </si>
  <si>
    <t>iulia</t>
  </si>
  <si>
    <t>ck-scott</t>
  </si>
  <si>
    <t>Echinargus</t>
  </si>
  <si>
    <t>isola</t>
  </si>
  <si>
    <t>Cannot tolerate freezing</t>
  </si>
  <si>
    <t>Mostly migratory above ~30N, west of 94W, all migratory east of there</t>
  </si>
  <si>
    <t>Electrostrymon</t>
  </si>
  <si>
    <t>angelia</t>
  </si>
  <si>
    <t>Elkalyce</t>
  </si>
  <si>
    <t>comyntas</t>
  </si>
  <si>
    <t>Cupido</t>
  </si>
  <si>
    <t>Everes</t>
  </si>
  <si>
    <t>Totally wacky genus!!</t>
  </si>
  <si>
    <t>Enodia</t>
  </si>
  <si>
    <t>portlandia</t>
  </si>
  <si>
    <t>Lethe</t>
  </si>
  <si>
    <t>Epargyreus</t>
  </si>
  <si>
    <t>clarus</t>
  </si>
  <si>
    <t>Ephyriades</t>
  </si>
  <si>
    <t>brunnea</t>
  </si>
  <si>
    <t>brunneus</t>
  </si>
  <si>
    <t>Erebia</t>
  </si>
  <si>
    <t>discoidalis</t>
  </si>
  <si>
    <t>L (?)</t>
  </si>
  <si>
    <t>L, P(?)</t>
  </si>
  <si>
    <t>https://www.butterfliesandmoths.org/species/Erebia-discoidalis</t>
  </si>
  <si>
    <t>Overwinter stage not known</t>
  </si>
  <si>
    <t>mancinus</t>
  </si>
  <si>
    <t>rossii</t>
  </si>
  <si>
    <t>http://www.turtlepuddle.org/alaskan/butterfly18.html</t>
  </si>
  <si>
    <t>Erora</t>
  </si>
  <si>
    <t>laeta</t>
  </si>
  <si>
    <t>P ("POSSIBLY")</t>
  </si>
  <si>
    <t>E, P(?)</t>
  </si>
  <si>
    <t>https://mnfi.anr.msu.edu/species/description/11680/Erora-laeta</t>
  </si>
  <si>
    <t>Erynnis</t>
  </si>
  <si>
    <t>baptisiae</t>
  </si>
  <si>
    <t>brizo</t>
  </si>
  <si>
    <t>funeralis</t>
  </si>
  <si>
    <t>horatius</t>
  </si>
  <si>
    <t>icelus</t>
  </si>
  <si>
    <t>juvenalis</t>
  </si>
  <si>
    <t>lucilius</t>
  </si>
  <si>
    <t>martialis</t>
  </si>
  <si>
    <t>persius</t>
  </si>
  <si>
    <t>zarucco</t>
  </si>
  <si>
    <t>All migratory above ~30N except along e coast, above ~35N</t>
  </si>
  <si>
    <t>Mostly migratory &gt;35N</t>
  </si>
  <si>
    <t>Euchloe</t>
  </si>
  <si>
    <t>ausonides</t>
  </si>
  <si>
    <t>olympia</t>
  </si>
  <si>
    <t>Eumaeus</t>
  </si>
  <si>
    <t>atala</t>
  </si>
  <si>
    <t>Eunica</t>
  </si>
  <si>
    <t>tatila</t>
  </si>
  <si>
    <t>Mostly migratory above ~26N</t>
  </si>
  <si>
    <t>Euphydryas</t>
  </si>
  <si>
    <t>phaeton</t>
  </si>
  <si>
    <t>Euphyes</t>
  </si>
  <si>
    <t>arpa</t>
  </si>
  <si>
    <t>https://www.butterfliesandmoths.org/species/Euphyes-arpa</t>
  </si>
  <si>
    <t>bayensis</t>
  </si>
  <si>
    <t>Stray</t>
  </si>
  <si>
    <t>Changed from RP</t>
  </si>
  <si>
    <t>berryi</t>
  </si>
  <si>
    <t>https://en.wikipedia.org/wiki/Euphyes_berryi</t>
  </si>
  <si>
    <t>bimacula</t>
  </si>
  <si>
    <t>conspicua</t>
  </si>
  <si>
    <t>dion</t>
  </si>
  <si>
    <t>dukesi</t>
  </si>
  <si>
    <t>pilatka</t>
  </si>
  <si>
    <t>https://alabama.butterflyatlas.usf.edu/species/details/63/palatka-skipper</t>
  </si>
  <si>
    <t>vestris</t>
  </si>
  <si>
    <t>Euptoieta</t>
  </si>
  <si>
    <t>claudia</t>
  </si>
  <si>
    <t>A (cannot survive winter)</t>
  </si>
  <si>
    <t>Migratory where winter is cold</t>
  </si>
  <si>
    <t>hegesia</t>
  </si>
  <si>
    <t>Euptychia</t>
  </si>
  <si>
    <t>cymela</t>
  </si>
  <si>
    <t>Megisto</t>
  </si>
  <si>
    <t>daira</t>
  </si>
  <si>
    <t>mexicana</t>
  </si>
  <si>
    <t>amyntula</t>
  </si>
  <si>
    <t>Fabricius</t>
  </si>
  <si>
    <t>dorcas</t>
  </si>
  <si>
    <t>Fabricius?</t>
  </si>
  <si>
    <t>dospassosi</t>
  </si>
  <si>
    <t>epixanthe</t>
  </si>
  <si>
    <t>helloides</t>
  </si>
  <si>
    <t>Feniseca</t>
  </si>
  <si>
    <t>tarquinius</t>
  </si>
  <si>
    <t>L?</t>
  </si>
  <si>
    <t>P, L(?)</t>
  </si>
  <si>
    <t>http://entnemdept.ufl.edu/creatures/bfly/harvester_butterfly.htm#:~:text=Caterpillars%20are%20present%20from%20June,as%20little%20as%20eight%20days.</t>
  </si>
  <si>
    <t>Fixsenia</t>
  </si>
  <si>
    <t>favonius</t>
  </si>
  <si>
    <t>Satyrium</t>
  </si>
  <si>
    <t>Glaucopsyche</t>
  </si>
  <si>
    <t>lygdamus</t>
  </si>
  <si>
    <t>Glutophrissa</t>
  </si>
  <si>
    <t>drusilla</t>
  </si>
  <si>
    <t>Appias</t>
  </si>
  <si>
    <t>Hamadryas</t>
  </si>
  <si>
    <t>amphichloe</t>
  </si>
  <si>
    <t>Harkenclenus</t>
  </si>
  <si>
    <t>titus</t>
  </si>
  <si>
    <t>Heliconius</t>
  </si>
  <si>
    <t>charithonia</t>
  </si>
  <si>
    <t>https://hgic.clemson.edu/factsheet/butterflies-of-south-carolina/</t>
  </si>
  <si>
    <t>ceraunus</t>
  </si>
  <si>
    <t>Heodes</t>
  </si>
  <si>
    <t>phlaeas</t>
  </si>
  <si>
    <t>L(?), P(?)</t>
  </si>
  <si>
    <t>https://animaldiversity.org/accounts/Lycaena_phlaeas/</t>
  </si>
  <si>
    <t>Same as Lycaena phlaes</t>
  </si>
  <si>
    <t>Lycaena? That genus also listed</t>
  </si>
  <si>
    <t>Hermeuptychia</t>
  </si>
  <si>
    <t>intricata</t>
  </si>
  <si>
    <t>https://bugguide.net/node/view/1325085</t>
  </si>
  <si>
    <t>Absent above 35N</t>
  </si>
  <si>
    <t>sosybius</t>
  </si>
  <si>
    <t>Hesperia</t>
  </si>
  <si>
    <t>attalus</t>
  </si>
  <si>
    <t>https://www.butterfliesandmoths.org/species/Hesperia-attalus</t>
  </si>
  <si>
    <t>comma</t>
  </si>
  <si>
    <t>manitoba</t>
  </si>
  <si>
    <t>leonardus</t>
  </si>
  <si>
    <t>meskei</t>
  </si>
  <si>
    <t>https://www.butterfliesandmoths.org/species/Hesperia-meskei</t>
  </si>
  <si>
    <t>metea</t>
  </si>
  <si>
    <t>sassacus</t>
  </si>
  <si>
    <t>Hylephila</t>
  </si>
  <si>
    <t>phyleus</t>
  </si>
  <si>
    <t>P(?), L(?)</t>
  </si>
  <si>
    <t>http://entnemdept.ufl.edu/creatures/BFLY/fiery_skipper.htm</t>
  </si>
  <si>
    <t>Icaricia</t>
  </si>
  <si>
    <t>saepiolus</t>
  </si>
  <si>
    <t>Plebejus</t>
  </si>
  <si>
    <t>Incisalia</t>
  </si>
  <si>
    <t>eryphon</t>
  </si>
  <si>
    <t>henrici</t>
  </si>
  <si>
    <t>irus</t>
  </si>
  <si>
    <t>lanoraieensis</t>
  </si>
  <si>
    <t>https://www.massaudubon.org/learn/nature-wildlife/insects-arachnids/butterflies/find-a-butterfly/(id)/74</t>
  </si>
  <si>
    <t>Junonia</t>
  </si>
  <si>
    <t>coenia</t>
  </si>
  <si>
    <t>neildi</t>
  </si>
  <si>
    <t>zonalis</t>
  </si>
  <si>
    <t>New Junonia? Recent revision</t>
  </si>
  <si>
    <t>Kricogonia</t>
  </si>
  <si>
    <t>lyside</t>
  </si>
  <si>
    <t>Leptotes</t>
  </si>
  <si>
    <t>cassius</t>
  </si>
  <si>
    <t>marina</t>
  </si>
  <si>
    <t>Lerema</t>
  </si>
  <si>
    <t>accius</t>
  </si>
  <si>
    <t>Lerodea</t>
  </si>
  <si>
    <t>eufala</t>
  </si>
  <si>
    <t>L(?)</t>
  </si>
  <si>
    <t>anthedon</t>
  </si>
  <si>
    <t>appalachia</t>
  </si>
  <si>
    <t>creola</t>
  </si>
  <si>
    <t>eurydice</t>
  </si>
  <si>
    <t>Satyrodes</t>
  </si>
  <si>
    <t>Libytheana</t>
  </si>
  <si>
    <t>carinenta</t>
  </si>
  <si>
    <t>Mostly migratory above ~38N</t>
  </si>
  <si>
    <t>Overwinter as adult</t>
  </si>
  <si>
    <t>Limenitis</t>
  </si>
  <si>
    <t>archippus</t>
  </si>
  <si>
    <t>arthemis</t>
  </si>
  <si>
    <t>Lycaeides</t>
  </si>
  <si>
    <t>melissa</t>
  </si>
  <si>
    <t>samuelis</t>
  </si>
  <si>
    <t>https://animaldiversity.org/accounts/Lycaeides_melissa/</t>
  </si>
  <si>
    <t>samuelis subspecies of melissa</t>
  </si>
  <si>
    <t>Another phlaeas?</t>
  </si>
  <si>
    <t>Marpesia</t>
  </si>
  <si>
    <t>eleuchea</t>
  </si>
  <si>
    <t>Absent &gt; 35N</t>
  </si>
  <si>
    <t>petreus</t>
  </si>
  <si>
    <t>Mastor</t>
  </si>
  <si>
    <t>aesculapius</t>
  </si>
  <si>
    <t>alternata</t>
  </si>
  <si>
    <t>carolina</t>
  </si>
  <si>
    <t>hegon</t>
  </si>
  <si>
    <t>reversa</t>
  </si>
  <si>
    <t>vialis</t>
  </si>
  <si>
    <t>Megathymus</t>
  </si>
  <si>
    <t>cofaqui</t>
  </si>
  <si>
    <t>streckeri</t>
  </si>
  <si>
    <t>yuccae</t>
  </si>
  <si>
    <t>Melitaea</t>
  </si>
  <si>
    <t>Mostly migratory &gt; 35N</t>
  </si>
  <si>
    <t>Not a NA genus! = Phyciodes</t>
  </si>
  <si>
    <t>Ministrymon</t>
  </si>
  <si>
    <t>azia</t>
  </si>
  <si>
    <t>Mostly migratory above 30N</t>
  </si>
  <si>
    <t>Mitoura</t>
  </si>
  <si>
    <t>gryneus</t>
  </si>
  <si>
    <t>grynea(us)</t>
  </si>
  <si>
    <t>hesseli</t>
  </si>
  <si>
    <t>Nastra</t>
  </si>
  <si>
    <t>lherminier</t>
  </si>
  <si>
    <t>P, L</t>
  </si>
  <si>
    <t>https://bugguide.net/node/view/27931</t>
  </si>
  <si>
    <t>neamathla</t>
  </si>
  <si>
    <t>Nathalis</t>
  </si>
  <si>
    <t>iole</t>
  </si>
  <si>
    <t>https://www.butterfliesandmoths.org/species/Nathalis-iole</t>
  </si>
  <si>
    <t>Overwinter as adult, mostly migratory above ~34N</t>
  </si>
  <si>
    <t>Neonympha</t>
  </si>
  <si>
    <t>areolatus</t>
  </si>
  <si>
    <t>areolata</t>
  </si>
  <si>
    <t>https://www.butterfliesandmoths.org/species/Neonympha-areolatus</t>
  </si>
  <si>
    <t>helicta</t>
  </si>
  <si>
    <t>Recently split from N. areolata - not recognized by NABA</t>
  </si>
  <si>
    <t>mitchellii</t>
  </si>
  <si>
    <t>antiopa</t>
  </si>
  <si>
    <t>l-album</t>
  </si>
  <si>
    <t>j-album</t>
  </si>
  <si>
    <t>vaualbum</t>
  </si>
  <si>
    <t>https://bugguide.net/node/view/12877</t>
  </si>
  <si>
    <t>Oarisma</t>
  </si>
  <si>
    <t>garita</t>
  </si>
  <si>
    <t>poweshiek</t>
  </si>
  <si>
    <t>Oeneis</t>
  </si>
  <si>
    <t>bore</t>
  </si>
  <si>
    <t>https://www.butterfliesandmoths.org/species/Oeneis-bore</t>
  </si>
  <si>
    <t>chryxus</t>
  </si>
  <si>
    <t>calais</t>
  </si>
  <si>
    <t>L as per BAMONA</t>
  </si>
  <si>
    <t>jutta</t>
  </si>
  <si>
    <t>balderi</t>
  </si>
  <si>
    <t>macounii</t>
  </si>
  <si>
    <t>polixenes</t>
  </si>
  <si>
    <t>polyxenes</t>
  </si>
  <si>
    <t>Papilio</t>
  </si>
  <si>
    <t>polyxenes?</t>
  </si>
  <si>
    <t>721-this seems to high to be O. polixenes</t>
  </si>
  <si>
    <t>Is this species actually Papilio polyxenes? Before it was coded as Oeneis polixenes (needs to be corrected in iNat summary?) Yes, ssp. asterius</t>
  </si>
  <si>
    <t>Oligoria</t>
  </si>
  <si>
    <t>maculata</t>
  </si>
  <si>
    <t>https://alabama.butterflyatlas.usf.edu/species/details/103/twin-spot-skipper</t>
  </si>
  <si>
    <t>Panoquina</t>
  </si>
  <si>
    <t>ocola</t>
  </si>
  <si>
    <t>Freeze intolerant</t>
  </si>
  <si>
    <t>panoquin</t>
  </si>
  <si>
    <t>panoquinoides</t>
  </si>
  <si>
    <t>andraemon</t>
  </si>
  <si>
    <t>appalachiensis</t>
  </si>
  <si>
    <t>glaucus</t>
  </si>
  <si>
    <t>https://www.butterfliesandmoths.org/species/Papilio-appalachiensis</t>
  </si>
  <si>
    <t>aristodemus</t>
  </si>
  <si>
    <t>brevicauda</t>
  </si>
  <si>
    <t>https://explorer.natureserve.org/Taxon/ELEMENT_GLOBAL.2.117901/Papilio_brevicauda</t>
  </si>
  <si>
    <t>canadensis</t>
  </si>
  <si>
    <t>cresphontes</t>
  </si>
  <si>
    <t>Mostly migratory west of ~97W</t>
  </si>
  <si>
    <t>I find it hard to believe there are this many cresphontes!</t>
  </si>
  <si>
    <t>machaon</t>
  </si>
  <si>
    <t>multicaudata</t>
  </si>
  <si>
    <t>palamedes</t>
  </si>
  <si>
    <t>Mostly migratory above ~29N in central corridor, 40N along east coast</t>
  </si>
  <si>
    <t>Changed from RP to OTH</t>
  </si>
  <si>
    <t>troilus</t>
  </si>
  <si>
    <t>Phocides</t>
  </si>
  <si>
    <t>pigmalion</t>
  </si>
  <si>
    <t>agarithe</t>
  </si>
  <si>
    <t>philea</t>
  </si>
  <si>
    <t>Breeds year round, A(?)</t>
  </si>
  <si>
    <t>sennae</t>
  </si>
  <si>
    <t>A, P(?)</t>
  </si>
  <si>
    <t>https://floridata.com/articles/butterflies/CloudlessSulphur.html</t>
  </si>
  <si>
    <t>Mostly migrotory above ~30N</t>
  </si>
  <si>
    <t>Pholisora</t>
  </si>
  <si>
    <t>catullus</t>
  </si>
  <si>
    <t>batesii</t>
  </si>
  <si>
    <t>cocyta</t>
  </si>
  <si>
    <t>selenis</t>
  </si>
  <si>
    <t>225</t>
  </si>
  <si>
    <t>phaon</t>
  </si>
  <si>
    <t>L, A(?)</t>
  </si>
  <si>
    <t>http://www.lopers.net/student_org/NebraskaInverts/butterfiles/family/brushfoot/phyciodes/phaon.htm</t>
  </si>
  <si>
    <t>Mostly migratory above ~32N, 36N along east coast</t>
  </si>
  <si>
    <t>Mostly migrotory above ~35N</t>
  </si>
  <si>
    <t>tharos</t>
  </si>
  <si>
    <t>Pieris</t>
  </si>
  <si>
    <t>oleracea</t>
  </si>
  <si>
    <t>napi</t>
  </si>
  <si>
    <t>mustard white</t>
  </si>
  <si>
    <t>rapae</t>
  </si>
  <si>
    <t>So few because so common?</t>
  </si>
  <si>
    <t>idas</t>
  </si>
  <si>
    <t>aaroni</t>
  </si>
  <si>
    <t>massasoit</t>
  </si>
  <si>
    <t>viator</t>
  </si>
  <si>
    <t>https://alabama.butterflyatlas.usf.edu/species/details/121/broad-winged-skipper</t>
  </si>
  <si>
    <t>yehl</t>
  </si>
  <si>
    <t>https://alabama.butterflyatlas.usf.edu/species/details/122/yehl-skipperPoanes%20yehl</t>
  </si>
  <si>
    <t>Polites</t>
  </si>
  <si>
    <t>baracoa</t>
  </si>
  <si>
    <t>https://bugguide.net/node/view/13054</t>
  </si>
  <si>
    <t>mystic</t>
  </si>
  <si>
    <t>origenes</t>
  </si>
  <si>
    <t>https://www.butterfliesandmoths.org/species/Polites-origenes</t>
  </si>
  <si>
    <t>peckius</t>
  </si>
  <si>
    <t>L/P</t>
  </si>
  <si>
    <t>Overwinter stage not clear</t>
  </si>
  <si>
    <t>themistocles</t>
  </si>
  <si>
    <t>vibex</t>
  </si>
  <si>
    <t>Migratory N of (varies)</t>
  </si>
  <si>
    <t>Polygonia</t>
  </si>
  <si>
    <t>faunus</t>
  </si>
  <si>
    <t>gracilis</t>
  </si>
  <si>
    <t>interrogationis</t>
  </si>
  <si>
    <t>progne</t>
  </si>
  <si>
    <t>oreas</t>
  </si>
  <si>
    <t>satyrus</t>
  </si>
  <si>
    <t>Polygonus</t>
  </si>
  <si>
    <t>leo</t>
  </si>
  <si>
    <t>Polyommatus</t>
  </si>
  <si>
    <t>icarus</t>
  </si>
  <si>
    <t>https://www.first-nature.com/insects/lb-polyommatus-icarus.php</t>
  </si>
  <si>
    <t>An invasive species has established near Montreal</t>
  </si>
  <si>
    <t>Not a NA genus or species</t>
  </si>
  <si>
    <t>Pompeius</t>
  </si>
  <si>
    <t>verna</t>
  </si>
  <si>
    <t>P(?), L</t>
  </si>
  <si>
    <t>https://www.massaudubon.org/learn/nature-wildlife/insects-arachnids/butterflies/find-a-butterfly/(id)/60</t>
  </si>
  <si>
    <t>Pontia</t>
  </si>
  <si>
    <t>occidentalis</t>
  </si>
  <si>
    <t>https://www.butterfliesandmoths.org/species/Pontia-occidentalis</t>
  </si>
  <si>
    <t xml:space="preserve">Stray  </t>
  </si>
  <si>
    <t>Changed to stray (OTH)</t>
  </si>
  <si>
    <t>protodice</t>
  </si>
  <si>
    <t>Mostly migratory &gt;35</t>
  </si>
  <si>
    <t>Changed to mostly migratory &gt;35 (OTH)</t>
  </si>
  <si>
    <t>Prepona</t>
  </si>
  <si>
    <t>laertes</t>
  </si>
  <si>
    <t>Problema</t>
  </si>
  <si>
    <t>bulenta</t>
  </si>
  <si>
    <t>https://explorer.natureserve.org/Taxon/ELEMENT_GLOBAL.2.120878/Problema_bulenta</t>
  </si>
  <si>
    <t>byssus</t>
  </si>
  <si>
    <t>Protographium</t>
  </si>
  <si>
    <t>marcellus</t>
  </si>
  <si>
    <t>Eurytides</t>
  </si>
  <si>
    <t>Migratory above ~40N</t>
  </si>
  <si>
    <t>257</t>
  </si>
  <si>
    <t>Pyrgus</t>
  </si>
  <si>
    <t>centaureae</t>
  </si>
  <si>
    <t>https://animaldiversity.org/accounts/Pyrgus_centaureae/</t>
  </si>
  <si>
    <t>Pyrisitia</t>
  </si>
  <si>
    <t>dina</t>
  </si>
  <si>
    <t>lisa</t>
  </si>
  <si>
    <t>https://www.floridamuseum.ufl.edu/wildflowers/butterfly/little-yellow-little-sulphur/</t>
  </si>
  <si>
    <t>nise</t>
  </si>
  <si>
    <t>proterpia</t>
  </si>
  <si>
    <t>acadica</t>
  </si>
  <si>
    <t>calanus</t>
  </si>
  <si>
    <t>caryaevorus</t>
  </si>
  <si>
    <t>https://www.butterfliesandmoths.org/species/Satyrium-caryaevorus</t>
  </si>
  <si>
    <t>edwardsii</t>
  </si>
  <si>
    <t>liparops</t>
  </si>
  <si>
    <t>Siproeta</t>
  </si>
  <si>
    <t>stelenes</t>
  </si>
  <si>
    <t>broods year round</t>
  </si>
  <si>
    <t>Speyeria</t>
  </si>
  <si>
    <t>aphrodite</t>
  </si>
  <si>
    <t>atlantis</t>
  </si>
  <si>
    <t>cybele</t>
  </si>
  <si>
    <t>diana</t>
  </si>
  <si>
    <t>idalia</t>
  </si>
  <si>
    <t>Staphylus</t>
  </si>
  <si>
    <t>hayhurstii</t>
  </si>
  <si>
    <t>acis</t>
  </si>
  <si>
    <t>kingi</t>
  </si>
  <si>
    <t>melinus</t>
  </si>
  <si>
    <t>Thecla</t>
  </si>
  <si>
    <t>maesites</t>
  </si>
  <si>
    <t>Thorybes</t>
  </si>
  <si>
    <t>bathyllus</t>
  </si>
  <si>
    <t>confusis</t>
  </si>
  <si>
    <t>pylades</t>
  </si>
  <si>
    <t>Thymelicus</t>
  </si>
  <si>
    <t>lineola</t>
  </si>
  <si>
    <t>Urbanus</t>
  </si>
  <si>
    <t>dorantes</t>
  </si>
  <si>
    <t>Overwinter as adult and mostly migratory above 28N</t>
  </si>
  <si>
    <t>proteus</t>
  </si>
  <si>
    <t>Mostly migratory above 31-33N (varies up east coast)</t>
  </si>
  <si>
    <t>Vanessa</t>
  </si>
  <si>
    <t>atalanta</t>
  </si>
  <si>
    <t>Overwinters as adult and mostly migratory</t>
  </si>
  <si>
    <t>cardui</t>
  </si>
  <si>
    <t>Mostly migratory above 48N</t>
  </si>
  <si>
    <t xml:space="preserve">Overwinters as adult  </t>
  </si>
  <si>
    <t>Wallengrenia</t>
  </si>
  <si>
    <t>egeremet</t>
  </si>
  <si>
    <t>otho</t>
  </si>
  <si>
    <t>https://alabama.butterflyatlas.usf.edu/species/details/153/southern-broken-dash</t>
  </si>
  <si>
    <t>Mostly migratory above 34-36N</t>
  </si>
  <si>
    <t>Zerene</t>
  </si>
  <si>
    <t>cesonia</t>
  </si>
  <si>
    <t>N</t>
  </si>
  <si>
    <t>Mostly migratory above 35-37N</t>
  </si>
  <si>
    <t>Zerynthia</t>
  </si>
  <si>
    <t>polyxena</t>
  </si>
  <si>
    <t>9261-probably P. polyxenes?</t>
  </si>
  <si>
    <t>Is this species actually Papilio polyxenes? Yes</t>
  </si>
  <si>
    <t>sp</t>
  </si>
  <si>
    <t>sp.</t>
  </si>
  <si>
    <t>glandon</t>
  </si>
  <si>
    <t>Agriades</t>
  </si>
  <si>
    <t>quinteri</t>
  </si>
  <si>
    <t>not yet recognized</t>
  </si>
  <si>
    <t>Inferred</t>
  </si>
  <si>
    <t>Unknown</t>
  </si>
  <si>
    <t>Butterfly</t>
  </si>
  <si>
    <t>Saturnus</t>
  </si>
  <si>
    <t>sp(.)</t>
  </si>
  <si>
    <t>palla</t>
  </si>
  <si>
    <t>Stray only</t>
  </si>
  <si>
    <t>gigantea</t>
  </si>
  <si>
    <t>juvenalis/horatius</t>
  </si>
  <si>
    <t>tristis</t>
  </si>
  <si>
    <t>Euphyes-Pompeius-Wallengrenia</t>
  </si>
  <si>
    <t>Fritillary</t>
  </si>
  <si>
    <t>Hesperiidae</t>
  </si>
  <si>
    <t>dione</t>
  </si>
  <si>
    <t>Lycaenidae</t>
  </si>
  <si>
    <t>Nymphalidae</t>
  </si>
  <si>
    <t>zelicaon</t>
  </si>
  <si>
    <t>rutulus</t>
  </si>
  <si>
    <t>Stray into area</t>
  </si>
  <si>
    <t>tiger</t>
  </si>
  <si>
    <t>Papilionidae</t>
  </si>
  <si>
    <t>Parrhasius</t>
  </si>
  <si>
    <t>m-album</t>
  </si>
  <si>
    <t>U?</t>
  </si>
  <si>
    <t>http://entnemdept.ufl.edu/creatures/bfly/white_m_hairstreak.htm</t>
  </si>
  <si>
    <t>Partially migratory</t>
  </si>
  <si>
    <t>Pieridae</t>
  </si>
  <si>
    <t>zabulon</t>
  </si>
  <si>
    <t>http://www.lopers.net/student_org/NebraskaInverts/butterfiles/family/skipper/poanes/zabulon.htm</t>
  </si>
  <si>
    <t>Polyommatinae</t>
  </si>
  <si>
    <t>communis</t>
  </si>
  <si>
    <t>albescens</t>
  </si>
  <si>
    <t>genus</t>
  </si>
  <si>
    <t>specificEpithet</t>
  </si>
  <si>
    <t>grynea</t>
  </si>
  <si>
    <t>This is the list of Hex cells whose centroid is &gt;35N AND has NABA counts</t>
  </si>
  <si>
    <t>Columns give inclusion criteria calculated from ALL east coast species (east of -100W)</t>
  </si>
  <si>
    <t>wkt_geom</t>
  </si>
  <si>
    <t>HEXcell</t>
  </si>
  <si>
    <t>Lat</t>
  </si>
  <si>
    <t>Lon</t>
  </si>
  <si>
    <t>Other (total)</t>
  </si>
  <si>
    <t>Absent&gt;35N (total)</t>
  </si>
  <si>
    <t>Mostly migratory &gt;35 (total)</t>
  </si>
  <si>
    <t>Resident-other (total)</t>
  </si>
  <si>
    <t>Resident-unknown (total)</t>
  </si>
  <si>
    <t>Resident-adult</t>
  </si>
  <si>
    <t>Resident-egg</t>
  </si>
  <si>
    <t>Resident-larvae</t>
  </si>
  <si>
    <t>Resident-pupae</t>
  </si>
  <si>
    <t>Total</t>
  </si>
  <si>
    <t>R-Use (if constrain to &gt;35N)</t>
  </si>
  <si>
    <t>R-ditch (exclude if &gt;35N)</t>
  </si>
  <si>
    <t>RA_1</t>
  </si>
  <si>
    <t>Oth_1</t>
  </si>
  <si>
    <t>Point (-82.01999999999999602 35.35000000000000142)</t>
  </si>
  <si>
    <t>Point (-75.48000000000000398 35.35000000000000142)</t>
  </si>
  <si>
    <t>Point (-90.31000000000000227 35.67000000000000171)</t>
  </si>
  <si>
    <t>Point (-78.75 35.85000000000000142)</t>
  </si>
  <si>
    <t>Point (-87.06000000000000227 36.45000000000000284)</t>
  </si>
  <si>
    <t>Point (-83.76999999999999602 37.14000000000000057)</t>
  </si>
  <si>
    <t>Point (-92.20999999999999375 37.35999999999999943)</t>
  </si>
  <si>
    <t>Point (-77.06999999999999318 37.78999999999999915)</t>
  </si>
  <si>
    <t>Point (-80.43000000000000682 37.78999999999999915)</t>
  </si>
  <si>
    <t>Point (-88.95000000000000284 38.18999999999999773)</t>
  </si>
  <si>
    <t>Point (-85.62000000000000455 38.92000000000000171)</t>
  </si>
  <si>
    <t>Point (-94.23000000000000398 39.02000000000000313)</t>
  </si>
  <si>
    <t>Point (-82.21999999999999886 39.57999999999999829)</t>
  </si>
  <si>
    <t>Point (-75.28000000000000114 39.57999999999999829)</t>
  </si>
  <si>
    <t>Point (-90.95999999999999375 39.89999999999999858)</t>
  </si>
  <si>
    <t>Point (-78.75 40.09000000000000341)</t>
  </si>
  <si>
    <t>Point (-69.90999999999999659 40.67999999999999972)</t>
  </si>
  <si>
    <t>Point (-87.59000000000000341 40.67999999999999972)</t>
  </si>
  <si>
    <t>Point (-84.12000000000000455 41.35999999999999943)</t>
  </si>
  <si>
    <t>Point (-73.37999999999999545 41.35999999999999943)</t>
  </si>
  <si>
    <t>Point (-93.09000000000000341 41.59000000000000341)</t>
  </si>
  <si>
    <t>Point (-80.56000000000000227 42.00999999999999801)</t>
  </si>
  <si>
    <t>Point (-76.93999999999999773 42.00999999999999801)</t>
  </si>
  <si>
    <t>Point (-89.68000000000000682 42.42000000000000171)</t>
  </si>
  <si>
    <t>Point (-86.14000000000000057 43.14000000000000057)</t>
  </si>
  <si>
    <t>Point (-71.35999999999999943 43.14000000000000057)</t>
  </si>
  <si>
    <t>Point (-75.01000000000000512 43.78999999999999915)</t>
  </si>
  <si>
    <t>Point (-82.48999999999999488 43.78999999999999915)</t>
  </si>
  <si>
    <t>Point (-91.90999999999999659 44.13000000000000256)</t>
  </si>
  <si>
    <t>Point (-78.75 44.28999999999999915)</t>
  </si>
  <si>
    <t>Point (-88.29000000000000625 44.89000000000000057)</t>
  </si>
  <si>
    <t>Point (-69.20999999999999375 44.89000000000000057)</t>
  </si>
  <si>
    <t>Point (-72.95000000000000284 45.56000000000000227)</t>
  </si>
  <si>
    <t>Point (-84.54999999999999716 45.56000000000000227)</t>
  </si>
  <si>
    <t>Point (-63.21999999999999886 45.81000000000000227)</t>
  </si>
  <si>
    <t>Point (-94.28000000000000114 45.81000000000000227)</t>
  </si>
  <si>
    <t>Point (-76.79000000000000625 46.18999999999999773)</t>
  </si>
  <si>
    <t>Point (-80.70999999999999375 46.18999999999999773)</t>
  </si>
  <si>
    <t>Point (-90.59000000000000341 46.61999999999999744)</t>
  </si>
  <si>
    <t>Point (-86.76000000000000512 47.32999999999999829)</t>
  </si>
  <si>
    <t>Point (-54.38000000000000256 47.93999999999999773)</t>
  </si>
  <si>
    <t>Point (-93.04000000000000625 48.32000000000000028)</t>
  </si>
  <si>
    <t>COUNTA of species (iNat)</t>
  </si>
  <si>
    <t>Grand Total</t>
  </si>
  <si>
    <t>(blank)</t>
  </si>
  <si>
    <t>UNK</t>
  </si>
  <si>
    <t>caryaevorum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</si>
</sst>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Arial"/>
      <family val="2"/>
    </font>
    <font>
      <u/>
      <sz val="11"/>
      <color rgb="FF0000FF"/>
      <name val="Arial"/>
      <family val="2"/>
    </font>
    <font>
      <sz val="11"/>
      <color rgb="FF000000"/>
      <name val="Calibri"/>
      <family val="2"/>
    </font>
    <font>
      <u/>
      <sz val="11"/>
      <color rgb="FF0000FF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3" fillId="2" borderId="0" xfId="0" applyFont="1" applyFill="1" applyAlignment="1"/>
    <xf numFmtId="0" fontId="6" fillId="3" borderId="0" xfId="0" applyFont="1" applyFill="1" applyAlignment="1"/>
    <xf numFmtId="0" fontId="1" fillId="2" borderId="0" xfId="0" applyFont="1" applyFill="1" applyAlignment="1">
      <alignment wrapText="1"/>
    </xf>
    <xf numFmtId="0" fontId="6" fillId="2" borderId="0" xfId="0" applyFont="1" applyFill="1" applyAlignment="1"/>
    <xf numFmtId="0" fontId="3" fillId="2" borderId="0" xfId="0" applyFont="1" applyFill="1" applyAlignment="1">
      <alignment horizontal="right"/>
    </xf>
    <xf numFmtId="0" fontId="7" fillId="2" borderId="0" xfId="0" applyFont="1" applyFill="1" applyAlignment="1"/>
    <xf numFmtId="0" fontId="6" fillId="0" borderId="0" xfId="0" applyFont="1" applyAlignment="1"/>
    <xf numFmtId="0" fontId="0" fillId="0" borderId="3" xfId="0" pivotButton="1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3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3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0" xfId="0" applyNumberFormat="1" applyFont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0" borderId="12" xfId="0" applyNumberFormat="1" applyFont="1" applyBorder="1" applyAlignment="1"/>
    <xf numFmtId="0" fontId="3" fillId="0" borderId="0" xfId="0" applyFont="1" applyBorder="1" applyAlignment="1"/>
    <xf numFmtId="0" fontId="1" fillId="0" borderId="1" xfId="0" applyFont="1" applyBorder="1" applyAlignment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lise A. Larsen" refreshedDate="44573.507812615739" refreshedVersion="6" recordCount="368" xr:uid="{00000000-000A-0000-FFFF-FFFF00000000}">
  <cacheSource type="worksheet">
    <worksheetSource ref="C1:K916" sheet="iNat species"/>
  </cacheSource>
  <cacheFields count="9">
    <cacheField name="species (iNat)" numFmtId="0">
      <sharedItems containsBlank="1"/>
    </cacheField>
    <cacheField name="Genus (eButt-new)" numFmtId="0">
      <sharedItems containsBlank="1"/>
    </cacheField>
    <cacheField name="species (eButt-new)" numFmtId="0">
      <sharedItems containsBlank="1"/>
    </cacheField>
    <cacheField name="NABA Genus" numFmtId="0">
      <sharedItems containsBlank="1"/>
    </cacheField>
    <cacheField name="NABA species" numFmtId="0">
      <sharedItems containsBlank="1"/>
    </cacheField>
    <cacheField name="count" numFmtId="0">
      <sharedItems containsBlank="1" containsMixedTypes="1" containsNumber="1" containsInteger="1" minValue="1" maxValue="33590"/>
    </cacheField>
    <cacheField name="Simpleton grouping code" numFmtId="0">
      <sharedItems containsBlank="1"/>
    </cacheField>
    <cacheField name="OW Stage" numFmtId="0">
      <sharedItems containsBlank="1" count="21">
        <s v="L"/>
        <m/>
        <s v="?"/>
        <s v="A"/>
        <s v="P"/>
        <s v="Inferred"/>
        <s v="N"/>
        <s v="L (?)"/>
        <s v="P (&quot;POSSIBLY&quot;)"/>
        <s v="A (cannot survive winter)"/>
        <s v="L?"/>
        <s v="Cannot tolerate freezing"/>
        <s v="??"/>
        <s v="E"/>
        <s v="L as per BAMONA"/>
        <s v="Freeze intolerant"/>
        <s v="U?"/>
        <s v="U (code inferred)"/>
        <s v="L/P"/>
        <s v="broods year round"/>
        <s v=" "/>
      </sharedItems>
    </cacheField>
    <cacheField name="OW Stage Minji Provisional" numFmtId="0">
      <sharedItems containsBlank="1" count="22">
        <m/>
        <s v="A"/>
        <s v="breeds year round"/>
        <s v="breeds year round, P"/>
        <s v="L"/>
        <s v="P, A(?)"/>
        <s v="P"/>
        <s v="L, breeds year round"/>
        <s v="A, P"/>
        <s v="L, P(?)"/>
        <s v="E, P(?)"/>
        <s v="P, L(?)"/>
        <s v="P(?), L(?)"/>
        <s v="L(?)"/>
        <s v="E"/>
        <s v="L(?), P(?)"/>
        <s v="P, L"/>
        <s v=" "/>
        <s v="Breeds year round, A(?)"/>
        <s v="A, P(?)"/>
        <s v="L, A(?)"/>
        <s v="P(?), 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s v="lyciades"/>
    <m/>
    <m/>
    <s v="Achalarus"/>
    <s v="lyciades"/>
    <n v="317"/>
    <s v="RL"/>
    <x v="0"/>
    <x v="0"/>
  </r>
  <r>
    <m/>
    <s v="Aglais"/>
    <s v="sp"/>
    <s v="Aglais"/>
    <m/>
    <m/>
    <s v="OTH"/>
    <x v="1"/>
    <x v="0"/>
  </r>
  <r>
    <s v="vanillae"/>
    <m/>
    <m/>
    <s v="Agraulis"/>
    <s v="vanillae"/>
    <n v="6590"/>
    <s v="OTH"/>
    <x v="2"/>
    <x v="1"/>
  </r>
  <r>
    <m/>
    <s v="Plebejus"/>
    <s v="glandon"/>
    <s v="Agriades"/>
    <s v="glandon"/>
    <m/>
    <s v="OTH"/>
    <x v="1"/>
    <x v="0"/>
  </r>
  <r>
    <s v="belli"/>
    <m/>
    <m/>
    <s v="Amblyscirtes"/>
    <s v="belli"/>
    <n v="35"/>
    <s v="RL"/>
    <x v="0"/>
    <x v="0"/>
  </r>
  <r>
    <s v="celia"/>
    <m/>
    <m/>
    <s v="Amblyscirtes"/>
    <s v="celia"/>
    <n v="1"/>
    <s v="OTH"/>
    <x v="0"/>
    <x v="0"/>
  </r>
  <r>
    <s v="linda"/>
    <m/>
    <m/>
    <s v="Amblyscirtes"/>
    <s v="linda"/>
    <n v="2"/>
    <s v="RL"/>
    <x v="0"/>
    <x v="0"/>
  </r>
  <r>
    <m/>
    <m/>
    <m/>
    <s v="Amblyscirtes"/>
    <m/>
    <m/>
    <s v="UNK"/>
    <x v="1"/>
    <x v="0"/>
  </r>
  <r>
    <s v="aesculapius"/>
    <s v="Amblyscirtes"/>
    <s v="aesculapius"/>
    <s v="Amblyscirtes"/>
    <s v="aesculapius"/>
    <n v="175"/>
    <s v="RL"/>
    <x v="0"/>
    <x v="0"/>
  </r>
  <r>
    <s v="alternata"/>
    <s v="Amblyscirtes"/>
    <s v="alternata"/>
    <s v="Amblyscirtes"/>
    <s v="alternata"/>
    <n v="10"/>
    <s v="RL"/>
    <x v="0"/>
    <x v="0"/>
  </r>
  <r>
    <s v="carolina"/>
    <s v="Amblyscirtes"/>
    <s v="carolina"/>
    <s v="Amblyscirtes"/>
    <s v="carolina"/>
    <n v="3"/>
    <s v="RL"/>
    <x v="0"/>
    <x v="0"/>
  </r>
  <r>
    <s v="hegon"/>
    <s v="Amblyscirtes"/>
    <s v="hegon"/>
    <s v="Amblyscirtes"/>
    <s v="hegon"/>
    <n v="209"/>
    <s v="RL"/>
    <x v="0"/>
    <x v="0"/>
  </r>
  <r>
    <s v="reversa"/>
    <s v="Amblyscirtes"/>
    <s v="reversa"/>
    <s v="Amblyscirtes"/>
    <s v="reversa"/>
    <n v="9"/>
    <s v="RL"/>
    <x v="0"/>
    <x v="0"/>
  </r>
  <r>
    <s v="vialis"/>
    <s v="Amblyscirtes"/>
    <s v="vialis"/>
    <s v="Amblyscirtes"/>
    <s v="vialis"/>
    <n v="185"/>
    <s v="RL"/>
    <x v="0"/>
    <x v="0"/>
  </r>
  <r>
    <s v="andria"/>
    <m/>
    <m/>
    <s v="Anaea"/>
    <s v="andria"/>
    <n v="333"/>
    <s v="OTH"/>
    <x v="3"/>
    <x v="0"/>
  </r>
  <r>
    <s v="troglodyta"/>
    <m/>
    <m/>
    <s v="Anaea"/>
    <s v="floridalis"/>
    <n v="1"/>
    <s v="OTH"/>
    <x v="2"/>
    <x v="1"/>
  </r>
  <r>
    <s v="jatrophae"/>
    <m/>
    <m/>
    <s v="Anartia"/>
    <s v="jatrophae"/>
    <n v="2325"/>
    <s v="OTH"/>
    <x v="2"/>
    <x v="2"/>
  </r>
  <r>
    <s v="arogos"/>
    <m/>
    <m/>
    <s v="Anatrytone"/>
    <s v="arogos"/>
    <n v="173"/>
    <s v="RL"/>
    <x v="0"/>
    <x v="0"/>
  </r>
  <r>
    <s v="logan"/>
    <s v="Anatrytone"/>
    <s v="logan"/>
    <s v="Anatrytone"/>
    <s v="logan"/>
    <n v="1214"/>
    <s v="RL"/>
    <x v="0"/>
    <x v="0"/>
  </r>
  <r>
    <s v="numitor"/>
    <m/>
    <m/>
    <s v="Ancyloxypha"/>
    <s v="numitor"/>
    <n v="3502"/>
    <s v="RL"/>
    <x v="0"/>
    <x v="0"/>
  </r>
  <r>
    <s v="midea"/>
    <m/>
    <m/>
    <s v="Anthocharis"/>
    <s v="midea"/>
    <n v="456"/>
    <s v="RP"/>
    <x v="4"/>
    <x v="0"/>
  </r>
  <r>
    <s v="drusilla"/>
    <m/>
    <m/>
    <s v="Appias"/>
    <s v="drusilla"/>
    <n v="4"/>
    <s v="OTH"/>
    <x v="1"/>
    <x v="0"/>
  </r>
  <r>
    <s v="capucinus"/>
    <m/>
    <m/>
    <s v="Asbolis"/>
    <s v="capucinus"/>
    <n v="404"/>
    <s v="OTH"/>
    <x v="2"/>
    <x v="2"/>
  </r>
  <r>
    <s v="monuste"/>
    <m/>
    <m/>
    <s v="Ascia"/>
    <s v="monuste"/>
    <n v="520"/>
    <s v="OTH"/>
    <x v="2"/>
    <x v="3"/>
  </r>
  <r>
    <s v="celtis"/>
    <m/>
    <m/>
    <s v="Asterocampa"/>
    <s v="celtis"/>
    <n v="4061"/>
    <s v="RL"/>
    <x v="0"/>
    <x v="0"/>
  </r>
  <r>
    <s v="clyton"/>
    <m/>
    <m/>
    <s v="Asterocampa"/>
    <s v="clyton"/>
    <n v="1252"/>
    <s v="RL"/>
    <x v="0"/>
    <x v="0"/>
  </r>
  <r>
    <m/>
    <m/>
    <m/>
    <s v="Asterocampa"/>
    <m/>
    <m/>
    <s v="RL"/>
    <x v="1"/>
    <x v="0"/>
  </r>
  <r>
    <s v="campestris"/>
    <m/>
    <m/>
    <s v="Atalopedes"/>
    <s v="campestris"/>
    <n v="4715"/>
    <s v="OTH"/>
    <x v="2"/>
    <x v="4"/>
  </r>
  <r>
    <s v="halesus"/>
    <m/>
    <m/>
    <s v="Atlides"/>
    <s v="halesus"/>
    <n v="287"/>
    <s v="RP"/>
    <x v="4"/>
    <x v="0"/>
  </r>
  <r>
    <s v="hianna"/>
    <m/>
    <m/>
    <s v="Atrytonopsis"/>
    <s v="hianna"/>
    <n v="161"/>
    <s v="RL"/>
    <x v="0"/>
    <x v="0"/>
  </r>
  <r>
    <s v="loammi"/>
    <m/>
    <m/>
    <s v="Atrytonopsis"/>
    <s v="hianna"/>
    <n v="104"/>
    <s v="RL"/>
    <x v="0"/>
    <x v="0"/>
  </r>
  <r>
    <m/>
    <s v="Atrytonopsis"/>
    <s v="quinteri"/>
    <s v="Atrytonopsis"/>
    <s v="not yet recognized"/>
    <m/>
    <s v="RL"/>
    <x v="5"/>
    <x v="0"/>
  </r>
  <r>
    <s v="cellus"/>
    <m/>
    <m/>
    <s v="Autochton"/>
    <s v="cellus"/>
    <n v="32"/>
    <s v="RP"/>
    <x v="4"/>
    <x v="0"/>
  </r>
  <r>
    <s v="philenor"/>
    <m/>
    <m/>
    <s v="Battus"/>
    <s v="philenor"/>
    <n v="3253"/>
    <s v="RP"/>
    <x v="4"/>
    <x v="0"/>
  </r>
  <r>
    <s v="polydamas"/>
    <m/>
    <m/>
    <s v="Battus"/>
    <s v="polydamas"/>
    <n v="199"/>
    <s v="OTH"/>
    <x v="4"/>
    <x v="0"/>
  </r>
  <r>
    <s v="alaskensis"/>
    <m/>
    <m/>
    <s v="Boloria"/>
    <s v="NA"/>
    <n v="1"/>
    <s v="RL"/>
    <x v="0"/>
    <x v="0"/>
  </r>
  <r>
    <s v="bellona"/>
    <m/>
    <m/>
    <s v="Boloria"/>
    <s v="bellona"/>
    <n v="1131"/>
    <s v="RL"/>
    <x v="0"/>
    <x v="0"/>
  </r>
  <r>
    <s v="chariclea"/>
    <m/>
    <m/>
    <s v="Boloria"/>
    <s v="chariclea"/>
    <n v="53"/>
    <s v="RL"/>
    <x v="0"/>
    <x v="0"/>
  </r>
  <r>
    <s v="eunomia"/>
    <m/>
    <m/>
    <s v="Boloria"/>
    <s v="eunomia"/>
    <n v="51"/>
    <s v="RL"/>
    <x v="0"/>
    <x v="0"/>
  </r>
  <r>
    <s v="freija"/>
    <m/>
    <m/>
    <s v="Boloria"/>
    <s v="freija"/>
    <n v="40"/>
    <s v="RL"/>
    <x v="0"/>
    <x v="0"/>
  </r>
  <r>
    <s v="frigga"/>
    <m/>
    <m/>
    <s v="Boloria"/>
    <s v="frigga"/>
    <n v="5"/>
    <s v="RL"/>
    <x v="0"/>
    <x v="0"/>
  </r>
  <r>
    <s v="polaris"/>
    <m/>
    <m/>
    <s v="Boloria"/>
    <s v="polaris"/>
    <n v="10"/>
    <s v="RL"/>
    <x v="0"/>
    <x v="0"/>
  </r>
  <r>
    <s v="selene"/>
    <s v="Boloria"/>
    <s v="myrina"/>
    <s v="Boloria"/>
    <s v="selene"/>
    <n v="776"/>
    <s v="RL"/>
    <x v="0"/>
    <x v="0"/>
  </r>
  <r>
    <s v="chariclea"/>
    <m/>
    <m/>
    <s v="Boloria"/>
    <s v="chariclea"/>
    <n v="10"/>
    <s v="RL"/>
    <x v="0"/>
    <x v="0"/>
  </r>
  <r>
    <m/>
    <s v="Boloria"/>
    <s v="sp."/>
    <s v="Boloria"/>
    <m/>
    <m/>
    <s v="RL"/>
    <x v="1"/>
    <x v="0"/>
  </r>
  <r>
    <s v="exilis"/>
    <m/>
    <m/>
    <s v="Brephidium"/>
    <s v="exile"/>
    <n v="10"/>
    <s v="OTH"/>
    <x v="2"/>
    <x v="5"/>
  </r>
  <r>
    <s v="pseudofea"/>
    <m/>
    <m/>
    <s v="Brephidium"/>
    <s v="isophthalma"/>
    <n v="72"/>
    <s v="RP"/>
    <x v="2"/>
    <x v="6"/>
  </r>
  <r>
    <m/>
    <s v="Unknown"/>
    <s v="Unknown"/>
    <s v="Butterfly"/>
    <m/>
    <m/>
    <s v="OTH"/>
    <x v="1"/>
    <x v="0"/>
  </r>
  <r>
    <m/>
    <s v="Butterfly"/>
    <s v="sp"/>
    <s v="Butterfly"/>
    <m/>
    <m/>
    <s v="OTH"/>
    <x v="1"/>
    <x v="0"/>
  </r>
  <r>
    <m/>
    <s v="Unknown"/>
    <s v="sp"/>
    <s v="Butterfly"/>
    <m/>
    <m/>
    <s v="OTH"/>
    <x v="1"/>
    <x v="0"/>
  </r>
  <r>
    <m/>
    <s v="Saturnus"/>
    <s v="sp"/>
    <s v="Butterfly"/>
    <m/>
    <m/>
    <s v="OTH"/>
    <x v="1"/>
    <x v="0"/>
  </r>
  <r>
    <s v="borealis"/>
    <m/>
    <m/>
    <s v="Calephelis"/>
    <s v="borealis"/>
    <n v="85"/>
    <s v="RL"/>
    <x v="0"/>
    <x v="0"/>
  </r>
  <r>
    <s v="muticum"/>
    <m/>
    <m/>
    <s v="Calephelis"/>
    <s v="mutica"/>
    <n v="50"/>
    <s v="RL"/>
    <x v="2"/>
    <x v="4"/>
  </r>
  <r>
    <s v="virginiensis"/>
    <m/>
    <m/>
    <s v="Calephelis"/>
    <s v="virginiensis"/>
    <n v="296"/>
    <s v="RL"/>
    <x v="0"/>
    <x v="0"/>
  </r>
  <r>
    <s v="niphon"/>
    <m/>
    <m/>
    <s v="Callophrys"/>
    <s v="niphon"/>
    <n v="771"/>
    <s v="RP"/>
    <x v="4"/>
    <x v="0"/>
  </r>
  <r>
    <s v="polios"/>
    <s v="Callophrys"/>
    <s v="polia"/>
    <s v="Callophrys"/>
    <s v="polios"/>
    <n v="113"/>
    <s v="RP"/>
    <x v="4"/>
    <x v="0"/>
  </r>
  <r>
    <s v="augustinus"/>
    <s v="Callophrys"/>
    <s v="augustinus"/>
    <s v="Callophrys"/>
    <s v="augustinus"/>
    <n v="408"/>
    <s v="RP"/>
    <x v="4"/>
    <x v="0"/>
  </r>
  <r>
    <s v="eryphon"/>
    <s v="Callophrys"/>
    <s v="eryphon"/>
    <s v="Callophrys"/>
    <s v="eryphon"/>
    <n v="36"/>
    <s v="RP"/>
    <x v="4"/>
    <x v="0"/>
  </r>
  <r>
    <s v="henrici"/>
    <s v="Callophrys"/>
    <s v="henrici"/>
    <s v="Callophrys"/>
    <s v="henrici"/>
    <n v="370"/>
    <s v="RP"/>
    <x v="4"/>
    <x v="0"/>
  </r>
  <r>
    <s v="irus"/>
    <s v="Callophrys"/>
    <s v="irus"/>
    <s v="Callophrys"/>
    <s v="irus"/>
    <n v="1"/>
    <s v="RP"/>
    <x v="4"/>
    <x v="0"/>
  </r>
  <r>
    <s v="lanoraieensis"/>
    <s v="Callophrys"/>
    <s v="lanoraieensis"/>
    <s v="Callophrys"/>
    <s v="lanoraieensis"/>
    <n v="15"/>
    <s v="RP"/>
    <x v="1"/>
    <x v="6"/>
  </r>
  <r>
    <s v="gryneus"/>
    <s v="Callophrys"/>
    <s v="grynea(us)"/>
    <s v="Callophrys"/>
    <s v="gryneus"/>
    <n v="578"/>
    <s v="RP"/>
    <x v="4"/>
    <x v="0"/>
  </r>
  <r>
    <s v="hesseli"/>
    <s v="Callophrys"/>
    <s v="hesseli"/>
    <s v="Callophrys"/>
    <s v="hesseli"/>
    <n v="17"/>
    <s v="RP"/>
    <x v="4"/>
    <x v="0"/>
  </r>
  <r>
    <s v="irus"/>
    <m/>
    <m/>
    <s v="Callophrys"/>
    <s v="irus"/>
    <n v="139"/>
    <s v="RP"/>
    <x v="4"/>
    <x v="0"/>
  </r>
  <r>
    <m/>
    <s v="Callophrys"/>
    <s v="sp"/>
    <s v="Callophrys"/>
    <m/>
    <m/>
    <s v="RP"/>
    <x v="1"/>
    <x v="0"/>
  </r>
  <r>
    <s v="ethlius"/>
    <m/>
    <m/>
    <s v="Calpodes"/>
    <s v="ethlius"/>
    <n v="212"/>
    <s v="OTH"/>
    <x v="2"/>
    <x v="7"/>
  </r>
  <r>
    <s v="cecrops"/>
    <m/>
    <m/>
    <s v="Calycopis"/>
    <s v="cecrops"/>
    <n v="2694"/>
    <s v="RL"/>
    <x v="0"/>
    <x v="0"/>
  </r>
  <r>
    <s v="isobeon"/>
    <m/>
    <m/>
    <s v="Calycopis"/>
    <s v="isobeon"/>
    <n v="8"/>
    <s v="OTH"/>
    <x v="2"/>
    <x v="0"/>
  </r>
  <r>
    <s v="palaemon"/>
    <s v="Carterocephalus"/>
    <s v="mandan"/>
    <s v="Carterocephalus"/>
    <s v="palaemon"/>
    <n v="617"/>
    <s v="RL"/>
    <x v="0"/>
    <x v="0"/>
  </r>
  <r>
    <s v="idella"/>
    <m/>
    <m/>
    <s v="Celastrina"/>
    <s v="ladon"/>
    <n v="5"/>
    <s v="RP"/>
    <x v="4"/>
    <x v="0"/>
  </r>
  <r>
    <s v="ladon"/>
    <m/>
    <m/>
    <s v="Celastrina"/>
    <s v="ladon"/>
    <n v="491"/>
    <s v="RP"/>
    <x v="4"/>
    <x v="0"/>
  </r>
  <r>
    <s v="lucia"/>
    <m/>
    <m/>
    <s v="Celastrina"/>
    <s v="ladon"/>
    <n v="1346"/>
    <s v="RP"/>
    <x v="4"/>
    <x v="0"/>
  </r>
  <r>
    <s v="neglectamajor"/>
    <m/>
    <m/>
    <s v="Celastrina"/>
    <s v="neglectamajor"/>
    <n v="8"/>
    <s v="RP"/>
    <x v="4"/>
    <x v="0"/>
  </r>
  <r>
    <s v="nigra"/>
    <m/>
    <m/>
    <s v="Celastrina"/>
    <s v="nigra"/>
    <n v="1"/>
    <s v="RP"/>
    <x v="4"/>
    <x v="0"/>
  </r>
  <r>
    <s v="serotina"/>
    <m/>
    <m/>
    <s v="Celastrina"/>
    <s v="ladon"/>
    <n v="13"/>
    <s v="RP"/>
    <x v="4"/>
    <x v="0"/>
  </r>
  <r>
    <s v="neglecta"/>
    <s v="Celastrina"/>
    <s v="neglecta"/>
    <s v="Celastrina"/>
    <s v="ladon"/>
    <n v="2304"/>
    <s v="RP"/>
    <x v="4"/>
    <x v="0"/>
  </r>
  <r>
    <m/>
    <s v="Celastrina"/>
    <s v="sp(.)"/>
    <s v="Celastrina"/>
    <m/>
    <m/>
    <s v="RP"/>
    <x v="1"/>
    <x v="0"/>
  </r>
  <r>
    <s v="pegala"/>
    <m/>
    <m/>
    <s v="Cercyonis"/>
    <s v="pegala"/>
    <n v="3280"/>
    <s v="RL"/>
    <x v="0"/>
    <x v="0"/>
  </r>
  <r>
    <m/>
    <s v="Cercyonis"/>
    <s v="sp"/>
    <s v="Cercyonis"/>
    <m/>
    <m/>
    <s v="OTH"/>
    <x v="1"/>
    <x v="0"/>
  </r>
  <r>
    <s v="albofasciatus"/>
    <m/>
    <m/>
    <s v="Chioides"/>
    <s v="albofasciatus"/>
    <n v="7"/>
    <s v="OTH"/>
    <x v="1"/>
    <x v="0"/>
  </r>
  <r>
    <s v="simaethis"/>
    <m/>
    <m/>
    <s v="Chlorostrymon"/>
    <s v="simaethis"/>
    <n v="3"/>
    <s v="OTH"/>
    <x v="1"/>
    <x v="2"/>
  </r>
  <r>
    <s v="maesites"/>
    <m/>
    <m/>
    <s v="Chlorostrymon"/>
    <s v="maesites"/>
    <n v="1"/>
    <s v="OTH"/>
    <x v="1"/>
    <x v="0"/>
  </r>
  <r>
    <s v="gorgone"/>
    <m/>
    <m/>
    <s v="Chlosyne"/>
    <s v="gorgone"/>
    <n v="56"/>
    <s v="RL"/>
    <x v="0"/>
    <x v="0"/>
  </r>
  <r>
    <s v="harrisii"/>
    <m/>
    <m/>
    <s v="Chlosyne"/>
    <s v="harrisii"/>
    <n v="530"/>
    <s v="RL"/>
    <x v="0"/>
    <x v="0"/>
  </r>
  <r>
    <s v="lacinia"/>
    <m/>
    <m/>
    <s v="Chlosyne"/>
    <s v="lacinia"/>
    <n v="1"/>
    <s v="OTH"/>
    <x v="0"/>
    <x v="0"/>
  </r>
  <r>
    <s v="nycteis"/>
    <m/>
    <m/>
    <s v="Chlosyne"/>
    <s v="nycteis"/>
    <n v="2272"/>
    <s v="RL"/>
    <x v="0"/>
    <x v="0"/>
  </r>
  <r>
    <m/>
    <s v="Chlosyne"/>
    <s v="sp"/>
    <s v="Chlosyne"/>
    <m/>
    <m/>
    <s v="RL"/>
    <x v="1"/>
    <x v="0"/>
  </r>
  <r>
    <m/>
    <s v="Chlosyne"/>
    <s v="palla"/>
    <s v="Chlosyne"/>
    <s v="palla"/>
    <m/>
    <s v="OTH"/>
    <x v="1"/>
    <x v="0"/>
  </r>
  <r>
    <s v="tullia"/>
    <s v="Coenonympha"/>
    <s v="inornata"/>
    <s v="Coenonympha"/>
    <s v="tullia"/>
    <n v="2274"/>
    <s v="RL"/>
    <x v="0"/>
    <x v="0"/>
  </r>
  <r>
    <s v="eurytheme"/>
    <m/>
    <m/>
    <s v="Colias"/>
    <s v="eurytheme"/>
    <n v="3606"/>
    <s v="RL"/>
    <x v="0"/>
    <x v="0"/>
  </r>
  <r>
    <s v="hecla"/>
    <m/>
    <m/>
    <s v="Colias"/>
    <s v="hecla"/>
    <n v="3"/>
    <s v="RL"/>
    <x v="0"/>
    <x v="0"/>
  </r>
  <r>
    <s v="interior"/>
    <m/>
    <m/>
    <s v="Colias"/>
    <s v="interior"/>
    <n v="226"/>
    <s v="RL"/>
    <x v="0"/>
    <x v="0"/>
  </r>
  <r>
    <s v="nastes"/>
    <m/>
    <m/>
    <s v="Colias"/>
    <s v="nastes"/>
    <n v="3"/>
    <s v="RL"/>
    <x v="0"/>
    <x v="0"/>
  </r>
  <r>
    <s v="palaeno"/>
    <m/>
    <m/>
    <s v="Colias"/>
    <s v="palaeno"/>
    <n v="2"/>
    <s v="RL"/>
    <x v="0"/>
    <x v="0"/>
  </r>
  <r>
    <s v="pelidne"/>
    <m/>
    <m/>
    <s v="Colias"/>
    <s v="pelidne"/>
    <n v="3"/>
    <s v="RL"/>
    <x v="2"/>
    <x v="4"/>
  </r>
  <r>
    <s v="philodice"/>
    <m/>
    <m/>
    <s v="Colias"/>
    <s v="philodice"/>
    <n v="3685"/>
    <s v="RL"/>
    <x v="0"/>
    <x v="0"/>
  </r>
  <r>
    <s v="cesonia"/>
    <m/>
    <m/>
    <s v="Colias"/>
    <s v="cesonia"/>
    <n v="199"/>
    <s v="OTH"/>
    <x v="6"/>
    <x v="0"/>
  </r>
  <r>
    <m/>
    <s v="Colias"/>
    <s v="gigantea"/>
    <s v="Colias"/>
    <s v="gigantea"/>
    <m/>
    <s v="RL"/>
    <x v="0"/>
    <x v="0"/>
  </r>
  <r>
    <m/>
    <s v="Colias"/>
    <s v="sp(.)"/>
    <s v="Colias"/>
    <m/>
    <m/>
    <s v="RL"/>
    <x v="1"/>
    <x v="0"/>
  </r>
  <r>
    <s v="minima"/>
    <m/>
    <m/>
    <s v="Copaeodes"/>
    <s v="minimus"/>
    <n v="272"/>
    <s v="OTH"/>
    <x v="1"/>
    <x v="0"/>
  </r>
  <r>
    <s v="gemma"/>
    <m/>
    <m/>
    <s v="Cyllopsis"/>
    <s v="gemma"/>
    <n v="413"/>
    <s v="RL"/>
    <x v="0"/>
    <x v="0"/>
  </r>
  <r>
    <s v="tripunctus"/>
    <m/>
    <m/>
    <s v="Cymaenes"/>
    <s v="tripunctus"/>
    <n v="186"/>
    <s v="OTH"/>
    <x v="1"/>
    <x v="0"/>
  </r>
  <r>
    <s v="eresimus"/>
    <m/>
    <m/>
    <s v="Danaus"/>
    <s v="eresimus"/>
    <n v="28"/>
    <s v="OTH"/>
    <x v="2"/>
    <x v="6"/>
  </r>
  <r>
    <s v="gilippus"/>
    <m/>
    <m/>
    <s v="Danaus"/>
    <s v="gilippus"/>
    <n v="822"/>
    <s v="OTH"/>
    <x v="2"/>
    <x v="8"/>
  </r>
  <r>
    <s v="plexippus"/>
    <m/>
    <m/>
    <s v="Danaus"/>
    <s v="plexippus"/>
    <n v="33590"/>
    <s v="OTH"/>
    <x v="3"/>
    <x v="0"/>
  </r>
  <r>
    <s v="juno"/>
    <m/>
    <m/>
    <s v="Dione"/>
    <s v="juno"/>
    <n v="1"/>
    <s v="OTH"/>
    <x v="1"/>
    <x v="0"/>
  </r>
  <r>
    <s v="iulia"/>
    <m/>
    <m/>
    <s v="Dryas"/>
    <s v="iulia"/>
    <n v="384"/>
    <s v="OTH"/>
    <x v="1"/>
    <x v="2"/>
  </r>
  <r>
    <s v="angelia"/>
    <m/>
    <m/>
    <s v="Electrostrymon"/>
    <s v="angelia"/>
    <n v="67"/>
    <s v="OTH"/>
    <x v="1"/>
    <x v="0"/>
  </r>
  <r>
    <s v="portlandia"/>
    <s v="Lethe"/>
    <s v="portlandia"/>
    <s v="Enodia"/>
    <s v="portlandia"/>
    <n v="320"/>
    <s v="RL"/>
    <x v="0"/>
    <x v="0"/>
  </r>
  <r>
    <s v="anthedon"/>
    <m/>
    <m/>
    <s v="Enodia"/>
    <s v="anthedon"/>
    <n v="3753"/>
    <s v="RL"/>
    <x v="0"/>
    <x v="0"/>
  </r>
  <r>
    <s v="appalachia"/>
    <m/>
    <m/>
    <s v="Satyrodes"/>
    <s v="appalachia"/>
    <n v="1273"/>
    <s v="RL"/>
    <x v="0"/>
    <x v="0"/>
  </r>
  <r>
    <s v="creola"/>
    <m/>
    <m/>
    <s v="Enodia"/>
    <s v="creola"/>
    <n v="103"/>
    <s v="RL"/>
    <x v="0"/>
    <x v="0"/>
  </r>
  <r>
    <s v="clarus"/>
    <m/>
    <m/>
    <s v="Epargyreus"/>
    <s v="clarus"/>
    <n v="12796"/>
    <s v="RP"/>
    <x v="4"/>
    <x v="0"/>
  </r>
  <r>
    <s v="brunnea"/>
    <m/>
    <m/>
    <s v="Ephyriades"/>
    <s v="brunneus"/>
    <n v="18"/>
    <s v="OTH"/>
    <x v="1"/>
    <x v="0"/>
  </r>
  <r>
    <s v="discoidalis"/>
    <m/>
    <m/>
    <s v="Erebia"/>
    <s v="discoidalis"/>
    <n v="7"/>
    <s v="OTH"/>
    <x v="7"/>
    <x v="9"/>
  </r>
  <r>
    <s v="mancinus"/>
    <m/>
    <m/>
    <s v="Erebia"/>
    <s v="mancinus"/>
    <n v="8"/>
    <s v="OTH"/>
    <x v="1"/>
    <x v="0"/>
  </r>
  <r>
    <s v="rossii"/>
    <m/>
    <m/>
    <s v="Erebia"/>
    <s v="rossii"/>
    <n v="1"/>
    <s v="RL"/>
    <x v="1"/>
    <x v="4"/>
  </r>
  <r>
    <s v="laeta"/>
    <m/>
    <m/>
    <s v="Erora"/>
    <s v="laeta"/>
    <n v="22"/>
    <s v="OTH"/>
    <x v="8"/>
    <x v="10"/>
  </r>
  <r>
    <s v="baptisiae"/>
    <m/>
    <m/>
    <s v="Erynnis"/>
    <s v="baptisiae"/>
    <n v="2080"/>
    <s v="RL"/>
    <x v="0"/>
    <x v="0"/>
  </r>
  <r>
    <s v="brizo"/>
    <m/>
    <m/>
    <s v="Erynnis"/>
    <s v="brizo"/>
    <n v="217"/>
    <s v="RL"/>
    <x v="0"/>
    <x v="0"/>
  </r>
  <r>
    <s v="funeralis"/>
    <m/>
    <m/>
    <s v="Erynnis"/>
    <s v="funeralis"/>
    <n v="104"/>
    <s v="RL"/>
    <x v="0"/>
    <x v="0"/>
  </r>
  <r>
    <s v="horatius"/>
    <m/>
    <m/>
    <s v="Erynnis"/>
    <s v="horatius"/>
    <n v="2131"/>
    <s v="RL"/>
    <x v="0"/>
    <x v="0"/>
  </r>
  <r>
    <s v="icelus"/>
    <m/>
    <m/>
    <s v="Erynnis"/>
    <s v="icelus"/>
    <n v="567"/>
    <s v="RL"/>
    <x v="0"/>
    <x v="0"/>
  </r>
  <r>
    <s v="juvenalis"/>
    <m/>
    <m/>
    <s v="Erynnis"/>
    <s v="juvenalis"/>
    <n v="1500"/>
    <s v="RL"/>
    <x v="0"/>
    <x v="0"/>
  </r>
  <r>
    <s v="lucilius"/>
    <m/>
    <m/>
    <s v="Erynnis"/>
    <s v="lucilius"/>
    <n v="108"/>
    <s v="RL"/>
    <x v="0"/>
    <x v="0"/>
  </r>
  <r>
    <s v="martialis"/>
    <m/>
    <m/>
    <s v="Erynnis"/>
    <s v="martialis"/>
    <n v="22"/>
    <s v="RL"/>
    <x v="0"/>
    <x v="0"/>
  </r>
  <r>
    <s v="persius"/>
    <m/>
    <m/>
    <s v="Erynnis"/>
    <s v="persius"/>
    <n v="1"/>
    <s v="RL"/>
    <x v="0"/>
    <x v="0"/>
  </r>
  <r>
    <s v="zarucco"/>
    <m/>
    <m/>
    <s v="Erynnis"/>
    <s v="zarucco"/>
    <n v="200"/>
    <s v="OTH"/>
    <x v="0"/>
    <x v="0"/>
  </r>
  <r>
    <m/>
    <s v="Erynnis"/>
    <s v="sp(.)"/>
    <s v="Erynnis"/>
    <m/>
    <m/>
    <s v="RL"/>
    <x v="1"/>
    <x v="0"/>
  </r>
  <r>
    <m/>
    <s v="Erynnis"/>
    <s v="juvenalis/horatius"/>
    <s v="Erynnis"/>
    <m/>
    <m/>
    <s v="RL"/>
    <x v="1"/>
    <x v="0"/>
  </r>
  <r>
    <m/>
    <s v="Erynnis"/>
    <s v="tristis"/>
    <s v="Erynnis"/>
    <s v="tristis"/>
    <m/>
    <s v="OTH"/>
    <x v="1"/>
    <x v="0"/>
  </r>
  <r>
    <s v="ausonides"/>
    <m/>
    <m/>
    <s v="Euchloe"/>
    <s v="ausonides"/>
    <n v="2"/>
    <s v="RP"/>
    <x v="4"/>
    <x v="0"/>
  </r>
  <r>
    <s v="olympia"/>
    <m/>
    <m/>
    <s v="Euchloe"/>
    <s v="olympia"/>
    <n v="105"/>
    <s v="RP"/>
    <x v="4"/>
    <x v="0"/>
  </r>
  <r>
    <s v="atala"/>
    <m/>
    <m/>
    <s v="Eumaeus"/>
    <s v="atala"/>
    <n v="430"/>
    <s v="OTH"/>
    <x v="1"/>
    <x v="0"/>
  </r>
  <r>
    <s v="tatila"/>
    <m/>
    <m/>
    <s v="Eunica"/>
    <s v="tatila"/>
    <n v="17"/>
    <s v="OTH"/>
    <x v="2"/>
    <x v="0"/>
  </r>
  <r>
    <s v="phaeton"/>
    <m/>
    <m/>
    <s v="Euphydryas"/>
    <s v="phaeton"/>
    <n v="1085"/>
    <s v="RL"/>
    <x v="0"/>
    <x v="0"/>
  </r>
  <r>
    <s v="arpa"/>
    <m/>
    <m/>
    <s v="Euphyes"/>
    <s v="arpa"/>
    <n v="170"/>
    <s v="RL"/>
    <x v="2"/>
    <x v="4"/>
  </r>
  <r>
    <s v="bayensis"/>
    <m/>
    <m/>
    <s v="Euphyes"/>
    <s v="bayensis"/>
    <n v="2"/>
    <s v="RL"/>
    <x v="2"/>
    <x v="0"/>
  </r>
  <r>
    <s v="berryi"/>
    <m/>
    <m/>
    <s v="Euphyes"/>
    <s v="berryi"/>
    <n v="57"/>
    <s v="RL"/>
    <x v="2"/>
    <x v="4"/>
  </r>
  <r>
    <s v="bimacula"/>
    <m/>
    <m/>
    <s v="Euphyes"/>
    <s v="bimacula"/>
    <n v="73"/>
    <s v="RL"/>
    <x v="0"/>
    <x v="0"/>
  </r>
  <r>
    <s v="conspicua"/>
    <m/>
    <m/>
    <s v="Euphyes"/>
    <s v="conspicua"/>
    <n v="119"/>
    <s v="RL"/>
    <x v="2"/>
    <x v="4"/>
  </r>
  <r>
    <s v="dion"/>
    <m/>
    <m/>
    <s v="Euphyes"/>
    <s v="dion"/>
    <n v="234"/>
    <s v="RL"/>
    <x v="0"/>
    <x v="0"/>
  </r>
  <r>
    <s v="dukesi"/>
    <m/>
    <m/>
    <s v="Euphyes"/>
    <s v="dukesi"/>
    <n v="89"/>
    <s v="RL"/>
    <x v="0"/>
    <x v="0"/>
  </r>
  <r>
    <s v="pilatka"/>
    <m/>
    <m/>
    <s v="Euphyes"/>
    <s v="pilatka"/>
    <n v="68"/>
    <s v="RL"/>
    <x v="2"/>
    <x v="4"/>
  </r>
  <r>
    <s v="vestris"/>
    <m/>
    <m/>
    <s v="Euphyes"/>
    <s v="vestris"/>
    <n v="2307"/>
    <s v="RL"/>
    <x v="0"/>
    <x v="0"/>
  </r>
  <r>
    <m/>
    <s v="Euphyes"/>
    <s v="sp"/>
    <s v="Euphyes"/>
    <m/>
    <m/>
    <s v="RL"/>
    <x v="1"/>
    <x v="0"/>
  </r>
  <r>
    <m/>
    <s v="Euphyes-Pompeius-Wallengrenia"/>
    <s v="sp."/>
    <s v="Euphyes-Pompeius-Wallengrenia"/>
    <m/>
    <m/>
    <s v="OTH"/>
    <x v="1"/>
    <x v="0"/>
  </r>
  <r>
    <s v="claudia"/>
    <m/>
    <m/>
    <s v="Euptoieta"/>
    <s v="claudia"/>
    <n v="3182"/>
    <s v="OTH"/>
    <x v="9"/>
    <x v="0"/>
  </r>
  <r>
    <s v="hegesia"/>
    <m/>
    <m/>
    <s v="Euptoieta"/>
    <s v="hegesia"/>
    <n v="5"/>
    <s v="OTH"/>
    <x v="1"/>
    <x v="0"/>
  </r>
  <r>
    <s v="nicippe"/>
    <m/>
    <m/>
    <s v="Eurema"/>
    <s v="nicippe"/>
    <n v="1925"/>
    <s v="OTH"/>
    <x v="3"/>
    <x v="0"/>
  </r>
  <r>
    <s v="daira"/>
    <m/>
    <m/>
    <s v="Eurema"/>
    <s v="daira"/>
    <n v="706"/>
    <s v="OTH"/>
    <x v="3"/>
    <x v="0"/>
  </r>
  <r>
    <s v="mexicana"/>
    <m/>
    <m/>
    <s v="Eurema"/>
    <s v="mexicana"/>
    <n v="8"/>
    <s v="OTH"/>
    <x v="1"/>
    <x v="0"/>
  </r>
  <r>
    <s v="dina"/>
    <m/>
    <m/>
    <s v="Eurema"/>
    <s v="dina"/>
    <n v="12"/>
    <s v="OTH"/>
    <x v="1"/>
    <x v="0"/>
  </r>
  <r>
    <s v="lisa"/>
    <m/>
    <m/>
    <s v="Eurema"/>
    <s v="lisa"/>
    <n v="1257"/>
    <s v="OTH"/>
    <x v="1"/>
    <x v="1"/>
  </r>
  <r>
    <s v="nise"/>
    <m/>
    <m/>
    <s v="Eurema"/>
    <s v="nise"/>
    <n v="1"/>
    <s v="OTH"/>
    <x v="1"/>
    <x v="0"/>
  </r>
  <r>
    <s v="proterpia"/>
    <m/>
    <m/>
    <s v="Eurema"/>
    <s v="proterpia"/>
    <n v="1"/>
    <s v="OTH"/>
    <x v="1"/>
    <x v="0"/>
  </r>
  <r>
    <s v="marcellus"/>
    <s v="Eurytides"/>
    <s v="marcellus"/>
    <s v="Eurytides"/>
    <s v="marcellus"/>
    <n v="2713"/>
    <s v="RP"/>
    <x v="4"/>
    <x v="0"/>
  </r>
  <r>
    <s v="comyntas"/>
    <s v="Cupido"/>
    <s v="comyntas"/>
    <s v="Everes"/>
    <s v="comyntas"/>
    <n v="9254"/>
    <s v="RL"/>
    <x v="0"/>
    <x v="0"/>
  </r>
  <r>
    <s v="amyntula"/>
    <s v="Cupido"/>
    <s v="amyntula"/>
    <s v="Everes"/>
    <s v="amyntula"/>
    <n v="40"/>
    <s v="RL"/>
    <x v="0"/>
    <x v="0"/>
  </r>
  <r>
    <s v="tarquinius"/>
    <m/>
    <m/>
    <s v="Feniseca"/>
    <s v="tarquinius"/>
    <n v="461"/>
    <s v="OTH"/>
    <x v="10"/>
    <x v="11"/>
  </r>
  <r>
    <m/>
    <s v="Fritillary"/>
    <s v="sp(.)"/>
    <s v="Fritillary"/>
    <m/>
    <m/>
    <s v="RL"/>
    <x v="1"/>
    <x v="0"/>
  </r>
  <r>
    <s v="lygdamus"/>
    <m/>
    <m/>
    <s v="Glaucopsyche"/>
    <s v="lygdamus"/>
    <n v="1361"/>
    <s v="RP"/>
    <x v="4"/>
    <x v="0"/>
  </r>
  <r>
    <s v="amphichloe"/>
    <m/>
    <m/>
    <s v="Hamadryas"/>
    <s v="amphichloe"/>
    <n v="4"/>
    <s v="OTH"/>
    <x v="1"/>
    <x v="0"/>
  </r>
  <r>
    <s v="charithonia"/>
    <m/>
    <m/>
    <s v="Heliconius"/>
    <s v="charithonia"/>
    <n v="2032"/>
    <s v="OTH"/>
    <x v="1"/>
    <x v="1"/>
  </r>
  <r>
    <s v="ammon"/>
    <m/>
    <m/>
    <s v="Hemiargus"/>
    <s v="ammon"/>
    <n v="1"/>
    <s v="OTH"/>
    <x v="2"/>
    <x v="1"/>
  </r>
  <r>
    <s v="isola"/>
    <m/>
    <m/>
    <s v="Hemiargus"/>
    <s v="isola"/>
    <n v="26"/>
    <s v="OTH"/>
    <x v="11"/>
    <x v="0"/>
  </r>
  <r>
    <s v="ceraunus"/>
    <m/>
    <m/>
    <s v="Hemiargus"/>
    <s v="ceraunus"/>
    <n v="788"/>
    <s v="OTH"/>
    <x v="1"/>
    <x v="6"/>
  </r>
  <r>
    <s v="intricata"/>
    <m/>
    <m/>
    <s v="Hermeuptychia"/>
    <s v="NA"/>
    <n v="128"/>
    <s v="OTH"/>
    <x v="12"/>
    <x v="4"/>
  </r>
  <r>
    <s v="sosybius"/>
    <m/>
    <m/>
    <s v="Hermeuptychia"/>
    <s v="sosybius"/>
    <n v="1697"/>
    <s v="OTH"/>
    <x v="3"/>
    <x v="0"/>
  </r>
  <r>
    <m/>
    <s v="Hermeuptychia"/>
    <s v="sp(.)"/>
    <s v="Hermeuptychia"/>
    <m/>
    <m/>
    <s v="OTH"/>
    <x v="1"/>
    <x v="0"/>
  </r>
  <r>
    <s v="attalus"/>
    <m/>
    <m/>
    <s v="Hesperia"/>
    <s v="attalus"/>
    <n v="85"/>
    <s v="RL"/>
    <x v="1"/>
    <x v="4"/>
  </r>
  <r>
    <s v="comma"/>
    <s v="Hesperia"/>
    <s v="manitoba"/>
    <s v="Hesperia"/>
    <s v="comma"/>
    <n v="102"/>
    <s v="RE"/>
    <x v="13"/>
    <x v="0"/>
  </r>
  <r>
    <s v="leonardus"/>
    <m/>
    <m/>
    <s v="Hesperia"/>
    <s v="leonardus"/>
    <n v="293"/>
    <s v="RL"/>
    <x v="0"/>
    <x v="0"/>
  </r>
  <r>
    <s v="meskei"/>
    <m/>
    <m/>
    <s v="Hesperia"/>
    <s v="meskei"/>
    <n v="95"/>
    <s v="RL"/>
    <x v="1"/>
    <x v="4"/>
  </r>
  <r>
    <s v="metea"/>
    <m/>
    <m/>
    <s v="Hesperia"/>
    <s v="metea"/>
    <n v="48"/>
    <s v="RL"/>
    <x v="0"/>
    <x v="0"/>
  </r>
  <r>
    <s v="sassacus"/>
    <m/>
    <m/>
    <s v="Hesperia"/>
    <s v="sassacus"/>
    <n v="198"/>
    <s v="RL"/>
    <x v="2"/>
    <x v="4"/>
  </r>
  <r>
    <m/>
    <s v="Hesperiidae"/>
    <s v="sp"/>
    <s v="Hesperiidae"/>
    <m/>
    <m/>
    <s v="OTH"/>
    <x v="1"/>
    <x v="0"/>
  </r>
  <r>
    <s v="phyleus"/>
    <m/>
    <m/>
    <s v="Hylephila"/>
    <s v="phyleus"/>
    <n v="5355"/>
    <s v="OTH"/>
    <x v="2"/>
    <x v="12"/>
  </r>
  <r>
    <s v="coenia"/>
    <m/>
    <m/>
    <s v="Junonia"/>
    <s v="coenia"/>
    <n v="11725"/>
    <s v="OTH"/>
    <x v="3"/>
    <x v="0"/>
  </r>
  <r>
    <s v="neildi"/>
    <m/>
    <m/>
    <s v="Junonia"/>
    <s v="NA"/>
    <n v="187"/>
    <s v="OTH"/>
    <x v="1"/>
    <x v="0"/>
  </r>
  <r>
    <s v="zonalis"/>
    <m/>
    <m/>
    <s v="Junonia"/>
    <s v="NA"/>
    <n v="3"/>
    <s v="OTH"/>
    <x v="1"/>
    <x v="0"/>
  </r>
  <r>
    <s v="lyside"/>
    <m/>
    <m/>
    <s v="Kricogonia"/>
    <s v="lyside"/>
    <n v="2"/>
    <s v="OTH"/>
    <x v="1"/>
    <x v="0"/>
  </r>
  <r>
    <s v="cassius"/>
    <m/>
    <m/>
    <s v="Leptotes"/>
    <s v="cassius"/>
    <n v="476"/>
    <s v="RP"/>
    <x v="1"/>
    <x v="6"/>
  </r>
  <r>
    <s v="marina"/>
    <m/>
    <m/>
    <s v="Leptotes"/>
    <s v="marina"/>
    <n v="1"/>
    <s v="OTH"/>
    <x v="1"/>
    <x v="0"/>
  </r>
  <r>
    <m/>
    <s v="Leptotes"/>
    <s v="sp"/>
    <s v="Leptotes"/>
    <m/>
    <m/>
    <s v="OTH"/>
    <x v="1"/>
    <x v="0"/>
  </r>
  <r>
    <s v="accius"/>
    <m/>
    <m/>
    <s v="Lerema"/>
    <s v="accius"/>
    <n v="1563"/>
    <s v="RP"/>
    <x v="1"/>
    <x v="6"/>
  </r>
  <r>
    <s v="eufala"/>
    <m/>
    <m/>
    <s v="Lerodea"/>
    <s v="eufala"/>
    <n v="147"/>
    <s v="OTH"/>
    <x v="2"/>
    <x v="13"/>
  </r>
  <r>
    <m/>
    <s v="Lethe"/>
    <s v="sp."/>
    <s v="Lethe"/>
    <s v="sp"/>
    <m/>
    <s v="RL"/>
    <x v="1"/>
    <x v="0"/>
  </r>
  <r>
    <s v="carinenta"/>
    <m/>
    <m/>
    <s v="Libytheana"/>
    <s v="carinenta"/>
    <n v="1932"/>
    <s v="OTH"/>
    <x v="3"/>
    <x v="0"/>
  </r>
  <r>
    <s v="archippus"/>
    <m/>
    <m/>
    <s v="Limenitis"/>
    <s v="archippus"/>
    <n v="5959"/>
    <s v="RL"/>
    <x v="0"/>
    <x v="0"/>
  </r>
  <r>
    <s v="arthemis"/>
    <s v="Limenitis"/>
    <s v="arthemis"/>
    <s v="Limenitis"/>
    <s v="arthemis"/>
    <n v="15106"/>
    <s v="RL"/>
    <x v="0"/>
    <x v="0"/>
  </r>
  <r>
    <m/>
    <s v="Limenitis"/>
    <s v="Limenitis"/>
    <s v="Limenitis"/>
    <m/>
    <m/>
    <s v="RL"/>
    <x v="1"/>
    <x v="0"/>
  </r>
  <r>
    <m/>
    <s v="Limenitis"/>
    <s v="sp"/>
    <s v="Limenitis"/>
    <m/>
    <m/>
    <s v="RL"/>
    <x v="1"/>
    <x v="0"/>
  </r>
  <r>
    <s v="melissa"/>
    <s v="Plebejus"/>
    <s v="melissa"/>
    <s v="Lycaeides"/>
    <s v="melissa"/>
    <n v="12"/>
    <s v="RE"/>
    <x v="13"/>
    <x v="0"/>
  </r>
  <r>
    <s v="samuelis"/>
    <s v="Plebejus"/>
    <s v="samuelis"/>
    <s v="Lycaeides"/>
    <s v="melissa"/>
    <n v="295"/>
    <s v="RE"/>
    <x v="1"/>
    <x v="14"/>
  </r>
  <r>
    <s v="idas"/>
    <m/>
    <m/>
    <s v="Lycaeides"/>
    <s v="idas"/>
    <n v="87"/>
    <s v="RE"/>
    <x v="13"/>
    <x v="0"/>
  </r>
  <r>
    <m/>
    <s v="Lycaena"/>
    <s v="hyllus"/>
    <s v="Lycaena"/>
    <s v="hyllus"/>
    <m/>
    <s v="RE"/>
    <x v="13"/>
    <x v="0"/>
  </r>
  <r>
    <s v="dorcas"/>
    <s v="Lycaena"/>
    <s v="dorcas"/>
    <s v="Lycaena"/>
    <s v="dorcas"/>
    <n v="112"/>
    <s v="RE"/>
    <x v="13"/>
    <x v="0"/>
  </r>
  <r>
    <s v="dospassosi"/>
    <s v="Lycaena"/>
    <s v="dospassosi"/>
    <s v="Lycaena"/>
    <s v="dorcas"/>
    <n v="44"/>
    <s v="RE"/>
    <x v="13"/>
    <x v="0"/>
  </r>
  <r>
    <s v="epixanthe"/>
    <s v="Lycaena"/>
    <s v="epixanthe"/>
    <s v="Lycaena"/>
    <s v="epixanthe"/>
    <n v="263"/>
    <s v="RE"/>
    <x v="13"/>
    <x v="0"/>
  </r>
  <r>
    <s v="helloides"/>
    <s v="Lycaena"/>
    <s v="helloides"/>
    <s v="Lycaena"/>
    <s v="helloides"/>
    <n v="41"/>
    <s v="RE"/>
    <x v="13"/>
    <x v="0"/>
  </r>
  <r>
    <s v="phlaeas"/>
    <m/>
    <m/>
    <s v="Lycaena"/>
    <s v="phlaeas"/>
    <n v="118"/>
    <s v="RL"/>
    <x v="12"/>
    <x v="15"/>
  </r>
  <r>
    <s v="phlaeas"/>
    <m/>
    <m/>
    <s v="Lycaena"/>
    <s v="phlaeas"/>
    <n v="1762"/>
    <s v="RL"/>
    <x v="0"/>
    <x v="0"/>
  </r>
  <r>
    <m/>
    <s v="Lycaena"/>
    <s v="sp"/>
    <s v="Lycaena"/>
    <m/>
    <m/>
    <s v="OTH"/>
    <x v="1"/>
    <x v="0"/>
  </r>
  <r>
    <m/>
    <s v="Lycaena"/>
    <s v="dione"/>
    <s v="Lycaena"/>
    <s v="dione"/>
    <m/>
    <s v="RE"/>
    <x v="13"/>
    <x v="0"/>
  </r>
  <r>
    <m/>
    <s v="Lycaenidae"/>
    <s v="sp"/>
    <s v="Lycaenidae"/>
    <m/>
    <m/>
    <s v="OTH"/>
    <x v="1"/>
    <x v="0"/>
  </r>
  <r>
    <s v="eleuchea"/>
    <m/>
    <m/>
    <s v="Marpesia"/>
    <s v="eleuchea"/>
    <n v="3"/>
    <s v="OTH"/>
    <x v="1"/>
    <x v="0"/>
  </r>
  <r>
    <s v="petreus"/>
    <m/>
    <m/>
    <s v="Marpesia"/>
    <s v="petreus"/>
    <n v="188"/>
    <s v="OTH"/>
    <x v="1"/>
    <x v="0"/>
  </r>
  <r>
    <s v="cofaqui"/>
    <m/>
    <m/>
    <s v="Megathymus"/>
    <s v="cofaqui"/>
    <n v="1"/>
    <s v="RL"/>
    <x v="0"/>
    <x v="0"/>
  </r>
  <r>
    <s v="streckeri"/>
    <m/>
    <m/>
    <s v="Megathymus"/>
    <s v="streckeri"/>
    <n v="2"/>
    <s v="RL"/>
    <x v="0"/>
    <x v="0"/>
  </r>
  <r>
    <s v="yuccae"/>
    <m/>
    <m/>
    <s v="Megathymus"/>
    <s v="yuccae"/>
    <n v="17"/>
    <s v="RL"/>
    <x v="0"/>
    <x v="0"/>
  </r>
  <r>
    <s v="cymela"/>
    <s v="Megisto"/>
    <s v="cymela"/>
    <s v="Megisto"/>
    <s v="cymela"/>
    <n v="3851"/>
    <s v="RL"/>
    <x v="0"/>
    <x v="0"/>
  </r>
  <r>
    <s v="azia"/>
    <m/>
    <m/>
    <s v="Ministrymon"/>
    <s v="azia"/>
    <n v="2"/>
    <s v="OTH"/>
    <x v="1"/>
    <x v="0"/>
  </r>
  <r>
    <s v="io"/>
    <m/>
    <m/>
    <s v="NA"/>
    <s v="NA"/>
    <n v="12"/>
    <s v="OTH"/>
    <x v="3"/>
    <x v="0"/>
  </r>
  <r>
    <s v="urticae"/>
    <m/>
    <m/>
    <s v="NA"/>
    <s v="NA"/>
    <n v="1"/>
    <s v="OTH"/>
    <x v="12"/>
    <x v="1"/>
  </r>
  <r>
    <s v="herophile"/>
    <m/>
    <m/>
    <s v="NA"/>
    <s v="NA"/>
    <n v="1"/>
    <s v="OTH"/>
    <x v="12"/>
    <x v="0"/>
  </r>
  <r>
    <s v="laertes"/>
    <m/>
    <m/>
    <s v="NA"/>
    <s v="NA"/>
    <n v="1"/>
    <s v="OTH"/>
    <x v="1"/>
    <x v="0"/>
  </r>
  <r>
    <s v="lherminier"/>
    <m/>
    <m/>
    <s v="Nastra"/>
    <s v="lherminier"/>
    <n v="285"/>
    <s v="OTH"/>
    <x v="1"/>
    <x v="16"/>
  </r>
  <r>
    <s v="neamathla"/>
    <m/>
    <m/>
    <s v="Nastra"/>
    <s v="neamathla"/>
    <n v="5"/>
    <s v="RP"/>
    <x v="1"/>
    <x v="6"/>
  </r>
  <r>
    <s v="iole"/>
    <m/>
    <m/>
    <s v="Nathalis"/>
    <s v="iole"/>
    <n v="685"/>
    <s v="OTH"/>
    <x v="2"/>
    <x v="1"/>
  </r>
  <r>
    <s v="areolatus"/>
    <m/>
    <m/>
    <s v="Neonympha"/>
    <s v="areolata"/>
    <n v="118"/>
    <s v="RL"/>
    <x v="1"/>
    <x v="4"/>
  </r>
  <r>
    <s v="helicta"/>
    <m/>
    <m/>
    <s v="Neonympha"/>
    <s v="areolata"/>
    <n v="3"/>
    <s v="RL"/>
    <x v="1"/>
    <x v="4"/>
  </r>
  <r>
    <s v="mitchellii"/>
    <m/>
    <m/>
    <s v="Neonympha"/>
    <s v="mitchellii"/>
    <n v="17"/>
    <s v="RL"/>
    <x v="0"/>
    <x v="0"/>
  </r>
  <r>
    <m/>
    <s v="Nymphalidae"/>
    <s v="sp"/>
    <s v="Nymphalidae"/>
    <m/>
    <m/>
    <s v="OTH"/>
    <x v="1"/>
    <x v="0"/>
  </r>
  <r>
    <s v="milberti"/>
    <m/>
    <m/>
    <s v="Nymphalis"/>
    <s v="milberti"/>
    <n v="722"/>
    <s v="OTH"/>
    <x v="3"/>
    <x v="0"/>
  </r>
  <r>
    <s v="antiopa"/>
    <m/>
    <m/>
    <s v="Nymphalis"/>
    <s v="antiopa"/>
    <n v="3836"/>
    <s v="OTH"/>
    <x v="3"/>
    <x v="0"/>
  </r>
  <r>
    <s v="l-album"/>
    <s v="Nymphalis"/>
    <s v="j-album"/>
    <s v="Nymphalis"/>
    <s v="vaualbum"/>
    <n v="1231"/>
    <s v="OTH"/>
    <x v="1"/>
    <x v="1"/>
  </r>
  <r>
    <s v="garita"/>
    <m/>
    <m/>
    <s v="Oarisma"/>
    <s v="garita"/>
    <n v="2"/>
    <s v="RL"/>
    <x v="0"/>
    <x v="0"/>
  </r>
  <r>
    <s v="poweshiek"/>
    <m/>
    <m/>
    <s v="Oarisma"/>
    <s v="poweshiek"/>
    <n v="1"/>
    <s v="RL"/>
    <x v="0"/>
    <x v="0"/>
  </r>
  <r>
    <s v="bore"/>
    <m/>
    <m/>
    <s v="Oeneis"/>
    <s v="bore"/>
    <n v="2"/>
    <s v="RL"/>
    <x v="1"/>
    <x v="4"/>
  </r>
  <r>
    <s v="chryxus"/>
    <s v="Oeneis"/>
    <s v="calais"/>
    <s v="Oeneis"/>
    <s v="chryxus"/>
    <n v="45"/>
    <s v="RL"/>
    <x v="14"/>
    <x v="0"/>
  </r>
  <r>
    <s v="jutta"/>
    <s v="Oeneis"/>
    <s v="balderi"/>
    <s v="Oeneis"/>
    <s v="jutta"/>
    <n v="68"/>
    <s v="RL"/>
    <x v="0"/>
    <x v="0"/>
  </r>
  <r>
    <s v="macounii"/>
    <m/>
    <m/>
    <s v="Oeneis"/>
    <s v="macounii"/>
    <n v="22"/>
    <s v="RL"/>
    <x v="14"/>
    <x v="0"/>
  </r>
  <r>
    <s v="melissa"/>
    <m/>
    <m/>
    <s v="Oeneis"/>
    <s v="melissa"/>
    <n v="10"/>
    <s v="RL"/>
    <x v="14"/>
    <x v="0"/>
  </r>
  <r>
    <s v="polixenes"/>
    <m/>
    <m/>
    <s v="Oeneis"/>
    <s v="polixenes"/>
    <n v="5"/>
    <s v="RL"/>
    <x v="14"/>
    <x v="0"/>
  </r>
  <r>
    <m/>
    <s v="Oeneis"/>
    <s v="sp"/>
    <s v="Oeneis"/>
    <m/>
    <m/>
    <s v="RL"/>
    <x v="1"/>
    <x v="0"/>
  </r>
  <r>
    <s v="maculata"/>
    <m/>
    <m/>
    <s v="Oligoria"/>
    <s v="maculata"/>
    <n v="299"/>
    <s v="OTH"/>
    <x v="2"/>
    <x v="4"/>
  </r>
  <r>
    <s v="ocola"/>
    <m/>
    <m/>
    <s v="Panoquina"/>
    <s v="ocola"/>
    <n v="1449"/>
    <s v="OTH"/>
    <x v="15"/>
    <x v="0"/>
  </r>
  <r>
    <s v="panoquin"/>
    <m/>
    <m/>
    <s v="Panoquina"/>
    <s v="panoquin"/>
    <n v="230"/>
    <s v="RL"/>
    <x v="2"/>
    <x v="4"/>
  </r>
  <r>
    <s v="panoquinoides"/>
    <m/>
    <m/>
    <s v="Panoquina"/>
    <s v="panoquinoides"/>
    <n v="30"/>
    <s v="OTH"/>
    <x v="0"/>
    <x v="0"/>
  </r>
  <r>
    <s v="polyxenes"/>
    <s v="Papilio"/>
    <s v="polyxenes"/>
    <s v="Papilio"/>
    <s v="polyxenes?"/>
    <s v="721-this seems to high to be O. polixenes"/>
    <s v="RP"/>
    <x v="4"/>
    <x v="17"/>
  </r>
  <r>
    <s v="andraemon"/>
    <m/>
    <m/>
    <s v="Papilio"/>
    <s v="andraemon"/>
    <n v="8"/>
    <s v="OTH"/>
    <x v="1"/>
    <x v="0"/>
  </r>
  <r>
    <s v="appalachiensis"/>
    <m/>
    <m/>
    <s v="Papilio"/>
    <s v="glaucus"/>
    <n v="31"/>
    <s v="RP"/>
    <x v="1"/>
    <x v="6"/>
  </r>
  <r>
    <s v="aristodemus"/>
    <m/>
    <m/>
    <s v="Papilio"/>
    <s v="aristodemus"/>
    <n v="17"/>
    <s v="RP"/>
    <x v="4"/>
    <x v="0"/>
  </r>
  <r>
    <s v="brevicauda"/>
    <m/>
    <m/>
    <s v="Papilio"/>
    <s v="brevicauda"/>
    <n v="76"/>
    <s v="RP"/>
    <x v="1"/>
    <x v="6"/>
  </r>
  <r>
    <s v="canadensis"/>
    <m/>
    <m/>
    <s v="Papilio"/>
    <s v="canadensis"/>
    <n v="2263"/>
    <s v="RP"/>
    <x v="4"/>
    <x v="0"/>
  </r>
  <r>
    <s v="cresphontes"/>
    <m/>
    <m/>
    <s v="Papilio"/>
    <s v="cresphontes"/>
    <n v="4317"/>
    <s v="RP"/>
    <x v="4"/>
    <x v="0"/>
  </r>
  <r>
    <s v="glaucus"/>
    <s v="Papilio"/>
    <s v="glaucus"/>
    <s v="Papilio"/>
    <s v="glaucus"/>
    <n v="19260"/>
    <s v="RP"/>
    <x v="4"/>
    <x v="0"/>
  </r>
  <r>
    <s v="machaon"/>
    <m/>
    <m/>
    <s v="Papilio"/>
    <s v="machaon"/>
    <n v="4"/>
    <s v="RP"/>
    <x v="4"/>
    <x v="0"/>
  </r>
  <r>
    <s v="multicaudata"/>
    <m/>
    <m/>
    <s v="Papilio"/>
    <s v="multicaudata"/>
    <n v="1"/>
    <s v="RP"/>
    <x v="4"/>
    <x v="0"/>
  </r>
  <r>
    <s v="palamedes"/>
    <m/>
    <m/>
    <s v="Papilio"/>
    <s v="palamedes"/>
    <n v="1303"/>
    <s v="OTH"/>
    <x v="4"/>
    <x v="0"/>
  </r>
  <r>
    <s v="troilus"/>
    <m/>
    <m/>
    <s v="Papilio"/>
    <s v="troilus"/>
    <n v="6850"/>
    <s v="RP"/>
    <x v="4"/>
    <x v="0"/>
  </r>
  <r>
    <s v="polyxena"/>
    <s v="Papilio"/>
    <s v="polyxenes"/>
    <s v="Papilio"/>
    <s v="polyxenes"/>
    <s v="9261-probably P. polyxenes?"/>
    <s v="RP"/>
    <x v="4"/>
    <x v="17"/>
  </r>
  <r>
    <m/>
    <s v="Papilio"/>
    <s v="zelicaon"/>
    <s v="Papilio"/>
    <s v="zelicaon"/>
    <m/>
    <s v="OTH"/>
    <x v="1"/>
    <x v="0"/>
  </r>
  <r>
    <m/>
    <s v="Papilio"/>
    <s v="rutulus"/>
    <s v="Papilio"/>
    <s v="rutulus"/>
    <m/>
    <s v="OTH"/>
    <x v="4"/>
    <x v="0"/>
  </r>
  <r>
    <m/>
    <s v="Papilio"/>
    <s v="sp(.)"/>
    <s v="Papilio"/>
    <m/>
    <m/>
    <s v="RP"/>
    <x v="1"/>
    <x v="0"/>
  </r>
  <r>
    <m/>
    <s v="Papilio"/>
    <s v="tiger"/>
    <s v="Papilio"/>
    <m/>
    <m/>
    <s v="RP"/>
    <x v="1"/>
    <x v="0"/>
  </r>
  <r>
    <m/>
    <s v="Papilio"/>
    <s v="Papilio"/>
    <s v="Papilio"/>
    <m/>
    <m/>
    <s v="RP"/>
    <x v="1"/>
    <x v="0"/>
  </r>
  <r>
    <m/>
    <s v="Papilionidae"/>
    <s v="sp"/>
    <s v="Papilionidae"/>
    <m/>
    <m/>
    <s v="OTH"/>
    <x v="1"/>
    <x v="0"/>
  </r>
  <r>
    <m/>
    <s v="Parrhasius"/>
    <s v="m-album"/>
    <s v="Parrhasius"/>
    <s v="m-album"/>
    <m/>
    <s v="RP"/>
    <x v="16"/>
    <x v="6"/>
  </r>
  <r>
    <m/>
    <s v="Parrhasius"/>
    <s v="sp"/>
    <s v="Parrhasius"/>
    <s v="m-album"/>
    <m/>
    <s v="RP"/>
    <x v="1"/>
    <x v="0"/>
  </r>
  <r>
    <s v="pigmalion"/>
    <m/>
    <m/>
    <s v="Phocides"/>
    <s v="pigmalion"/>
    <n v="181"/>
    <s v="OTH"/>
    <x v="2"/>
    <x v="0"/>
  </r>
  <r>
    <s v="neleis"/>
    <m/>
    <m/>
    <s v="Phoebis"/>
    <s v="neleis"/>
    <n v="8"/>
    <s v="OTH"/>
    <x v="2"/>
    <x v="0"/>
  </r>
  <r>
    <s v="statira"/>
    <m/>
    <m/>
    <s v="Phoebis"/>
    <s v="statira"/>
    <n v="52"/>
    <s v="OTH"/>
    <x v="2"/>
    <x v="0"/>
  </r>
  <r>
    <s v="agarithe"/>
    <m/>
    <m/>
    <s v="Phoebis"/>
    <s v="agarithe"/>
    <n v="88"/>
    <s v="OTH"/>
    <x v="1"/>
    <x v="1"/>
  </r>
  <r>
    <s v="philea"/>
    <m/>
    <m/>
    <s v="Phoebis"/>
    <s v="philea"/>
    <n v="163"/>
    <s v="OTH"/>
    <x v="1"/>
    <x v="18"/>
  </r>
  <r>
    <s v="sennae"/>
    <m/>
    <m/>
    <s v="Phoebis"/>
    <s v="sennae"/>
    <n v="3473"/>
    <s v="OTH"/>
    <x v="1"/>
    <x v="19"/>
  </r>
  <r>
    <s v="catullus"/>
    <m/>
    <m/>
    <s v="Pholisora"/>
    <s v="catullus"/>
    <n v="664"/>
    <s v="RL"/>
    <x v="0"/>
    <x v="0"/>
  </r>
  <r>
    <s v="frisia"/>
    <m/>
    <m/>
    <s v="Phyciodes"/>
    <s v="frisia"/>
    <n v="12"/>
    <s v="OTH"/>
    <x v="2"/>
    <x v="0"/>
  </r>
  <r>
    <s v="texana"/>
    <m/>
    <m/>
    <s v="Phyciodes"/>
    <s v="texana"/>
    <n v="13"/>
    <s v="OTH"/>
    <x v="2"/>
    <x v="4"/>
  </r>
  <r>
    <s v="texana"/>
    <m/>
    <m/>
    <s v="Phyciodes"/>
    <s v="texana"/>
    <n v="26"/>
    <s v="OTH"/>
    <x v="1"/>
    <x v="0"/>
  </r>
  <r>
    <s v="batesii"/>
    <m/>
    <m/>
    <s v="Phyciodes"/>
    <s v="batesii"/>
    <n v="28"/>
    <s v="RL"/>
    <x v="0"/>
    <x v="0"/>
  </r>
  <r>
    <s v="cocyta"/>
    <s v="Phyciodes"/>
    <s v="cocyta"/>
    <s v="Phyciodes"/>
    <s v="selenis"/>
    <n v="2783"/>
    <s v="RL"/>
    <x v="0"/>
    <x v="0"/>
  </r>
  <r>
    <s v="phaon"/>
    <m/>
    <m/>
    <s v="Phyciodes"/>
    <s v="phaon"/>
    <n v="1011"/>
    <s v="OTH"/>
    <x v="1"/>
    <x v="20"/>
  </r>
  <r>
    <s v="tharos"/>
    <m/>
    <m/>
    <s v="Phyciodes"/>
    <s v="tharos"/>
    <n v="10380"/>
    <s v="RL"/>
    <x v="0"/>
    <x v="0"/>
  </r>
  <r>
    <m/>
    <s v="Phyciodes"/>
    <s v="sp(.)"/>
    <s v="Phyciodes"/>
    <m/>
    <m/>
    <s v="OTH"/>
    <x v="1"/>
    <x v="0"/>
  </r>
  <r>
    <m/>
    <s v="Pieridae"/>
    <s v="sp(.)"/>
    <s v="Pieridae"/>
    <m/>
    <m/>
    <s v="OTH"/>
    <x v="1"/>
    <x v="0"/>
  </r>
  <r>
    <s v="oleracea"/>
    <m/>
    <m/>
    <s v="Pieris"/>
    <s v="napi"/>
    <n v="550"/>
    <s v="RP"/>
    <x v="4"/>
    <x v="0"/>
  </r>
  <r>
    <s v="rapae"/>
    <m/>
    <m/>
    <s v="Pieris"/>
    <s v="rapae"/>
    <n v="11904"/>
    <s v="RP"/>
    <x v="4"/>
    <x v="0"/>
  </r>
  <r>
    <s v="virginiensis"/>
    <m/>
    <m/>
    <s v="Pieris"/>
    <s v="virginiensis"/>
    <n v="247"/>
    <s v="RP"/>
    <x v="4"/>
    <x v="0"/>
  </r>
  <r>
    <m/>
    <s v="Pieris"/>
    <s v="sp(.)"/>
    <s v="Pieris"/>
    <m/>
    <m/>
    <s v="RP"/>
    <x v="1"/>
    <x v="0"/>
  </r>
  <r>
    <s v="saepiolus"/>
    <s v="Plebejus"/>
    <s v="saepiolus"/>
    <s v="Plebejus"/>
    <s v="saepiolus"/>
    <n v="13"/>
    <s v="RL"/>
    <x v="0"/>
    <x v="0"/>
  </r>
  <r>
    <m/>
    <s v="Poanes"/>
    <s v="hobomok"/>
    <s v="Poanes"/>
    <s v="hobomok"/>
    <m/>
    <s v="RL"/>
    <x v="17"/>
    <x v="17"/>
  </r>
  <r>
    <s v="aaroni"/>
    <m/>
    <m/>
    <s v="Poanes"/>
    <s v="aaroni"/>
    <n v="62"/>
    <s v="RL"/>
    <x v="2"/>
    <x v="4"/>
  </r>
  <r>
    <s v="massasoit"/>
    <m/>
    <m/>
    <s v="Poanes"/>
    <s v="massasoit"/>
    <n v="207"/>
    <s v="RL"/>
    <x v="2"/>
    <x v="0"/>
  </r>
  <r>
    <s v="viator"/>
    <m/>
    <m/>
    <s v="Poanes"/>
    <s v="viator"/>
    <n v="765"/>
    <s v="RL"/>
    <x v="2"/>
    <x v="4"/>
  </r>
  <r>
    <s v="yehl"/>
    <m/>
    <m/>
    <s v="Poanes"/>
    <s v="yehl"/>
    <n v="50"/>
    <s v="RL"/>
    <x v="2"/>
    <x v="4"/>
  </r>
  <r>
    <m/>
    <s v="Poanes"/>
    <s v="sp"/>
    <s v="Poanes"/>
    <m/>
    <m/>
    <s v="RL"/>
    <x v="1"/>
    <x v="0"/>
  </r>
  <r>
    <m/>
    <s v="Poanes"/>
    <s v="zabulon"/>
    <s v="Poanes"/>
    <s v="zabulon"/>
    <m/>
    <s v="RL"/>
    <x v="16"/>
    <x v="4"/>
  </r>
  <r>
    <s v="baracoa"/>
    <m/>
    <m/>
    <s v="Polites"/>
    <s v="baracoa"/>
    <n v="98"/>
    <s v="RL"/>
    <x v="2"/>
    <x v="4"/>
  </r>
  <r>
    <s v="mystic"/>
    <m/>
    <m/>
    <s v="Polites"/>
    <s v="mystic"/>
    <n v="981"/>
    <s v="RL"/>
    <x v="0"/>
    <x v="0"/>
  </r>
  <r>
    <s v="origenes"/>
    <m/>
    <m/>
    <s v="Polites"/>
    <s v="origenes"/>
    <n v="129"/>
    <s v="RL"/>
    <x v="1"/>
    <x v="4"/>
  </r>
  <r>
    <s v="peckius"/>
    <m/>
    <m/>
    <s v="Polites"/>
    <s v="peckius"/>
    <n v="5268"/>
    <s v="OTH"/>
    <x v="18"/>
    <x v="0"/>
  </r>
  <r>
    <s v="themistocles"/>
    <m/>
    <m/>
    <s v="Polites"/>
    <s v="themistocles"/>
    <n v="1404"/>
    <s v="RP"/>
    <x v="4"/>
    <x v="0"/>
  </r>
  <r>
    <s v="vibex"/>
    <m/>
    <m/>
    <s v="Polites"/>
    <s v="vibex"/>
    <n v="713"/>
    <s v="OTH"/>
    <x v="1"/>
    <x v="6"/>
  </r>
  <r>
    <m/>
    <s v="Polites"/>
    <s v="sp"/>
    <s v="Polites"/>
    <m/>
    <m/>
    <s v="OTH"/>
    <x v="1"/>
    <x v="0"/>
  </r>
  <r>
    <s v="comma"/>
    <m/>
    <m/>
    <s v="Polygonia"/>
    <s v="comma"/>
    <n v="4933"/>
    <s v="OTH"/>
    <x v="3"/>
    <x v="0"/>
  </r>
  <r>
    <s v="faunus"/>
    <m/>
    <m/>
    <s v="Polygonia"/>
    <s v="faunus"/>
    <n v="388"/>
    <s v="OTH"/>
    <x v="3"/>
    <x v="0"/>
  </r>
  <r>
    <s v="gracilis"/>
    <m/>
    <m/>
    <s v="Polygonia"/>
    <s v="gracilis"/>
    <n v="10"/>
    <s v="OTH"/>
    <x v="3"/>
    <x v="0"/>
  </r>
  <r>
    <s v="interrogationis"/>
    <m/>
    <m/>
    <s v="Polygonia"/>
    <s v="interrogationis"/>
    <n v="4695"/>
    <s v="OTH"/>
    <x v="3"/>
    <x v="0"/>
  </r>
  <r>
    <s v="l-album"/>
    <m/>
    <m/>
    <s v="Polygonia"/>
    <s v="NA"/>
    <n v="4"/>
    <s v="OTH"/>
    <x v="1"/>
    <x v="0"/>
  </r>
  <r>
    <s v="progne"/>
    <s v="Polygonia"/>
    <s v="oreas"/>
    <s v="Polygonia"/>
    <s v="progne"/>
    <n v="961"/>
    <s v="OTH"/>
    <x v="3"/>
    <x v="0"/>
  </r>
  <r>
    <s v="satyrus"/>
    <m/>
    <m/>
    <s v="Polygonia"/>
    <s v="satyrus"/>
    <n v="13"/>
    <s v="OTH"/>
    <x v="3"/>
    <x v="0"/>
  </r>
  <r>
    <m/>
    <s v="Polygonia"/>
    <s v="sp(.)"/>
    <s v="Polygonia"/>
    <m/>
    <m/>
    <s v="OTH"/>
    <x v="1"/>
    <x v="0"/>
  </r>
  <r>
    <s v="leo"/>
    <m/>
    <m/>
    <s v="Polygonus"/>
    <s v="leo"/>
    <n v="79"/>
    <s v="RL"/>
    <x v="2"/>
    <x v="4"/>
  </r>
  <r>
    <m/>
    <s v="Polyommatus"/>
    <s v="sp"/>
    <s v="Polyommatinae"/>
    <m/>
    <m/>
    <s v="OTH"/>
    <x v="1"/>
    <x v="0"/>
  </r>
  <r>
    <s v="icarus"/>
    <m/>
    <m/>
    <s v="Polyommatus"/>
    <s v="icarus"/>
    <n v="444"/>
    <s v="RL"/>
    <x v="1"/>
    <x v="4"/>
  </r>
  <r>
    <s v="verna"/>
    <m/>
    <m/>
    <s v="Pompeius"/>
    <s v="verna"/>
    <n v="933"/>
    <s v="OTH"/>
    <x v="1"/>
    <x v="21"/>
  </r>
  <r>
    <s v="occidentalis"/>
    <m/>
    <m/>
    <s v="Pontia"/>
    <s v="occidentalis"/>
    <n v="7"/>
    <s v="OTH"/>
    <x v="1"/>
    <x v="6"/>
  </r>
  <r>
    <s v="protodice"/>
    <m/>
    <m/>
    <s v="Pontia"/>
    <s v="protodice"/>
    <n v="333"/>
    <s v="OTH"/>
    <x v="4"/>
    <x v="0"/>
  </r>
  <r>
    <s v="bulenta"/>
    <m/>
    <m/>
    <s v="Problema"/>
    <s v="bulenta"/>
    <n v="13"/>
    <s v="RL"/>
    <x v="2"/>
    <x v="4"/>
  </r>
  <r>
    <s v="byssus"/>
    <m/>
    <m/>
    <s v="Problema"/>
    <s v="byssus"/>
    <n v="161"/>
    <s v="RL"/>
    <x v="0"/>
    <x v="0"/>
  </r>
  <r>
    <s v="centaureae"/>
    <s v="Pyrgus"/>
    <s v="centaureae"/>
    <s v="Pyrgus"/>
    <s v="centaureae"/>
    <n v="10"/>
    <s v="RL"/>
    <x v="1"/>
    <x v="4"/>
  </r>
  <r>
    <m/>
    <s v="Pyrgus"/>
    <s v="communis"/>
    <s v="Pyrgus"/>
    <s v="communis"/>
    <m/>
    <s v="RL"/>
    <x v="1"/>
    <x v="0"/>
  </r>
  <r>
    <m/>
    <s v="Pyrgus"/>
    <s v="albescens"/>
    <s v="Pyrgus"/>
    <s v="albescens"/>
    <m/>
    <s v="OTH"/>
    <x v="1"/>
    <x v="0"/>
  </r>
  <r>
    <s v="favonius"/>
    <s v="Satyrium"/>
    <s v="favonius"/>
    <s v="Satyrium"/>
    <s v="favonius"/>
    <n v="161"/>
    <s v="RE"/>
    <x v="13"/>
    <x v="0"/>
  </r>
  <r>
    <s v="titus"/>
    <s v="Satyrium"/>
    <s v="titus"/>
    <s v="Satyrium"/>
    <s v="titus"/>
    <n v="553"/>
    <s v="RE"/>
    <x v="13"/>
    <x v="0"/>
  </r>
  <r>
    <s v="acadica"/>
    <m/>
    <m/>
    <s v="Satyrium"/>
    <s v="acadica"/>
    <n v="306"/>
    <s v="RE"/>
    <x v="13"/>
    <x v="0"/>
  </r>
  <r>
    <s v="calanus"/>
    <m/>
    <m/>
    <s v="Satyrium"/>
    <s v="calanus"/>
    <n v="1732"/>
    <s v="RE"/>
    <x v="13"/>
    <x v="0"/>
  </r>
  <r>
    <s v="caryaevorus"/>
    <m/>
    <m/>
    <s v="Satyrium"/>
    <s v="caryaevorum"/>
    <n v="183"/>
    <s v="RE"/>
    <x v="1"/>
    <x v="14"/>
  </r>
  <r>
    <s v="edwardsii"/>
    <m/>
    <m/>
    <s v="Satyrium"/>
    <s v="edwardsii"/>
    <n v="302"/>
    <s v="RE"/>
    <x v="13"/>
    <x v="0"/>
  </r>
  <r>
    <s v="liparops"/>
    <m/>
    <m/>
    <s v="Satyrium"/>
    <s v="liparops"/>
    <n v="584"/>
    <s v="RE"/>
    <x v="13"/>
    <x v="0"/>
  </r>
  <r>
    <m/>
    <s v="Satyrium"/>
    <s v="sp(.)"/>
    <s v="Satyrium"/>
    <m/>
    <m/>
    <s v="RE"/>
    <x v="1"/>
    <x v="0"/>
  </r>
  <r>
    <s v="eurydice"/>
    <m/>
    <m/>
    <s v="Satyrodes"/>
    <s v="eurydice"/>
    <n v="792"/>
    <s v="RL"/>
    <x v="0"/>
    <x v="0"/>
  </r>
  <r>
    <s v="stelenes"/>
    <m/>
    <m/>
    <s v="Siproeta"/>
    <s v="stelenes"/>
    <n v="16"/>
    <s v="OTH"/>
    <x v="19"/>
    <x v="0"/>
  </r>
  <r>
    <s v="aphrodite"/>
    <m/>
    <m/>
    <s v="Speyeria"/>
    <s v="aphrodite"/>
    <n v="630"/>
    <s v="RL"/>
    <x v="0"/>
    <x v="0"/>
  </r>
  <r>
    <s v="atlantis"/>
    <m/>
    <m/>
    <s v="Speyeria"/>
    <s v="atlantis"/>
    <n v="1094"/>
    <s v="RL"/>
    <x v="0"/>
    <x v="0"/>
  </r>
  <r>
    <s v="cybele"/>
    <m/>
    <m/>
    <s v="Speyeria"/>
    <s v="cybele"/>
    <n v="5177"/>
    <s v="RL"/>
    <x v="0"/>
    <x v="0"/>
  </r>
  <r>
    <s v="diana"/>
    <m/>
    <m/>
    <s v="Speyeria"/>
    <s v="diana"/>
    <n v="159"/>
    <s v="RL"/>
    <x v="0"/>
    <x v="0"/>
  </r>
  <r>
    <s v="idalia"/>
    <m/>
    <m/>
    <s v="Speyeria"/>
    <s v="idalia"/>
    <n v="130"/>
    <s v="RL"/>
    <x v="0"/>
    <x v="0"/>
  </r>
  <r>
    <m/>
    <s v="Speyeria"/>
    <s v="Speyeria"/>
    <s v="Speyeria"/>
    <m/>
    <m/>
    <s v="RL"/>
    <x v="1"/>
    <x v="0"/>
  </r>
  <r>
    <m/>
    <s v="Speyeria"/>
    <s v="sp"/>
    <s v="Speyeria"/>
    <m/>
    <m/>
    <s v="RL"/>
    <x v="1"/>
    <x v="0"/>
  </r>
  <r>
    <s v="hayhurstii"/>
    <m/>
    <m/>
    <s v="Staphylus"/>
    <s v="hayhurstii"/>
    <n v="97"/>
    <s v="RL"/>
    <x v="0"/>
    <x v="0"/>
  </r>
  <r>
    <s v="istapa"/>
    <m/>
    <m/>
    <s v="Strymon"/>
    <s v="istapa"/>
    <n v="132"/>
    <s v="OTH"/>
    <x v="2"/>
    <x v="0"/>
  </r>
  <r>
    <s v="acis"/>
    <m/>
    <m/>
    <s v="Strymon"/>
    <s v="acis"/>
    <n v="19"/>
    <s v="OTH"/>
    <x v="1"/>
    <x v="0"/>
  </r>
  <r>
    <s v="calanus"/>
    <m/>
    <m/>
    <s v="Strymon"/>
    <s v="calanus"/>
    <n v="3"/>
    <s v="RE"/>
    <x v="13"/>
    <x v="0"/>
  </r>
  <r>
    <s v="kingi"/>
    <s v="Satyrium"/>
    <s v="kingi"/>
    <s v="Strymon"/>
    <s v="kingi"/>
    <n v="43"/>
    <s v="OTH"/>
    <x v="1"/>
    <x v="0"/>
  </r>
  <r>
    <s v="melinus"/>
    <m/>
    <m/>
    <s v="Strymon"/>
    <s v="melinus"/>
    <n v="3150"/>
    <s v="RP"/>
    <x v="4"/>
    <x v="0"/>
  </r>
  <r>
    <s v="martialis"/>
    <m/>
    <m/>
    <s v="Strymon"/>
    <s v="martialis"/>
    <n v="20"/>
    <s v="RL"/>
    <x v="0"/>
    <x v="0"/>
  </r>
  <r>
    <s v="bathyllus"/>
    <m/>
    <m/>
    <s v="Thorybes"/>
    <s v="bathyllus"/>
    <n v="273"/>
    <s v="RL"/>
    <x v="0"/>
    <x v="0"/>
  </r>
  <r>
    <s v="confusis"/>
    <m/>
    <m/>
    <s v="Thorybes"/>
    <s v="confusis"/>
    <n v="106"/>
    <s v="RL"/>
    <x v="20"/>
    <x v="4"/>
  </r>
  <r>
    <s v="pylades"/>
    <m/>
    <m/>
    <s v="Thorybes"/>
    <s v="pylades"/>
    <n v="1082"/>
    <s v="RL"/>
    <x v="0"/>
    <x v="0"/>
  </r>
  <r>
    <m/>
    <s v="Thorybes"/>
    <s v="sp."/>
    <s v="Thorybes"/>
    <m/>
    <m/>
    <s v="RL"/>
    <x v="1"/>
    <x v="0"/>
  </r>
  <r>
    <s v="lineola"/>
    <m/>
    <m/>
    <s v="Thymelicus"/>
    <s v="lineola"/>
    <n v="2310"/>
    <s v="RE"/>
    <x v="13"/>
    <x v="0"/>
  </r>
  <r>
    <s v="dorantes"/>
    <m/>
    <m/>
    <s v="Urbanus"/>
    <s v="dorantes"/>
    <n v="330"/>
    <s v="OTH"/>
    <x v="3"/>
    <x v="0"/>
  </r>
  <r>
    <s v="proteus"/>
    <m/>
    <m/>
    <s v="Urbanus"/>
    <s v="proteus"/>
    <n v="2191"/>
    <s v="OTH"/>
    <x v="15"/>
    <x v="0"/>
  </r>
  <r>
    <s v="atalanta"/>
    <m/>
    <m/>
    <s v="Vanessa"/>
    <s v="atalanta"/>
    <n v="10704"/>
    <s v="OTH"/>
    <x v="3"/>
    <x v="0"/>
  </r>
  <r>
    <s v="cardui"/>
    <m/>
    <m/>
    <s v="Vanessa"/>
    <s v="cardui"/>
    <n v="8345"/>
    <s v="OTH"/>
    <x v="3"/>
    <x v="0"/>
  </r>
  <r>
    <s v="virginiensis"/>
    <m/>
    <m/>
    <s v="Vanessa"/>
    <s v="virginiensis"/>
    <n v="5443"/>
    <s v="OTH"/>
    <x v="3"/>
    <x v="0"/>
  </r>
  <r>
    <m/>
    <s v="Vanessa"/>
    <s v="sp"/>
    <s v="Vanessa"/>
    <m/>
    <m/>
    <s v="OTH"/>
    <x v="1"/>
    <x v="0"/>
  </r>
  <r>
    <s v="egeremet"/>
    <m/>
    <m/>
    <s v="Wallengrenia"/>
    <s v="egeremet"/>
    <n v="711"/>
    <s v="RL"/>
    <x v="0"/>
    <x v="0"/>
  </r>
  <r>
    <s v="otho"/>
    <m/>
    <m/>
    <s v="Wallengrenia"/>
    <s v="otho"/>
    <n v="384"/>
    <s v="OTH"/>
    <x v="1"/>
    <x v="4"/>
  </r>
  <r>
    <m/>
    <s v="Wallengrenia"/>
    <s v="sp"/>
    <s v="Wallengrenia"/>
    <m/>
    <m/>
    <s v="OTH"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 Table 1" cacheId="17" applyNumberFormats="0" applyBorderFormats="0" applyFontFormats="0" applyPatternFormats="0" applyAlignmentFormats="0" applyWidthHeightFormats="0" dataCaption="" updatedVersion="6" compact="0" compactData="0">
  <location ref="A1:X24" firstHeaderRow="1" firstDataRow="2" firstDataCol="1"/>
  <pivotFields count="9">
    <pivotField name="species (iNat)" dataField="1" compact="0" outline="0" multipleItemSelectionAllowed="1" showAll="0"/>
    <pivotField name="Genus (eButt-new)" compact="0" outline="0" multipleItemSelectionAllowed="1" showAll="0"/>
    <pivotField name="species (eButt-new)" compact="0" outline="0" multipleItemSelectionAllowed="1" showAll="0"/>
    <pivotField name="NABA Genus" compact="0" outline="0" multipleItemSelectionAllowed="1" showAll="0"/>
    <pivotField name="NABA species" compact="0" outline="0" multipleItemSelectionAllowed="1" showAll="0"/>
    <pivotField name="count" compact="0" outline="0" multipleItemSelectionAllowed="1" showAll="0"/>
    <pivotField name="Simpleton grouping code" compact="0" outline="0" multipleItemSelectionAllowed="1" showAll="0"/>
    <pivotField name="OW Stage" axis="axisRow" compact="0" outline="0" multipleItemSelectionAllowed="1" showAll="0" sortType="ascending">
      <items count="22">
        <item x="20"/>
        <item x="2"/>
        <item x="12"/>
        <item x="3"/>
        <item x="9"/>
        <item x="19"/>
        <item x="11"/>
        <item x="13"/>
        <item x="15"/>
        <item x="5"/>
        <item x="0"/>
        <item x="7"/>
        <item x="14"/>
        <item x="18"/>
        <item x="10"/>
        <item x="6"/>
        <item x="4"/>
        <item x="8"/>
        <item x="17"/>
        <item x="16"/>
        <item x="1"/>
        <item t="default"/>
      </items>
    </pivotField>
    <pivotField name="OW Stage Minji Provisional" axis="axisCol" compact="0" outline="0" multipleItemSelectionAllowed="1" showAll="0" sortType="ascending">
      <items count="23">
        <item x="17"/>
        <item x="1"/>
        <item x="8"/>
        <item x="19"/>
        <item x="2"/>
        <item x="18"/>
        <item x="3"/>
        <item x="14"/>
        <item x="10"/>
        <item x="4"/>
        <item x="13"/>
        <item x="15"/>
        <item x="20"/>
        <item x="7"/>
        <item x="9"/>
        <item x="6"/>
        <item x="21"/>
        <item x="12"/>
        <item x="5"/>
        <item x="16"/>
        <item x="11"/>
        <item x="0"/>
        <item t="default"/>
      </items>
    </pivotField>
  </pivotFields>
  <rowFields count="1">
    <field x="7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8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COUNTA of species (iNat)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labama.butterflyatlas.usf.edu/species/details/63/palatka-skipper" TargetMode="External"/><Relationship Id="rId21" Type="http://schemas.openxmlformats.org/officeDocument/2006/relationships/hyperlink" Target="http://www.turtlepuddle.org/alaskan/butterfly18.html" TargetMode="External"/><Relationship Id="rId42" Type="http://schemas.openxmlformats.org/officeDocument/2006/relationships/hyperlink" Target="https://hgic.clemson.edu/factsheet/butterflies-of-south-carolina/" TargetMode="External"/><Relationship Id="rId47" Type="http://schemas.openxmlformats.org/officeDocument/2006/relationships/hyperlink" Target="https://www.butterfliesandmoths.org/species/Oeneis-bore" TargetMode="External"/><Relationship Id="rId63" Type="http://schemas.openxmlformats.org/officeDocument/2006/relationships/hyperlink" Target="https://www.first-nature.com/insects/lb-polyommatus-icarus.php" TargetMode="External"/><Relationship Id="rId68" Type="http://schemas.openxmlformats.org/officeDocument/2006/relationships/hyperlink" Target="https://www.floridamuseum.ufl.edu/wildflowers/butterfly/little-yellow-little-sulphur/" TargetMode="External"/><Relationship Id="rId2" Type="http://schemas.openxmlformats.org/officeDocument/2006/relationships/hyperlink" Target="https://en.wikipedia.org/wiki/Small_tortoiseshell" TargetMode="External"/><Relationship Id="rId16" Type="http://schemas.openxmlformats.org/officeDocument/2006/relationships/hyperlink" Target="https://www.butterfliesandmoths.org/species/Cyclargus-ammon" TargetMode="External"/><Relationship Id="rId29" Type="http://schemas.openxmlformats.org/officeDocument/2006/relationships/hyperlink" Target="https://hgic.clemson.edu/factsheet/butterflies-of-south-carolina/" TargetMode="External"/><Relationship Id="rId11" Type="http://schemas.openxmlformats.org/officeDocument/2006/relationships/hyperlink" Target="https://academic.oup.com/ee/article/40/5/1295/419906" TargetMode="External"/><Relationship Id="rId24" Type="http://schemas.openxmlformats.org/officeDocument/2006/relationships/hyperlink" Target="https://en.wikipedia.org/wiki/Euphyes_berryi" TargetMode="External"/><Relationship Id="rId32" Type="http://schemas.openxmlformats.org/officeDocument/2006/relationships/hyperlink" Target="https://www.butterfliesandmoths.org/species/Hesperia-attalus" TargetMode="External"/><Relationship Id="rId37" Type="http://schemas.openxmlformats.org/officeDocument/2006/relationships/hyperlink" Target="https://hgic.clemson.edu/factsheet/butterflies-of-south-carolina/" TargetMode="External"/><Relationship Id="rId40" Type="http://schemas.openxmlformats.org/officeDocument/2006/relationships/hyperlink" Target="https://animaldiversity.org/accounts/Lycaeides_melissa/" TargetMode="External"/><Relationship Id="rId45" Type="http://schemas.openxmlformats.org/officeDocument/2006/relationships/hyperlink" Target="https://hgic.clemson.edu/factsheet/butterflies-of-south-carolina/" TargetMode="External"/><Relationship Id="rId53" Type="http://schemas.openxmlformats.org/officeDocument/2006/relationships/hyperlink" Target="https://docs.google.com/spreadsheets/d/1txlclLbTnxk1hZM0aJNE4ME7jgalam7X5YXugYMtGsQ/edit" TargetMode="External"/><Relationship Id="rId58" Type="http://schemas.openxmlformats.org/officeDocument/2006/relationships/hyperlink" Target="https://alabama.butterflyatlas.usf.edu/species/details/122/yehl-skipperPoanes%20yehl" TargetMode="External"/><Relationship Id="rId66" Type="http://schemas.openxmlformats.org/officeDocument/2006/relationships/hyperlink" Target="https://explorer.natureserve.org/Taxon/ELEMENT_GLOBAL.2.120878/Problema_bulenta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animaldiversity.org/accounts/Anartia_jatrophae/" TargetMode="External"/><Relationship Id="rId61" Type="http://schemas.openxmlformats.org/officeDocument/2006/relationships/hyperlink" Target="https://hgic.clemson.edu/factsheet/butterflies-of-south-carolina/" TargetMode="External"/><Relationship Id="rId19" Type="http://schemas.openxmlformats.org/officeDocument/2006/relationships/hyperlink" Target="https://docs.google.com/spreadsheets/d/1txlclLbTnxk1hZM0aJNE4ME7jgalam7X5YXugYMtGsQ/edit" TargetMode="External"/><Relationship Id="rId14" Type="http://schemas.openxmlformats.org/officeDocument/2006/relationships/hyperlink" Target="https://edis.ifas.ufl.edu/uw057" TargetMode="External"/><Relationship Id="rId22" Type="http://schemas.openxmlformats.org/officeDocument/2006/relationships/hyperlink" Target="https://mnfi.anr.msu.edu/species/description/11680/Erora-laeta" TargetMode="External"/><Relationship Id="rId27" Type="http://schemas.openxmlformats.org/officeDocument/2006/relationships/hyperlink" Target="http://entnemdept.ufl.edu/creatures/bfly/harvester_butterfly.htm" TargetMode="External"/><Relationship Id="rId30" Type="http://schemas.openxmlformats.org/officeDocument/2006/relationships/hyperlink" Target="https://animaldiversity.org/accounts/Lycaena_phlaeas/" TargetMode="External"/><Relationship Id="rId35" Type="http://schemas.openxmlformats.org/officeDocument/2006/relationships/hyperlink" Target="http://entnemdept.ufl.edu/creatures/BFLY/fiery_skipper.htm" TargetMode="External"/><Relationship Id="rId43" Type="http://schemas.openxmlformats.org/officeDocument/2006/relationships/hyperlink" Target="https://www.butterfliesandmoths.org/species/Nathalis-iole" TargetMode="External"/><Relationship Id="rId48" Type="http://schemas.openxmlformats.org/officeDocument/2006/relationships/hyperlink" Target="https://alabama.butterflyatlas.usf.edu/species/details/103/twin-spot-skipper" TargetMode="External"/><Relationship Id="rId56" Type="http://schemas.openxmlformats.org/officeDocument/2006/relationships/hyperlink" Target="https://hgic.clemson.edu/factsheet/butterflies-of-south-carolina/" TargetMode="External"/><Relationship Id="rId64" Type="http://schemas.openxmlformats.org/officeDocument/2006/relationships/hyperlink" Target="https://www.massaudubon.org/learn/nature-wildlife/insects-arachnids/butterflies/find-a-butterfly/(id)/60" TargetMode="External"/><Relationship Id="rId69" Type="http://schemas.openxmlformats.org/officeDocument/2006/relationships/hyperlink" Target="https://www.butterfliesandmoths.org/species/Satyrium-caryaevorus" TargetMode="External"/><Relationship Id="rId8" Type="http://schemas.openxmlformats.org/officeDocument/2006/relationships/hyperlink" Target="https://docs.google.com/spreadsheets/d/1txlclLbTnxk1hZM0aJNE4ME7jgalam7X5YXugYMtGsQ/edit" TargetMode="External"/><Relationship Id="rId51" Type="http://schemas.openxmlformats.org/officeDocument/2006/relationships/hyperlink" Target="https://explorer.natureserve.org/Taxon/ELEMENT_GLOBAL.2.117901/Papilio_brevicauda" TargetMode="External"/><Relationship Id="rId72" Type="http://schemas.openxmlformats.org/officeDocument/2006/relationships/hyperlink" Target="http://entnemdept.ufl.edu/creatures/bfly/white_m_hairstreak.htm" TargetMode="External"/><Relationship Id="rId3" Type="http://schemas.openxmlformats.org/officeDocument/2006/relationships/hyperlink" Target="http://entnemdept.ufl.edu/creatures/bfly/gulf_fritillary.htm" TargetMode="External"/><Relationship Id="rId12" Type="http://schemas.openxmlformats.org/officeDocument/2006/relationships/hyperlink" Target="https://www.butterfliesandmoths.org/species/Calephelis-muticum" TargetMode="External"/><Relationship Id="rId17" Type="http://schemas.openxmlformats.org/officeDocument/2006/relationships/hyperlink" Target="https://www.butterfliesathome.com/soldier-butterfly.htm" TargetMode="External"/><Relationship Id="rId25" Type="http://schemas.openxmlformats.org/officeDocument/2006/relationships/hyperlink" Target="https://docs.google.com/spreadsheets/d/1txlclLbTnxk1hZM0aJNE4ME7jgalam7X5YXugYMtGsQ/edit" TargetMode="External"/><Relationship Id="rId33" Type="http://schemas.openxmlformats.org/officeDocument/2006/relationships/hyperlink" Target="https://www.butterfliesandmoths.org/species/Hesperia-meskei" TargetMode="External"/><Relationship Id="rId38" Type="http://schemas.openxmlformats.org/officeDocument/2006/relationships/hyperlink" Target="https://hgic.clemson.edu/factsheet/butterflies-of-south-carolina/" TargetMode="External"/><Relationship Id="rId46" Type="http://schemas.openxmlformats.org/officeDocument/2006/relationships/hyperlink" Target="https://bugguide.net/node/view/12877" TargetMode="External"/><Relationship Id="rId59" Type="http://schemas.openxmlformats.org/officeDocument/2006/relationships/hyperlink" Target="https://bugguide.net/node/view/13054" TargetMode="External"/><Relationship Id="rId67" Type="http://schemas.openxmlformats.org/officeDocument/2006/relationships/hyperlink" Target="https://animaldiversity.org/accounts/Pyrgus_centaureae/" TargetMode="External"/><Relationship Id="rId20" Type="http://schemas.openxmlformats.org/officeDocument/2006/relationships/hyperlink" Target="https://www.butterfliesandmoths.org/species/Erebia-discoidalis" TargetMode="External"/><Relationship Id="rId41" Type="http://schemas.openxmlformats.org/officeDocument/2006/relationships/hyperlink" Target="https://bugguide.net/node/view/27931" TargetMode="External"/><Relationship Id="rId54" Type="http://schemas.openxmlformats.org/officeDocument/2006/relationships/hyperlink" Target="https://floridata.com/articles/butterflies/CloudlessSulphur.html" TargetMode="External"/><Relationship Id="rId62" Type="http://schemas.openxmlformats.org/officeDocument/2006/relationships/hyperlink" Target="https://docs.google.com/spreadsheets/d/1txlclLbTnxk1hZM0aJNE4ME7jgalam7X5YXugYMtGsQ/edit" TargetMode="External"/><Relationship Id="rId70" Type="http://schemas.openxmlformats.org/officeDocument/2006/relationships/hyperlink" Target="https://hgic.clemson.edu/factsheet/butterflies-of-south-carolina/" TargetMode="External"/><Relationship Id="rId75" Type="http://schemas.openxmlformats.org/officeDocument/2006/relationships/vmlDrawing" Target="../drawings/vmlDrawing1.vml"/><Relationship Id="rId1" Type="http://schemas.openxmlformats.org/officeDocument/2006/relationships/hyperlink" Target="https://www.researchgate.net/publication/328364703_The_European_Peacock_Butterfly_Aglais_io_Linnaeus_1758_in_North_America_Lepidoptera_Nymphalidae" TargetMode="External"/><Relationship Id="rId6" Type="http://schemas.openxmlformats.org/officeDocument/2006/relationships/hyperlink" Target="https://alabama.butterflyatlas.usf.edu/species/details/14/texan-crescent" TargetMode="External"/><Relationship Id="rId15" Type="http://schemas.openxmlformats.org/officeDocument/2006/relationships/hyperlink" Target="http://fieldguide.mt.gov/speciesDetail.aspx?elcode=IILEPA8260" TargetMode="External"/><Relationship Id="rId23" Type="http://schemas.openxmlformats.org/officeDocument/2006/relationships/hyperlink" Target="https://www.butterfliesandmoths.org/species/Euphyes-arpa" TargetMode="External"/><Relationship Id="rId28" Type="http://schemas.openxmlformats.org/officeDocument/2006/relationships/hyperlink" Target="https://hgic.clemson.edu/factsheet/butterflies-of-south-carolina/" TargetMode="External"/><Relationship Id="rId36" Type="http://schemas.openxmlformats.org/officeDocument/2006/relationships/hyperlink" Target="https://www.massaudubon.org/learn/nature-wildlife/insects-arachnids/butterflies/find-a-butterfly/(id)/74" TargetMode="External"/><Relationship Id="rId49" Type="http://schemas.openxmlformats.org/officeDocument/2006/relationships/hyperlink" Target="https://hgic.clemson.edu/factsheet/butterflies-of-south-carolina/" TargetMode="External"/><Relationship Id="rId57" Type="http://schemas.openxmlformats.org/officeDocument/2006/relationships/hyperlink" Target="https://alabama.butterflyatlas.usf.edu/species/details/121/broad-winged-skipper" TargetMode="External"/><Relationship Id="rId10" Type="http://schemas.openxmlformats.org/officeDocument/2006/relationships/hyperlink" Target="https://www.inaturalist.org/guide_taxa/10937" TargetMode="External"/><Relationship Id="rId31" Type="http://schemas.openxmlformats.org/officeDocument/2006/relationships/hyperlink" Target="https://bugguide.net/node/view/1325085" TargetMode="External"/><Relationship Id="rId44" Type="http://schemas.openxmlformats.org/officeDocument/2006/relationships/hyperlink" Target="https://www.butterfliesandmoths.org/species/Neonympha-areolatus" TargetMode="External"/><Relationship Id="rId52" Type="http://schemas.openxmlformats.org/officeDocument/2006/relationships/hyperlink" Target="https://hgic.clemson.edu/factsheet/butterflies-of-south-carolina/" TargetMode="External"/><Relationship Id="rId60" Type="http://schemas.openxmlformats.org/officeDocument/2006/relationships/hyperlink" Target="https://www.butterfliesandmoths.org/species/Polites-origenes" TargetMode="External"/><Relationship Id="rId65" Type="http://schemas.openxmlformats.org/officeDocument/2006/relationships/hyperlink" Target="https://www.butterfliesandmoths.org/species/Pontia-occidentalis" TargetMode="External"/><Relationship Id="rId73" Type="http://schemas.openxmlformats.org/officeDocument/2006/relationships/hyperlink" Target="http://www.lopers.net/student_org/NebraskaInverts/butterfiles/family/skipper/poanes/zabulon.htm" TargetMode="External"/><Relationship Id="rId4" Type="http://schemas.openxmlformats.org/officeDocument/2006/relationships/hyperlink" Target="https://explorer.natureserve.org/Taxon/ELEMENT_GLOBAL.2.108432/Anaea_troglodyta" TargetMode="External"/><Relationship Id="rId9" Type="http://schemas.openxmlformats.org/officeDocument/2006/relationships/hyperlink" Target="http://dwyerlab.uchicago.edu/wp-content/uploads/2014/02/CrozierAndDwyer06-2.pdf" TargetMode="External"/><Relationship Id="rId13" Type="http://schemas.openxmlformats.org/officeDocument/2006/relationships/hyperlink" Target="https://docs.google.com/spreadsheets/d/1txlclLbTnxk1hZM0aJNE4ME7jgalam7X5YXugYMtGsQ/edit" TargetMode="External"/><Relationship Id="rId18" Type="http://schemas.openxmlformats.org/officeDocument/2006/relationships/hyperlink" Target="https://www.butterfliesathome.com/queen-butterfly.htm" TargetMode="External"/><Relationship Id="rId39" Type="http://schemas.openxmlformats.org/officeDocument/2006/relationships/hyperlink" Target="https://hgic.clemson.edu/factsheet/butterflies-of-south-carolina/" TargetMode="External"/><Relationship Id="rId34" Type="http://schemas.openxmlformats.org/officeDocument/2006/relationships/hyperlink" Target="https://docs.google.com/spreadsheets/d/1txlclLbTnxk1hZM0aJNE4ME7jgalam7X5YXugYMtGsQ/edit" TargetMode="External"/><Relationship Id="rId50" Type="http://schemas.openxmlformats.org/officeDocument/2006/relationships/hyperlink" Target="https://www.butterfliesandmoths.org/species/Papilio-appalachiensis" TargetMode="External"/><Relationship Id="rId55" Type="http://schemas.openxmlformats.org/officeDocument/2006/relationships/hyperlink" Target="http://www.lopers.net/student_org/NebraskaInverts/butterfiles/family/brushfoot/phyciodes/phaon.htm" TargetMode="External"/><Relationship Id="rId76" Type="http://schemas.openxmlformats.org/officeDocument/2006/relationships/comments" Target="../comments1.xml"/><Relationship Id="rId7" Type="http://schemas.openxmlformats.org/officeDocument/2006/relationships/hyperlink" Target="https://www.butterfliesandmoths.org/species/Asbolis-capucinus" TargetMode="External"/><Relationship Id="rId71" Type="http://schemas.openxmlformats.org/officeDocument/2006/relationships/hyperlink" Target="https://alabama.butterflyatlas.usf.edu/species/details/153/southern-broken-dash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16"/>
  <sheetViews>
    <sheetView tabSelected="1" workbookViewId="0">
      <pane xSplit="7" ySplit="1" topLeftCell="H344" activePane="bottomRight" state="frozen"/>
      <selection pane="topRight" activeCell="H1" sqref="H1"/>
      <selection pane="bottomLeft" activeCell="A2" sqref="A2"/>
      <selection pane="bottomRight" activeCell="F354" sqref="F1:K354"/>
    </sheetView>
  </sheetViews>
  <sheetFormatPr defaultColWidth="12.59765625" defaultRowHeight="15" customHeight="1" x14ac:dyDescent="0.25"/>
  <cols>
    <col min="1" max="1" width="5" customWidth="1"/>
    <col min="2" max="2" width="10.69921875" customWidth="1"/>
    <col min="3" max="3" width="10.8984375" customWidth="1"/>
    <col min="4" max="4" width="11.5" customWidth="1"/>
    <col min="5" max="5" width="10.3984375" customWidth="1"/>
    <col min="6" max="6" width="12.5" customWidth="1"/>
    <col min="7" max="7" width="11.19921875" customWidth="1"/>
    <col min="8" max="8" width="7.59765625" customWidth="1"/>
    <col min="9" max="9" width="13.19921875" customWidth="1"/>
    <col min="10" max="10" width="10" customWidth="1"/>
    <col min="11" max="11" width="10.8984375" customWidth="1"/>
    <col min="12" max="12" width="11" customWidth="1"/>
    <col min="13" max="13" width="13" customWidth="1"/>
    <col min="14" max="15" width="24.59765625" customWidth="1"/>
    <col min="16" max="16" width="9.3984375" customWidth="1"/>
    <col min="17" max="33" width="7.59765625" customWidth="1"/>
  </cols>
  <sheetData>
    <row r="1" spans="1:16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1" t="s">
        <v>14</v>
      </c>
      <c r="P1" s="2" t="s">
        <v>15</v>
      </c>
    </row>
    <row r="2" spans="1:16" ht="14.25" customHeight="1" x14ac:dyDescent="0.3">
      <c r="A2" s="1">
        <v>2</v>
      </c>
      <c r="B2" s="1" t="s">
        <v>33</v>
      </c>
      <c r="C2" s="1" t="s">
        <v>34</v>
      </c>
      <c r="D2" s="2"/>
      <c r="E2" s="2"/>
      <c r="F2" s="2" t="s">
        <v>33</v>
      </c>
      <c r="G2" s="2" t="s">
        <v>34</v>
      </c>
      <c r="H2" s="1">
        <v>317</v>
      </c>
      <c r="I2" s="2" t="s">
        <v>24</v>
      </c>
      <c r="J2" s="1" t="s">
        <v>35</v>
      </c>
      <c r="M2" s="3" t="s">
        <v>21</v>
      </c>
      <c r="P2" s="8">
        <v>159</v>
      </c>
    </row>
    <row r="3" spans="1:16" ht="14.25" customHeight="1" x14ac:dyDescent="0.3">
      <c r="D3" s="5" t="s">
        <v>36</v>
      </c>
      <c r="E3" s="5" t="s">
        <v>655</v>
      </c>
      <c r="F3" s="6" t="s">
        <v>36</v>
      </c>
      <c r="G3" s="6"/>
      <c r="I3" s="2" t="s">
        <v>29</v>
      </c>
      <c r="M3" s="3"/>
      <c r="N3" s="2"/>
      <c r="P3" s="8"/>
    </row>
    <row r="4" spans="1:16" ht="14.25" customHeight="1" x14ac:dyDescent="0.3">
      <c r="A4" s="1">
        <v>6</v>
      </c>
      <c r="B4" s="1" t="s">
        <v>46</v>
      </c>
      <c r="C4" s="1" t="s">
        <v>47</v>
      </c>
      <c r="D4" s="2"/>
      <c r="E4" s="2"/>
      <c r="F4" s="2" t="s">
        <v>46</v>
      </c>
      <c r="G4" s="2" t="s">
        <v>47</v>
      </c>
      <c r="H4" s="1">
        <v>6590</v>
      </c>
      <c r="I4" s="2" t="s">
        <v>29</v>
      </c>
      <c r="J4" s="1" t="s">
        <v>48</v>
      </c>
      <c r="K4" s="2" t="s">
        <v>30</v>
      </c>
      <c r="L4" s="10" t="s">
        <v>49</v>
      </c>
      <c r="M4" s="7" t="s">
        <v>50</v>
      </c>
      <c r="N4" s="2" t="s">
        <v>51</v>
      </c>
      <c r="P4" s="8">
        <v>794</v>
      </c>
    </row>
    <row r="5" spans="1:16" ht="14.25" customHeight="1" x14ac:dyDescent="0.3">
      <c r="D5" s="6" t="s">
        <v>382</v>
      </c>
      <c r="E5" s="6" t="s">
        <v>657</v>
      </c>
      <c r="F5" s="2" t="s">
        <v>658</v>
      </c>
      <c r="G5" s="6" t="s">
        <v>657</v>
      </c>
      <c r="I5" s="2" t="s">
        <v>29</v>
      </c>
      <c r="M5" s="7"/>
      <c r="N5" s="2" t="s">
        <v>553</v>
      </c>
    </row>
    <row r="6" spans="1:16" ht="14.25" customHeight="1" x14ac:dyDescent="0.3">
      <c r="A6" s="1">
        <v>7</v>
      </c>
      <c r="B6" s="1" t="s">
        <v>52</v>
      </c>
      <c r="C6" s="1" t="s">
        <v>53</v>
      </c>
      <c r="F6" s="1" t="s">
        <v>52</v>
      </c>
      <c r="G6" s="1" t="s">
        <v>53</v>
      </c>
      <c r="H6" s="1">
        <v>35</v>
      </c>
      <c r="I6" s="2" t="s">
        <v>24</v>
      </c>
      <c r="J6" s="1" t="s">
        <v>35</v>
      </c>
      <c r="M6" s="7" t="s">
        <v>21</v>
      </c>
      <c r="P6" s="8">
        <v>5</v>
      </c>
    </row>
    <row r="7" spans="1:16" ht="14.25" customHeight="1" x14ac:dyDescent="0.3">
      <c r="A7" s="1">
        <v>8</v>
      </c>
      <c r="B7" s="1" t="s">
        <v>52</v>
      </c>
      <c r="C7" s="1" t="s">
        <v>54</v>
      </c>
      <c r="F7" s="1" t="s">
        <v>52</v>
      </c>
      <c r="G7" s="1" t="s">
        <v>54</v>
      </c>
      <c r="H7" s="1">
        <v>1</v>
      </c>
      <c r="I7" s="2" t="s">
        <v>29</v>
      </c>
      <c r="J7" s="1" t="s">
        <v>35</v>
      </c>
      <c r="M7" s="7" t="s">
        <v>55</v>
      </c>
      <c r="N7" s="2" t="s">
        <v>56</v>
      </c>
      <c r="P7" s="5" t="s">
        <v>21</v>
      </c>
    </row>
    <row r="8" spans="1:16" ht="14.25" customHeight="1" x14ac:dyDescent="0.3">
      <c r="A8" s="1">
        <v>9</v>
      </c>
      <c r="B8" s="1" t="s">
        <v>52</v>
      </c>
      <c r="C8" s="1" t="s">
        <v>57</v>
      </c>
      <c r="F8" s="1" t="s">
        <v>52</v>
      </c>
      <c r="G8" s="1" t="s">
        <v>57</v>
      </c>
      <c r="H8" s="1">
        <v>2</v>
      </c>
      <c r="I8" s="2" t="s">
        <v>24</v>
      </c>
      <c r="J8" s="1" t="s">
        <v>35</v>
      </c>
      <c r="M8" s="7" t="s">
        <v>21</v>
      </c>
      <c r="P8" s="6" t="s">
        <v>21</v>
      </c>
    </row>
    <row r="9" spans="1:16" ht="14.25" customHeight="1" x14ac:dyDescent="0.3">
      <c r="A9" s="1"/>
      <c r="B9" s="1"/>
      <c r="C9" s="1"/>
      <c r="F9" s="1" t="s">
        <v>52</v>
      </c>
      <c r="G9" s="1"/>
      <c r="H9" s="1"/>
      <c r="I9" s="2" t="s">
        <v>761</v>
      </c>
      <c r="J9" s="1"/>
      <c r="M9" s="7"/>
      <c r="P9" s="6"/>
    </row>
    <row r="10" spans="1:16" ht="14.25" customHeight="1" x14ac:dyDescent="0.3">
      <c r="A10" s="1">
        <v>173</v>
      </c>
      <c r="B10" s="1" t="s">
        <v>426</v>
      </c>
      <c r="C10" s="1" t="s">
        <v>427</v>
      </c>
      <c r="D10" s="6" t="s">
        <v>52</v>
      </c>
      <c r="E10" s="6" t="s">
        <v>427</v>
      </c>
      <c r="F10" s="2" t="s">
        <v>52</v>
      </c>
      <c r="G10" s="1" t="s">
        <v>427</v>
      </c>
      <c r="H10" s="1">
        <v>175</v>
      </c>
      <c r="I10" s="2" t="s">
        <v>24</v>
      </c>
      <c r="J10" s="1" t="s">
        <v>35</v>
      </c>
      <c r="M10" s="7" t="s">
        <v>21</v>
      </c>
      <c r="N10" s="2" t="s">
        <v>16</v>
      </c>
      <c r="O10" s="1" t="s">
        <v>52</v>
      </c>
      <c r="P10" s="8">
        <v>61</v>
      </c>
    </row>
    <row r="11" spans="1:16" ht="14.25" customHeight="1" x14ac:dyDescent="0.3">
      <c r="A11" s="1">
        <v>174</v>
      </c>
      <c r="B11" s="1" t="s">
        <v>426</v>
      </c>
      <c r="C11" s="1" t="s">
        <v>428</v>
      </c>
      <c r="D11" s="6" t="s">
        <v>52</v>
      </c>
      <c r="E11" s="6" t="s">
        <v>428</v>
      </c>
      <c r="F11" s="2" t="s">
        <v>52</v>
      </c>
      <c r="G11" s="1" t="s">
        <v>428</v>
      </c>
      <c r="H11" s="1">
        <v>10</v>
      </c>
      <c r="I11" s="2" t="s">
        <v>24</v>
      </c>
      <c r="J11" s="1" t="s">
        <v>35</v>
      </c>
      <c r="M11" s="7" t="s">
        <v>21</v>
      </c>
      <c r="O11" s="1" t="s">
        <v>52</v>
      </c>
      <c r="P11" s="6" t="s">
        <v>21</v>
      </c>
    </row>
    <row r="12" spans="1:16" ht="14.25" customHeight="1" x14ac:dyDescent="0.3">
      <c r="A12" s="1">
        <v>175</v>
      </c>
      <c r="B12" s="1" t="s">
        <v>426</v>
      </c>
      <c r="C12" s="1" t="s">
        <v>429</v>
      </c>
      <c r="D12" s="6" t="s">
        <v>52</v>
      </c>
      <c r="E12" s="6" t="s">
        <v>429</v>
      </c>
      <c r="F12" s="2" t="s">
        <v>52</v>
      </c>
      <c r="G12" s="1" t="s">
        <v>429</v>
      </c>
      <c r="H12" s="1">
        <v>3</v>
      </c>
      <c r="I12" s="2" t="s">
        <v>24</v>
      </c>
      <c r="J12" s="1" t="s">
        <v>35</v>
      </c>
      <c r="M12" s="7" t="s">
        <v>21</v>
      </c>
      <c r="O12" s="1" t="s">
        <v>52</v>
      </c>
      <c r="P12" s="8">
        <v>2</v>
      </c>
    </row>
    <row r="13" spans="1:16" ht="14.25" customHeight="1" x14ac:dyDescent="0.3">
      <c r="A13" s="1">
        <v>176</v>
      </c>
      <c r="B13" s="1" t="s">
        <v>426</v>
      </c>
      <c r="C13" s="1" t="s">
        <v>430</v>
      </c>
      <c r="D13" s="6" t="s">
        <v>52</v>
      </c>
      <c r="E13" s="6" t="s">
        <v>430</v>
      </c>
      <c r="F13" s="2" t="s">
        <v>52</v>
      </c>
      <c r="G13" s="1" t="s">
        <v>430</v>
      </c>
      <c r="H13" s="1">
        <v>209</v>
      </c>
      <c r="I13" s="2" t="s">
        <v>24</v>
      </c>
      <c r="J13" s="1" t="s">
        <v>35</v>
      </c>
      <c r="M13" s="3" t="s">
        <v>21</v>
      </c>
      <c r="O13" s="1" t="s">
        <v>52</v>
      </c>
      <c r="P13" s="8">
        <v>172</v>
      </c>
    </row>
    <row r="14" spans="1:16" ht="14.25" customHeight="1" x14ac:dyDescent="0.3">
      <c r="A14" s="1">
        <v>177</v>
      </c>
      <c r="B14" s="1" t="s">
        <v>426</v>
      </c>
      <c r="C14" s="1" t="s">
        <v>431</v>
      </c>
      <c r="D14" s="6" t="s">
        <v>52</v>
      </c>
      <c r="E14" s="6" t="s">
        <v>431</v>
      </c>
      <c r="F14" s="2" t="s">
        <v>52</v>
      </c>
      <c r="G14" s="1" t="s">
        <v>431</v>
      </c>
      <c r="H14" s="1">
        <v>9</v>
      </c>
      <c r="I14" s="2" t="s">
        <v>24</v>
      </c>
      <c r="J14" s="1" t="s">
        <v>35</v>
      </c>
      <c r="M14" s="7" t="s">
        <v>21</v>
      </c>
      <c r="O14" s="1" t="s">
        <v>52</v>
      </c>
      <c r="P14" s="8">
        <v>7</v>
      </c>
    </row>
    <row r="15" spans="1:16" ht="14.25" customHeight="1" x14ac:dyDescent="0.3">
      <c r="A15" s="1">
        <v>178</v>
      </c>
      <c r="B15" s="1" t="s">
        <v>426</v>
      </c>
      <c r="C15" s="1" t="s">
        <v>432</v>
      </c>
      <c r="D15" s="6" t="s">
        <v>52</v>
      </c>
      <c r="E15" s="6" t="s">
        <v>432</v>
      </c>
      <c r="F15" s="2" t="s">
        <v>52</v>
      </c>
      <c r="G15" s="1" t="s">
        <v>432</v>
      </c>
      <c r="H15" s="1">
        <v>185</v>
      </c>
      <c r="I15" s="2" t="s">
        <v>24</v>
      </c>
      <c r="J15" s="1" t="s">
        <v>35</v>
      </c>
      <c r="M15" s="7" t="s">
        <v>21</v>
      </c>
      <c r="O15" s="1" t="s">
        <v>52</v>
      </c>
      <c r="P15" s="8">
        <v>155</v>
      </c>
    </row>
    <row r="16" spans="1:16" ht="14.25" customHeight="1" x14ac:dyDescent="0.3">
      <c r="A16" s="1">
        <v>10</v>
      </c>
      <c r="B16" s="1" t="s">
        <v>58</v>
      </c>
      <c r="C16" s="1" t="s">
        <v>59</v>
      </c>
      <c r="F16" s="1" t="s">
        <v>58</v>
      </c>
      <c r="G16" s="1" t="s">
        <v>59</v>
      </c>
      <c r="H16" s="1">
        <v>333</v>
      </c>
      <c r="I16" s="2" t="s">
        <v>29</v>
      </c>
      <c r="J16" s="1" t="s">
        <v>30</v>
      </c>
      <c r="M16" s="7" t="s">
        <v>21</v>
      </c>
      <c r="N16" s="2" t="s">
        <v>60</v>
      </c>
      <c r="P16" s="8">
        <v>105</v>
      </c>
    </row>
    <row r="17" spans="1:16" ht="14.25" customHeight="1" x14ac:dyDescent="0.3">
      <c r="A17" s="1">
        <v>11</v>
      </c>
      <c r="B17" s="1" t="s">
        <v>58</v>
      </c>
      <c r="C17" s="1" t="s">
        <v>61</v>
      </c>
      <c r="F17" s="1" t="s">
        <v>58</v>
      </c>
      <c r="G17" s="2" t="s">
        <v>62</v>
      </c>
      <c r="H17" s="1">
        <v>1</v>
      </c>
      <c r="I17" s="2" t="s">
        <v>29</v>
      </c>
      <c r="J17" s="1" t="s">
        <v>48</v>
      </c>
      <c r="K17" s="2" t="s">
        <v>30</v>
      </c>
      <c r="L17" s="10" t="s">
        <v>63</v>
      </c>
      <c r="M17" s="7" t="s">
        <v>21</v>
      </c>
      <c r="N17" s="2" t="s">
        <v>60</v>
      </c>
      <c r="P17" s="6" t="s">
        <v>21</v>
      </c>
    </row>
    <row r="18" spans="1:16" ht="14.25" customHeight="1" x14ac:dyDescent="0.3">
      <c r="A18" s="1">
        <v>12</v>
      </c>
      <c r="B18" s="1" t="s">
        <v>64</v>
      </c>
      <c r="C18" s="1" t="s">
        <v>65</v>
      </c>
      <c r="F18" s="1" t="s">
        <v>64</v>
      </c>
      <c r="G18" s="1" t="s">
        <v>65</v>
      </c>
      <c r="H18" s="1">
        <v>2325</v>
      </c>
      <c r="I18" s="2" t="s">
        <v>29</v>
      </c>
      <c r="J18" s="1" t="s">
        <v>48</v>
      </c>
      <c r="K18" s="2" t="s">
        <v>66</v>
      </c>
      <c r="L18" s="10" t="s">
        <v>67</v>
      </c>
      <c r="M18" s="7" t="s">
        <v>50</v>
      </c>
      <c r="N18" s="2" t="s">
        <v>68</v>
      </c>
      <c r="P18" s="5" t="s">
        <v>21</v>
      </c>
    </row>
    <row r="19" spans="1:16" ht="14.25" customHeight="1" x14ac:dyDescent="0.3">
      <c r="A19" s="1">
        <v>25</v>
      </c>
      <c r="B19" s="1" t="s">
        <v>108</v>
      </c>
      <c r="C19" s="1" t="s">
        <v>109</v>
      </c>
      <c r="D19" s="2"/>
      <c r="E19" s="2"/>
      <c r="F19" s="2" t="s">
        <v>110</v>
      </c>
      <c r="G19" s="1" t="s">
        <v>109</v>
      </c>
      <c r="H19" s="1">
        <v>173</v>
      </c>
      <c r="I19" s="2" t="s">
        <v>24</v>
      </c>
      <c r="J19" s="1" t="s">
        <v>35</v>
      </c>
      <c r="M19" s="7" t="s">
        <v>21</v>
      </c>
      <c r="P19" s="5" t="s">
        <v>21</v>
      </c>
    </row>
    <row r="20" spans="1:16" ht="14.25" customHeight="1" x14ac:dyDescent="0.3">
      <c r="A20" s="1">
        <v>26</v>
      </c>
      <c r="B20" s="1" t="s">
        <v>108</v>
      </c>
      <c r="C20" s="1" t="s">
        <v>111</v>
      </c>
      <c r="D20" s="6" t="s">
        <v>110</v>
      </c>
      <c r="E20" s="6" t="s">
        <v>111</v>
      </c>
      <c r="F20" s="2" t="s">
        <v>110</v>
      </c>
      <c r="G20" s="1" t="s">
        <v>111</v>
      </c>
      <c r="H20" s="1">
        <v>1214</v>
      </c>
      <c r="I20" s="2" t="s">
        <v>24</v>
      </c>
      <c r="J20" s="1" t="s">
        <v>35</v>
      </c>
      <c r="M20" s="7" t="s">
        <v>21</v>
      </c>
      <c r="P20" s="8">
        <v>934</v>
      </c>
    </row>
    <row r="21" spans="1:16" ht="14.25" customHeight="1" x14ac:dyDescent="0.3">
      <c r="A21" s="1">
        <v>13</v>
      </c>
      <c r="B21" s="1" t="s">
        <v>69</v>
      </c>
      <c r="C21" s="1" t="s">
        <v>70</v>
      </c>
      <c r="F21" s="1" t="s">
        <v>69</v>
      </c>
      <c r="G21" s="1" t="s">
        <v>70</v>
      </c>
      <c r="H21" s="1">
        <v>3502</v>
      </c>
      <c r="I21" s="2" t="s">
        <v>24</v>
      </c>
      <c r="J21" s="1" t="s">
        <v>35</v>
      </c>
      <c r="M21" s="7" t="s">
        <v>21</v>
      </c>
      <c r="P21" s="8">
        <v>3166</v>
      </c>
    </row>
    <row r="22" spans="1:16" ht="14.25" customHeight="1" x14ac:dyDescent="0.3">
      <c r="A22" s="1">
        <v>16</v>
      </c>
      <c r="B22" s="1" t="s">
        <v>79</v>
      </c>
      <c r="C22" s="1" t="s">
        <v>80</v>
      </c>
      <c r="F22" s="1" t="s">
        <v>79</v>
      </c>
      <c r="G22" s="1" t="s">
        <v>80</v>
      </c>
      <c r="H22" s="1">
        <v>456</v>
      </c>
      <c r="I22" s="2" t="s">
        <v>81</v>
      </c>
      <c r="J22" s="1" t="s">
        <v>82</v>
      </c>
      <c r="M22" s="7" t="s">
        <v>21</v>
      </c>
      <c r="P22" s="8">
        <v>380</v>
      </c>
    </row>
    <row r="23" spans="1:16" ht="14.25" customHeight="1" x14ac:dyDescent="0.3">
      <c r="A23" s="1">
        <v>133</v>
      </c>
      <c r="B23" s="1" t="s">
        <v>344</v>
      </c>
      <c r="C23" s="1" t="s">
        <v>345</v>
      </c>
      <c r="D23" s="2"/>
      <c r="E23" s="2"/>
      <c r="F23" s="2" t="s">
        <v>346</v>
      </c>
      <c r="G23" s="1" t="s">
        <v>345</v>
      </c>
      <c r="H23" s="1">
        <v>4</v>
      </c>
      <c r="I23" s="2" t="s">
        <v>29</v>
      </c>
      <c r="M23" s="7" t="s">
        <v>299</v>
      </c>
      <c r="N23" s="7" t="s">
        <v>299</v>
      </c>
      <c r="P23" s="5" t="s">
        <v>21</v>
      </c>
    </row>
    <row r="24" spans="1:16" ht="14.25" customHeight="1" x14ac:dyDescent="0.3">
      <c r="A24" s="1">
        <v>19</v>
      </c>
      <c r="B24" s="1" t="s">
        <v>90</v>
      </c>
      <c r="C24" s="1" t="s">
        <v>91</v>
      </c>
      <c r="F24" s="1" t="s">
        <v>90</v>
      </c>
      <c r="G24" s="1" t="s">
        <v>91</v>
      </c>
      <c r="H24" s="1">
        <v>404</v>
      </c>
      <c r="I24" s="2" t="s">
        <v>29</v>
      </c>
      <c r="J24" s="1" t="s">
        <v>48</v>
      </c>
      <c r="K24" s="2" t="s">
        <v>66</v>
      </c>
      <c r="L24" s="10" t="s">
        <v>92</v>
      </c>
      <c r="M24" s="7"/>
      <c r="N24" s="2" t="s">
        <v>93</v>
      </c>
      <c r="P24" s="5" t="s">
        <v>21</v>
      </c>
    </row>
    <row r="25" spans="1:16" ht="14.25" customHeight="1" x14ac:dyDescent="0.3">
      <c r="A25" s="1">
        <v>20</v>
      </c>
      <c r="B25" s="1" t="s">
        <v>94</v>
      </c>
      <c r="C25" s="1" t="s">
        <v>95</v>
      </c>
      <c r="F25" s="1" t="s">
        <v>94</v>
      </c>
      <c r="G25" s="1" t="s">
        <v>95</v>
      </c>
      <c r="H25" s="1">
        <v>520</v>
      </c>
      <c r="I25" s="2" t="s">
        <v>29</v>
      </c>
      <c r="J25" s="1" t="s">
        <v>48</v>
      </c>
      <c r="K25" s="2" t="s">
        <v>96</v>
      </c>
      <c r="L25" s="10" t="s">
        <v>97</v>
      </c>
      <c r="M25" s="7" t="s">
        <v>50</v>
      </c>
      <c r="N25" s="2" t="s">
        <v>89</v>
      </c>
      <c r="P25" s="6" t="s">
        <v>21</v>
      </c>
    </row>
    <row r="26" spans="1:16" ht="14.25" customHeight="1" x14ac:dyDescent="0.3">
      <c r="A26" s="1">
        <v>21</v>
      </c>
      <c r="B26" s="1" t="s">
        <v>98</v>
      </c>
      <c r="C26" s="1" t="s">
        <v>99</v>
      </c>
      <c r="F26" s="1" t="s">
        <v>98</v>
      </c>
      <c r="G26" s="1" t="s">
        <v>99</v>
      </c>
      <c r="H26" s="1">
        <v>4061</v>
      </c>
      <c r="I26" s="2" t="s">
        <v>24</v>
      </c>
      <c r="J26" s="1" t="s">
        <v>35</v>
      </c>
      <c r="M26" s="7" t="s">
        <v>21</v>
      </c>
      <c r="P26" s="8">
        <v>3211</v>
      </c>
    </row>
    <row r="27" spans="1:16" ht="14.25" customHeight="1" x14ac:dyDescent="0.3">
      <c r="A27" s="1">
        <v>22</v>
      </c>
      <c r="B27" s="1" t="s">
        <v>98</v>
      </c>
      <c r="C27" s="1" t="s">
        <v>100</v>
      </c>
      <c r="F27" s="1" t="s">
        <v>98</v>
      </c>
      <c r="G27" s="1" t="s">
        <v>100</v>
      </c>
      <c r="H27" s="1">
        <v>1252</v>
      </c>
      <c r="I27" s="2" t="s">
        <v>24</v>
      </c>
      <c r="J27" s="1" t="s">
        <v>35</v>
      </c>
      <c r="M27" s="7" t="s">
        <v>21</v>
      </c>
      <c r="P27" s="8">
        <v>978</v>
      </c>
    </row>
    <row r="28" spans="1:16" ht="14.25" customHeight="1" x14ac:dyDescent="0.3">
      <c r="F28" s="6" t="s">
        <v>98</v>
      </c>
      <c r="G28" s="6"/>
      <c r="I28" s="2" t="s">
        <v>24</v>
      </c>
      <c r="K28" s="2"/>
      <c r="L28" s="2"/>
      <c r="M28" s="7"/>
      <c r="N28" s="2"/>
      <c r="P28" s="8"/>
    </row>
    <row r="29" spans="1:16" ht="14.25" customHeight="1" x14ac:dyDescent="0.3">
      <c r="A29" s="1">
        <v>23</v>
      </c>
      <c r="B29" s="1" t="s">
        <v>101</v>
      </c>
      <c r="C29" s="1" t="s">
        <v>102</v>
      </c>
      <c r="F29" s="1" t="s">
        <v>101</v>
      </c>
      <c r="G29" s="1" t="s">
        <v>102</v>
      </c>
      <c r="H29" s="1">
        <v>4715</v>
      </c>
      <c r="I29" s="2" t="s">
        <v>29</v>
      </c>
      <c r="J29" s="1" t="s">
        <v>48</v>
      </c>
      <c r="K29" s="2" t="s">
        <v>35</v>
      </c>
      <c r="L29" s="10" t="s">
        <v>103</v>
      </c>
      <c r="M29" s="7" t="s">
        <v>104</v>
      </c>
      <c r="N29" s="2" t="s">
        <v>105</v>
      </c>
      <c r="P29" s="8">
        <v>4226</v>
      </c>
    </row>
    <row r="30" spans="1:16" ht="14.25" customHeight="1" x14ac:dyDescent="0.3">
      <c r="A30" s="1">
        <v>24</v>
      </c>
      <c r="B30" s="1" t="s">
        <v>106</v>
      </c>
      <c r="C30" s="1" t="s">
        <v>107</v>
      </c>
      <c r="F30" s="1" t="s">
        <v>106</v>
      </c>
      <c r="G30" s="1" t="s">
        <v>107</v>
      </c>
      <c r="H30" s="1">
        <v>287</v>
      </c>
      <c r="I30" s="2" t="s">
        <v>81</v>
      </c>
      <c r="J30" s="1" t="s">
        <v>82</v>
      </c>
      <c r="M30" s="7" t="s">
        <v>21</v>
      </c>
      <c r="P30" s="8">
        <v>66</v>
      </c>
    </row>
    <row r="31" spans="1:16" ht="14.25" customHeight="1" x14ac:dyDescent="0.3">
      <c r="A31" s="1">
        <v>27</v>
      </c>
      <c r="B31" s="1" t="s">
        <v>112</v>
      </c>
      <c r="C31" s="1" t="s">
        <v>113</v>
      </c>
      <c r="F31" s="1" t="s">
        <v>112</v>
      </c>
      <c r="G31" s="1" t="s">
        <v>113</v>
      </c>
      <c r="H31" s="1">
        <v>161</v>
      </c>
      <c r="I31" s="2" t="s">
        <v>24</v>
      </c>
      <c r="J31" s="1" t="s">
        <v>35</v>
      </c>
      <c r="M31" s="7" t="s">
        <v>21</v>
      </c>
      <c r="P31" s="8">
        <v>150</v>
      </c>
    </row>
    <row r="32" spans="1:16" ht="14.25" customHeight="1" x14ac:dyDescent="0.3">
      <c r="A32" s="1">
        <v>28</v>
      </c>
      <c r="B32" s="1" t="s">
        <v>112</v>
      </c>
      <c r="C32" s="1" t="s">
        <v>114</v>
      </c>
      <c r="F32" s="1" t="s">
        <v>112</v>
      </c>
      <c r="G32" s="1" t="s">
        <v>113</v>
      </c>
      <c r="H32" s="1">
        <v>104</v>
      </c>
      <c r="I32" s="2" t="s">
        <v>24</v>
      </c>
      <c r="J32" s="1" t="s">
        <v>35</v>
      </c>
      <c r="M32" s="7" t="s">
        <v>21</v>
      </c>
      <c r="P32" s="5" t="s">
        <v>21</v>
      </c>
    </row>
    <row r="33" spans="1:16" ht="14.25" customHeight="1" x14ac:dyDescent="0.3">
      <c r="D33" s="2" t="s">
        <v>112</v>
      </c>
      <c r="E33" s="2" t="s">
        <v>659</v>
      </c>
      <c r="F33" s="1" t="s">
        <v>112</v>
      </c>
      <c r="G33" s="2" t="s">
        <v>660</v>
      </c>
      <c r="I33" s="2" t="s">
        <v>24</v>
      </c>
      <c r="J33" s="2" t="s">
        <v>661</v>
      </c>
      <c r="M33" s="7" t="s">
        <v>21</v>
      </c>
      <c r="P33" s="8"/>
    </row>
    <row r="34" spans="1:16" ht="14.25" customHeight="1" x14ac:dyDescent="0.3">
      <c r="A34" s="1">
        <v>29</v>
      </c>
      <c r="B34" s="1" t="s">
        <v>115</v>
      </c>
      <c r="C34" s="1" t="s">
        <v>116</v>
      </c>
      <c r="F34" s="1" t="s">
        <v>115</v>
      </c>
      <c r="G34" s="1" t="s">
        <v>116</v>
      </c>
      <c r="H34" s="1">
        <v>32</v>
      </c>
      <c r="I34" s="2" t="s">
        <v>81</v>
      </c>
      <c r="J34" s="1" t="s">
        <v>82</v>
      </c>
      <c r="M34" s="3" t="s">
        <v>21</v>
      </c>
      <c r="P34" s="8">
        <v>9</v>
      </c>
    </row>
    <row r="35" spans="1:16" ht="14.25" customHeight="1" x14ac:dyDescent="0.3">
      <c r="A35" s="1">
        <v>30</v>
      </c>
      <c r="B35" s="1" t="s">
        <v>117</v>
      </c>
      <c r="C35" s="1" t="s">
        <v>118</v>
      </c>
      <c r="F35" s="1" t="s">
        <v>117</v>
      </c>
      <c r="G35" s="1" t="s">
        <v>118</v>
      </c>
      <c r="H35" s="1">
        <v>3253</v>
      </c>
      <c r="I35" s="2" t="s">
        <v>81</v>
      </c>
      <c r="J35" s="1" t="s">
        <v>82</v>
      </c>
      <c r="M35" s="7" t="s">
        <v>119</v>
      </c>
      <c r="P35" s="8">
        <v>2247</v>
      </c>
    </row>
    <row r="36" spans="1:16" ht="14.25" customHeight="1" x14ac:dyDescent="0.3">
      <c r="A36" s="1">
        <v>31</v>
      </c>
      <c r="B36" s="1" t="s">
        <v>117</v>
      </c>
      <c r="C36" s="1" t="s">
        <v>120</v>
      </c>
      <c r="F36" s="1" t="s">
        <v>117</v>
      </c>
      <c r="G36" s="1" t="s">
        <v>120</v>
      </c>
      <c r="H36" s="1">
        <v>199</v>
      </c>
      <c r="I36" s="2" t="s">
        <v>29</v>
      </c>
      <c r="J36" s="1" t="s">
        <v>82</v>
      </c>
      <c r="M36" s="7" t="s">
        <v>121</v>
      </c>
      <c r="N36" s="2" t="s">
        <v>122</v>
      </c>
      <c r="P36" s="5" t="s">
        <v>21</v>
      </c>
    </row>
    <row r="37" spans="1:16" ht="14.25" customHeight="1" x14ac:dyDescent="0.3">
      <c r="A37" s="1">
        <v>32</v>
      </c>
      <c r="B37" s="1" t="s">
        <v>123</v>
      </c>
      <c r="C37" s="1" t="s">
        <v>124</v>
      </c>
      <c r="F37" s="1" t="s">
        <v>123</v>
      </c>
      <c r="G37" s="2" t="s">
        <v>21</v>
      </c>
      <c r="H37" s="1">
        <v>1</v>
      </c>
      <c r="I37" s="2" t="s">
        <v>24</v>
      </c>
      <c r="J37" s="1" t="s">
        <v>35</v>
      </c>
      <c r="M37" s="7" t="s">
        <v>21</v>
      </c>
      <c r="P37" s="6" t="s">
        <v>21</v>
      </c>
    </row>
    <row r="38" spans="1:16" ht="14.25" customHeight="1" x14ac:dyDescent="0.3">
      <c r="A38" s="1">
        <v>33</v>
      </c>
      <c r="B38" s="1" t="s">
        <v>123</v>
      </c>
      <c r="C38" s="1" t="s">
        <v>125</v>
      </c>
      <c r="F38" s="1" t="s">
        <v>123</v>
      </c>
      <c r="G38" s="1" t="s">
        <v>125</v>
      </c>
      <c r="H38" s="1">
        <v>1131</v>
      </c>
      <c r="I38" s="2" t="s">
        <v>24</v>
      </c>
      <c r="J38" s="1" t="s">
        <v>35</v>
      </c>
      <c r="M38" s="7" t="s">
        <v>21</v>
      </c>
      <c r="P38" s="8">
        <v>1097</v>
      </c>
    </row>
    <row r="39" spans="1:16" ht="14.25" customHeight="1" x14ac:dyDescent="0.3">
      <c r="A39" s="1">
        <v>34</v>
      </c>
      <c r="B39" s="1" t="s">
        <v>123</v>
      </c>
      <c r="C39" s="1" t="s">
        <v>126</v>
      </c>
      <c r="F39" s="1" t="s">
        <v>123</v>
      </c>
      <c r="G39" s="1" t="s">
        <v>126</v>
      </c>
      <c r="H39" s="1">
        <v>53</v>
      </c>
      <c r="I39" s="2" t="s">
        <v>24</v>
      </c>
      <c r="J39" s="1" t="s">
        <v>35</v>
      </c>
      <c r="M39" s="7" t="s">
        <v>21</v>
      </c>
      <c r="P39" s="8">
        <v>9</v>
      </c>
    </row>
    <row r="40" spans="1:16" ht="14.25" customHeight="1" x14ac:dyDescent="0.3">
      <c r="A40" s="1">
        <v>35</v>
      </c>
      <c r="B40" s="1" t="s">
        <v>123</v>
      </c>
      <c r="C40" s="1" t="s">
        <v>127</v>
      </c>
      <c r="F40" s="1" t="s">
        <v>123</v>
      </c>
      <c r="G40" s="1" t="s">
        <v>127</v>
      </c>
      <c r="H40" s="1">
        <v>51</v>
      </c>
      <c r="I40" s="2" t="s">
        <v>24</v>
      </c>
      <c r="J40" s="1" t="s">
        <v>35</v>
      </c>
      <c r="M40" s="7" t="s">
        <v>21</v>
      </c>
      <c r="P40" s="8">
        <v>24</v>
      </c>
    </row>
    <row r="41" spans="1:16" ht="14.25" customHeight="1" x14ac:dyDescent="0.3">
      <c r="A41" s="1">
        <v>36</v>
      </c>
      <c r="B41" s="1" t="s">
        <v>123</v>
      </c>
      <c r="C41" s="1" t="s">
        <v>128</v>
      </c>
      <c r="F41" s="1" t="s">
        <v>123</v>
      </c>
      <c r="G41" s="1" t="s">
        <v>128</v>
      </c>
      <c r="H41" s="1">
        <v>40</v>
      </c>
      <c r="I41" s="2" t="s">
        <v>24</v>
      </c>
      <c r="J41" s="1" t="s">
        <v>35</v>
      </c>
      <c r="M41" s="7" t="s">
        <v>21</v>
      </c>
      <c r="P41" s="8">
        <v>7</v>
      </c>
    </row>
    <row r="42" spans="1:16" ht="14.25" customHeight="1" x14ac:dyDescent="0.3">
      <c r="A42" s="1">
        <v>37</v>
      </c>
      <c r="B42" s="1" t="s">
        <v>123</v>
      </c>
      <c r="C42" s="1" t="s">
        <v>129</v>
      </c>
      <c r="F42" s="1" t="s">
        <v>123</v>
      </c>
      <c r="G42" s="1" t="s">
        <v>129</v>
      </c>
      <c r="H42" s="1">
        <v>5</v>
      </c>
      <c r="I42" s="2" t="s">
        <v>24</v>
      </c>
      <c r="J42" s="1" t="s">
        <v>35</v>
      </c>
      <c r="M42" s="7" t="s">
        <v>21</v>
      </c>
      <c r="P42" s="8">
        <v>3</v>
      </c>
    </row>
    <row r="43" spans="1:16" ht="14.25" customHeight="1" x14ac:dyDescent="0.3">
      <c r="A43" s="1">
        <v>38</v>
      </c>
      <c r="B43" s="1" t="s">
        <v>123</v>
      </c>
      <c r="C43" s="1" t="s">
        <v>130</v>
      </c>
      <c r="F43" s="1" t="s">
        <v>123</v>
      </c>
      <c r="G43" s="1" t="s">
        <v>130</v>
      </c>
      <c r="H43" s="1">
        <v>10</v>
      </c>
      <c r="I43" s="2" t="s">
        <v>24</v>
      </c>
      <c r="J43" s="1" t="s">
        <v>35</v>
      </c>
      <c r="M43" s="7" t="s">
        <v>21</v>
      </c>
      <c r="P43" s="6" t="s">
        <v>21</v>
      </c>
    </row>
    <row r="44" spans="1:16" ht="14.25" customHeight="1" x14ac:dyDescent="0.3">
      <c r="A44" s="1">
        <v>39</v>
      </c>
      <c r="B44" s="1" t="s">
        <v>123</v>
      </c>
      <c r="C44" s="1" t="s">
        <v>131</v>
      </c>
      <c r="D44" s="2" t="s">
        <v>123</v>
      </c>
      <c r="E44" s="2" t="s">
        <v>132</v>
      </c>
      <c r="F44" s="1" t="s">
        <v>123</v>
      </c>
      <c r="G44" s="1" t="s">
        <v>131</v>
      </c>
      <c r="H44" s="1">
        <v>776</v>
      </c>
      <c r="I44" s="2" t="s">
        <v>24</v>
      </c>
      <c r="J44" s="1" t="s">
        <v>35</v>
      </c>
      <c r="M44" s="7" t="s">
        <v>21</v>
      </c>
      <c r="P44" s="8">
        <v>677</v>
      </c>
    </row>
    <row r="45" spans="1:16" ht="14.25" customHeight="1" x14ac:dyDescent="0.3">
      <c r="A45" s="1">
        <v>66</v>
      </c>
      <c r="B45" s="1" t="s">
        <v>195</v>
      </c>
      <c r="C45" s="1" t="s">
        <v>126</v>
      </c>
      <c r="D45" s="2"/>
      <c r="E45" s="2"/>
      <c r="F45" s="2" t="s">
        <v>123</v>
      </c>
      <c r="G45" s="1" t="s">
        <v>126</v>
      </c>
      <c r="H45" s="1">
        <v>10</v>
      </c>
      <c r="I45" s="2" t="s">
        <v>24</v>
      </c>
      <c r="J45" s="1" t="s">
        <v>35</v>
      </c>
      <c r="M45" s="7" t="s">
        <v>21</v>
      </c>
      <c r="P45" s="8">
        <v>9</v>
      </c>
    </row>
    <row r="46" spans="1:16" ht="14.25" customHeight="1" x14ac:dyDescent="0.3">
      <c r="D46" s="6" t="s">
        <v>123</v>
      </c>
      <c r="E46" s="6" t="s">
        <v>656</v>
      </c>
      <c r="F46" s="6" t="s">
        <v>123</v>
      </c>
      <c r="G46" s="6"/>
      <c r="I46" s="2" t="s">
        <v>24</v>
      </c>
      <c r="M46" s="7"/>
    </row>
    <row r="47" spans="1:16" ht="14.25" customHeight="1" x14ac:dyDescent="0.3">
      <c r="A47" s="1">
        <v>40</v>
      </c>
      <c r="B47" s="1" t="s">
        <v>133</v>
      </c>
      <c r="C47" s="1" t="s">
        <v>134</v>
      </c>
      <c r="F47" s="1" t="s">
        <v>133</v>
      </c>
      <c r="G47" s="2" t="s">
        <v>135</v>
      </c>
      <c r="H47" s="1">
        <v>10</v>
      </c>
      <c r="I47" s="2" t="s">
        <v>29</v>
      </c>
      <c r="J47" s="1" t="s">
        <v>48</v>
      </c>
      <c r="K47" s="2" t="s">
        <v>136</v>
      </c>
      <c r="L47" s="10" t="s">
        <v>137</v>
      </c>
      <c r="M47" s="7" t="s">
        <v>138</v>
      </c>
      <c r="N47" s="2" t="s">
        <v>86</v>
      </c>
      <c r="P47" s="6" t="s">
        <v>21</v>
      </c>
    </row>
    <row r="48" spans="1:16" ht="14.25" customHeight="1" x14ac:dyDescent="0.3">
      <c r="A48" s="1">
        <v>41</v>
      </c>
      <c r="B48" s="1" t="s">
        <v>133</v>
      </c>
      <c r="C48" s="1" t="s">
        <v>139</v>
      </c>
      <c r="F48" s="1" t="s">
        <v>133</v>
      </c>
      <c r="G48" s="2" t="s">
        <v>140</v>
      </c>
      <c r="H48" s="1">
        <v>72</v>
      </c>
      <c r="I48" s="2" t="s">
        <v>81</v>
      </c>
      <c r="J48" s="1" t="s">
        <v>48</v>
      </c>
      <c r="K48" s="2" t="s">
        <v>82</v>
      </c>
      <c r="L48" s="10" t="s">
        <v>141</v>
      </c>
      <c r="M48" s="7" t="s">
        <v>138</v>
      </c>
      <c r="N48" s="2" t="s">
        <v>86</v>
      </c>
      <c r="P48" s="5" t="s">
        <v>21</v>
      </c>
    </row>
    <row r="49" spans="1:16" ht="14.25" customHeight="1" x14ac:dyDescent="0.3">
      <c r="D49" s="6" t="s">
        <v>662</v>
      </c>
      <c r="E49" s="6" t="s">
        <v>662</v>
      </c>
      <c r="F49" s="2" t="s">
        <v>663</v>
      </c>
      <c r="G49" s="2"/>
      <c r="I49" s="2" t="s">
        <v>29</v>
      </c>
      <c r="M49" s="7"/>
    </row>
    <row r="50" spans="1:16" ht="14.25" customHeight="1" x14ac:dyDescent="0.3">
      <c r="D50" s="6" t="s">
        <v>663</v>
      </c>
      <c r="E50" s="6" t="s">
        <v>655</v>
      </c>
      <c r="F50" s="2" t="s">
        <v>663</v>
      </c>
      <c r="G50" s="2"/>
      <c r="I50" s="2" t="s">
        <v>29</v>
      </c>
      <c r="M50" s="3"/>
    </row>
    <row r="51" spans="1:16" ht="14.25" customHeight="1" x14ac:dyDescent="0.3">
      <c r="D51" s="6" t="s">
        <v>662</v>
      </c>
      <c r="E51" s="6" t="s">
        <v>655</v>
      </c>
      <c r="F51" s="2" t="s">
        <v>663</v>
      </c>
      <c r="G51" s="2"/>
      <c r="I51" s="2" t="s">
        <v>29</v>
      </c>
      <c r="M51" s="7"/>
    </row>
    <row r="52" spans="1:16" ht="14.25" customHeight="1" x14ac:dyDescent="0.3">
      <c r="D52" s="5" t="s">
        <v>664</v>
      </c>
      <c r="E52" s="5" t="s">
        <v>655</v>
      </c>
      <c r="F52" s="2" t="s">
        <v>663</v>
      </c>
      <c r="G52" s="2"/>
      <c r="I52" s="2" t="s">
        <v>29</v>
      </c>
      <c r="M52" s="7"/>
    </row>
    <row r="53" spans="1:16" ht="14.25" customHeight="1" x14ac:dyDescent="0.3">
      <c r="A53" s="1">
        <v>42</v>
      </c>
      <c r="B53" s="1" t="s">
        <v>142</v>
      </c>
      <c r="C53" s="1" t="s">
        <v>143</v>
      </c>
      <c r="F53" s="1" t="s">
        <v>142</v>
      </c>
      <c r="G53" s="1" t="s">
        <v>143</v>
      </c>
      <c r="H53" s="1">
        <v>85</v>
      </c>
      <c r="I53" s="2" t="s">
        <v>24</v>
      </c>
      <c r="J53" s="1" t="s">
        <v>35</v>
      </c>
      <c r="M53" s="3" t="s">
        <v>21</v>
      </c>
      <c r="P53" s="8">
        <v>85</v>
      </c>
    </row>
    <row r="54" spans="1:16" ht="14.25" customHeight="1" x14ac:dyDescent="0.3">
      <c r="A54" s="1">
        <v>43</v>
      </c>
      <c r="B54" s="1" t="s">
        <v>142</v>
      </c>
      <c r="C54" s="1" t="s">
        <v>144</v>
      </c>
      <c r="F54" s="1" t="s">
        <v>142</v>
      </c>
      <c r="G54" s="2" t="s">
        <v>145</v>
      </c>
      <c r="H54" s="1">
        <v>50</v>
      </c>
      <c r="I54" s="2" t="s">
        <v>24</v>
      </c>
      <c r="J54" s="1" t="s">
        <v>48</v>
      </c>
      <c r="K54" s="2" t="s">
        <v>35</v>
      </c>
      <c r="L54" s="10" t="s">
        <v>146</v>
      </c>
      <c r="M54" s="3" t="s">
        <v>21</v>
      </c>
      <c r="P54" s="8">
        <v>48</v>
      </c>
    </row>
    <row r="55" spans="1:16" ht="14.25" customHeight="1" x14ac:dyDescent="0.3">
      <c r="A55" s="1">
        <v>44</v>
      </c>
      <c r="B55" s="1" t="s">
        <v>142</v>
      </c>
      <c r="C55" s="1" t="s">
        <v>147</v>
      </c>
      <c r="F55" s="1" t="s">
        <v>142</v>
      </c>
      <c r="G55" s="1" t="s">
        <v>147</v>
      </c>
      <c r="H55" s="1">
        <v>296</v>
      </c>
      <c r="I55" s="2" t="s">
        <v>24</v>
      </c>
      <c r="J55" s="1" t="s">
        <v>35</v>
      </c>
      <c r="M55" s="7" t="s">
        <v>21</v>
      </c>
      <c r="P55" s="5" t="s">
        <v>21</v>
      </c>
    </row>
    <row r="56" spans="1:16" ht="14.25" customHeight="1" x14ac:dyDescent="0.3">
      <c r="A56" s="1">
        <v>47</v>
      </c>
      <c r="B56" s="1" t="s">
        <v>157</v>
      </c>
      <c r="C56" s="1" t="s">
        <v>158</v>
      </c>
      <c r="F56" s="1" t="s">
        <v>157</v>
      </c>
      <c r="G56" s="1" t="s">
        <v>158</v>
      </c>
      <c r="H56" s="1">
        <v>771</v>
      </c>
      <c r="I56" s="2" t="s">
        <v>81</v>
      </c>
      <c r="J56" s="1" t="s">
        <v>82</v>
      </c>
      <c r="M56" s="7" t="s">
        <v>21</v>
      </c>
      <c r="P56" s="8">
        <v>716</v>
      </c>
    </row>
    <row r="57" spans="1:16" ht="14.25" customHeight="1" x14ac:dyDescent="0.3">
      <c r="A57" s="1">
        <v>48</v>
      </c>
      <c r="B57" s="1" t="s">
        <v>157</v>
      </c>
      <c r="C57" s="1" t="s">
        <v>159</v>
      </c>
      <c r="D57" s="6" t="s">
        <v>157</v>
      </c>
      <c r="E57" s="6" t="s">
        <v>160</v>
      </c>
      <c r="F57" s="1" t="s">
        <v>157</v>
      </c>
      <c r="G57" s="1" t="s">
        <v>159</v>
      </c>
      <c r="H57" s="1">
        <v>113</v>
      </c>
      <c r="I57" s="2" t="s">
        <v>81</v>
      </c>
      <c r="J57" s="1" t="s">
        <v>82</v>
      </c>
      <c r="M57" s="7" t="s">
        <v>21</v>
      </c>
      <c r="P57" s="8">
        <v>107</v>
      </c>
    </row>
    <row r="58" spans="1:16" ht="14.25" customHeight="1" x14ac:dyDescent="0.3">
      <c r="A58" s="1">
        <v>83</v>
      </c>
      <c r="B58" s="1" t="s">
        <v>236</v>
      </c>
      <c r="C58" s="1" t="s">
        <v>237</v>
      </c>
      <c r="D58" s="2" t="s">
        <v>157</v>
      </c>
      <c r="E58" s="1" t="s">
        <v>237</v>
      </c>
      <c r="F58" s="2" t="s">
        <v>157</v>
      </c>
      <c r="G58" s="1" t="s">
        <v>237</v>
      </c>
      <c r="H58" s="1">
        <v>408</v>
      </c>
      <c r="I58" s="2" t="s">
        <v>81</v>
      </c>
      <c r="J58" s="1" t="s">
        <v>82</v>
      </c>
      <c r="M58" s="7" t="s">
        <v>21</v>
      </c>
      <c r="O58" s="1" t="e">
        <f>Callophrys</f>
        <v>#NAME?</v>
      </c>
      <c r="P58" s="8">
        <v>341</v>
      </c>
    </row>
    <row r="59" spans="1:16" ht="14.25" customHeight="1" x14ac:dyDescent="0.3">
      <c r="A59" s="1">
        <v>149</v>
      </c>
      <c r="B59" s="1" t="s">
        <v>383</v>
      </c>
      <c r="C59" s="1" t="s">
        <v>384</v>
      </c>
      <c r="D59" s="6" t="s">
        <v>157</v>
      </c>
      <c r="E59" s="6" t="s">
        <v>384</v>
      </c>
      <c r="F59" s="2" t="s">
        <v>157</v>
      </c>
      <c r="G59" s="1" t="s">
        <v>384</v>
      </c>
      <c r="H59" s="1">
        <v>36</v>
      </c>
      <c r="I59" s="2" t="s">
        <v>81</v>
      </c>
      <c r="J59" s="1" t="s">
        <v>82</v>
      </c>
      <c r="M59" s="7" t="s">
        <v>21</v>
      </c>
      <c r="P59" s="8">
        <v>33</v>
      </c>
    </row>
    <row r="60" spans="1:16" ht="14.25" customHeight="1" x14ac:dyDescent="0.3">
      <c r="A60" s="1">
        <v>150</v>
      </c>
      <c r="B60" s="1" t="s">
        <v>383</v>
      </c>
      <c r="C60" s="1" t="s">
        <v>385</v>
      </c>
      <c r="D60" s="6" t="s">
        <v>157</v>
      </c>
      <c r="E60" s="6" t="s">
        <v>385</v>
      </c>
      <c r="F60" s="2" t="s">
        <v>157</v>
      </c>
      <c r="G60" s="1" t="s">
        <v>385</v>
      </c>
      <c r="H60" s="1">
        <v>370</v>
      </c>
      <c r="I60" s="2" t="s">
        <v>81</v>
      </c>
      <c r="J60" s="1" t="s">
        <v>82</v>
      </c>
      <c r="M60" s="7" t="s">
        <v>21</v>
      </c>
      <c r="P60" s="8">
        <v>324</v>
      </c>
    </row>
    <row r="61" spans="1:16" ht="14.25" customHeight="1" x14ac:dyDescent="0.3">
      <c r="A61" s="1">
        <v>151</v>
      </c>
      <c r="B61" s="1" t="s">
        <v>383</v>
      </c>
      <c r="C61" s="1" t="s">
        <v>386</v>
      </c>
      <c r="D61" s="6" t="s">
        <v>157</v>
      </c>
      <c r="E61" s="6" t="s">
        <v>386</v>
      </c>
      <c r="F61" s="2" t="s">
        <v>157</v>
      </c>
      <c r="G61" s="1" t="s">
        <v>386</v>
      </c>
      <c r="H61" s="1">
        <v>1</v>
      </c>
      <c r="I61" s="2" t="s">
        <v>81</v>
      </c>
      <c r="J61" s="1" t="s">
        <v>82</v>
      </c>
      <c r="M61" s="7" t="s">
        <v>21</v>
      </c>
      <c r="P61" s="5" t="s">
        <v>21</v>
      </c>
    </row>
    <row r="62" spans="1:16" ht="14.25" customHeight="1" x14ac:dyDescent="0.3">
      <c r="A62" s="1">
        <v>152</v>
      </c>
      <c r="B62" s="1" t="s">
        <v>383</v>
      </c>
      <c r="C62" s="1" t="s">
        <v>387</v>
      </c>
      <c r="D62" s="6" t="s">
        <v>157</v>
      </c>
      <c r="E62" s="6" t="s">
        <v>387</v>
      </c>
      <c r="F62" s="2" t="s">
        <v>157</v>
      </c>
      <c r="G62" s="1" t="s">
        <v>387</v>
      </c>
      <c r="H62" s="1">
        <v>15</v>
      </c>
      <c r="I62" s="2" t="s">
        <v>81</v>
      </c>
      <c r="K62" s="2" t="s">
        <v>82</v>
      </c>
      <c r="L62" s="9" t="s">
        <v>388</v>
      </c>
      <c r="M62" s="7" t="s">
        <v>21</v>
      </c>
      <c r="P62" s="8">
        <v>11</v>
      </c>
    </row>
    <row r="63" spans="1:16" ht="14.25" customHeight="1" x14ac:dyDescent="0.3">
      <c r="A63" s="1">
        <v>184</v>
      </c>
      <c r="B63" s="1" t="s">
        <v>443</v>
      </c>
      <c r="C63" s="1" t="s">
        <v>444</v>
      </c>
      <c r="D63" s="6" t="s">
        <v>157</v>
      </c>
      <c r="E63" s="6" t="s">
        <v>445</v>
      </c>
      <c r="F63" s="2" t="s">
        <v>157</v>
      </c>
      <c r="G63" s="1" t="s">
        <v>444</v>
      </c>
      <c r="H63" s="1">
        <v>578</v>
      </c>
      <c r="I63" s="2" t="s">
        <v>81</v>
      </c>
      <c r="J63" s="1" t="s">
        <v>82</v>
      </c>
      <c r="M63" s="7" t="s">
        <v>21</v>
      </c>
      <c r="P63" s="8">
        <v>441</v>
      </c>
    </row>
    <row r="64" spans="1:16" ht="14.25" customHeight="1" x14ac:dyDescent="0.3">
      <c r="A64" s="1">
        <v>185</v>
      </c>
      <c r="B64" s="1" t="s">
        <v>443</v>
      </c>
      <c r="C64" s="1" t="s">
        <v>446</v>
      </c>
      <c r="D64" s="6" t="s">
        <v>157</v>
      </c>
      <c r="E64" s="6" t="s">
        <v>446</v>
      </c>
      <c r="F64" s="2" t="s">
        <v>157</v>
      </c>
      <c r="G64" s="1" t="s">
        <v>446</v>
      </c>
      <c r="H64" s="1">
        <v>17</v>
      </c>
      <c r="I64" s="2" t="s">
        <v>81</v>
      </c>
      <c r="J64" s="1" t="s">
        <v>82</v>
      </c>
      <c r="M64" s="7" t="s">
        <v>21</v>
      </c>
      <c r="P64" s="8">
        <v>11</v>
      </c>
    </row>
    <row r="65" spans="1:33" ht="14.25" customHeight="1" x14ac:dyDescent="0.3">
      <c r="A65" s="1">
        <v>278</v>
      </c>
      <c r="B65" s="1" t="s">
        <v>623</v>
      </c>
      <c r="C65" s="1" t="s">
        <v>386</v>
      </c>
      <c r="D65" s="2"/>
      <c r="E65" s="2"/>
      <c r="F65" s="2" t="s">
        <v>157</v>
      </c>
      <c r="G65" s="1" t="s">
        <v>386</v>
      </c>
      <c r="H65" s="1">
        <v>139</v>
      </c>
      <c r="I65" s="2" t="s">
        <v>81</v>
      </c>
      <c r="J65" s="1" t="s">
        <v>82</v>
      </c>
      <c r="M65" s="7" t="s">
        <v>21</v>
      </c>
      <c r="O65" s="1" t="s">
        <v>157</v>
      </c>
      <c r="P65" s="8">
        <v>114</v>
      </c>
    </row>
    <row r="66" spans="1:33" ht="14.25" customHeight="1" x14ac:dyDescent="0.3">
      <c r="D66" s="6" t="s">
        <v>157</v>
      </c>
      <c r="E66" s="6" t="s">
        <v>655</v>
      </c>
      <c r="F66" s="6" t="s">
        <v>157</v>
      </c>
      <c r="G66" s="6"/>
      <c r="I66" s="2" t="s">
        <v>81</v>
      </c>
      <c r="K66" s="2"/>
      <c r="L66" s="2"/>
      <c r="M66" s="7"/>
      <c r="N66" s="7"/>
      <c r="P66" s="8"/>
    </row>
    <row r="67" spans="1:33" ht="14.25" customHeight="1" x14ac:dyDescent="0.3">
      <c r="A67" s="1">
        <v>49</v>
      </c>
      <c r="B67" s="1" t="s">
        <v>161</v>
      </c>
      <c r="C67" s="1" t="s">
        <v>162</v>
      </c>
      <c r="F67" s="1" t="s">
        <v>161</v>
      </c>
      <c r="G67" s="1" t="s">
        <v>162</v>
      </c>
      <c r="H67" s="1">
        <v>212</v>
      </c>
      <c r="I67" s="2" t="s">
        <v>29</v>
      </c>
      <c r="J67" s="1" t="s">
        <v>48</v>
      </c>
      <c r="K67" s="2" t="s">
        <v>163</v>
      </c>
      <c r="L67" s="10" t="s">
        <v>97</v>
      </c>
      <c r="M67" s="7" t="s">
        <v>121</v>
      </c>
      <c r="N67" s="7" t="s">
        <v>121</v>
      </c>
      <c r="P67" s="8">
        <v>53</v>
      </c>
    </row>
    <row r="68" spans="1:33" ht="14.25" customHeight="1" x14ac:dyDescent="0.3">
      <c r="A68" s="1">
        <v>50</v>
      </c>
      <c r="B68" s="1" t="s">
        <v>164</v>
      </c>
      <c r="C68" s="1" t="s">
        <v>165</v>
      </c>
      <c r="F68" s="1" t="s">
        <v>164</v>
      </c>
      <c r="G68" s="1" t="s">
        <v>165</v>
      </c>
      <c r="H68" s="1">
        <v>2694</v>
      </c>
      <c r="I68" s="2" t="s">
        <v>24</v>
      </c>
      <c r="J68" s="1" t="s">
        <v>35</v>
      </c>
      <c r="M68" s="7" t="s">
        <v>166</v>
      </c>
      <c r="P68" s="8">
        <v>1416</v>
      </c>
    </row>
    <row r="69" spans="1:33" ht="14.25" customHeight="1" x14ac:dyDescent="0.3">
      <c r="A69" s="1">
        <v>51</v>
      </c>
      <c r="B69" s="1" t="s">
        <v>164</v>
      </c>
      <c r="C69" s="1" t="s">
        <v>167</v>
      </c>
      <c r="F69" s="1" t="s">
        <v>164</v>
      </c>
      <c r="G69" s="1" t="s">
        <v>167</v>
      </c>
      <c r="H69" s="1">
        <v>8</v>
      </c>
      <c r="I69" s="2" t="s">
        <v>29</v>
      </c>
      <c r="J69" s="1" t="s">
        <v>48</v>
      </c>
      <c r="M69" s="7" t="s">
        <v>168</v>
      </c>
      <c r="N69" s="7" t="s">
        <v>168</v>
      </c>
      <c r="P69" s="6" t="s">
        <v>21</v>
      </c>
    </row>
    <row r="70" spans="1:33" ht="14.25" customHeight="1" x14ac:dyDescent="0.3">
      <c r="A70" s="1">
        <v>52</v>
      </c>
      <c r="B70" s="1" t="s">
        <v>169</v>
      </c>
      <c r="C70" s="1" t="s">
        <v>170</v>
      </c>
      <c r="D70" s="6" t="s">
        <v>169</v>
      </c>
      <c r="E70" s="6" t="s">
        <v>171</v>
      </c>
      <c r="F70" s="1" t="s">
        <v>169</v>
      </c>
      <c r="G70" s="1" t="s">
        <v>170</v>
      </c>
      <c r="H70" s="1">
        <v>617</v>
      </c>
      <c r="I70" s="2" t="s">
        <v>24</v>
      </c>
      <c r="J70" s="1" t="s">
        <v>35</v>
      </c>
      <c r="M70" s="7" t="s">
        <v>21</v>
      </c>
      <c r="P70" s="8">
        <v>551</v>
      </c>
    </row>
    <row r="71" spans="1:33" ht="14.25" customHeight="1" x14ac:dyDescent="0.3">
      <c r="A71" s="1">
        <v>53</v>
      </c>
      <c r="B71" s="1" t="s">
        <v>172</v>
      </c>
      <c r="C71" s="1" t="s">
        <v>173</v>
      </c>
      <c r="F71" s="1" t="s">
        <v>172</v>
      </c>
      <c r="G71" s="2" t="s">
        <v>174</v>
      </c>
      <c r="H71" s="1">
        <v>5</v>
      </c>
      <c r="I71" s="2" t="s">
        <v>81</v>
      </c>
      <c r="J71" s="1" t="s">
        <v>82</v>
      </c>
      <c r="M71" s="7" t="s">
        <v>21</v>
      </c>
      <c r="P71" s="8">
        <v>4</v>
      </c>
    </row>
    <row r="72" spans="1:33" ht="14.25" customHeight="1" x14ac:dyDescent="0.3">
      <c r="A72" s="1">
        <v>54</v>
      </c>
      <c r="B72" s="1" t="s">
        <v>172</v>
      </c>
      <c r="C72" s="1" t="s">
        <v>174</v>
      </c>
      <c r="F72" s="1" t="s">
        <v>172</v>
      </c>
      <c r="G72" s="1" t="s">
        <v>174</v>
      </c>
      <c r="H72" s="1">
        <v>491</v>
      </c>
      <c r="I72" s="2" t="s">
        <v>81</v>
      </c>
      <c r="J72" s="1" t="s">
        <v>82</v>
      </c>
      <c r="M72" s="7" t="s">
        <v>21</v>
      </c>
      <c r="P72" s="8">
        <v>418</v>
      </c>
    </row>
    <row r="73" spans="1:33" ht="14.25" customHeight="1" x14ac:dyDescent="0.3">
      <c r="A73" s="1">
        <v>55</v>
      </c>
      <c r="B73" s="1" t="s">
        <v>172</v>
      </c>
      <c r="C73" s="1" t="s">
        <v>175</v>
      </c>
      <c r="F73" s="1" t="s">
        <v>172</v>
      </c>
      <c r="G73" s="1" t="s">
        <v>174</v>
      </c>
      <c r="H73" s="1">
        <v>1346</v>
      </c>
      <c r="I73" s="2" t="s">
        <v>81</v>
      </c>
      <c r="J73" s="1" t="s">
        <v>82</v>
      </c>
      <c r="M73" s="7" t="s">
        <v>21</v>
      </c>
      <c r="P73" s="8">
        <v>1130</v>
      </c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</row>
    <row r="74" spans="1:33" ht="14.25" customHeight="1" x14ac:dyDescent="0.3">
      <c r="A74" s="1">
        <v>56</v>
      </c>
      <c r="B74" s="1" t="s">
        <v>172</v>
      </c>
      <c r="C74" s="1" t="s">
        <v>176</v>
      </c>
      <c r="F74" s="1" t="s">
        <v>172</v>
      </c>
      <c r="G74" s="1" t="s">
        <v>176</v>
      </c>
      <c r="H74" s="1">
        <v>8</v>
      </c>
      <c r="I74" s="2" t="s">
        <v>81</v>
      </c>
      <c r="J74" s="1" t="s">
        <v>82</v>
      </c>
      <c r="M74" s="7" t="s">
        <v>21</v>
      </c>
      <c r="P74" s="8">
        <v>7</v>
      </c>
    </row>
    <row r="75" spans="1:33" ht="14.25" customHeight="1" x14ac:dyDescent="0.3">
      <c r="A75" s="1">
        <v>57</v>
      </c>
      <c r="B75" s="1" t="s">
        <v>172</v>
      </c>
      <c r="C75" s="1" t="s">
        <v>177</v>
      </c>
      <c r="F75" s="1" t="s">
        <v>172</v>
      </c>
      <c r="G75" s="1" t="s">
        <v>177</v>
      </c>
      <c r="H75" s="1">
        <v>1</v>
      </c>
      <c r="I75" s="2" t="s">
        <v>81</v>
      </c>
      <c r="J75" s="1" t="s">
        <v>82</v>
      </c>
      <c r="M75" s="7" t="s">
        <v>21</v>
      </c>
      <c r="P75" s="6" t="s">
        <v>21</v>
      </c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</row>
    <row r="76" spans="1:33" ht="14.25" customHeight="1" x14ac:dyDescent="0.3">
      <c r="A76" s="1">
        <v>58</v>
      </c>
      <c r="B76" s="1" t="s">
        <v>172</v>
      </c>
      <c r="C76" s="1" t="s">
        <v>178</v>
      </c>
      <c r="F76" s="1" t="s">
        <v>172</v>
      </c>
      <c r="G76" s="1" t="s">
        <v>174</v>
      </c>
      <c r="H76" s="1">
        <v>13</v>
      </c>
      <c r="I76" s="2" t="s">
        <v>81</v>
      </c>
      <c r="J76" s="1" t="s">
        <v>82</v>
      </c>
      <c r="M76" s="7" t="s">
        <v>21</v>
      </c>
      <c r="P76" s="8">
        <v>13</v>
      </c>
    </row>
    <row r="77" spans="1:33" ht="14.25" customHeight="1" x14ac:dyDescent="0.3">
      <c r="A77" s="1">
        <v>76</v>
      </c>
      <c r="B77" s="1" t="s">
        <v>215</v>
      </c>
      <c r="C77" s="1" t="s">
        <v>216</v>
      </c>
      <c r="D77" s="6" t="s">
        <v>172</v>
      </c>
      <c r="E77" s="6" t="s">
        <v>216</v>
      </c>
      <c r="F77" s="2" t="s">
        <v>172</v>
      </c>
      <c r="G77" s="2" t="s">
        <v>174</v>
      </c>
      <c r="H77" s="1">
        <v>2304</v>
      </c>
      <c r="I77" s="2" t="s">
        <v>81</v>
      </c>
      <c r="J77" s="1" t="s">
        <v>82</v>
      </c>
      <c r="M77" s="7" t="s">
        <v>21</v>
      </c>
      <c r="O77" s="1" t="s">
        <v>217</v>
      </c>
      <c r="P77" s="8">
        <v>2151</v>
      </c>
    </row>
    <row r="78" spans="1:33" ht="14.25" customHeight="1" x14ac:dyDescent="0.3">
      <c r="D78" s="6" t="s">
        <v>172</v>
      </c>
      <c r="E78" s="6" t="s">
        <v>665</v>
      </c>
      <c r="F78" s="6" t="s">
        <v>172</v>
      </c>
      <c r="G78" s="6"/>
      <c r="I78" s="2" t="s">
        <v>81</v>
      </c>
      <c r="M78" s="3"/>
      <c r="P78" s="8"/>
    </row>
    <row r="79" spans="1:33" ht="14.25" customHeight="1" x14ac:dyDescent="0.3">
      <c r="A79" s="1">
        <v>59</v>
      </c>
      <c r="B79" s="1" t="s">
        <v>179</v>
      </c>
      <c r="C79" s="1" t="s">
        <v>180</v>
      </c>
      <c r="F79" s="1" t="s">
        <v>179</v>
      </c>
      <c r="G79" s="1" t="s">
        <v>180</v>
      </c>
      <c r="H79" s="1">
        <v>3280</v>
      </c>
      <c r="I79" s="2" t="s">
        <v>24</v>
      </c>
      <c r="J79" s="1" t="s">
        <v>35</v>
      </c>
      <c r="M79" s="3" t="s">
        <v>21</v>
      </c>
      <c r="P79" s="8">
        <v>3014</v>
      </c>
    </row>
    <row r="80" spans="1:33" ht="14.25" customHeight="1" x14ac:dyDescent="0.3">
      <c r="D80" s="5" t="s">
        <v>179</v>
      </c>
      <c r="E80" s="5" t="s">
        <v>655</v>
      </c>
      <c r="F80" s="6" t="s">
        <v>179</v>
      </c>
      <c r="G80" s="6"/>
      <c r="I80" s="2" t="s">
        <v>29</v>
      </c>
      <c r="M80" s="7"/>
    </row>
    <row r="81" spans="1:16" ht="14.25" customHeight="1" x14ac:dyDescent="0.3">
      <c r="A81" s="1">
        <v>60</v>
      </c>
      <c r="B81" s="1" t="s">
        <v>181</v>
      </c>
      <c r="C81" s="1" t="s">
        <v>182</v>
      </c>
      <c r="F81" s="1" t="s">
        <v>181</v>
      </c>
      <c r="G81" s="1" t="s">
        <v>182</v>
      </c>
      <c r="H81" s="1">
        <v>7</v>
      </c>
      <c r="I81" s="2" t="s">
        <v>29</v>
      </c>
      <c r="M81" s="7"/>
      <c r="N81" s="2" t="s">
        <v>86</v>
      </c>
      <c r="O81" s="1" t="s">
        <v>183</v>
      </c>
      <c r="P81" s="5" t="s">
        <v>21</v>
      </c>
    </row>
    <row r="82" spans="1:16" ht="14.25" customHeight="1" x14ac:dyDescent="0.3">
      <c r="A82" s="1">
        <v>61</v>
      </c>
      <c r="B82" s="1" t="s">
        <v>184</v>
      </c>
      <c r="C82" s="1" t="s">
        <v>185</v>
      </c>
      <c r="F82" s="1" t="s">
        <v>184</v>
      </c>
      <c r="G82" s="1" t="s">
        <v>185</v>
      </c>
      <c r="H82" s="1">
        <v>3</v>
      </c>
      <c r="I82" s="2" t="s">
        <v>29</v>
      </c>
      <c r="K82" s="2" t="s">
        <v>186</v>
      </c>
      <c r="L82" s="10" t="s">
        <v>187</v>
      </c>
      <c r="M82" s="7"/>
      <c r="N82" s="2" t="s">
        <v>86</v>
      </c>
      <c r="O82" s="1" t="s">
        <v>188</v>
      </c>
      <c r="P82" s="6" t="s">
        <v>21</v>
      </c>
    </row>
    <row r="83" spans="1:16" ht="14.25" customHeight="1" x14ac:dyDescent="0.3">
      <c r="A83" s="1">
        <v>279</v>
      </c>
      <c r="B83" s="1" t="s">
        <v>623</v>
      </c>
      <c r="C83" s="1" t="s">
        <v>624</v>
      </c>
      <c r="D83" s="2"/>
      <c r="E83" s="2"/>
      <c r="F83" s="2" t="s">
        <v>184</v>
      </c>
      <c r="G83" s="1" t="s">
        <v>624</v>
      </c>
      <c r="H83" s="1">
        <v>1</v>
      </c>
      <c r="I83" s="2" t="s">
        <v>29</v>
      </c>
      <c r="M83" s="7" t="s">
        <v>21</v>
      </c>
      <c r="N83" s="2" t="s">
        <v>86</v>
      </c>
      <c r="O83" s="1" t="s">
        <v>184</v>
      </c>
      <c r="P83" s="5" t="s">
        <v>21</v>
      </c>
    </row>
    <row r="84" spans="1:16" ht="14.25" customHeight="1" x14ac:dyDescent="0.3">
      <c r="A84" s="1">
        <v>62</v>
      </c>
      <c r="B84" s="1" t="s">
        <v>189</v>
      </c>
      <c r="C84" s="1" t="s">
        <v>190</v>
      </c>
      <c r="F84" s="1" t="s">
        <v>189</v>
      </c>
      <c r="G84" s="1" t="s">
        <v>190</v>
      </c>
      <c r="H84" s="1">
        <v>56</v>
      </c>
      <c r="I84" s="2" t="s">
        <v>24</v>
      </c>
      <c r="J84" s="1" t="s">
        <v>35</v>
      </c>
      <c r="M84" s="7" t="s">
        <v>21</v>
      </c>
      <c r="P84" s="8">
        <v>41</v>
      </c>
    </row>
    <row r="85" spans="1:16" ht="14.25" customHeight="1" x14ac:dyDescent="0.3">
      <c r="A85" s="1">
        <v>63</v>
      </c>
      <c r="B85" s="1" t="s">
        <v>189</v>
      </c>
      <c r="C85" s="1" t="s">
        <v>191</v>
      </c>
      <c r="F85" s="1" t="s">
        <v>189</v>
      </c>
      <c r="G85" s="1" t="s">
        <v>191</v>
      </c>
      <c r="H85" s="1">
        <v>530</v>
      </c>
      <c r="I85" s="2" t="s">
        <v>24</v>
      </c>
      <c r="J85" s="1" t="s">
        <v>35</v>
      </c>
      <c r="M85" s="7" t="s">
        <v>21</v>
      </c>
      <c r="P85" s="8">
        <v>485</v>
      </c>
    </row>
    <row r="86" spans="1:16" ht="14.25" customHeight="1" x14ac:dyDescent="0.3">
      <c r="A86" s="1">
        <v>64</v>
      </c>
      <c r="B86" s="1" t="s">
        <v>189</v>
      </c>
      <c r="C86" s="1" t="s">
        <v>192</v>
      </c>
      <c r="F86" s="1" t="s">
        <v>189</v>
      </c>
      <c r="G86" s="1" t="s">
        <v>192</v>
      </c>
      <c r="H86" s="1">
        <v>1</v>
      </c>
      <c r="I86" s="2" t="s">
        <v>29</v>
      </c>
      <c r="J86" s="1" t="s">
        <v>35</v>
      </c>
      <c r="M86" s="7" t="s">
        <v>193</v>
      </c>
      <c r="N86" s="7" t="s">
        <v>193</v>
      </c>
      <c r="P86" s="6" t="s">
        <v>21</v>
      </c>
    </row>
    <row r="87" spans="1:16" ht="14.25" customHeight="1" x14ac:dyDescent="0.3">
      <c r="A87" s="1">
        <v>65</v>
      </c>
      <c r="B87" s="1" t="s">
        <v>189</v>
      </c>
      <c r="C87" s="1" t="s">
        <v>194</v>
      </c>
      <c r="F87" s="1" t="s">
        <v>189</v>
      </c>
      <c r="G87" s="1" t="s">
        <v>194</v>
      </c>
      <c r="H87" s="1">
        <v>2272</v>
      </c>
      <c r="I87" s="2" t="s">
        <v>24</v>
      </c>
      <c r="J87" s="1" t="s">
        <v>35</v>
      </c>
      <c r="M87" s="7" t="s">
        <v>21</v>
      </c>
      <c r="P87" s="8">
        <v>2024</v>
      </c>
    </row>
    <row r="88" spans="1:16" ht="14.25" customHeight="1" x14ac:dyDescent="0.3">
      <c r="D88" s="6" t="s">
        <v>189</v>
      </c>
      <c r="E88" s="6" t="s">
        <v>655</v>
      </c>
      <c r="F88" s="6" t="s">
        <v>189</v>
      </c>
      <c r="G88" s="6"/>
      <c r="I88" s="2" t="s">
        <v>24</v>
      </c>
      <c r="M88" s="7"/>
      <c r="P88" s="8"/>
    </row>
    <row r="89" spans="1:16" ht="14.25" customHeight="1" x14ac:dyDescent="0.3">
      <c r="D89" s="6" t="s">
        <v>189</v>
      </c>
      <c r="E89" s="6" t="s">
        <v>666</v>
      </c>
      <c r="F89" s="6" t="s">
        <v>189</v>
      </c>
      <c r="G89" s="6" t="s">
        <v>666</v>
      </c>
      <c r="I89" s="2" t="s">
        <v>29</v>
      </c>
      <c r="M89" s="7" t="s">
        <v>667</v>
      </c>
      <c r="P89" s="8"/>
    </row>
    <row r="90" spans="1:16" ht="14.25" customHeight="1" x14ac:dyDescent="0.3">
      <c r="A90" s="1">
        <v>67</v>
      </c>
      <c r="B90" s="1" t="s">
        <v>196</v>
      </c>
      <c r="C90" s="1" t="s">
        <v>197</v>
      </c>
      <c r="D90" s="1" t="s">
        <v>196</v>
      </c>
      <c r="E90" s="2" t="s">
        <v>198</v>
      </c>
      <c r="F90" s="1" t="s">
        <v>196</v>
      </c>
      <c r="G90" s="1" t="s">
        <v>197</v>
      </c>
      <c r="H90" s="1">
        <v>2274</v>
      </c>
      <c r="I90" s="2" t="s">
        <v>24</v>
      </c>
      <c r="J90" s="1" t="s">
        <v>35</v>
      </c>
      <c r="M90" s="7" t="s">
        <v>21</v>
      </c>
      <c r="P90" s="8">
        <v>2159</v>
      </c>
    </row>
    <row r="91" spans="1:16" ht="14.25" customHeight="1" x14ac:dyDescent="0.3">
      <c r="A91" s="1">
        <v>68</v>
      </c>
      <c r="B91" s="1" t="s">
        <v>199</v>
      </c>
      <c r="C91" s="1" t="s">
        <v>200</v>
      </c>
      <c r="F91" s="1" t="s">
        <v>199</v>
      </c>
      <c r="G91" s="1" t="s">
        <v>200</v>
      </c>
      <c r="H91" s="1">
        <v>3606</v>
      </c>
      <c r="I91" s="2" t="s">
        <v>24</v>
      </c>
      <c r="J91" s="1" t="s">
        <v>35</v>
      </c>
      <c r="M91" s="7" t="s">
        <v>21</v>
      </c>
      <c r="P91" s="8">
        <v>3497</v>
      </c>
    </row>
    <row r="92" spans="1:16" ht="14.25" customHeight="1" x14ac:dyDescent="0.3">
      <c r="A92" s="11">
        <v>69</v>
      </c>
      <c r="B92" s="11" t="s">
        <v>199</v>
      </c>
      <c r="C92" s="11" t="s">
        <v>201</v>
      </c>
      <c r="D92" s="11"/>
      <c r="E92" s="11"/>
      <c r="F92" s="11" t="s">
        <v>199</v>
      </c>
      <c r="G92" s="11" t="s">
        <v>201</v>
      </c>
      <c r="H92" s="11">
        <v>3</v>
      </c>
      <c r="I92" s="12" t="s">
        <v>24</v>
      </c>
      <c r="J92" s="12" t="s">
        <v>35</v>
      </c>
      <c r="K92" s="11"/>
      <c r="L92" s="11"/>
      <c r="M92" s="15" t="s">
        <v>21</v>
      </c>
      <c r="N92" s="12" t="s">
        <v>202</v>
      </c>
      <c r="O92" s="12" t="s">
        <v>203</v>
      </c>
      <c r="P92" s="13" t="s">
        <v>21</v>
      </c>
    </row>
    <row r="93" spans="1:16" ht="14.25" customHeight="1" x14ac:dyDescent="0.3">
      <c r="A93" s="1">
        <v>70</v>
      </c>
      <c r="B93" s="1" t="s">
        <v>199</v>
      </c>
      <c r="C93" s="1" t="s">
        <v>204</v>
      </c>
      <c r="F93" s="1" t="s">
        <v>199</v>
      </c>
      <c r="G93" s="1" t="s">
        <v>204</v>
      </c>
      <c r="H93" s="1">
        <v>226</v>
      </c>
      <c r="I93" s="2" t="s">
        <v>24</v>
      </c>
      <c r="J93" s="1" t="s">
        <v>35</v>
      </c>
      <c r="M93" s="7" t="s">
        <v>21</v>
      </c>
      <c r="P93" s="8">
        <v>175</v>
      </c>
    </row>
    <row r="94" spans="1:16" ht="14.25" customHeight="1" x14ac:dyDescent="0.3">
      <c r="A94" s="11">
        <v>71</v>
      </c>
      <c r="B94" s="11" t="s">
        <v>199</v>
      </c>
      <c r="C94" s="11" t="s">
        <v>205</v>
      </c>
      <c r="D94" s="11"/>
      <c r="E94" s="11"/>
      <c r="F94" s="11" t="s">
        <v>199</v>
      </c>
      <c r="G94" s="11" t="s">
        <v>205</v>
      </c>
      <c r="H94" s="11">
        <v>3</v>
      </c>
      <c r="I94" s="12" t="s">
        <v>24</v>
      </c>
      <c r="J94" s="12" t="s">
        <v>35</v>
      </c>
      <c r="K94" s="11"/>
      <c r="L94" s="11"/>
      <c r="M94" s="15" t="s">
        <v>21</v>
      </c>
      <c r="N94" s="12" t="s">
        <v>202</v>
      </c>
      <c r="O94" s="12" t="s">
        <v>203</v>
      </c>
      <c r="P94" s="13" t="s">
        <v>21</v>
      </c>
    </row>
    <row r="95" spans="1:16" ht="14.25" customHeight="1" x14ac:dyDescent="0.3">
      <c r="A95" s="1">
        <v>72</v>
      </c>
      <c r="B95" s="1" t="s">
        <v>199</v>
      </c>
      <c r="C95" s="1" t="s">
        <v>206</v>
      </c>
      <c r="F95" s="1" t="s">
        <v>199</v>
      </c>
      <c r="G95" s="1" t="s">
        <v>206</v>
      </c>
      <c r="H95" s="1">
        <v>2</v>
      </c>
      <c r="I95" s="2" t="s">
        <v>24</v>
      </c>
      <c r="J95" s="1" t="s">
        <v>35</v>
      </c>
      <c r="M95" s="7" t="s">
        <v>21</v>
      </c>
      <c r="P95" s="5" t="s">
        <v>21</v>
      </c>
    </row>
    <row r="96" spans="1:16" ht="14.25" customHeight="1" x14ac:dyDescent="0.3">
      <c r="A96" s="1">
        <v>73</v>
      </c>
      <c r="B96" s="1" t="s">
        <v>199</v>
      </c>
      <c r="C96" s="1" t="s">
        <v>207</v>
      </c>
      <c r="F96" s="1" t="s">
        <v>199</v>
      </c>
      <c r="G96" s="1" t="s">
        <v>207</v>
      </c>
      <c r="H96" s="1">
        <v>3</v>
      </c>
      <c r="I96" s="2" t="s">
        <v>24</v>
      </c>
      <c r="J96" s="1" t="s">
        <v>48</v>
      </c>
      <c r="K96" s="2" t="s">
        <v>35</v>
      </c>
      <c r="L96" s="10" t="s">
        <v>208</v>
      </c>
      <c r="M96" s="7" t="s">
        <v>21</v>
      </c>
      <c r="P96" s="6" t="s">
        <v>21</v>
      </c>
    </row>
    <row r="97" spans="1:16" ht="14.25" customHeight="1" x14ac:dyDescent="0.3">
      <c r="A97" s="1">
        <v>74</v>
      </c>
      <c r="B97" s="1" t="s">
        <v>199</v>
      </c>
      <c r="C97" s="1" t="s">
        <v>209</v>
      </c>
      <c r="F97" s="1" t="s">
        <v>199</v>
      </c>
      <c r="G97" s="1" t="s">
        <v>209</v>
      </c>
      <c r="H97" s="1">
        <v>3685</v>
      </c>
      <c r="I97" s="2" t="s">
        <v>24</v>
      </c>
      <c r="J97" s="1" t="s">
        <v>35</v>
      </c>
      <c r="M97" s="7" t="s">
        <v>21</v>
      </c>
      <c r="P97" s="8">
        <v>3519</v>
      </c>
    </row>
    <row r="98" spans="1:16" ht="14.25" customHeight="1" x14ac:dyDescent="0.3">
      <c r="A98" s="1">
        <v>292</v>
      </c>
      <c r="B98" s="1" t="s">
        <v>647</v>
      </c>
      <c r="C98" s="1" t="s">
        <v>648</v>
      </c>
      <c r="D98" s="2"/>
      <c r="E98" s="2"/>
      <c r="F98" s="2" t="s">
        <v>199</v>
      </c>
      <c r="G98" s="2" t="s">
        <v>648</v>
      </c>
      <c r="H98" s="1">
        <v>199</v>
      </c>
      <c r="I98" s="2" t="s">
        <v>29</v>
      </c>
      <c r="J98" s="1" t="s">
        <v>649</v>
      </c>
      <c r="M98" s="7" t="s">
        <v>650</v>
      </c>
      <c r="N98" s="2" t="s">
        <v>291</v>
      </c>
      <c r="P98" s="8">
        <v>75</v>
      </c>
    </row>
    <row r="99" spans="1:16" ht="14.25" customHeight="1" x14ac:dyDescent="0.3">
      <c r="D99" s="6" t="s">
        <v>199</v>
      </c>
      <c r="E99" s="6" t="s">
        <v>668</v>
      </c>
      <c r="F99" s="6" t="s">
        <v>199</v>
      </c>
      <c r="G99" s="6" t="s">
        <v>668</v>
      </c>
      <c r="I99" s="2" t="s">
        <v>24</v>
      </c>
      <c r="J99" s="2" t="s">
        <v>35</v>
      </c>
      <c r="M99" s="7" t="s">
        <v>21</v>
      </c>
    </row>
    <row r="100" spans="1:16" ht="14.25" customHeight="1" x14ac:dyDescent="0.3">
      <c r="D100" s="6" t="s">
        <v>199</v>
      </c>
      <c r="E100" s="6" t="s">
        <v>665</v>
      </c>
      <c r="F100" s="6" t="s">
        <v>199</v>
      </c>
      <c r="G100" s="6"/>
      <c r="I100" s="2" t="s">
        <v>24</v>
      </c>
      <c r="M100" s="7"/>
    </row>
    <row r="101" spans="1:16" ht="14.25" customHeight="1" x14ac:dyDescent="0.3">
      <c r="A101" s="1">
        <v>75</v>
      </c>
      <c r="B101" s="1" t="s">
        <v>210</v>
      </c>
      <c r="C101" s="1" t="s">
        <v>211</v>
      </c>
      <c r="D101" s="2"/>
      <c r="E101" s="2"/>
      <c r="F101" s="2" t="s">
        <v>210</v>
      </c>
      <c r="G101" s="14" t="s">
        <v>212</v>
      </c>
      <c r="H101" s="1">
        <v>272</v>
      </c>
      <c r="I101" s="2" t="s">
        <v>29</v>
      </c>
      <c r="M101" s="7" t="s">
        <v>213</v>
      </c>
      <c r="N101" s="2" t="s">
        <v>214</v>
      </c>
      <c r="P101" s="8">
        <v>17</v>
      </c>
    </row>
    <row r="102" spans="1:16" ht="14.25" customHeight="1" x14ac:dyDescent="0.3">
      <c r="A102" s="1">
        <v>78</v>
      </c>
      <c r="B102" s="1" t="s">
        <v>223</v>
      </c>
      <c r="C102" s="1" t="s">
        <v>224</v>
      </c>
      <c r="F102" s="1" t="s">
        <v>223</v>
      </c>
      <c r="G102" s="1" t="s">
        <v>224</v>
      </c>
      <c r="H102" s="1">
        <v>413</v>
      </c>
      <c r="I102" s="2" t="s">
        <v>24</v>
      </c>
      <c r="J102" s="1" t="s">
        <v>35</v>
      </c>
      <c r="M102" s="7" t="s">
        <v>21</v>
      </c>
      <c r="P102" s="8">
        <v>231</v>
      </c>
    </row>
    <row r="103" spans="1:16" ht="14.25" customHeight="1" x14ac:dyDescent="0.3">
      <c r="A103" s="1">
        <v>79</v>
      </c>
      <c r="B103" s="1" t="s">
        <v>225</v>
      </c>
      <c r="C103" s="1" t="s">
        <v>226</v>
      </c>
      <c r="F103" s="1" t="s">
        <v>225</v>
      </c>
      <c r="G103" s="1" t="s">
        <v>226</v>
      </c>
      <c r="H103" s="1">
        <v>186</v>
      </c>
      <c r="I103" s="2" t="s">
        <v>29</v>
      </c>
      <c r="M103" s="7" t="s">
        <v>21</v>
      </c>
      <c r="N103" s="2" t="s">
        <v>86</v>
      </c>
      <c r="P103" s="6" t="s">
        <v>21</v>
      </c>
    </row>
    <row r="104" spans="1:16" ht="14.25" customHeight="1" x14ac:dyDescent="0.3">
      <c r="A104" s="1">
        <v>80</v>
      </c>
      <c r="B104" s="1" t="s">
        <v>227</v>
      </c>
      <c r="C104" s="1" t="s">
        <v>228</v>
      </c>
      <c r="F104" s="1" t="s">
        <v>227</v>
      </c>
      <c r="G104" s="1" t="s">
        <v>228</v>
      </c>
      <c r="H104" s="1">
        <v>28</v>
      </c>
      <c r="I104" s="2" t="s">
        <v>29</v>
      </c>
      <c r="J104" s="1" t="s">
        <v>48</v>
      </c>
      <c r="K104" s="2" t="s">
        <v>82</v>
      </c>
      <c r="L104" s="10" t="s">
        <v>229</v>
      </c>
      <c r="M104" s="7" t="s">
        <v>50</v>
      </c>
      <c r="N104" s="7" t="s">
        <v>50</v>
      </c>
      <c r="P104" s="6" t="s">
        <v>21</v>
      </c>
    </row>
    <row r="105" spans="1:16" ht="14.25" customHeight="1" x14ac:dyDescent="0.3">
      <c r="A105" s="1">
        <v>81</v>
      </c>
      <c r="B105" s="1" t="s">
        <v>227</v>
      </c>
      <c r="C105" s="1" t="s">
        <v>230</v>
      </c>
      <c r="F105" s="1" t="s">
        <v>227</v>
      </c>
      <c r="G105" s="1" t="s">
        <v>230</v>
      </c>
      <c r="H105" s="1">
        <v>822</v>
      </c>
      <c r="I105" s="2" t="s">
        <v>29</v>
      </c>
      <c r="J105" s="1" t="s">
        <v>48</v>
      </c>
      <c r="K105" s="2" t="s">
        <v>231</v>
      </c>
      <c r="L105" s="10" t="s">
        <v>232</v>
      </c>
      <c r="M105" s="7" t="s">
        <v>168</v>
      </c>
      <c r="N105" s="7" t="s">
        <v>168</v>
      </c>
      <c r="P105" s="8">
        <v>2</v>
      </c>
    </row>
    <row r="106" spans="1:16" ht="14.25" customHeight="1" x14ac:dyDescent="0.3">
      <c r="A106" s="1">
        <v>82</v>
      </c>
      <c r="B106" s="1" t="s">
        <v>227</v>
      </c>
      <c r="C106" s="1" t="s">
        <v>233</v>
      </c>
      <c r="F106" s="1" t="s">
        <v>227</v>
      </c>
      <c r="G106" s="1" t="s">
        <v>233</v>
      </c>
      <c r="H106" s="1">
        <v>33590</v>
      </c>
      <c r="I106" s="2" t="s">
        <v>29</v>
      </c>
      <c r="J106" s="1" t="s">
        <v>30</v>
      </c>
      <c r="M106" s="7" t="s">
        <v>234</v>
      </c>
      <c r="N106" s="2" t="s">
        <v>234</v>
      </c>
      <c r="O106" s="1" t="s">
        <v>235</v>
      </c>
      <c r="P106" s="8">
        <v>29860</v>
      </c>
    </row>
    <row r="107" spans="1:16" ht="14.25" customHeight="1" x14ac:dyDescent="0.3">
      <c r="A107" s="1" t="s">
        <v>238</v>
      </c>
      <c r="B107" s="1" t="s">
        <v>239</v>
      </c>
      <c r="C107" s="1" t="s">
        <v>240</v>
      </c>
      <c r="F107" s="1" t="s">
        <v>239</v>
      </c>
      <c r="G107" s="1" t="s">
        <v>240</v>
      </c>
      <c r="H107" s="1">
        <v>1</v>
      </c>
      <c r="I107" s="2" t="s">
        <v>29</v>
      </c>
      <c r="M107" s="7"/>
      <c r="N107" s="2" t="s">
        <v>241</v>
      </c>
      <c r="O107" s="1" t="s">
        <v>242</v>
      </c>
      <c r="P107" s="6" t="s">
        <v>21</v>
      </c>
    </row>
    <row r="108" spans="1:16" ht="14.25" customHeight="1" x14ac:dyDescent="0.3">
      <c r="A108" s="1">
        <v>85</v>
      </c>
      <c r="B108" s="1" t="s">
        <v>243</v>
      </c>
      <c r="C108" s="1" t="s">
        <v>244</v>
      </c>
      <c r="F108" s="1" t="s">
        <v>243</v>
      </c>
      <c r="G108" s="1" t="s">
        <v>244</v>
      </c>
      <c r="H108" s="1">
        <v>384</v>
      </c>
      <c r="I108" s="2" t="s">
        <v>29</v>
      </c>
      <c r="K108" s="2" t="s">
        <v>186</v>
      </c>
      <c r="L108" s="10" t="s">
        <v>97</v>
      </c>
      <c r="M108" s="7" t="s">
        <v>245</v>
      </c>
      <c r="N108" s="2" t="s">
        <v>93</v>
      </c>
      <c r="P108" s="8">
        <v>1</v>
      </c>
    </row>
    <row r="109" spans="1:16" ht="14.25" customHeight="1" x14ac:dyDescent="0.3">
      <c r="A109" s="1">
        <v>87</v>
      </c>
      <c r="B109" s="1" t="s">
        <v>250</v>
      </c>
      <c r="C109" s="1" t="s">
        <v>251</v>
      </c>
      <c r="F109" s="1" t="s">
        <v>250</v>
      </c>
      <c r="G109" s="1" t="s">
        <v>251</v>
      </c>
      <c r="H109" s="1">
        <v>67</v>
      </c>
      <c r="I109" s="2" t="s">
        <v>29</v>
      </c>
      <c r="M109" s="7"/>
      <c r="N109" s="2" t="s">
        <v>241</v>
      </c>
      <c r="P109" s="6" t="s">
        <v>21</v>
      </c>
    </row>
    <row r="110" spans="1:16" ht="14.25" customHeight="1" x14ac:dyDescent="0.3">
      <c r="A110" s="1">
        <v>89</v>
      </c>
      <c r="B110" s="1" t="s">
        <v>257</v>
      </c>
      <c r="C110" s="1" t="s">
        <v>258</v>
      </c>
      <c r="D110" s="6" t="s">
        <v>259</v>
      </c>
      <c r="E110" s="6" t="s">
        <v>258</v>
      </c>
      <c r="F110" s="1" t="s">
        <v>257</v>
      </c>
      <c r="G110" s="1" t="s">
        <v>258</v>
      </c>
      <c r="H110" s="1">
        <v>320</v>
      </c>
      <c r="I110" s="2" t="s">
        <v>24</v>
      </c>
      <c r="J110" s="1" t="s">
        <v>35</v>
      </c>
      <c r="M110" s="7" t="s">
        <v>21</v>
      </c>
      <c r="P110" s="8">
        <v>64</v>
      </c>
    </row>
    <row r="111" spans="1:16" ht="14.25" customHeight="1" x14ac:dyDescent="0.3">
      <c r="A111" s="1">
        <v>161</v>
      </c>
      <c r="B111" s="1" t="s">
        <v>259</v>
      </c>
      <c r="C111" s="1" t="s">
        <v>404</v>
      </c>
      <c r="D111" s="2"/>
      <c r="E111" s="2"/>
      <c r="F111" s="2" t="s">
        <v>257</v>
      </c>
      <c r="G111" s="1" t="s">
        <v>404</v>
      </c>
      <c r="H111" s="1">
        <v>3753</v>
      </c>
      <c r="I111" s="2" t="s">
        <v>24</v>
      </c>
      <c r="J111" s="1" t="s">
        <v>35</v>
      </c>
      <c r="M111" s="7" t="s">
        <v>21</v>
      </c>
      <c r="P111" s="8">
        <v>3555</v>
      </c>
    </row>
    <row r="112" spans="1:16" ht="14.25" customHeight="1" x14ac:dyDescent="0.3">
      <c r="A112" s="1">
        <v>162</v>
      </c>
      <c r="B112" s="1" t="s">
        <v>259</v>
      </c>
      <c r="C112" s="1" t="s">
        <v>405</v>
      </c>
      <c r="D112" s="2"/>
      <c r="E112" s="2"/>
      <c r="F112" s="2" t="s">
        <v>408</v>
      </c>
      <c r="G112" s="1" t="s">
        <v>405</v>
      </c>
      <c r="H112" s="1">
        <v>1273</v>
      </c>
      <c r="I112" s="2" t="s">
        <v>24</v>
      </c>
      <c r="J112" s="1" t="s">
        <v>35</v>
      </c>
      <c r="M112" s="7" t="s">
        <v>21</v>
      </c>
      <c r="P112" s="8">
        <v>1176</v>
      </c>
    </row>
    <row r="113" spans="1:33" ht="14.25" customHeight="1" x14ac:dyDescent="0.3">
      <c r="A113" s="1">
        <v>163</v>
      </c>
      <c r="B113" s="1" t="s">
        <v>259</v>
      </c>
      <c r="C113" s="1" t="s">
        <v>406</v>
      </c>
      <c r="D113" s="2"/>
      <c r="E113" s="2"/>
      <c r="F113" s="2" t="s">
        <v>257</v>
      </c>
      <c r="G113" s="1" t="s">
        <v>406</v>
      </c>
      <c r="H113" s="1">
        <v>103</v>
      </c>
      <c r="I113" s="2" t="s">
        <v>24</v>
      </c>
      <c r="J113" s="1" t="s">
        <v>35</v>
      </c>
      <c r="M113" s="7" t="s">
        <v>21</v>
      </c>
      <c r="P113" s="8">
        <v>44</v>
      </c>
    </row>
    <row r="114" spans="1:33" ht="14.25" customHeight="1" x14ac:dyDescent="0.3">
      <c r="A114" s="1">
        <v>90</v>
      </c>
      <c r="B114" s="1" t="s">
        <v>260</v>
      </c>
      <c r="C114" s="1" t="s">
        <v>261</v>
      </c>
      <c r="F114" s="1" t="s">
        <v>260</v>
      </c>
      <c r="G114" s="1" t="s">
        <v>261</v>
      </c>
      <c r="H114" s="1">
        <v>12796</v>
      </c>
      <c r="I114" s="2" t="s">
        <v>81</v>
      </c>
      <c r="J114" s="1" t="s">
        <v>82</v>
      </c>
      <c r="M114" s="7" t="s">
        <v>21</v>
      </c>
      <c r="P114" s="8">
        <v>11701</v>
      </c>
    </row>
    <row r="115" spans="1:33" ht="14.25" customHeight="1" x14ac:dyDescent="0.3">
      <c r="A115" s="1">
        <v>91</v>
      </c>
      <c r="B115" s="1" t="s">
        <v>262</v>
      </c>
      <c r="C115" s="1" t="s">
        <v>263</v>
      </c>
      <c r="D115" s="2"/>
      <c r="E115" s="2"/>
      <c r="F115" s="2" t="s">
        <v>262</v>
      </c>
      <c r="G115" s="2" t="s">
        <v>264</v>
      </c>
      <c r="H115" s="1">
        <v>18</v>
      </c>
      <c r="I115" s="2" t="s">
        <v>29</v>
      </c>
      <c r="M115" s="7" t="s">
        <v>48</v>
      </c>
      <c r="N115" s="2" t="s">
        <v>241</v>
      </c>
      <c r="P115" s="5" t="s">
        <v>21</v>
      </c>
    </row>
    <row r="116" spans="1:33" ht="14.25" customHeight="1" x14ac:dyDescent="0.3">
      <c r="A116" s="1">
        <v>92</v>
      </c>
      <c r="B116" s="1" t="s">
        <v>265</v>
      </c>
      <c r="C116" s="1" t="s">
        <v>266</v>
      </c>
      <c r="F116" s="1" t="s">
        <v>265</v>
      </c>
      <c r="G116" s="1" t="s">
        <v>266</v>
      </c>
      <c r="H116" s="1">
        <v>7</v>
      </c>
      <c r="I116" s="2" t="s">
        <v>29</v>
      </c>
      <c r="J116" s="1" t="s">
        <v>267</v>
      </c>
      <c r="K116" s="2" t="s">
        <v>268</v>
      </c>
      <c r="L116" s="10" t="s">
        <v>269</v>
      </c>
      <c r="M116" s="7" t="s">
        <v>21</v>
      </c>
      <c r="N116" s="2" t="s">
        <v>270</v>
      </c>
      <c r="P116" s="8">
        <v>6</v>
      </c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</row>
    <row r="117" spans="1:33" ht="14.25" customHeight="1" x14ac:dyDescent="0.3">
      <c r="A117" s="1">
        <v>93</v>
      </c>
      <c r="B117" s="1" t="s">
        <v>265</v>
      </c>
      <c r="C117" s="1" t="s">
        <v>271</v>
      </c>
      <c r="F117" s="1" t="s">
        <v>265</v>
      </c>
      <c r="G117" s="1" t="s">
        <v>271</v>
      </c>
      <c r="H117" s="1">
        <v>8</v>
      </c>
      <c r="I117" s="2" t="s">
        <v>29</v>
      </c>
      <c r="M117" s="7" t="s">
        <v>48</v>
      </c>
      <c r="N117" s="2" t="s">
        <v>270</v>
      </c>
      <c r="P117" s="8">
        <v>3</v>
      </c>
    </row>
    <row r="118" spans="1:33" ht="14.25" customHeight="1" x14ac:dyDescent="0.3">
      <c r="A118" s="1">
        <v>94</v>
      </c>
      <c r="B118" s="1" t="s">
        <v>265</v>
      </c>
      <c r="C118" s="1" t="s">
        <v>272</v>
      </c>
      <c r="F118" s="1" t="s">
        <v>265</v>
      </c>
      <c r="G118" s="1" t="s">
        <v>272</v>
      </c>
      <c r="H118" s="1">
        <v>1</v>
      </c>
      <c r="I118" s="2" t="s">
        <v>24</v>
      </c>
      <c r="K118" s="2" t="s">
        <v>35</v>
      </c>
      <c r="L118" s="10" t="s">
        <v>273</v>
      </c>
      <c r="M118" s="7" t="s">
        <v>21</v>
      </c>
      <c r="P118" s="6" t="s">
        <v>21</v>
      </c>
    </row>
    <row r="119" spans="1:33" ht="14.25" customHeight="1" x14ac:dyDescent="0.3">
      <c r="A119" s="1">
        <v>95</v>
      </c>
      <c r="B119" s="1" t="s">
        <v>274</v>
      </c>
      <c r="C119" s="1" t="s">
        <v>275</v>
      </c>
      <c r="F119" s="1" t="s">
        <v>274</v>
      </c>
      <c r="G119" s="1" t="s">
        <v>275</v>
      </c>
      <c r="H119" s="1">
        <v>22</v>
      </c>
      <c r="I119" s="2" t="s">
        <v>29</v>
      </c>
      <c r="J119" s="1" t="s">
        <v>276</v>
      </c>
      <c r="K119" s="2" t="s">
        <v>277</v>
      </c>
      <c r="L119" s="10" t="s">
        <v>278</v>
      </c>
      <c r="M119" s="7" t="s">
        <v>48</v>
      </c>
      <c r="N119" s="2" t="s">
        <v>270</v>
      </c>
      <c r="P119" s="8">
        <v>22</v>
      </c>
    </row>
    <row r="120" spans="1:33" ht="14.25" customHeight="1" x14ac:dyDescent="0.3">
      <c r="A120" s="1">
        <v>96</v>
      </c>
      <c r="B120" s="1" t="s">
        <v>279</v>
      </c>
      <c r="C120" s="1" t="s">
        <v>280</v>
      </c>
      <c r="F120" s="1" t="s">
        <v>279</v>
      </c>
      <c r="G120" s="1" t="s">
        <v>280</v>
      </c>
      <c r="H120" s="1">
        <v>2080</v>
      </c>
      <c r="I120" s="2" t="s">
        <v>24</v>
      </c>
      <c r="J120" s="1" t="s">
        <v>35</v>
      </c>
      <c r="M120" s="7" t="s">
        <v>21</v>
      </c>
      <c r="P120" s="8">
        <v>2054</v>
      </c>
    </row>
    <row r="121" spans="1:33" ht="14.25" customHeight="1" x14ac:dyDescent="0.3">
      <c r="A121" s="1">
        <v>97</v>
      </c>
      <c r="B121" s="1" t="s">
        <v>279</v>
      </c>
      <c r="C121" s="1" t="s">
        <v>281</v>
      </c>
      <c r="F121" s="1" t="s">
        <v>279</v>
      </c>
      <c r="G121" s="1" t="s">
        <v>281</v>
      </c>
      <c r="H121" s="1">
        <v>217</v>
      </c>
      <c r="I121" s="2" t="s">
        <v>24</v>
      </c>
      <c r="J121" s="1" t="s">
        <v>35</v>
      </c>
      <c r="M121" s="7" t="s">
        <v>21</v>
      </c>
      <c r="P121" s="8">
        <v>156</v>
      </c>
    </row>
    <row r="122" spans="1:33" ht="14.25" customHeight="1" x14ac:dyDescent="0.3">
      <c r="A122" s="1">
        <v>98</v>
      </c>
      <c r="B122" s="1" t="s">
        <v>279</v>
      </c>
      <c r="C122" s="1" t="s">
        <v>282</v>
      </c>
      <c r="F122" s="1" t="s">
        <v>279</v>
      </c>
      <c r="G122" s="1" t="s">
        <v>282</v>
      </c>
      <c r="H122" s="1">
        <v>104</v>
      </c>
      <c r="I122" s="2" t="s">
        <v>24</v>
      </c>
      <c r="J122" s="1" t="s">
        <v>35</v>
      </c>
      <c r="M122" s="7" t="s">
        <v>21</v>
      </c>
      <c r="P122" s="8">
        <v>42</v>
      </c>
    </row>
    <row r="123" spans="1:33" ht="14.25" customHeight="1" x14ac:dyDescent="0.3">
      <c r="A123" s="1">
        <v>99</v>
      </c>
      <c r="B123" s="1" t="s">
        <v>279</v>
      </c>
      <c r="C123" s="1" t="s">
        <v>283</v>
      </c>
      <c r="F123" s="1" t="s">
        <v>279</v>
      </c>
      <c r="G123" s="1" t="s">
        <v>283</v>
      </c>
      <c r="H123" s="1">
        <v>2131</v>
      </c>
      <c r="I123" s="2" t="s">
        <v>24</v>
      </c>
      <c r="J123" s="1" t="s">
        <v>35</v>
      </c>
      <c r="M123" s="7" t="s">
        <v>21</v>
      </c>
      <c r="P123" s="8">
        <v>755</v>
      </c>
    </row>
    <row r="124" spans="1:33" ht="14.25" customHeight="1" x14ac:dyDescent="0.3">
      <c r="A124" s="1">
        <v>100</v>
      </c>
      <c r="B124" s="1" t="s">
        <v>279</v>
      </c>
      <c r="C124" s="1" t="s">
        <v>284</v>
      </c>
      <c r="F124" s="1" t="s">
        <v>279</v>
      </c>
      <c r="G124" s="1" t="s">
        <v>284</v>
      </c>
      <c r="H124" s="1">
        <v>567</v>
      </c>
      <c r="I124" s="2" t="s">
        <v>24</v>
      </c>
      <c r="J124" s="1" t="s">
        <v>35</v>
      </c>
      <c r="M124" s="7" t="s">
        <v>21</v>
      </c>
      <c r="P124" s="8">
        <v>462</v>
      </c>
    </row>
    <row r="125" spans="1:33" ht="14.25" customHeight="1" x14ac:dyDescent="0.3">
      <c r="A125" s="1">
        <v>101</v>
      </c>
      <c r="B125" s="1" t="s">
        <v>279</v>
      </c>
      <c r="C125" s="1" t="s">
        <v>285</v>
      </c>
      <c r="F125" s="1" t="s">
        <v>279</v>
      </c>
      <c r="G125" s="1" t="s">
        <v>285</v>
      </c>
      <c r="H125" s="1">
        <v>1500</v>
      </c>
      <c r="I125" s="2" t="s">
        <v>24</v>
      </c>
      <c r="J125" s="1" t="s">
        <v>35</v>
      </c>
      <c r="M125" s="7" t="s">
        <v>21</v>
      </c>
      <c r="P125" s="8">
        <v>1265</v>
      </c>
    </row>
    <row r="126" spans="1:33" ht="14.25" customHeight="1" x14ac:dyDescent="0.3">
      <c r="A126" s="1">
        <v>102</v>
      </c>
      <c r="B126" s="1" t="s">
        <v>279</v>
      </c>
      <c r="C126" s="1" t="s">
        <v>286</v>
      </c>
      <c r="F126" s="1" t="s">
        <v>279</v>
      </c>
      <c r="G126" s="1" t="s">
        <v>286</v>
      </c>
      <c r="H126" s="1">
        <v>108</v>
      </c>
      <c r="I126" s="2" t="s">
        <v>24</v>
      </c>
      <c r="J126" s="1" t="s">
        <v>35</v>
      </c>
      <c r="M126" s="7" t="s">
        <v>21</v>
      </c>
      <c r="P126" s="8">
        <v>107</v>
      </c>
    </row>
    <row r="127" spans="1:33" ht="14.25" customHeight="1" x14ac:dyDescent="0.3">
      <c r="A127" s="1">
        <v>103</v>
      </c>
      <c r="B127" s="1" t="s">
        <v>279</v>
      </c>
      <c r="C127" s="1" t="s">
        <v>287</v>
      </c>
      <c r="F127" s="1" t="s">
        <v>279</v>
      </c>
      <c r="G127" s="1" t="s">
        <v>287</v>
      </c>
      <c r="H127" s="1">
        <v>22</v>
      </c>
      <c r="I127" s="2" t="s">
        <v>24</v>
      </c>
      <c r="J127" s="1" t="s">
        <v>35</v>
      </c>
      <c r="M127" s="7" t="s">
        <v>21</v>
      </c>
      <c r="P127" s="8">
        <v>18</v>
      </c>
    </row>
    <row r="128" spans="1:33" ht="14.25" customHeight="1" x14ac:dyDescent="0.3">
      <c r="A128" s="1">
        <v>104</v>
      </c>
      <c r="B128" s="1" t="s">
        <v>279</v>
      </c>
      <c r="C128" s="1" t="s">
        <v>288</v>
      </c>
      <c r="F128" s="1" t="s">
        <v>279</v>
      </c>
      <c r="G128" s="1" t="s">
        <v>288</v>
      </c>
      <c r="H128" s="1">
        <v>1</v>
      </c>
      <c r="I128" s="2" t="s">
        <v>24</v>
      </c>
      <c r="J128" s="1" t="s">
        <v>35</v>
      </c>
      <c r="M128" s="7" t="s">
        <v>21</v>
      </c>
      <c r="P128" s="8">
        <v>1</v>
      </c>
    </row>
    <row r="129" spans="1:16" ht="14.25" customHeight="1" x14ac:dyDescent="0.3">
      <c r="A129" s="1">
        <v>105</v>
      </c>
      <c r="B129" s="1" t="s">
        <v>279</v>
      </c>
      <c r="C129" s="1" t="s">
        <v>289</v>
      </c>
      <c r="F129" s="1" t="s">
        <v>279</v>
      </c>
      <c r="G129" s="1" t="s">
        <v>289</v>
      </c>
      <c r="H129" s="1">
        <v>200</v>
      </c>
      <c r="I129" s="2" t="s">
        <v>29</v>
      </c>
      <c r="J129" s="1" t="s">
        <v>35</v>
      </c>
      <c r="M129" s="7" t="s">
        <v>290</v>
      </c>
      <c r="N129" s="2" t="s">
        <v>291</v>
      </c>
      <c r="P129" s="8">
        <v>8</v>
      </c>
    </row>
    <row r="130" spans="1:16" ht="14.25" customHeight="1" x14ac:dyDescent="0.3">
      <c r="D130" s="5" t="s">
        <v>279</v>
      </c>
      <c r="E130" s="5" t="s">
        <v>665</v>
      </c>
      <c r="F130" s="6" t="s">
        <v>279</v>
      </c>
      <c r="G130" s="6"/>
      <c r="I130" s="2" t="s">
        <v>24</v>
      </c>
      <c r="M130" s="7" t="s">
        <v>16</v>
      </c>
      <c r="P130" s="8"/>
    </row>
    <row r="131" spans="1:16" ht="14.25" customHeight="1" x14ac:dyDescent="0.3">
      <c r="D131" s="5" t="s">
        <v>279</v>
      </c>
      <c r="E131" s="5" t="s">
        <v>669</v>
      </c>
      <c r="F131" s="6" t="s">
        <v>279</v>
      </c>
      <c r="G131" s="6"/>
      <c r="I131" s="2" t="s">
        <v>24</v>
      </c>
      <c r="M131" s="7"/>
      <c r="P131" s="8"/>
    </row>
    <row r="132" spans="1:16" ht="14.25" customHeight="1" x14ac:dyDescent="0.3">
      <c r="D132" s="5" t="s">
        <v>279</v>
      </c>
      <c r="E132" s="5" t="s">
        <v>670</v>
      </c>
      <c r="F132" s="6" t="s">
        <v>279</v>
      </c>
      <c r="G132" s="6" t="s">
        <v>670</v>
      </c>
      <c r="I132" s="2" t="s">
        <v>29</v>
      </c>
      <c r="M132" s="7" t="s">
        <v>306</v>
      </c>
      <c r="P132" s="8"/>
    </row>
    <row r="133" spans="1:16" ht="14.25" customHeight="1" x14ac:dyDescent="0.3">
      <c r="A133" s="1">
        <v>106</v>
      </c>
      <c r="B133" s="1" t="s">
        <v>292</v>
      </c>
      <c r="C133" s="1" t="s">
        <v>293</v>
      </c>
      <c r="D133" s="2"/>
      <c r="E133" s="2"/>
      <c r="F133" s="2" t="s">
        <v>292</v>
      </c>
      <c r="G133" s="2" t="s">
        <v>293</v>
      </c>
      <c r="H133" s="1">
        <v>2</v>
      </c>
      <c r="I133" s="2" t="s">
        <v>81</v>
      </c>
      <c r="J133" s="1" t="s">
        <v>82</v>
      </c>
      <c r="M133" s="7" t="s">
        <v>21</v>
      </c>
      <c r="P133" s="8">
        <v>1</v>
      </c>
    </row>
    <row r="134" spans="1:16" ht="14.25" customHeight="1" x14ac:dyDescent="0.3">
      <c r="A134" s="1">
        <v>107</v>
      </c>
      <c r="B134" s="1" t="s">
        <v>292</v>
      </c>
      <c r="C134" s="1" t="s">
        <v>294</v>
      </c>
      <c r="F134" s="1" t="s">
        <v>292</v>
      </c>
      <c r="G134" s="1" t="s">
        <v>294</v>
      </c>
      <c r="H134" s="1">
        <v>105</v>
      </c>
      <c r="I134" s="2" t="s">
        <v>81</v>
      </c>
      <c r="J134" s="1" t="s">
        <v>82</v>
      </c>
      <c r="M134" s="7" t="s">
        <v>21</v>
      </c>
      <c r="P134" s="8">
        <v>104</v>
      </c>
    </row>
    <row r="135" spans="1:16" ht="14.25" customHeight="1" x14ac:dyDescent="0.3">
      <c r="A135" s="1">
        <v>108</v>
      </c>
      <c r="B135" s="1" t="s">
        <v>295</v>
      </c>
      <c r="C135" s="1" t="s">
        <v>296</v>
      </c>
      <c r="F135" s="1" t="s">
        <v>295</v>
      </c>
      <c r="G135" s="1" t="s">
        <v>296</v>
      </c>
      <c r="H135" s="1">
        <v>430</v>
      </c>
      <c r="I135" s="2" t="s">
        <v>29</v>
      </c>
      <c r="M135" s="3" t="s">
        <v>48</v>
      </c>
      <c r="N135" s="2" t="s">
        <v>241</v>
      </c>
      <c r="P135" s="6" t="s">
        <v>21</v>
      </c>
    </row>
    <row r="136" spans="1:16" ht="14.25" customHeight="1" x14ac:dyDescent="0.3">
      <c r="A136" s="1">
        <v>109</v>
      </c>
      <c r="B136" s="1" t="s">
        <v>297</v>
      </c>
      <c r="C136" s="1" t="s">
        <v>298</v>
      </c>
      <c r="F136" s="1" t="s">
        <v>297</v>
      </c>
      <c r="G136" s="1" t="s">
        <v>298</v>
      </c>
      <c r="H136" s="1">
        <v>17</v>
      </c>
      <c r="I136" s="2" t="s">
        <v>29</v>
      </c>
      <c r="J136" s="1" t="s">
        <v>48</v>
      </c>
      <c r="M136" s="7" t="s">
        <v>299</v>
      </c>
      <c r="N136" s="7" t="s">
        <v>299</v>
      </c>
      <c r="P136" s="6" t="s">
        <v>21</v>
      </c>
    </row>
    <row r="137" spans="1:16" ht="14.25" customHeight="1" x14ac:dyDescent="0.3">
      <c r="A137" s="1">
        <v>110</v>
      </c>
      <c r="B137" s="1" t="s">
        <v>300</v>
      </c>
      <c r="C137" s="1" t="s">
        <v>301</v>
      </c>
      <c r="F137" s="1" t="s">
        <v>300</v>
      </c>
      <c r="G137" s="1" t="s">
        <v>301</v>
      </c>
      <c r="H137" s="1">
        <v>1085</v>
      </c>
      <c r="I137" s="2" t="s">
        <v>24</v>
      </c>
      <c r="J137" s="1" t="s">
        <v>35</v>
      </c>
      <c r="M137" s="7" t="s">
        <v>21</v>
      </c>
      <c r="P137" s="8">
        <v>1048</v>
      </c>
    </row>
    <row r="138" spans="1:16" ht="14.25" customHeight="1" x14ac:dyDescent="0.3">
      <c r="A138" s="1">
        <v>111</v>
      </c>
      <c r="B138" s="1" t="s">
        <v>302</v>
      </c>
      <c r="C138" s="1" t="s">
        <v>303</v>
      </c>
      <c r="F138" s="1" t="s">
        <v>302</v>
      </c>
      <c r="G138" s="1" t="s">
        <v>303</v>
      </c>
      <c r="H138" s="1">
        <v>170</v>
      </c>
      <c r="I138" s="2" t="s">
        <v>24</v>
      </c>
      <c r="J138" s="1" t="s">
        <v>48</v>
      </c>
      <c r="K138" s="2" t="s">
        <v>35</v>
      </c>
      <c r="L138" s="10" t="s">
        <v>304</v>
      </c>
      <c r="M138" s="7" t="s">
        <v>21</v>
      </c>
      <c r="P138" s="5" t="s">
        <v>21</v>
      </c>
    </row>
    <row r="139" spans="1:16" ht="14.25" customHeight="1" x14ac:dyDescent="0.3">
      <c r="A139" s="11">
        <v>112</v>
      </c>
      <c r="B139" s="11" t="s">
        <v>302</v>
      </c>
      <c r="C139" s="11" t="s">
        <v>305</v>
      </c>
      <c r="D139" s="11"/>
      <c r="E139" s="11"/>
      <c r="F139" s="11" t="s">
        <v>302</v>
      </c>
      <c r="G139" s="11" t="s">
        <v>305</v>
      </c>
      <c r="H139" s="11">
        <v>2</v>
      </c>
      <c r="I139" s="12" t="s">
        <v>24</v>
      </c>
      <c r="J139" s="12" t="s">
        <v>48</v>
      </c>
      <c r="K139" s="11"/>
      <c r="L139" s="11"/>
      <c r="M139" s="15" t="s">
        <v>306</v>
      </c>
      <c r="N139" s="11"/>
      <c r="O139" s="12" t="s">
        <v>307</v>
      </c>
      <c r="P139" s="13" t="s">
        <v>21</v>
      </c>
    </row>
    <row r="140" spans="1:16" ht="14.25" customHeight="1" x14ac:dyDescent="0.3">
      <c r="A140" s="1">
        <v>113</v>
      </c>
      <c r="B140" s="1" t="s">
        <v>302</v>
      </c>
      <c r="C140" s="1" t="s">
        <v>308</v>
      </c>
      <c r="F140" s="1" t="s">
        <v>302</v>
      </c>
      <c r="G140" s="1" t="s">
        <v>308</v>
      </c>
      <c r="H140" s="1">
        <v>57</v>
      </c>
      <c r="I140" s="2" t="s">
        <v>24</v>
      </c>
      <c r="J140" s="1" t="s">
        <v>48</v>
      </c>
      <c r="K140" s="2" t="s">
        <v>35</v>
      </c>
      <c r="L140" s="10" t="s">
        <v>309</v>
      </c>
      <c r="M140" s="7" t="s">
        <v>21</v>
      </c>
      <c r="P140" s="8">
        <v>1</v>
      </c>
    </row>
    <row r="141" spans="1:16" ht="14.25" customHeight="1" x14ac:dyDescent="0.3">
      <c r="A141" s="1">
        <v>114</v>
      </c>
      <c r="B141" s="1" t="s">
        <v>302</v>
      </c>
      <c r="C141" s="1" t="s">
        <v>310</v>
      </c>
      <c r="F141" s="1" t="s">
        <v>302</v>
      </c>
      <c r="G141" s="1" t="s">
        <v>310</v>
      </c>
      <c r="H141" s="1">
        <v>73</v>
      </c>
      <c r="I141" s="2" t="s">
        <v>24</v>
      </c>
      <c r="J141" s="1" t="s">
        <v>35</v>
      </c>
      <c r="M141" s="7" t="s">
        <v>21</v>
      </c>
      <c r="P141" s="8">
        <v>71</v>
      </c>
    </row>
    <row r="142" spans="1:16" ht="14.25" customHeight="1" x14ac:dyDescent="0.3">
      <c r="A142" s="1">
        <v>115</v>
      </c>
      <c r="B142" s="1" t="s">
        <v>302</v>
      </c>
      <c r="C142" s="1" t="s">
        <v>311</v>
      </c>
      <c r="F142" s="1" t="s">
        <v>302</v>
      </c>
      <c r="G142" s="1" t="s">
        <v>311</v>
      </c>
      <c r="H142" s="1">
        <v>119</v>
      </c>
      <c r="I142" s="2" t="s">
        <v>24</v>
      </c>
      <c r="J142" s="1" t="s">
        <v>48</v>
      </c>
      <c r="K142" s="2" t="s">
        <v>35</v>
      </c>
      <c r="L142" s="10" t="s">
        <v>97</v>
      </c>
      <c r="M142" s="7" t="s">
        <v>21</v>
      </c>
      <c r="P142" s="8">
        <v>119</v>
      </c>
    </row>
    <row r="143" spans="1:16" ht="14.25" customHeight="1" x14ac:dyDescent="0.3">
      <c r="A143" s="1">
        <v>116</v>
      </c>
      <c r="B143" s="1" t="s">
        <v>302</v>
      </c>
      <c r="C143" s="1" t="s">
        <v>312</v>
      </c>
      <c r="F143" s="1" t="s">
        <v>302</v>
      </c>
      <c r="G143" s="1" t="s">
        <v>312</v>
      </c>
      <c r="H143" s="1">
        <v>234</v>
      </c>
      <c r="I143" s="2" t="s">
        <v>24</v>
      </c>
      <c r="J143" s="1" t="s">
        <v>35</v>
      </c>
      <c r="M143" s="7" t="s">
        <v>21</v>
      </c>
      <c r="P143" s="8">
        <v>198</v>
      </c>
    </row>
    <row r="144" spans="1:16" ht="14.25" customHeight="1" x14ac:dyDescent="0.3">
      <c r="A144" s="1">
        <v>117</v>
      </c>
      <c r="B144" s="1" t="s">
        <v>302</v>
      </c>
      <c r="C144" s="1" t="s">
        <v>313</v>
      </c>
      <c r="F144" s="1" t="s">
        <v>302</v>
      </c>
      <c r="G144" s="1" t="s">
        <v>313</v>
      </c>
      <c r="H144" s="1">
        <v>89</v>
      </c>
      <c r="I144" s="2" t="s">
        <v>24</v>
      </c>
      <c r="J144" s="1" t="s">
        <v>35</v>
      </c>
      <c r="M144" s="7" t="s">
        <v>21</v>
      </c>
      <c r="P144" s="8">
        <v>42</v>
      </c>
    </row>
    <row r="145" spans="1:16" ht="14.25" customHeight="1" x14ac:dyDescent="0.3">
      <c r="A145" s="1">
        <v>118</v>
      </c>
      <c r="B145" s="1" t="s">
        <v>302</v>
      </c>
      <c r="C145" s="1" t="s">
        <v>314</v>
      </c>
      <c r="F145" s="1" t="s">
        <v>302</v>
      </c>
      <c r="G145" s="1" t="s">
        <v>314</v>
      </c>
      <c r="H145" s="1">
        <v>68</v>
      </c>
      <c r="I145" s="2" t="s">
        <v>24</v>
      </c>
      <c r="J145" s="1" t="s">
        <v>48</v>
      </c>
      <c r="K145" s="2" t="s">
        <v>35</v>
      </c>
      <c r="L145" s="10" t="s">
        <v>315</v>
      </c>
      <c r="M145" s="7" t="s">
        <v>21</v>
      </c>
      <c r="P145" s="8">
        <v>2</v>
      </c>
    </row>
    <row r="146" spans="1:16" ht="14.25" customHeight="1" x14ac:dyDescent="0.3">
      <c r="A146" s="1">
        <v>119</v>
      </c>
      <c r="B146" s="1" t="s">
        <v>302</v>
      </c>
      <c r="C146" s="1" t="s">
        <v>316</v>
      </c>
      <c r="F146" s="1" t="s">
        <v>302</v>
      </c>
      <c r="G146" s="1" t="s">
        <v>316</v>
      </c>
      <c r="H146" s="1">
        <v>2307</v>
      </c>
      <c r="I146" s="2" t="s">
        <v>24</v>
      </c>
      <c r="J146" s="1" t="s">
        <v>35</v>
      </c>
      <c r="M146" s="7" t="s">
        <v>21</v>
      </c>
      <c r="P146" s="8">
        <v>2038</v>
      </c>
    </row>
    <row r="147" spans="1:16" ht="14.25" customHeight="1" x14ac:dyDescent="0.3">
      <c r="D147" s="6" t="s">
        <v>302</v>
      </c>
      <c r="E147" s="6" t="s">
        <v>655</v>
      </c>
      <c r="F147" s="6" t="s">
        <v>302</v>
      </c>
      <c r="G147" s="6"/>
      <c r="I147" s="2" t="s">
        <v>24</v>
      </c>
      <c r="M147" s="7"/>
      <c r="N147" s="2"/>
      <c r="P147" s="8"/>
    </row>
    <row r="148" spans="1:16" ht="14.25" customHeight="1" x14ac:dyDescent="0.3">
      <c r="D148" s="6" t="s">
        <v>671</v>
      </c>
      <c r="E148" s="6" t="s">
        <v>656</v>
      </c>
      <c r="F148" s="6" t="s">
        <v>671</v>
      </c>
      <c r="G148" s="6"/>
      <c r="I148" s="2" t="s">
        <v>29</v>
      </c>
      <c r="M148" s="7"/>
    </row>
    <row r="149" spans="1:16" ht="14.25" customHeight="1" x14ac:dyDescent="0.3">
      <c r="A149" s="1">
        <v>120</v>
      </c>
      <c r="B149" s="1" t="s">
        <v>317</v>
      </c>
      <c r="C149" s="1" t="s">
        <v>318</v>
      </c>
      <c r="F149" s="1" t="s">
        <v>317</v>
      </c>
      <c r="G149" s="1" t="s">
        <v>318</v>
      </c>
      <c r="H149" s="1">
        <v>3182</v>
      </c>
      <c r="I149" s="2" t="s">
        <v>29</v>
      </c>
      <c r="J149" s="1" t="s">
        <v>319</v>
      </c>
      <c r="M149" s="7" t="s">
        <v>320</v>
      </c>
      <c r="N149" s="2" t="s">
        <v>93</v>
      </c>
      <c r="P149" s="8">
        <v>2541</v>
      </c>
    </row>
    <row r="150" spans="1:16" ht="14.25" customHeight="1" x14ac:dyDescent="0.3">
      <c r="A150" s="1">
        <v>121</v>
      </c>
      <c r="B150" s="1" t="s">
        <v>317</v>
      </c>
      <c r="C150" s="1" t="s">
        <v>321</v>
      </c>
      <c r="F150" s="1" t="s">
        <v>317</v>
      </c>
      <c r="G150" s="1" t="s">
        <v>321</v>
      </c>
      <c r="H150" s="1">
        <v>5</v>
      </c>
      <c r="I150" s="2" t="s">
        <v>29</v>
      </c>
      <c r="M150" s="7" t="s">
        <v>138</v>
      </c>
      <c r="N150" s="2" t="s">
        <v>241</v>
      </c>
      <c r="P150" s="6" t="s">
        <v>21</v>
      </c>
    </row>
    <row r="151" spans="1:16" ht="14.25" customHeight="1" x14ac:dyDescent="0.3">
      <c r="A151" s="1">
        <v>1</v>
      </c>
      <c r="B151" s="1" t="s">
        <v>26</v>
      </c>
      <c r="C151" s="1" t="s">
        <v>27</v>
      </c>
      <c r="D151" s="2"/>
      <c r="E151" s="2"/>
      <c r="F151" s="2" t="s">
        <v>28</v>
      </c>
      <c r="G151" s="2" t="s">
        <v>27</v>
      </c>
      <c r="H151" s="1">
        <v>1925</v>
      </c>
      <c r="I151" s="2" t="s">
        <v>29</v>
      </c>
      <c r="J151" s="1" t="s">
        <v>30</v>
      </c>
      <c r="M151" s="7" t="s">
        <v>31</v>
      </c>
      <c r="N151" s="2" t="s">
        <v>32</v>
      </c>
      <c r="P151" s="8">
        <v>1012</v>
      </c>
    </row>
    <row r="152" spans="1:16" ht="14.25" customHeight="1" x14ac:dyDescent="0.3">
      <c r="A152" s="1">
        <v>123</v>
      </c>
      <c r="B152" s="1" t="s">
        <v>28</v>
      </c>
      <c r="C152" s="1" t="s">
        <v>325</v>
      </c>
      <c r="F152" s="1" t="s">
        <v>28</v>
      </c>
      <c r="G152" s="1" t="s">
        <v>325</v>
      </c>
      <c r="H152" s="1">
        <v>706</v>
      </c>
      <c r="I152" s="2" t="s">
        <v>29</v>
      </c>
      <c r="J152" s="1" t="s">
        <v>30</v>
      </c>
      <c r="M152" s="7" t="s">
        <v>290</v>
      </c>
      <c r="N152" s="2" t="s">
        <v>291</v>
      </c>
      <c r="P152" s="6" t="s">
        <v>21</v>
      </c>
    </row>
    <row r="153" spans="1:16" ht="14.25" customHeight="1" x14ac:dyDescent="0.3">
      <c r="A153" s="1">
        <v>124</v>
      </c>
      <c r="B153" s="1" t="s">
        <v>28</v>
      </c>
      <c r="C153" s="1" t="s">
        <v>326</v>
      </c>
      <c r="F153" s="1" t="s">
        <v>28</v>
      </c>
      <c r="G153" s="1" t="s">
        <v>326</v>
      </c>
      <c r="H153" s="1">
        <v>8</v>
      </c>
      <c r="I153" s="2" t="s">
        <v>29</v>
      </c>
      <c r="M153" s="7" t="s">
        <v>168</v>
      </c>
      <c r="N153" s="7" t="s">
        <v>168</v>
      </c>
      <c r="P153" s="8">
        <v>1</v>
      </c>
    </row>
    <row r="154" spans="1:16" ht="14.25" customHeight="1" x14ac:dyDescent="0.3">
      <c r="A154" s="1">
        <v>258</v>
      </c>
      <c r="B154" s="1" t="s">
        <v>597</v>
      </c>
      <c r="C154" s="1" t="s">
        <v>598</v>
      </c>
      <c r="D154" s="2"/>
      <c r="E154" s="2"/>
      <c r="F154" s="2" t="s">
        <v>28</v>
      </c>
      <c r="G154" s="1" t="s">
        <v>598</v>
      </c>
      <c r="H154" s="1">
        <v>12</v>
      </c>
      <c r="I154" s="2" t="s">
        <v>29</v>
      </c>
      <c r="M154" s="3"/>
      <c r="N154" s="2" t="s">
        <v>553</v>
      </c>
      <c r="P154" s="6" t="s">
        <v>21</v>
      </c>
    </row>
    <row r="155" spans="1:16" ht="14.25" customHeight="1" x14ac:dyDescent="0.3">
      <c r="A155" s="1">
        <v>259</v>
      </c>
      <c r="B155" s="1" t="s">
        <v>597</v>
      </c>
      <c r="C155" s="1" t="s">
        <v>599</v>
      </c>
      <c r="D155" s="2"/>
      <c r="E155" s="2"/>
      <c r="F155" s="2" t="s">
        <v>28</v>
      </c>
      <c r="G155" s="1" t="s">
        <v>599</v>
      </c>
      <c r="H155" s="1">
        <v>1257</v>
      </c>
      <c r="I155" s="2" t="s">
        <v>29</v>
      </c>
      <c r="K155" s="2" t="s">
        <v>30</v>
      </c>
      <c r="L155" s="10" t="s">
        <v>600</v>
      </c>
      <c r="M155" s="7" t="s">
        <v>245</v>
      </c>
      <c r="N155" s="2" t="s">
        <v>412</v>
      </c>
      <c r="P155" s="8">
        <v>532</v>
      </c>
    </row>
    <row r="156" spans="1:16" ht="14.25" customHeight="1" x14ac:dyDescent="0.3">
      <c r="A156" s="1">
        <v>260</v>
      </c>
      <c r="B156" s="1" t="s">
        <v>597</v>
      </c>
      <c r="C156" s="1" t="s">
        <v>601</v>
      </c>
      <c r="D156" s="2"/>
      <c r="E156" s="2"/>
      <c r="F156" s="2" t="s">
        <v>28</v>
      </c>
      <c r="G156" s="1" t="s">
        <v>601</v>
      </c>
      <c r="H156" s="1">
        <v>1</v>
      </c>
      <c r="I156" s="2" t="s">
        <v>29</v>
      </c>
      <c r="M156" s="7"/>
      <c r="N156" s="2" t="s">
        <v>553</v>
      </c>
      <c r="P156" s="6" t="s">
        <v>21</v>
      </c>
    </row>
    <row r="157" spans="1:16" ht="14.25" customHeight="1" x14ac:dyDescent="0.3">
      <c r="A157" s="1">
        <v>261</v>
      </c>
      <c r="B157" s="1" t="s">
        <v>597</v>
      </c>
      <c r="C157" s="1" t="s">
        <v>602</v>
      </c>
      <c r="D157" s="2"/>
      <c r="E157" s="2"/>
      <c r="F157" s="2" t="s">
        <v>28</v>
      </c>
      <c r="G157" s="1" t="s">
        <v>602</v>
      </c>
      <c r="H157" s="1">
        <v>1</v>
      </c>
      <c r="I157" s="2" t="s">
        <v>29</v>
      </c>
      <c r="M157" s="3"/>
      <c r="N157" s="2" t="s">
        <v>553</v>
      </c>
      <c r="P157" s="6" t="s">
        <v>21</v>
      </c>
    </row>
    <row r="158" spans="1:16" ht="14.25" customHeight="1" x14ac:dyDescent="0.3">
      <c r="A158" s="1">
        <v>256</v>
      </c>
      <c r="B158" s="1" t="s">
        <v>589</v>
      </c>
      <c r="C158" s="1" t="s">
        <v>590</v>
      </c>
      <c r="D158" s="6" t="s">
        <v>591</v>
      </c>
      <c r="E158" s="6" t="s">
        <v>590</v>
      </c>
      <c r="F158" s="2" t="s">
        <v>591</v>
      </c>
      <c r="G158" s="1" t="s">
        <v>590</v>
      </c>
      <c r="H158" s="1">
        <v>2713</v>
      </c>
      <c r="I158" s="12" t="s">
        <v>81</v>
      </c>
      <c r="J158" s="1" t="s">
        <v>82</v>
      </c>
      <c r="M158" s="7" t="s">
        <v>592</v>
      </c>
      <c r="O158" s="1" t="e">
        <f>Eurytides</f>
        <v>#NAME?</v>
      </c>
      <c r="P158" s="8">
        <v>1881</v>
      </c>
    </row>
    <row r="159" spans="1:16" ht="14.25" customHeight="1" x14ac:dyDescent="0.3">
      <c r="A159" s="1">
        <v>88</v>
      </c>
      <c r="B159" s="1" t="s">
        <v>252</v>
      </c>
      <c r="C159" s="1" t="s">
        <v>253</v>
      </c>
      <c r="D159" s="6" t="s">
        <v>254</v>
      </c>
      <c r="E159" s="6" t="s">
        <v>253</v>
      </c>
      <c r="F159" s="2" t="s">
        <v>255</v>
      </c>
      <c r="G159" s="1" t="s">
        <v>253</v>
      </c>
      <c r="H159" s="1">
        <v>9254</v>
      </c>
      <c r="I159" s="2" t="s">
        <v>24</v>
      </c>
      <c r="J159" s="1" t="s">
        <v>35</v>
      </c>
      <c r="M159" s="7" t="s">
        <v>21</v>
      </c>
      <c r="O159" s="1" t="s">
        <v>256</v>
      </c>
      <c r="P159" s="8">
        <v>8595</v>
      </c>
    </row>
    <row r="160" spans="1:16" ht="14.25" customHeight="1" x14ac:dyDescent="0.3">
      <c r="A160" s="1">
        <v>125</v>
      </c>
      <c r="B160" s="1" t="s">
        <v>255</v>
      </c>
      <c r="C160" s="1" t="s">
        <v>327</v>
      </c>
      <c r="D160" s="6" t="s">
        <v>254</v>
      </c>
      <c r="E160" s="6" t="s">
        <v>327</v>
      </c>
      <c r="F160" s="1" t="s">
        <v>255</v>
      </c>
      <c r="G160" s="1" t="s">
        <v>327</v>
      </c>
      <c r="H160" s="1">
        <v>40</v>
      </c>
      <c r="I160" s="2" t="s">
        <v>24</v>
      </c>
      <c r="J160" s="1" t="s">
        <v>35</v>
      </c>
      <c r="M160" s="7" t="s">
        <v>21</v>
      </c>
      <c r="P160" s="8">
        <v>3</v>
      </c>
    </row>
    <row r="161" spans="1:16" ht="14.25" customHeight="1" x14ac:dyDescent="0.3">
      <c r="A161" s="1">
        <v>130</v>
      </c>
      <c r="B161" s="1" t="s">
        <v>334</v>
      </c>
      <c r="C161" s="1" t="s">
        <v>335</v>
      </c>
      <c r="F161" s="1" t="s">
        <v>334</v>
      </c>
      <c r="G161" s="1" t="s">
        <v>335</v>
      </c>
      <c r="H161" s="1">
        <v>461</v>
      </c>
      <c r="I161" s="2" t="s">
        <v>29</v>
      </c>
      <c r="J161" s="1" t="s">
        <v>336</v>
      </c>
      <c r="K161" s="2" t="s">
        <v>337</v>
      </c>
      <c r="L161" s="10" t="s">
        <v>338</v>
      </c>
      <c r="M161" s="7" t="s">
        <v>21</v>
      </c>
      <c r="N161" s="2" t="s">
        <v>74</v>
      </c>
      <c r="P161" s="8">
        <v>398</v>
      </c>
    </row>
    <row r="162" spans="1:16" ht="14.25" customHeight="1" x14ac:dyDescent="0.3">
      <c r="D162" s="6" t="s">
        <v>672</v>
      </c>
      <c r="E162" s="6" t="s">
        <v>665</v>
      </c>
      <c r="F162" s="6" t="s">
        <v>672</v>
      </c>
      <c r="G162" s="6"/>
      <c r="I162" s="2" t="s">
        <v>24</v>
      </c>
      <c r="M162" s="7"/>
    </row>
    <row r="163" spans="1:16" ht="14.25" customHeight="1" x14ac:dyDescent="0.3">
      <c r="A163" s="1">
        <v>132</v>
      </c>
      <c r="B163" s="1" t="s">
        <v>342</v>
      </c>
      <c r="C163" s="1" t="s">
        <v>343</v>
      </c>
      <c r="F163" s="1" t="s">
        <v>342</v>
      </c>
      <c r="G163" s="1" t="s">
        <v>343</v>
      </c>
      <c r="H163" s="1">
        <v>1361</v>
      </c>
      <c r="I163" s="2" t="s">
        <v>81</v>
      </c>
      <c r="J163" s="1" t="s">
        <v>82</v>
      </c>
      <c r="M163" s="7" t="s">
        <v>21</v>
      </c>
      <c r="P163" s="8">
        <v>1224</v>
      </c>
    </row>
    <row r="164" spans="1:16" ht="14.25" customHeight="1" x14ac:dyDescent="0.3">
      <c r="A164" s="1">
        <v>134</v>
      </c>
      <c r="B164" s="1" t="s">
        <v>347</v>
      </c>
      <c r="C164" s="1" t="s">
        <v>348</v>
      </c>
      <c r="F164" s="1" t="s">
        <v>347</v>
      </c>
      <c r="G164" s="1" t="s">
        <v>348</v>
      </c>
      <c r="H164" s="1">
        <v>4</v>
      </c>
      <c r="I164" s="2" t="s">
        <v>29</v>
      </c>
      <c r="M164" s="7" t="s">
        <v>48</v>
      </c>
      <c r="N164" s="2" t="s">
        <v>241</v>
      </c>
      <c r="P164" s="6" t="s">
        <v>21</v>
      </c>
    </row>
    <row r="165" spans="1:16" ht="14.25" customHeight="1" x14ac:dyDescent="0.3">
      <c r="A165" s="1">
        <v>136</v>
      </c>
      <c r="B165" s="1" t="s">
        <v>351</v>
      </c>
      <c r="C165" s="1" t="s">
        <v>352</v>
      </c>
      <c r="F165" s="1" t="s">
        <v>351</v>
      </c>
      <c r="G165" s="1" t="s">
        <v>352</v>
      </c>
      <c r="H165" s="1">
        <v>2032</v>
      </c>
      <c r="I165" s="2" t="s">
        <v>29</v>
      </c>
      <c r="K165" s="2" t="s">
        <v>30</v>
      </c>
      <c r="L165" s="10" t="s">
        <v>353</v>
      </c>
      <c r="M165" s="7" t="s">
        <v>50</v>
      </c>
      <c r="N165" s="7" t="s">
        <v>50</v>
      </c>
      <c r="P165" s="8">
        <v>3</v>
      </c>
    </row>
    <row r="166" spans="1:16" ht="14.25" customHeight="1" x14ac:dyDescent="0.3">
      <c r="A166" s="1" t="s">
        <v>218</v>
      </c>
      <c r="B166" s="1" t="s">
        <v>219</v>
      </c>
      <c r="C166" s="1" t="s">
        <v>220</v>
      </c>
      <c r="D166" s="2"/>
      <c r="E166" s="2"/>
      <c r="F166" s="2" t="s">
        <v>221</v>
      </c>
      <c r="G166" s="1" t="s">
        <v>220</v>
      </c>
      <c r="H166" s="1">
        <v>1</v>
      </c>
      <c r="I166" s="2" t="s">
        <v>29</v>
      </c>
      <c r="J166" s="1" t="s">
        <v>48</v>
      </c>
      <c r="K166" s="2" t="s">
        <v>30</v>
      </c>
      <c r="L166" s="10" t="s">
        <v>222</v>
      </c>
      <c r="M166" s="7" t="s">
        <v>48</v>
      </c>
      <c r="N166" s="2" t="s">
        <v>86</v>
      </c>
      <c r="P166" s="6" t="s">
        <v>21</v>
      </c>
    </row>
    <row r="167" spans="1:16" ht="14.25" customHeight="1" x14ac:dyDescent="0.3">
      <c r="A167" s="1">
        <v>86</v>
      </c>
      <c r="B167" s="1" t="s">
        <v>246</v>
      </c>
      <c r="C167" s="1" t="s">
        <v>247</v>
      </c>
      <c r="D167" s="2"/>
      <c r="E167" s="2"/>
      <c r="F167" s="2" t="s">
        <v>221</v>
      </c>
      <c r="G167" s="1" t="s">
        <v>247</v>
      </c>
      <c r="H167" s="1">
        <v>26</v>
      </c>
      <c r="I167" s="2" t="s">
        <v>29</v>
      </c>
      <c r="J167" s="1" t="s">
        <v>248</v>
      </c>
      <c r="M167" s="7" t="s">
        <v>249</v>
      </c>
      <c r="N167" s="2" t="s">
        <v>93</v>
      </c>
      <c r="P167" s="8">
        <v>17</v>
      </c>
    </row>
    <row r="168" spans="1:16" ht="14.25" customHeight="1" x14ac:dyDescent="0.3">
      <c r="A168" s="1">
        <v>137</v>
      </c>
      <c r="B168" s="1" t="s">
        <v>221</v>
      </c>
      <c r="C168" s="1" t="s">
        <v>354</v>
      </c>
      <c r="F168" s="1" t="s">
        <v>221</v>
      </c>
      <c r="G168" s="1" t="s">
        <v>354</v>
      </c>
      <c r="H168" s="1">
        <v>788</v>
      </c>
      <c r="I168" s="2" t="s">
        <v>29</v>
      </c>
      <c r="K168" s="2" t="s">
        <v>82</v>
      </c>
      <c r="L168" s="10" t="s">
        <v>353</v>
      </c>
      <c r="M168" s="7" t="s">
        <v>50</v>
      </c>
      <c r="N168" s="7" t="s">
        <v>50</v>
      </c>
      <c r="P168" s="8">
        <v>2</v>
      </c>
    </row>
    <row r="169" spans="1:16" ht="14.25" customHeight="1" x14ac:dyDescent="0.3">
      <c r="A169" s="1">
        <v>139</v>
      </c>
      <c r="B169" s="1" t="s">
        <v>361</v>
      </c>
      <c r="C169" s="1" t="s">
        <v>362</v>
      </c>
      <c r="F169" s="1" t="s">
        <v>361</v>
      </c>
      <c r="G169" s="2" t="s">
        <v>21</v>
      </c>
      <c r="H169" s="1">
        <v>128</v>
      </c>
      <c r="I169" s="2" t="s">
        <v>29</v>
      </c>
      <c r="J169" s="1" t="s">
        <v>39</v>
      </c>
      <c r="K169" s="2" t="s">
        <v>35</v>
      </c>
      <c r="L169" s="10" t="s">
        <v>363</v>
      </c>
      <c r="M169" s="7" t="s">
        <v>39</v>
      </c>
      <c r="N169" s="2" t="s">
        <v>364</v>
      </c>
      <c r="O169" s="2" t="s">
        <v>16</v>
      </c>
      <c r="P169" s="8">
        <v>2</v>
      </c>
    </row>
    <row r="170" spans="1:16" ht="14.25" customHeight="1" x14ac:dyDescent="0.3">
      <c r="A170" s="1">
        <v>140</v>
      </c>
      <c r="B170" s="1" t="s">
        <v>361</v>
      </c>
      <c r="C170" s="1" t="s">
        <v>365</v>
      </c>
      <c r="F170" s="1" t="s">
        <v>361</v>
      </c>
      <c r="G170" s="1" t="s">
        <v>365</v>
      </c>
      <c r="H170" s="1">
        <v>1697</v>
      </c>
      <c r="I170" s="2" t="s">
        <v>29</v>
      </c>
      <c r="J170" s="1" t="s">
        <v>30</v>
      </c>
      <c r="M170" s="7" t="s">
        <v>245</v>
      </c>
      <c r="P170" s="8">
        <v>476</v>
      </c>
    </row>
    <row r="171" spans="1:16" ht="14.25" customHeight="1" x14ac:dyDescent="0.3">
      <c r="D171" s="5" t="s">
        <v>361</v>
      </c>
      <c r="E171" s="5" t="s">
        <v>665</v>
      </c>
      <c r="F171" s="6" t="s">
        <v>361</v>
      </c>
      <c r="G171" s="2"/>
      <c r="I171" s="2" t="s">
        <v>29</v>
      </c>
      <c r="K171" s="2"/>
      <c r="L171" s="2"/>
      <c r="M171" s="7"/>
      <c r="N171" s="2"/>
      <c r="O171" s="2"/>
      <c r="P171" s="8"/>
    </row>
    <row r="172" spans="1:16" ht="14.25" customHeight="1" x14ac:dyDescent="0.3">
      <c r="A172" s="1">
        <v>141</v>
      </c>
      <c r="B172" s="1" t="s">
        <v>366</v>
      </c>
      <c r="C172" s="1" t="s">
        <v>367</v>
      </c>
      <c r="F172" s="1" t="s">
        <v>366</v>
      </c>
      <c r="G172" s="1" t="s">
        <v>367</v>
      </c>
      <c r="H172" s="1">
        <v>85</v>
      </c>
      <c r="I172" s="2" t="s">
        <v>24</v>
      </c>
      <c r="K172" s="2" t="s">
        <v>35</v>
      </c>
      <c r="L172" s="10" t="s">
        <v>368</v>
      </c>
      <c r="M172" s="7" t="s">
        <v>21</v>
      </c>
      <c r="P172" s="8">
        <v>6</v>
      </c>
    </row>
    <row r="173" spans="1:16" ht="14.25" customHeight="1" x14ac:dyDescent="0.3">
      <c r="A173" s="1">
        <v>142</v>
      </c>
      <c r="B173" s="1" t="s">
        <v>366</v>
      </c>
      <c r="C173" s="1" t="s">
        <v>369</v>
      </c>
      <c r="D173" s="5" t="s">
        <v>366</v>
      </c>
      <c r="E173" s="5" t="s">
        <v>370</v>
      </c>
      <c r="F173" s="1" t="s">
        <v>366</v>
      </c>
      <c r="G173" s="1" t="s">
        <v>369</v>
      </c>
      <c r="H173" s="1">
        <v>102</v>
      </c>
      <c r="I173" s="2" t="s">
        <v>19</v>
      </c>
      <c r="J173" s="1" t="s">
        <v>20</v>
      </c>
      <c r="M173" s="7" t="s">
        <v>21</v>
      </c>
      <c r="P173" s="8">
        <v>55</v>
      </c>
    </row>
    <row r="174" spans="1:16" ht="14.25" customHeight="1" x14ac:dyDescent="0.3">
      <c r="A174" s="1">
        <v>143</v>
      </c>
      <c r="B174" s="1" t="s">
        <v>366</v>
      </c>
      <c r="C174" s="1" t="s">
        <v>371</v>
      </c>
      <c r="F174" s="1" t="s">
        <v>366</v>
      </c>
      <c r="G174" s="1" t="s">
        <v>371</v>
      </c>
      <c r="H174" s="1">
        <v>293</v>
      </c>
      <c r="I174" s="2" t="s">
        <v>24</v>
      </c>
      <c r="J174" s="1" t="s">
        <v>35</v>
      </c>
      <c r="M174" s="7" t="s">
        <v>21</v>
      </c>
      <c r="P174" s="8">
        <v>293</v>
      </c>
    </row>
    <row r="175" spans="1:16" ht="14.25" customHeight="1" x14ac:dyDescent="0.3">
      <c r="A175" s="1">
        <v>144</v>
      </c>
      <c r="B175" s="1" t="s">
        <v>366</v>
      </c>
      <c r="C175" s="1" t="s">
        <v>372</v>
      </c>
      <c r="F175" s="1" t="s">
        <v>366</v>
      </c>
      <c r="G175" s="1" t="s">
        <v>372</v>
      </c>
      <c r="H175" s="1">
        <v>95</v>
      </c>
      <c r="I175" s="2" t="s">
        <v>24</v>
      </c>
      <c r="K175" s="2" t="s">
        <v>35</v>
      </c>
      <c r="L175" s="10" t="s">
        <v>373</v>
      </c>
      <c r="M175" s="7" t="s">
        <v>21</v>
      </c>
      <c r="P175" s="8">
        <v>9</v>
      </c>
    </row>
    <row r="176" spans="1:16" ht="14.25" customHeight="1" x14ac:dyDescent="0.3">
      <c r="A176" s="1">
        <v>145</v>
      </c>
      <c r="B176" s="1" t="s">
        <v>366</v>
      </c>
      <c r="C176" s="1" t="s">
        <v>374</v>
      </c>
      <c r="F176" s="1" t="s">
        <v>366</v>
      </c>
      <c r="G176" s="1" t="s">
        <v>374</v>
      </c>
      <c r="H176" s="1">
        <v>48</v>
      </c>
      <c r="I176" s="2" t="s">
        <v>24</v>
      </c>
      <c r="J176" s="1" t="s">
        <v>35</v>
      </c>
      <c r="M176" s="7" t="s">
        <v>21</v>
      </c>
      <c r="P176" s="8">
        <v>48</v>
      </c>
    </row>
    <row r="177" spans="1:16" ht="14.25" customHeight="1" x14ac:dyDescent="0.3">
      <c r="A177" s="1">
        <v>146</v>
      </c>
      <c r="B177" s="1" t="s">
        <v>366</v>
      </c>
      <c r="C177" s="1" t="s">
        <v>375</v>
      </c>
      <c r="F177" s="1" t="s">
        <v>366</v>
      </c>
      <c r="G177" s="1" t="s">
        <v>375</v>
      </c>
      <c r="H177" s="1">
        <v>198</v>
      </c>
      <c r="I177" s="2" t="s">
        <v>24</v>
      </c>
      <c r="J177" s="1" t="s">
        <v>48</v>
      </c>
      <c r="K177" s="2" t="s">
        <v>35</v>
      </c>
      <c r="L177" s="10" t="s">
        <v>97</v>
      </c>
      <c r="M177" s="7" t="s">
        <v>21</v>
      </c>
      <c r="P177" s="8">
        <v>192</v>
      </c>
    </row>
    <row r="178" spans="1:16" ht="14.25" customHeight="1" x14ac:dyDescent="0.3">
      <c r="D178" s="5" t="s">
        <v>673</v>
      </c>
      <c r="E178" s="5" t="s">
        <v>655</v>
      </c>
      <c r="F178" s="6" t="s">
        <v>673</v>
      </c>
      <c r="G178" s="6"/>
      <c r="I178" s="2" t="s">
        <v>29</v>
      </c>
      <c r="M178" s="7"/>
    </row>
    <row r="179" spans="1:16" ht="14.25" customHeight="1" x14ac:dyDescent="0.3">
      <c r="A179" s="1">
        <v>147</v>
      </c>
      <c r="B179" s="1" t="s">
        <v>376</v>
      </c>
      <c r="C179" s="1" t="s">
        <v>377</v>
      </c>
      <c r="F179" s="1" t="s">
        <v>376</v>
      </c>
      <c r="G179" s="1" t="s">
        <v>377</v>
      </c>
      <c r="H179" s="1">
        <v>5355</v>
      </c>
      <c r="I179" s="2" t="s">
        <v>29</v>
      </c>
      <c r="J179" s="1" t="s">
        <v>48</v>
      </c>
      <c r="K179" s="2" t="s">
        <v>378</v>
      </c>
      <c r="L179" s="10" t="s">
        <v>379</v>
      </c>
      <c r="M179" s="7" t="s">
        <v>121</v>
      </c>
      <c r="N179" s="7" t="s">
        <v>121</v>
      </c>
      <c r="P179" s="8">
        <v>3242</v>
      </c>
    </row>
    <row r="180" spans="1:16" ht="14.25" customHeight="1" x14ac:dyDescent="0.3">
      <c r="A180" s="1">
        <v>153</v>
      </c>
      <c r="B180" s="1" t="s">
        <v>389</v>
      </c>
      <c r="C180" s="1" t="s">
        <v>390</v>
      </c>
      <c r="F180" s="1" t="s">
        <v>389</v>
      </c>
      <c r="G180" s="1" t="s">
        <v>390</v>
      </c>
      <c r="H180" s="1">
        <v>11725</v>
      </c>
      <c r="I180" s="2" t="s">
        <v>29</v>
      </c>
      <c r="J180" s="1" t="s">
        <v>30</v>
      </c>
      <c r="M180" s="7" t="s">
        <v>213</v>
      </c>
      <c r="N180" s="2" t="s">
        <v>214</v>
      </c>
      <c r="P180" s="8">
        <v>8924</v>
      </c>
    </row>
    <row r="181" spans="1:16" ht="14.25" customHeight="1" x14ac:dyDescent="0.3">
      <c r="A181" s="1">
        <v>154</v>
      </c>
      <c r="B181" s="1" t="s">
        <v>389</v>
      </c>
      <c r="C181" s="1" t="s">
        <v>391</v>
      </c>
      <c r="F181" s="1" t="s">
        <v>389</v>
      </c>
      <c r="G181" s="2" t="s">
        <v>21</v>
      </c>
      <c r="H181" s="1">
        <v>187</v>
      </c>
      <c r="I181" s="2" t="s">
        <v>29</v>
      </c>
      <c r="M181" s="7"/>
      <c r="N181" s="2" t="s">
        <v>242</v>
      </c>
      <c r="O181" s="1" t="s">
        <v>150</v>
      </c>
      <c r="P181" s="6" t="s">
        <v>21</v>
      </c>
    </row>
    <row r="182" spans="1:16" ht="14.25" customHeight="1" x14ac:dyDescent="0.3">
      <c r="A182" s="1">
        <v>155</v>
      </c>
      <c r="B182" s="1" t="s">
        <v>389</v>
      </c>
      <c r="C182" s="1" t="s">
        <v>392</v>
      </c>
      <c r="F182" s="1" t="s">
        <v>389</v>
      </c>
      <c r="G182" s="2" t="s">
        <v>21</v>
      </c>
      <c r="H182" s="1">
        <v>3</v>
      </c>
      <c r="I182" s="2" t="s">
        <v>29</v>
      </c>
      <c r="M182" s="7" t="s">
        <v>48</v>
      </c>
      <c r="N182" s="1" t="s">
        <v>393</v>
      </c>
      <c r="O182" s="1" t="s">
        <v>393</v>
      </c>
      <c r="P182" s="6" t="s">
        <v>21</v>
      </c>
    </row>
    <row r="183" spans="1:16" ht="14.25" customHeight="1" x14ac:dyDescent="0.3">
      <c r="A183" s="1">
        <v>156</v>
      </c>
      <c r="B183" s="1" t="s">
        <v>394</v>
      </c>
      <c r="C183" s="1" t="s">
        <v>395</v>
      </c>
      <c r="F183" s="1" t="s">
        <v>394</v>
      </c>
      <c r="G183" s="1" t="s">
        <v>395</v>
      </c>
      <c r="H183" s="1">
        <v>2</v>
      </c>
      <c r="I183" s="2" t="s">
        <v>29</v>
      </c>
      <c r="M183" s="7" t="s">
        <v>299</v>
      </c>
      <c r="N183" s="7" t="s">
        <v>299</v>
      </c>
      <c r="P183" s="5" t="s">
        <v>21</v>
      </c>
    </row>
    <row r="184" spans="1:16" ht="14.25" customHeight="1" x14ac:dyDescent="0.3">
      <c r="A184" s="1">
        <v>157</v>
      </c>
      <c r="B184" s="1" t="s">
        <v>396</v>
      </c>
      <c r="C184" s="1" t="s">
        <v>397</v>
      </c>
      <c r="F184" s="1" t="s">
        <v>396</v>
      </c>
      <c r="G184" s="1" t="s">
        <v>397</v>
      </c>
      <c r="H184" s="1">
        <v>476</v>
      </c>
      <c r="I184" s="2" t="s">
        <v>81</v>
      </c>
      <c r="K184" s="2" t="s">
        <v>82</v>
      </c>
      <c r="L184" s="10" t="s">
        <v>353</v>
      </c>
      <c r="M184" s="7" t="s">
        <v>21</v>
      </c>
      <c r="P184" s="8">
        <v>1</v>
      </c>
    </row>
    <row r="185" spans="1:16" ht="14.25" customHeight="1" x14ac:dyDescent="0.3">
      <c r="A185" s="1">
        <v>158</v>
      </c>
      <c r="B185" s="1" t="s">
        <v>396</v>
      </c>
      <c r="C185" s="1" t="s">
        <v>398</v>
      </c>
      <c r="F185" s="1" t="s">
        <v>396</v>
      </c>
      <c r="G185" s="1" t="s">
        <v>398</v>
      </c>
      <c r="H185" s="1">
        <v>1</v>
      </c>
      <c r="I185" s="2" t="s">
        <v>29</v>
      </c>
      <c r="M185" s="7" t="s">
        <v>50</v>
      </c>
      <c r="N185" s="7" t="s">
        <v>50</v>
      </c>
      <c r="P185" s="8">
        <v>1</v>
      </c>
    </row>
    <row r="186" spans="1:16" ht="14.25" customHeight="1" x14ac:dyDescent="0.3">
      <c r="D186" s="6" t="s">
        <v>396</v>
      </c>
      <c r="E186" s="6" t="s">
        <v>655</v>
      </c>
      <c r="F186" s="6" t="s">
        <v>396</v>
      </c>
      <c r="G186" s="6"/>
      <c r="I186" s="2" t="s">
        <v>29</v>
      </c>
      <c r="K186" s="2"/>
      <c r="L186" s="2"/>
      <c r="M186" s="3"/>
      <c r="P186" s="8"/>
    </row>
    <row r="187" spans="1:16" ht="14.25" customHeight="1" x14ac:dyDescent="0.3">
      <c r="A187" s="1">
        <v>159</v>
      </c>
      <c r="B187" s="1" t="s">
        <v>399</v>
      </c>
      <c r="C187" s="1" t="s">
        <v>400</v>
      </c>
      <c r="F187" s="1" t="s">
        <v>399</v>
      </c>
      <c r="G187" s="1" t="s">
        <v>400</v>
      </c>
      <c r="H187" s="1">
        <v>1563</v>
      </c>
      <c r="I187" s="2" t="s">
        <v>81</v>
      </c>
      <c r="K187" s="2" t="s">
        <v>82</v>
      </c>
      <c r="L187" s="10" t="s">
        <v>353</v>
      </c>
      <c r="M187" s="3" t="s">
        <v>21</v>
      </c>
      <c r="P187" s="8">
        <v>567</v>
      </c>
    </row>
    <row r="188" spans="1:16" ht="14.25" customHeight="1" x14ac:dyDescent="0.3">
      <c r="A188" s="1">
        <v>160</v>
      </c>
      <c r="B188" s="1" t="s">
        <v>401</v>
      </c>
      <c r="C188" s="1" t="s">
        <v>402</v>
      </c>
      <c r="F188" s="1" t="s">
        <v>401</v>
      </c>
      <c r="G188" s="1" t="s">
        <v>402</v>
      </c>
      <c r="H188" s="1">
        <v>147</v>
      </c>
      <c r="I188" s="2" t="s">
        <v>29</v>
      </c>
      <c r="J188" s="1" t="s">
        <v>48</v>
      </c>
      <c r="K188" s="2" t="s">
        <v>403</v>
      </c>
      <c r="L188" s="10" t="s">
        <v>353</v>
      </c>
      <c r="M188" s="7" t="s">
        <v>245</v>
      </c>
      <c r="N188" s="2" t="s">
        <v>74</v>
      </c>
      <c r="P188" s="8">
        <v>20</v>
      </c>
    </row>
    <row r="189" spans="1:16" ht="14.25" customHeight="1" x14ac:dyDescent="0.3">
      <c r="D189" s="2" t="s">
        <v>259</v>
      </c>
      <c r="E189" s="2" t="s">
        <v>656</v>
      </c>
      <c r="F189" s="6" t="s">
        <v>259</v>
      </c>
      <c r="G189" s="6" t="s">
        <v>655</v>
      </c>
      <c r="I189" s="2" t="s">
        <v>24</v>
      </c>
      <c r="M189" s="7"/>
      <c r="P189" s="8"/>
    </row>
    <row r="190" spans="1:16" ht="14.25" customHeight="1" x14ac:dyDescent="0.3">
      <c r="A190" s="1">
        <v>165</v>
      </c>
      <c r="B190" s="1" t="s">
        <v>409</v>
      </c>
      <c r="C190" s="1" t="s">
        <v>410</v>
      </c>
      <c r="F190" s="1" t="s">
        <v>409</v>
      </c>
      <c r="G190" s="1" t="s">
        <v>410</v>
      </c>
      <c r="H190" s="1">
        <v>1932</v>
      </c>
      <c r="I190" s="2" t="s">
        <v>29</v>
      </c>
      <c r="J190" s="1" t="s">
        <v>30</v>
      </c>
      <c r="M190" s="7" t="s">
        <v>411</v>
      </c>
      <c r="N190" s="2" t="s">
        <v>412</v>
      </c>
      <c r="P190" s="8">
        <v>1449</v>
      </c>
    </row>
    <row r="191" spans="1:16" ht="14.25" customHeight="1" x14ac:dyDescent="0.3">
      <c r="A191" s="1">
        <v>166</v>
      </c>
      <c r="B191" s="1" t="s">
        <v>413</v>
      </c>
      <c r="C191" s="1" t="s">
        <v>414</v>
      </c>
      <c r="F191" s="1" t="s">
        <v>413</v>
      </c>
      <c r="G191" s="1" t="s">
        <v>414</v>
      </c>
      <c r="H191" s="1">
        <v>5959</v>
      </c>
      <c r="I191" s="2" t="s">
        <v>24</v>
      </c>
      <c r="J191" s="1" t="s">
        <v>35</v>
      </c>
      <c r="M191" s="7" t="s">
        <v>21</v>
      </c>
      <c r="P191" s="8">
        <v>4840</v>
      </c>
    </row>
    <row r="192" spans="1:16" ht="14.25" customHeight="1" x14ac:dyDescent="0.3">
      <c r="A192" s="1">
        <v>167</v>
      </c>
      <c r="B192" s="1" t="s">
        <v>413</v>
      </c>
      <c r="C192" s="1" t="s">
        <v>415</v>
      </c>
      <c r="D192" s="6" t="s">
        <v>413</v>
      </c>
      <c r="E192" s="6" t="s">
        <v>415</v>
      </c>
      <c r="F192" s="1" t="s">
        <v>413</v>
      </c>
      <c r="G192" s="1" t="s">
        <v>415</v>
      </c>
      <c r="H192" s="1">
        <v>15106</v>
      </c>
      <c r="I192" s="2" t="s">
        <v>24</v>
      </c>
      <c r="J192" s="1" t="s">
        <v>35</v>
      </c>
      <c r="M192" s="7" t="s">
        <v>21</v>
      </c>
      <c r="P192" s="8">
        <v>13014</v>
      </c>
    </row>
    <row r="193" spans="1:33" ht="14.25" customHeight="1" x14ac:dyDescent="0.3">
      <c r="D193" s="6" t="s">
        <v>413</v>
      </c>
      <c r="E193" s="6" t="s">
        <v>413</v>
      </c>
      <c r="F193" s="6" t="s">
        <v>413</v>
      </c>
      <c r="G193" s="6"/>
      <c r="I193" s="2" t="s">
        <v>24</v>
      </c>
      <c r="J193" s="2"/>
      <c r="M193" s="7"/>
      <c r="N193" s="2"/>
      <c r="P193" s="8"/>
    </row>
    <row r="194" spans="1:33" ht="14.25" customHeight="1" x14ac:dyDescent="0.3">
      <c r="D194" s="6" t="s">
        <v>413</v>
      </c>
      <c r="E194" s="6" t="s">
        <v>655</v>
      </c>
      <c r="F194" s="37" t="s">
        <v>413</v>
      </c>
      <c r="G194" s="37"/>
      <c r="I194" s="2" t="s">
        <v>24</v>
      </c>
      <c r="J194" s="2"/>
      <c r="M194" s="7"/>
      <c r="N194" s="2"/>
      <c r="O194" s="2"/>
      <c r="P194" s="8"/>
    </row>
    <row r="195" spans="1:33" ht="14.25" customHeight="1" x14ac:dyDescent="0.3">
      <c r="A195" s="1">
        <v>168</v>
      </c>
      <c r="B195" s="1" t="s">
        <v>416</v>
      </c>
      <c r="C195" s="1" t="s">
        <v>417</v>
      </c>
      <c r="D195" s="6" t="s">
        <v>382</v>
      </c>
      <c r="E195" s="6" t="s">
        <v>417</v>
      </c>
      <c r="F195" s="1" t="s">
        <v>416</v>
      </c>
      <c r="G195" s="1" t="s">
        <v>417</v>
      </c>
      <c r="H195" s="1">
        <v>12</v>
      </c>
      <c r="I195" s="2" t="s">
        <v>19</v>
      </c>
      <c r="J195" s="2" t="s">
        <v>20</v>
      </c>
      <c r="M195" s="7" t="s">
        <v>21</v>
      </c>
      <c r="N195" s="2" t="s">
        <v>16</v>
      </c>
      <c r="O195" s="2" t="s">
        <v>16</v>
      </c>
      <c r="P195" s="8">
        <v>12</v>
      </c>
    </row>
    <row r="196" spans="1:33" ht="14.25" customHeight="1" x14ac:dyDescent="0.3">
      <c r="A196" s="1">
        <v>169</v>
      </c>
      <c r="B196" s="1" t="s">
        <v>416</v>
      </c>
      <c r="C196" s="1" t="s">
        <v>418</v>
      </c>
      <c r="D196" s="6" t="s">
        <v>382</v>
      </c>
      <c r="E196" s="6" t="s">
        <v>418</v>
      </c>
      <c r="F196" s="1" t="s">
        <v>416</v>
      </c>
      <c r="G196" s="1" t="s">
        <v>417</v>
      </c>
      <c r="H196" s="1">
        <v>295</v>
      </c>
      <c r="I196" s="2" t="s">
        <v>19</v>
      </c>
      <c r="K196" s="2" t="s">
        <v>20</v>
      </c>
      <c r="L196" s="10" t="s">
        <v>419</v>
      </c>
      <c r="M196" s="7" t="s">
        <v>21</v>
      </c>
      <c r="O196" s="1" t="s">
        <v>420</v>
      </c>
      <c r="P196" s="8">
        <v>295</v>
      </c>
    </row>
    <row r="197" spans="1:33" ht="14.25" customHeight="1" x14ac:dyDescent="0.3">
      <c r="A197" s="1">
        <v>230</v>
      </c>
      <c r="B197" s="1" t="s">
        <v>382</v>
      </c>
      <c r="C197" s="1" t="s">
        <v>538</v>
      </c>
      <c r="D197" s="2"/>
      <c r="E197" s="2"/>
      <c r="F197" s="2" t="s">
        <v>416</v>
      </c>
      <c r="G197" s="1" t="s">
        <v>538</v>
      </c>
      <c r="H197" s="1">
        <v>87</v>
      </c>
      <c r="I197" s="2" t="s">
        <v>19</v>
      </c>
      <c r="J197" s="1" t="s">
        <v>20</v>
      </c>
      <c r="M197" s="7" t="s">
        <v>21</v>
      </c>
      <c r="P197" s="8">
        <v>44</v>
      </c>
    </row>
    <row r="198" spans="1:33" ht="14.25" customHeight="1" x14ac:dyDescent="0.3">
      <c r="B198" s="2" t="s">
        <v>16</v>
      </c>
      <c r="D198" s="2" t="s">
        <v>17</v>
      </c>
      <c r="E198" s="2" t="s">
        <v>18</v>
      </c>
      <c r="F198" s="4" t="s">
        <v>17</v>
      </c>
      <c r="G198" s="4" t="s">
        <v>18</v>
      </c>
      <c r="I198" s="2" t="s">
        <v>19</v>
      </c>
      <c r="J198" s="2" t="s">
        <v>20</v>
      </c>
      <c r="M198" s="7" t="s">
        <v>21</v>
      </c>
    </row>
    <row r="199" spans="1:33" ht="14.25" customHeight="1" x14ac:dyDescent="0.3">
      <c r="A199" s="1">
        <v>126</v>
      </c>
      <c r="B199" s="1" t="s">
        <v>328</v>
      </c>
      <c r="C199" s="1" t="s">
        <v>329</v>
      </c>
      <c r="D199" s="6" t="s">
        <v>17</v>
      </c>
      <c r="E199" s="6" t="s">
        <v>329</v>
      </c>
      <c r="F199" s="2" t="s">
        <v>17</v>
      </c>
      <c r="G199" s="2" t="s">
        <v>329</v>
      </c>
      <c r="H199" s="1">
        <v>112</v>
      </c>
      <c r="I199" s="2" t="s">
        <v>19</v>
      </c>
      <c r="J199" s="1" t="s">
        <v>20</v>
      </c>
      <c r="M199" s="7" t="s">
        <v>21</v>
      </c>
      <c r="O199" s="1" t="s">
        <v>330</v>
      </c>
      <c r="P199" s="8">
        <v>90</v>
      </c>
    </row>
    <row r="200" spans="1:33" ht="14.25" customHeight="1" x14ac:dyDescent="0.3">
      <c r="A200" s="1">
        <v>127</v>
      </c>
      <c r="B200" s="1" t="s">
        <v>328</v>
      </c>
      <c r="C200" s="1" t="s">
        <v>331</v>
      </c>
      <c r="D200" s="6" t="s">
        <v>17</v>
      </c>
      <c r="E200" s="6" t="s">
        <v>331</v>
      </c>
      <c r="F200" s="2" t="s">
        <v>17</v>
      </c>
      <c r="G200" s="2" t="s">
        <v>329</v>
      </c>
      <c r="H200" s="1">
        <v>44</v>
      </c>
      <c r="I200" s="2" t="s">
        <v>19</v>
      </c>
      <c r="J200" s="1" t="s">
        <v>20</v>
      </c>
      <c r="M200" s="7" t="s">
        <v>21</v>
      </c>
      <c r="P200" s="8">
        <v>20</v>
      </c>
    </row>
    <row r="201" spans="1:33" ht="14.25" customHeight="1" x14ac:dyDescent="0.3">
      <c r="A201" s="1">
        <v>128</v>
      </c>
      <c r="B201" s="1" t="s">
        <v>328</v>
      </c>
      <c r="C201" s="1" t="s">
        <v>332</v>
      </c>
      <c r="D201" s="5" t="s">
        <v>17</v>
      </c>
      <c r="E201" s="5" t="s">
        <v>332</v>
      </c>
      <c r="F201" s="2" t="s">
        <v>17</v>
      </c>
      <c r="G201" s="1" t="s">
        <v>332</v>
      </c>
      <c r="H201" s="1">
        <v>263</v>
      </c>
      <c r="I201" s="2" t="s">
        <v>19</v>
      </c>
      <c r="J201" s="1" t="s">
        <v>20</v>
      </c>
      <c r="M201" s="7" t="s">
        <v>21</v>
      </c>
      <c r="P201" s="8">
        <v>234</v>
      </c>
    </row>
    <row r="202" spans="1:33" ht="14.25" customHeight="1" x14ac:dyDescent="0.3">
      <c r="A202" s="1">
        <v>129</v>
      </c>
      <c r="B202" s="1" t="s">
        <v>328</v>
      </c>
      <c r="C202" s="1" t="s">
        <v>333</v>
      </c>
      <c r="D202" s="5" t="s">
        <v>17</v>
      </c>
      <c r="E202" s="5" t="s">
        <v>333</v>
      </c>
      <c r="F202" s="2" t="s">
        <v>17</v>
      </c>
      <c r="G202" s="1" t="s">
        <v>333</v>
      </c>
      <c r="H202" s="1">
        <v>41</v>
      </c>
      <c r="I202" s="2" t="s">
        <v>19</v>
      </c>
      <c r="J202" s="1" t="s">
        <v>20</v>
      </c>
      <c r="M202" s="7" t="s">
        <v>21</v>
      </c>
      <c r="P202" s="8">
        <v>41</v>
      </c>
    </row>
    <row r="203" spans="1:33" ht="14.25" customHeight="1" x14ac:dyDescent="0.3">
      <c r="A203" s="1">
        <v>138</v>
      </c>
      <c r="B203" s="1" t="s">
        <v>355</v>
      </c>
      <c r="C203" s="1" t="s">
        <v>356</v>
      </c>
      <c r="D203" s="2"/>
      <c r="E203" s="2"/>
      <c r="F203" s="2" t="s">
        <v>17</v>
      </c>
      <c r="G203" s="1" t="s">
        <v>356</v>
      </c>
      <c r="H203" s="1">
        <v>118</v>
      </c>
      <c r="I203" s="2" t="s">
        <v>24</v>
      </c>
      <c r="J203" s="1" t="s">
        <v>39</v>
      </c>
      <c r="K203" s="2" t="s">
        <v>357</v>
      </c>
      <c r="L203" s="10" t="s">
        <v>358</v>
      </c>
      <c r="M203" s="7" t="s">
        <v>39</v>
      </c>
      <c r="N203" s="2" t="s">
        <v>359</v>
      </c>
      <c r="O203" s="1" t="s">
        <v>360</v>
      </c>
      <c r="P203" s="8">
        <v>111</v>
      </c>
    </row>
    <row r="204" spans="1:33" ht="14.25" customHeight="1" x14ac:dyDescent="0.3">
      <c r="A204" s="1">
        <v>170</v>
      </c>
      <c r="B204" s="1" t="s">
        <v>17</v>
      </c>
      <c r="C204" s="1" t="s">
        <v>356</v>
      </c>
      <c r="F204" s="1" t="s">
        <v>17</v>
      </c>
      <c r="G204" s="1" t="s">
        <v>356</v>
      </c>
      <c r="H204" s="1">
        <v>1762</v>
      </c>
      <c r="I204" s="2" t="s">
        <v>24</v>
      </c>
      <c r="J204" s="1" t="s">
        <v>35</v>
      </c>
      <c r="M204" s="7" t="s">
        <v>21</v>
      </c>
      <c r="O204" s="1" t="s">
        <v>421</v>
      </c>
      <c r="P204" s="8">
        <v>1682</v>
      </c>
    </row>
    <row r="205" spans="1:33" ht="14.25" customHeight="1" x14ac:dyDescent="0.3">
      <c r="D205" s="6" t="s">
        <v>17</v>
      </c>
      <c r="E205" s="6" t="s">
        <v>655</v>
      </c>
      <c r="F205" s="6" t="s">
        <v>17</v>
      </c>
      <c r="G205" s="6"/>
      <c r="I205" s="2" t="s">
        <v>29</v>
      </c>
      <c r="M205" s="7"/>
      <c r="N205" s="2"/>
      <c r="P205" s="5"/>
    </row>
    <row r="206" spans="1:33" ht="14.25" customHeight="1" x14ac:dyDescent="0.3">
      <c r="D206" s="6" t="s">
        <v>17</v>
      </c>
      <c r="E206" s="6" t="s">
        <v>674</v>
      </c>
      <c r="F206" s="6" t="s">
        <v>17</v>
      </c>
      <c r="G206" s="6" t="s">
        <v>674</v>
      </c>
      <c r="I206" s="2" t="s">
        <v>19</v>
      </c>
      <c r="J206" s="2" t="s">
        <v>20</v>
      </c>
      <c r="M206" s="7" t="s">
        <v>21</v>
      </c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</row>
    <row r="207" spans="1:33" ht="14.25" customHeight="1" x14ac:dyDescent="0.3">
      <c r="D207" s="6" t="s">
        <v>675</v>
      </c>
      <c r="E207" s="6" t="s">
        <v>655</v>
      </c>
      <c r="F207" s="6" t="s">
        <v>675</v>
      </c>
      <c r="G207" s="6"/>
      <c r="I207" s="2" t="s">
        <v>29</v>
      </c>
      <c r="M207" s="7"/>
    </row>
    <row r="208" spans="1:33" ht="14.25" customHeight="1" x14ac:dyDescent="0.3">
      <c r="A208" s="1">
        <v>171</v>
      </c>
      <c r="B208" s="1" t="s">
        <v>422</v>
      </c>
      <c r="C208" s="1" t="s">
        <v>423</v>
      </c>
      <c r="F208" s="1" t="s">
        <v>422</v>
      </c>
      <c r="G208" s="1" t="s">
        <v>423</v>
      </c>
      <c r="H208" s="1">
        <v>3</v>
      </c>
      <c r="I208" s="2" t="s">
        <v>29</v>
      </c>
      <c r="M208" s="7"/>
      <c r="N208" s="2" t="s">
        <v>424</v>
      </c>
      <c r="O208" s="1" t="s">
        <v>150</v>
      </c>
      <c r="P208" s="6" t="s">
        <v>21</v>
      </c>
    </row>
    <row r="209" spans="1:33" ht="14.25" customHeight="1" x14ac:dyDescent="0.3">
      <c r="A209" s="1">
        <v>172</v>
      </c>
      <c r="B209" s="1" t="s">
        <v>422</v>
      </c>
      <c r="C209" s="1" t="s">
        <v>425</v>
      </c>
      <c r="F209" s="1" t="s">
        <v>422</v>
      </c>
      <c r="G209" s="1" t="s">
        <v>425</v>
      </c>
      <c r="H209" s="1">
        <v>188</v>
      </c>
      <c r="I209" s="2" t="s">
        <v>29</v>
      </c>
      <c r="M209" s="7" t="s">
        <v>50</v>
      </c>
      <c r="N209" s="7" t="s">
        <v>50</v>
      </c>
      <c r="P209" s="6" t="s">
        <v>21</v>
      </c>
    </row>
    <row r="210" spans="1:33" ht="14.25" customHeight="1" x14ac:dyDescent="0.3">
      <c r="A210" s="1">
        <v>179</v>
      </c>
      <c r="B210" s="1" t="s">
        <v>433</v>
      </c>
      <c r="C210" s="1" t="s">
        <v>434</v>
      </c>
      <c r="F210" s="1" t="s">
        <v>433</v>
      </c>
      <c r="G210" s="1" t="s">
        <v>434</v>
      </c>
      <c r="H210" s="1">
        <v>1</v>
      </c>
      <c r="I210" s="2" t="s">
        <v>24</v>
      </c>
      <c r="J210" s="1" t="s">
        <v>35</v>
      </c>
      <c r="M210" s="7" t="s">
        <v>21</v>
      </c>
      <c r="P210" s="5" t="s">
        <v>21</v>
      </c>
    </row>
    <row r="211" spans="1:33" ht="14.25" customHeight="1" x14ac:dyDescent="0.3">
      <c r="A211" s="1">
        <v>180</v>
      </c>
      <c r="B211" s="1" t="s">
        <v>433</v>
      </c>
      <c r="C211" s="1" t="s">
        <v>435</v>
      </c>
      <c r="F211" s="1" t="s">
        <v>433</v>
      </c>
      <c r="G211" s="1" t="s">
        <v>435</v>
      </c>
      <c r="H211" s="1">
        <v>2</v>
      </c>
      <c r="I211" s="2" t="s">
        <v>24</v>
      </c>
      <c r="J211" s="1" t="s">
        <v>35</v>
      </c>
      <c r="M211" s="7" t="s">
        <v>21</v>
      </c>
      <c r="P211" s="5" t="s">
        <v>21</v>
      </c>
    </row>
    <row r="212" spans="1:33" ht="14.25" customHeight="1" x14ac:dyDescent="0.3">
      <c r="A212" s="1">
        <v>181</v>
      </c>
      <c r="B212" s="1" t="s">
        <v>433</v>
      </c>
      <c r="C212" s="1" t="s">
        <v>436</v>
      </c>
      <c r="F212" s="1" t="s">
        <v>433</v>
      </c>
      <c r="G212" s="1" t="s">
        <v>436</v>
      </c>
      <c r="H212" s="1">
        <v>17</v>
      </c>
      <c r="I212" s="2" t="s">
        <v>24</v>
      </c>
      <c r="J212" s="1" t="s">
        <v>35</v>
      </c>
      <c r="M212" s="3" t="s">
        <v>21</v>
      </c>
      <c r="P212" s="8">
        <v>4</v>
      </c>
    </row>
    <row r="213" spans="1:33" ht="14.25" customHeight="1" x14ac:dyDescent="0.3">
      <c r="A213" s="1">
        <v>122</v>
      </c>
      <c r="B213" s="1" t="s">
        <v>322</v>
      </c>
      <c r="C213" s="1" t="s">
        <v>323</v>
      </c>
      <c r="D213" s="6" t="s">
        <v>324</v>
      </c>
      <c r="E213" s="6" t="s">
        <v>323</v>
      </c>
      <c r="F213" s="2" t="s">
        <v>324</v>
      </c>
      <c r="G213" s="1" t="s">
        <v>323</v>
      </c>
      <c r="H213" s="1">
        <v>3851</v>
      </c>
      <c r="I213" s="2" t="s">
        <v>24</v>
      </c>
      <c r="J213" s="1" t="s">
        <v>35</v>
      </c>
      <c r="M213" s="7" t="s">
        <v>21</v>
      </c>
      <c r="P213" s="8">
        <v>3495</v>
      </c>
    </row>
    <row r="214" spans="1:33" ht="14.25" customHeight="1" x14ac:dyDescent="0.3">
      <c r="A214" s="1">
        <v>183</v>
      </c>
      <c r="B214" s="1" t="s">
        <v>440</v>
      </c>
      <c r="C214" s="1" t="s">
        <v>441</v>
      </c>
      <c r="F214" s="1" t="s">
        <v>440</v>
      </c>
      <c r="G214" s="1" t="s">
        <v>441</v>
      </c>
      <c r="H214" s="1">
        <v>2</v>
      </c>
      <c r="I214" s="2" t="s">
        <v>29</v>
      </c>
      <c r="M214" s="7" t="s">
        <v>442</v>
      </c>
      <c r="N214" s="2" t="s">
        <v>424</v>
      </c>
      <c r="P214" s="6" t="s">
        <v>21</v>
      </c>
    </row>
    <row r="215" spans="1:33" ht="14.25" customHeight="1" x14ac:dyDescent="0.3">
      <c r="A215" s="1">
        <v>3</v>
      </c>
      <c r="B215" s="1" t="s">
        <v>36</v>
      </c>
      <c r="C215" s="1" t="s">
        <v>37</v>
      </c>
      <c r="D215" s="2"/>
      <c r="E215" s="2"/>
      <c r="F215" s="2" t="s">
        <v>21</v>
      </c>
      <c r="G215" s="2" t="s">
        <v>21</v>
      </c>
      <c r="H215" s="1">
        <v>12</v>
      </c>
      <c r="I215" s="2" t="s">
        <v>29</v>
      </c>
      <c r="J215" s="2" t="s">
        <v>30</v>
      </c>
      <c r="L215" s="9" t="s">
        <v>38</v>
      </c>
      <c r="M215" s="7" t="s">
        <v>39</v>
      </c>
      <c r="N215" s="2" t="s">
        <v>40</v>
      </c>
      <c r="O215" s="1" t="s">
        <v>41</v>
      </c>
      <c r="P215" s="8">
        <v>12</v>
      </c>
    </row>
    <row r="216" spans="1:33" ht="14.25" customHeight="1" x14ac:dyDescent="0.3">
      <c r="A216" s="1">
        <v>5</v>
      </c>
      <c r="B216" s="1" t="s">
        <v>36</v>
      </c>
      <c r="C216" s="1" t="s">
        <v>42</v>
      </c>
      <c r="D216" s="2"/>
      <c r="E216" s="2"/>
      <c r="F216" s="2" t="s">
        <v>21</v>
      </c>
      <c r="G216" s="2" t="s">
        <v>21</v>
      </c>
      <c r="H216" s="1">
        <v>1</v>
      </c>
      <c r="I216" s="2" t="s">
        <v>29</v>
      </c>
      <c r="J216" s="1" t="s">
        <v>39</v>
      </c>
      <c r="K216" s="2" t="s">
        <v>30</v>
      </c>
      <c r="L216" s="10" t="s">
        <v>43</v>
      </c>
      <c r="M216" s="7" t="s">
        <v>39</v>
      </c>
      <c r="N216" s="2" t="s">
        <v>40</v>
      </c>
      <c r="O216" s="1" t="s">
        <v>41</v>
      </c>
      <c r="P216" s="6" t="s">
        <v>21</v>
      </c>
    </row>
    <row r="217" spans="1:33" ht="14.25" customHeight="1" x14ac:dyDescent="0.3">
      <c r="A217" s="1">
        <v>45</v>
      </c>
      <c r="B217" s="1" t="s">
        <v>148</v>
      </c>
      <c r="C217" s="1" t="s">
        <v>149</v>
      </c>
      <c r="D217" s="2"/>
      <c r="E217" s="2"/>
      <c r="F217" s="2" t="s">
        <v>21</v>
      </c>
      <c r="G217" s="2" t="s">
        <v>21</v>
      </c>
      <c r="H217" s="1">
        <v>1</v>
      </c>
      <c r="I217" s="2" t="s">
        <v>29</v>
      </c>
      <c r="J217" s="1" t="s">
        <v>39</v>
      </c>
      <c r="M217" s="7" t="s">
        <v>39</v>
      </c>
      <c r="N217" s="2" t="s">
        <v>150</v>
      </c>
      <c r="O217" s="1" t="s">
        <v>41</v>
      </c>
      <c r="P217" s="6" t="s">
        <v>21</v>
      </c>
    </row>
    <row r="218" spans="1:33" ht="14.25" customHeight="1" x14ac:dyDescent="0.3">
      <c r="A218" s="1">
        <v>253</v>
      </c>
      <c r="B218" s="1" t="s">
        <v>583</v>
      </c>
      <c r="C218" s="1" t="s">
        <v>584</v>
      </c>
      <c r="D218" s="2"/>
      <c r="E218" s="2"/>
      <c r="F218" s="2" t="s">
        <v>21</v>
      </c>
      <c r="G218" s="2" t="s">
        <v>21</v>
      </c>
      <c r="H218" s="1">
        <v>1</v>
      </c>
      <c r="I218" s="2" t="s">
        <v>29</v>
      </c>
      <c r="M218" s="7"/>
      <c r="N218" s="1" t="s">
        <v>150</v>
      </c>
      <c r="O218" s="1" t="s">
        <v>150</v>
      </c>
      <c r="P218" s="5" t="s">
        <v>21</v>
      </c>
    </row>
    <row r="219" spans="1:33" ht="14.25" customHeight="1" x14ac:dyDescent="0.3">
      <c r="A219" s="1">
        <v>186</v>
      </c>
      <c r="B219" s="1" t="s">
        <v>447</v>
      </c>
      <c r="C219" s="1" t="s">
        <v>448</v>
      </c>
      <c r="F219" s="1" t="s">
        <v>447</v>
      </c>
      <c r="G219" s="1" t="s">
        <v>448</v>
      </c>
      <c r="H219" s="1">
        <v>285</v>
      </c>
      <c r="I219" s="2" t="s">
        <v>29</v>
      </c>
      <c r="K219" s="2" t="s">
        <v>449</v>
      </c>
      <c r="L219" s="10" t="s">
        <v>450</v>
      </c>
      <c r="M219" s="7" t="s">
        <v>21</v>
      </c>
      <c r="N219" s="2" t="s">
        <v>74</v>
      </c>
      <c r="P219" s="8">
        <v>141</v>
      </c>
    </row>
    <row r="220" spans="1:33" ht="14.25" customHeight="1" x14ac:dyDescent="0.3">
      <c r="A220" s="1">
        <v>187</v>
      </c>
      <c r="B220" s="1" t="s">
        <v>447</v>
      </c>
      <c r="C220" s="1" t="s">
        <v>451</v>
      </c>
      <c r="F220" s="1" t="s">
        <v>447</v>
      </c>
      <c r="G220" s="1" t="s">
        <v>451</v>
      </c>
      <c r="H220" s="1">
        <v>5</v>
      </c>
      <c r="I220" s="2" t="s">
        <v>81</v>
      </c>
      <c r="K220" s="2" t="s">
        <v>82</v>
      </c>
      <c r="L220" s="10" t="s">
        <v>353</v>
      </c>
      <c r="M220" s="7" t="s">
        <v>21</v>
      </c>
      <c r="P220" s="6" t="s">
        <v>21</v>
      </c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</row>
    <row r="221" spans="1:33" ht="14.25" customHeight="1" x14ac:dyDescent="0.3">
      <c r="A221" s="1">
        <v>188</v>
      </c>
      <c r="B221" s="1" t="s">
        <v>452</v>
      </c>
      <c r="C221" s="1" t="s">
        <v>453</v>
      </c>
      <c r="F221" s="1" t="s">
        <v>452</v>
      </c>
      <c r="G221" s="1" t="s">
        <v>453</v>
      </c>
      <c r="H221" s="1">
        <v>685</v>
      </c>
      <c r="I221" s="2" t="s">
        <v>29</v>
      </c>
      <c r="J221" s="1" t="s">
        <v>48</v>
      </c>
      <c r="K221" s="2" t="s">
        <v>30</v>
      </c>
      <c r="L221" s="10" t="s">
        <v>454</v>
      </c>
      <c r="M221" s="7" t="s">
        <v>77</v>
      </c>
      <c r="N221" s="2" t="s">
        <v>455</v>
      </c>
      <c r="P221" s="8">
        <v>188</v>
      </c>
    </row>
    <row r="222" spans="1:33" ht="14.25" customHeight="1" x14ac:dyDescent="0.3">
      <c r="A222" s="1">
        <v>189</v>
      </c>
      <c r="B222" s="1" t="s">
        <v>456</v>
      </c>
      <c r="C222" s="1" t="s">
        <v>457</v>
      </c>
      <c r="D222" s="2"/>
      <c r="E222" s="2"/>
      <c r="F222" s="2" t="s">
        <v>456</v>
      </c>
      <c r="G222" s="2" t="s">
        <v>458</v>
      </c>
      <c r="H222" s="1">
        <v>118</v>
      </c>
      <c r="I222" s="2" t="s">
        <v>24</v>
      </c>
      <c r="K222" s="2" t="s">
        <v>35</v>
      </c>
      <c r="L222" s="10" t="s">
        <v>459</v>
      </c>
      <c r="M222" s="7" t="s">
        <v>21</v>
      </c>
      <c r="P222" s="8">
        <v>2</v>
      </c>
    </row>
    <row r="223" spans="1:33" ht="14.25" customHeight="1" x14ac:dyDescent="0.3">
      <c r="A223" s="1">
        <v>190</v>
      </c>
      <c r="B223" s="1" t="s">
        <v>456</v>
      </c>
      <c r="C223" s="1" t="s">
        <v>460</v>
      </c>
      <c r="D223" s="2"/>
      <c r="E223" s="2"/>
      <c r="F223" s="2" t="s">
        <v>456</v>
      </c>
      <c r="G223" s="2" t="s">
        <v>458</v>
      </c>
      <c r="H223" s="1">
        <v>3</v>
      </c>
      <c r="I223" s="2" t="s">
        <v>24</v>
      </c>
      <c r="K223" s="2" t="s">
        <v>35</v>
      </c>
      <c r="L223" s="10" t="s">
        <v>353</v>
      </c>
      <c r="M223" s="7"/>
      <c r="N223" s="2" t="s">
        <v>461</v>
      </c>
      <c r="O223" s="2" t="s">
        <v>16</v>
      </c>
      <c r="P223" s="8">
        <v>1</v>
      </c>
    </row>
    <row r="224" spans="1:33" ht="14.25" customHeight="1" x14ac:dyDescent="0.3">
      <c r="A224" s="1">
        <v>191</v>
      </c>
      <c r="B224" s="1" t="s">
        <v>456</v>
      </c>
      <c r="C224" s="1" t="s">
        <v>462</v>
      </c>
      <c r="F224" s="1" t="s">
        <v>456</v>
      </c>
      <c r="G224" s="1" t="s">
        <v>462</v>
      </c>
      <c r="H224" s="1">
        <v>17</v>
      </c>
      <c r="I224" s="2" t="s">
        <v>24</v>
      </c>
      <c r="J224" s="1" t="s">
        <v>35</v>
      </c>
      <c r="M224" s="7" t="s">
        <v>21</v>
      </c>
      <c r="P224" s="8">
        <v>13</v>
      </c>
    </row>
    <row r="225" spans="1:16" ht="14.25" customHeight="1" x14ac:dyDescent="0.3">
      <c r="D225" s="6" t="s">
        <v>676</v>
      </c>
      <c r="E225" s="6" t="s">
        <v>655</v>
      </c>
      <c r="F225" s="6" t="s">
        <v>676</v>
      </c>
      <c r="G225" s="6"/>
      <c r="I225" s="2" t="s">
        <v>29</v>
      </c>
      <c r="M225" s="7"/>
    </row>
    <row r="226" spans="1:16" ht="14.25" customHeight="1" x14ac:dyDescent="0.3">
      <c r="A226" s="1">
        <v>4</v>
      </c>
      <c r="B226" s="1" t="s">
        <v>36</v>
      </c>
      <c r="C226" s="1" t="s">
        <v>44</v>
      </c>
      <c r="D226" s="2"/>
      <c r="E226" s="2"/>
      <c r="F226" s="2" t="s">
        <v>45</v>
      </c>
      <c r="G226" s="2" t="s">
        <v>44</v>
      </c>
      <c r="H226" s="1">
        <v>722</v>
      </c>
      <c r="I226" s="2" t="s">
        <v>29</v>
      </c>
      <c r="J226" s="1" t="s">
        <v>30</v>
      </c>
      <c r="M226" s="7" t="s">
        <v>21</v>
      </c>
      <c r="N226" s="2" t="s">
        <v>40</v>
      </c>
      <c r="P226" s="8">
        <v>655</v>
      </c>
    </row>
    <row r="227" spans="1:16" ht="14.25" customHeight="1" x14ac:dyDescent="0.3">
      <c r="A227" s="1">
        <v>192</v>
      </c>
      <c r="B227" s="1" t="s">
        <v>45</v>
      </c>
      <c r="C227" s="1" t="s">
        <v>463</v>
      </c>
      <c r="F227" s="1" t="s">
        <v>45</v>
      </c>
      <c r="G227" s="1" t="s">
        <v>463</v>
      </c>
      <c r="H227" s="1">
        <v>3836</v>
      </c>
      <c r="I227" s="2" t="s">
        <v>29</v>
      </c>
      <c r="J227" s="1" t="s">
        <v>30</v>
      </c>
      <c r="M227" s="7" t="s">
        <v>21</v>
      </c>
      <c r="N227" s="2" t="s">
        <v>412</v>
      </c>
      <c r="P227" s="8">
        <v>3529</v>
      </c>
    </row>
    <row r="228" spans="1:16" ht="14.25" customHeight="1" x14ac:dyDescent="0.3">
      <c r="A228" s="1">
        <v>193</v>
      </c>
      <c r="B228" s="1" t="s">
        <v>45</v>
      </c>
      <c r="C228" s="1" t="s">
        <v>464</v>
      </c>
      <c r="D228" s="5" t="s">
        <v>45</v>
      </c>
      <c r="E228" s="5" t="s">
        <v>465</v>
      </c>
      <c r="F228" s="1" t="s">
        <v>45</v>
      </c>
      <c r="G228" s="2" t="s">
        <v>466</v>
      </c>
      <c r="H228" s="1">
        <v>1231</v>
      </c>
      <c r="I228" s="2" t="s">
        <v>29</v>
      </c>
      <c r="K228" s="2" t="s">
        <v>30</v>
      </c>
      <c r="L228" s="10" t="s">
        <v>467</v>
      </c>
      <c r="M228" s="7" t="s">
        <v>21</v>
      </c>
      <c r="N228" s="2" t="s">
        <v>412</v>
      </c>
      <c r="P228" s="8">
        <v>1073</v>
      </c>
    </row>
    <row r="229" spans="1:16" ht="14.25" customHeight="1" x14ac:dyDescent="0.3">
      <c r="A229" s="1">
        <v>194</v>
      </c>
      <c r="B229" s="1" t="s">
        <v>468</v>
      </c>
      <c r="C229" s="1" t="s">
        <v>469</v>
      </c>
      <c r="F229" s="1" t="s">
        <v>468</v>
      </c>
      <c r="G229" s="1" t="s">
        <v>469</v>
      </c>
      <c r="H229" s="1">
        <v>2</v>
      </c>
      <c r="I229" s="2" t="s">
        <v>24</v>
      </c>
      <c r="J229" s="1" t="s">
        <v>35</v>
      </c>
      <c r="M229" s="7" t="s">
        <v>21</v>
      </c>
      <c r="P229" s="8">
        <v>2</v>
      </c>
    </row>
    <row r="230" spans="1:16" ht="14.25" customHeight="1" x14ac:dyDescent="0.3">
      <c r="A230" s="1">
        <v>195</v>
      </c>
      <c r="B230" s="1" t="s">
        <v>468</v>
      </c>
      <c r="C230" s="1" t="s">
        <v>470</v>
      </c>
      <c r="F230" s="1" t="s">
        <v>468</v>
      </c>
      <c r="G230" s="1" t="s">
        <v>470</v>
      </c>
      <c r="H230" s="1">
        <v>1</v>
      </c>
      <c r="I230" s="2" t="s">
        <v>24</v>
      </c>
      <c r="J230" s="1" t="s">
        <v>35</v>
      </c>
      <c r="M230" s="7" t="s">
        <v>21</v>
      </c>
      <c r="P230" s="8">
        <v>1</v>
      </c>
    </row>
    <row r="231" spans="1:16" ht="14.25" customHeight="1" x14ac:dyDescent="0.3">
      <c r="A231" s="1">
        <v>196</v>
      </c>
      <c r="B231" s="1" t="s">
        <v>471</v>
      </c>
      <c r="C231" s="1" t="s">
        <v>472</v>
      </c>
      <c r="F231" s="1" t="s">
        <v>471</v>
      </c>
      <c r="G231" s="1" t="s">
        <v>472</v>
      </c>
      <c r="H231" s="1">
        <v>2</v>
      </c>
      <c r="I231" s="2" t="s">
        <v>24</v>
      </c>
      <c r="K231" s="2" t="s">
        <v>35</v>
      </c>
      <c r="L231" s="10" t="s">
        <v>473</v>
      </c>
      <c r="M231" s="7" t="s">
        <v>21</v>
      </c>
      <c r="P231" s="6" t="s">
        <v>21</v>
      </c>
    </row>
    <row r="232" spans="1:16" ht="14.25" customHeight="1" x14ac:dyDescent="0.3">
      <c r="A232" s="1">
        <v>197</v>
      </c>
      <c r="B232" s="1" t="s">
        <v>471</v>
      </c>
      <c r="C232" s="1" t="s">
        <v>474</v>
      </c>
      <c r="D232" s="6" t="s">
        <v>471</v>
      </c>
      <c r="E232" s="6" t="s">
        <v>475</v>
      </c>
      <c r="F232" s="1" t="s">
        <v>471</v>
      </c>
      <c r="G232" s="1" t="s">
        <v>474</v>
      </c>
      <c r="H232" s="1">
        <v>45</v>
      </c>
      <c r="I232" s="2" t="s">
        <v>24</v>
      </c>
      <c r="J232" s="2" t="s">
        <v>476</v>
      </c>
      <c r="M232" s="7" t="s">
        <v>21</v>
      </c>
      <c r="N232" s="2" t="s">
        <v>16</v>
      </c>
      <c r="P232" s="8">
        <v>43</v>
      </c>
    </row>
    <row r="233" spans="1:16" ht="14.25" customHeight="1" x14ac:dyDescent="0.3">
      <c r="A233" s="1">
        <v>198</v>
      </c>
      <c r="B233" s="1" t="s">
        <v>471</v>
      </c>
      <c r="C233" s="1" t="s">
        <v>477</v>
      </c>
      <c r="D233" s="6" t="s">
        <v>471</v>
      </c>
      <c r="E233" s="6" t="s">
        <v>478</v>
      </c>
      <c r="F233" s="1" t="s">
        <v>471</v>
      </c>
      <c r="G233" s="1" t="s">
        <v>477</v>
      </c>
      <c r="H233" s="1">
        <v>68</v>
      </c>
      <c r="I233" s="2" t="s">
        <v>24</v>
      </c>
      <c r="J233" s="1" t="s">
        <v>35</v>
      </c>
      <c r="M233" s="7" t="s">
        <v>21</v>
      </c>
      <c r="P233" s="8">
        <v>46</v>
      </c>
    </row>
    <row r="234" spans="1:16" ht="14.25" customHeight="1" x14ac:dyDescent="0.3">
      <c r="A234" s="1">
        <v>199</v>
      </c>
      <c r="B234" s="1" t="s">
        <v>471</v>
      </c>
      <c r="C234" s="1" t="s">
        <v>479</v>
      </c>
      <c r="F234" s="1" t="s">
        <v>471</v>
      </c>
      <c r="G234" s="1" t="s">
        <v>479</v>
      </c>
      <c r="H234" s="1">
        <v>22</v>
      </c>
      <c r="I234" s="2" t="s">
        <v>24</v>
      </c>
      <c r="J234" s="2" t="s">
        <v>476</v>
      </c>
      <c r="M234" s="7" t="s">
        <v>21</v>
      </c>
      <c r="P234" s="8">
        <v>15</v>
      </c>
    </row>
    <row r="235" spans="1:16" ht="14.25" customHeight="1" x14ac:dyDescent="0.3">
      <c r="A235" s="1">
        <v>200</v>
      </c>
      <c r="B235" s="1" t="s">
        <v>471</v>
      </c>
      <c r="C235" s="1" t="s">
        <v>417</v>
      </c>
      <c r="F235" s="1" t="s">
        <v>471</v>
      </c>
      <c r="G235" s="1" t="s">
        <v>417</v>
      </c>
      <c r="H235" s="1">
        <v>10</v>
      </c>
      <c r="I235" s="2" t="s">
        <v>24</v>
      </c>
      <c r="J235" s="2" t="s">
        <v>476</v>
      </c>
      <c r="M235" s="7" t="s">
        <v>21</v>
      </c>
      <c r="P235" s="8">
        <v>5</v>
      </c>
    </row>
    <row r="236" spans="1:16" ht="14.25" customHeight="1" x14ac:dyDescent="0.3">
      <c r="A236" s="1">
        <v>201</v>
      </c>
      <c r="B236" s="1" t="s">
        <v>471</v>
      </c>
      <c r="C236" s="1" t="s">
        <v>480</v>
      </c>
      <c r="F236" s="1" t="s">
        <v>471</v>
      </c>
      <c r="G236" s="1" t="s">
        <v>480</v>
      </c>
      <c r="H236" s="1">
        <v>5</v>
      </c>
      <c r="I236" s="2" t="s">
        <v>24</v>
      </c>
      <c r="J236" s="2" t="s">
        <v>476</v>
      </c>
      <c r="M236" s="7" t="s">
        <v>21</v>
      </c>
      <c r="P236" s="6" t="s">
        <v>21</v>
      </c>
    </row>
    <row r="237" spans="1:16" ht="14.25" customHeight="1" x14ac:dyDescent="0.3">
      <c r="D237" s="6" t="s">
        <v>471</v>
      </c>
      <c r="E237" s="6" t="s">
        <v>655</v>
      </c>
      <c r="F237" s="6" t="s">
        <v>471</v>
      </c>
      <c r="G237" s="6"/>
      <c r="H237" s="2"/>
      <c r="I237" s="2" t="s">
        <v>24</v>
      </c>
      <c r="J237" s="2"/>
      <c r="K237" s="2"/>
      <c r="L237" s="19"/>
      <c r="M237" s="7"/>
      <c r="N237" s="2"/>
      <c r="O237" s="2"/>
      <c r="P237" s="8"/>
    </row>
    <row r="238" spans="1:16" ht="14.25" customHeight="1" x14ac:dyDescent="0.3">
      <c r="A238" s="1">
        <v>203</v>
      </c>
      <c r="B238" s="1" t="s">
        <v>486</v>
      </c>
      <c r="C238" s="1" t="s">
        <v>487</v>
      </c>
      <c r="F238" s="1" t="s">
        <v>486</v>
      </c>
      <c r="G238" s="1" t="s">
        <v>487</v>
      </c>
      <c r="H238" s="1">
        <v>299</v>
      </c>
      <c r="I238" s="2" t="s">
        <v>29</v>
      </c>
      <c r="J238" s="1" t="s">
        <v>48</v>
      </c>
      <c r="K238" s="2" t="s">
        <v>35</v>
      </c>
      <c r="L238" s="10" t="s">
        <v>488</v>
      </c>
      <c r="M238" s="7" t="s">
        <v>214</v>
      </c>
      <c r="N238" s="7" t="s">
        <v>214</v>
      </c>
      <c r="P238" s="8">
        <v>3</v>
      </c>
    </row>
    <row r="239" spans="1:16" ht="14.25" customHeight="1" x14ac:dyDescent="0.3">
      <c r="A239" s="1">
        <v>204</v>
      </c>
      <c r="B239" s="1" t="s">
        <v>489</v>
      </c>
      <c r="C239" s="1" t="s">
        <v>490</v>
      </c>
      <c r="F239" s="1" t="s">
        <v>489</v>
      </c>
      <c r="G239" s="1" t="s">
        <v>490</v>
      </c>
      <c r="H239" s="1">
        <v>1449</v>
      </c>
      <c r="I239" s="2" t="s">
        <v>29</v>
      </c>
      <c r="J239" s="1" t="s">
        <v>491</v>
      </c>
      <c r="M239" s="7" t="s">
        <v>214</v>
      </c>
      <c r="N239" s="7" t="s">
        <v>214</v>
      </c>
      <c r="P239" s="8">
        <v>641</v>
      </c>
    </row>
    <row r="240" spans="1:16" ht="14.25" customHeight="1" x14ac:dyDescent="0.3">
      <c r="A240" s="1">
        <v>205</v>
      </c>
      <c r="B240" s="1" t="s">
        <v>489</v>
      </c>
      <c r="C240" s="1" t="s">
        <v>492</v>
      </c>
      <c r="F240" s="1" t="s">
        <v>489</v>
      </c>
      <c r="G240" s="1" t="s">
        <v>492</v>
      </c>
      <c r="H240" s="1">
        <v>230</v>
      </c>
      <c r="I240" s="2" t="s">
        <v>24</v>
      </c>
      <c r="J240" s="1" t="s">
        <v>48</v>
      </c>
      <c r="K240" s="2" t="s">
        <v>35</v>
      </c>
      <c r="L240" s="10" t="s">
        <v>353</v>
      </c>
      <c r="M240" s="7" t="s">
        <v>21</v>
      </c>
      <c r="P240" s="8">
        <v>51</v>
      </c>
    </row>
    <row r="241" spans="1:33" ht="14.25" customHeight="1" x14ac:dyDescent="0.3">
      <c r="A241" s="1">
        <v>206</v>
      </c>
      <c r="B241" s="1" t="s">
        <v>489</v>
      </c>
      <c r="C241" s="1" t="s">
        <v>493</v>
      </c>
      <c r="F241" s="1" t="s">
        <v>489</v>
      </c>
      <c r="G241" s="1" t="s">
        <v>493</v>
      </c>
      <c r="H241" s="1">
        <v>30</v>
      </c>
      <c r="I241" s="2" t="s">
        <v>29</v>
      </c>
      <c r="J241" s="1" t="s">
        <v>35</v>
      </c>
      <c r="M241" s="7" t="s">
        <v>48</v>
      </c>
      <c r="N241" s="2" t="s">
        <v>86</v>
      </c>
      <c r="P241" s="6" t="s">
        <v>21</v>
      </c>
    </row>
    <row r="242" spans="1:33" ht="14.25" customHeight="1" x14ac:dyDescent="0.3">
      <c r="A242" s="11">
        <v>202</v>
      </c>
      <c r="B242" s="11" t="s">
        <v>471</v>
      </c>
      <c r="C242" s="11" t="s">
        <v>481</v>
      </c>
      <c r="D242" s="12" t="s">
        <v>482</v>
      </c>
      <c r="E242" s="12" t="s">
        <v>481</v>
      </c>
      <c r="F242" s="12" t="s">
        <v>482</v>
      </c>
      <c r="G242" s="12" t="s">
        <v>483</v>
      </c>
      <c r="H242" s="12" t="s">
        <v>484</v>
      </c>
      <c r="I242" s="12" t="s">
        <v>81</v>
      </c>
      <c r="J242" s="12" t="s">
        <v>82</v>
      </c>
      <c r="K242" s="12" t="s">
        <v>16</v>
      </c>
      <c r="L242" s="16" t="s">
        <v>16</v>
      </c>
      <c r="M242" s="15" t="s">
        <v>21</v>
      </c>
      <c r="N242" s="12" t="s">
        <v>485</v>
      </c>
      <c r="O242" s="12" t="s">
        <v>16</v>
      </c>
      <c r="P242" s="17">
        <v>601</v>
      </c>
    </row>
    <row r="243" spans="1:33" ht="14.25" customHeight="1" x14ac:dyDescent="0.3">
      <c r="A243" s="1">
        <v>207</v>
      </c>
      <c r="B243" s="1" t="s">
        <v>482</v>
      </c>
      <c r="C243" s="1" t="s">
        <v>494</v>
      </c>
      <c r="F243" s="1" t="s">
        <v>482</v>
      </c>
      <c r="G243" s="1" t="s">
        <v>494</v>
      </c>
      <c r="H243" s="1">
        <v>8</v>
      </c>
      <c r="I243" s="2" t="s">
        <v>29</v>
      </c>
      <c r="M243" s="7" t="s">
        <v>48</v>
      </c>
      <c r="N243" s="2" t="s">
        <v>86</v>
      </c>
      <c r="P243" s="6" t="s">
        <v>21</v>
      </c>
    </row>
    <row r="244" spans="1:33" ht="14.25" customHeight="1" x14ac:dyDescent="0.3">
      <c r="A244" s="1">
        <v>208</v>
      </c>
      <c r="B244" s="1" t="s">
        <v>482</v>
      </c>
      <c r="C244" s="1" t="s">
        <v>495</v>
      </c>
      <c r="F244" s="1" t="s">
        <v>482</v>
      </c>
      <c r="G244" s="2" t="s">
        <v>496</v>
      </c>
      <c r="H244" s="1">
        <v>31</v>
      </c>
      <c r="I244" s="2" t="s">
        <v>81</v>
      </c>
      <c r="K244" s="2" t="s">
        <v>82</v>
      </c>
      <c r="L244" s="10" t="s">
        <v>497</v>
      </c>
      <c r="M244" s="7" t="s">
        <v>16</v>
      </c>
      <c r="P244" s="8">
        <v>28</v>
      </c>
    </row>
    <row r="245" spans="1:33" ht="14.25" customHeight="1" x14ac:dyDescent="0.3">
      <c r="A245" s="1">
        <v>209</v>
      </c>
      <c r="B245" s="1" t="s">
        <v>482</v>
      </c>
      <c r="C245" s="1" t="s">
        <v>498</v>
      </c>
      <c r="F245" s="1" t="s">
        <v>482</v>
      </c>
      <c r="G245" s="1" t="s">
        <v>498</v>
      </c>
      <c r="H245" s="1">
        <v>17</v>
      </c>
      <c r="I245" s="2" t="s">
        <v>81</v>
      </c>
      <c r="J245" s="1" t="s">
        <v>82</v>
      </c>
      <c r="M245" s="7" t="s">
        <v>21</v>
      </c>
      <c r="P245" s="6" t="s">
        <v>21</v>
      </c>
    </row>
    <row r="246" spans="1:33" ht="14.25" customHeight="1" x14ac:dyDescent="0.3">
      <c r="A246" s="1">
        <v>210</v>
      </c>
      <c r="B246" s="1" t="s">
        <v>482</v>
      </c>
      <c r="C246" s="1" t="s">
        <v>499</v>
      </c>
      <c r="F246" s="1" t="s">
        <v>482</v>
      </c>
      <c r="G246" s="1" t="s">
        <v>499</v>
      </c>
      <c r="H246" s="1">
        <v>76</v>
      </c>
      <c r="I246" s="2" t="s">
        <v>81</v>
      </c>
      <c r="K246" s="2" t="s">
        <v>82</v>
      </c>
      <c r="L246" s="10" t="s">
        <v>500</v>
      </c>
      <c r="M246" s="7" t="s">
        <v>21</v>
      </c>
      <c r="P246" s="8">
        <v>27</v>
      </c>
    </row>
    <row r="247" spans="1:33" ht="14.25" customHeight="1" x14ac:dyDescent="0.3">
      <c r="A247" s="1">
        <v>211</v>
      </c>
      <c r="B247" s="1" t="s">
        <v>482</v>
      </c>
      <c r="C247" s="1" t="s">
        <v>501</v>
      </c>
      <c r="F247" s="1" t="s">
        <v>482</v>
      </c>
      <c r="G247" s="1" t="s">
        <v>501</v>
      </c>
      <c r="H247" s="1">
        <v>2263</v>
      </c>
      <c r="I247" s="2" t="s">
        <v>81</v>
      </c>
      <c r="J247" s="1" t="s">
        <v>82</v>
      </c>
      <c r="M247" s="7" t="s">
        <v>21</v>
      </c>
      <c r="P247" s="8">
        <v>1836</v>
      </c>
    </row>
    <row r="248" spans="1:33" ht="14.25" customHeight="1" x14ac:dyDescent="0.3">
      <c r="A248" s="1">
        <v>212</v>
      </c>
      <c r="B248" s="1" t="s">
        <v>482</v>
      </c>
      <c r="C248" s="1" t="s">
        <v>502</v>
      </c>
      <c r="F248" s="1" t="s">
        <v>482</v>
      </c>
      <c r="G248" s="1" t="s">
        <v>502</v>
      </c>
      <c r="H248" s="1">
        <v>4317</v>
      </c>
      <c r="I248" s="2" t="s">
        <v>81</v>
      </c>
      <c r="J248" s="1" t="s">
        <v>82</v>
      </c>
      <c r="M248" s="7" t="s">
        <v>503</v>
      </c>
      <c r="O248" s="1" t="s">
        <v>504</v>
      </c>
      <c r="P248" s="8">
        <v>3201</v>
      </c>
    </row>
    <row r="249" spans="1:33" ht="14.25" customHeight="1" x14ac:dyDescent="0.3">
      <c r="A249" s="1">
        <v>213</v>
      </c>
      <c r="B249" s="1" t="s">
        <v>482</v>
      </c>
      <c r="C249" s="1" t="s">
        <v>496</v>
      </c>
      <c r="D249" s="6" t="s">
        <v>482</v>
      </c>
      <c r="E249" s="6" t="s">
        <v>496</v>
      </c>
      <c r="F249" s="1" t="s">
        <v>482</v>
      </c>
      <c r="G249" s="1" t="s">
        <v>496</v>
      </c>
      <c r="H249" s="1">
        <v>19260</v>
      </c>
      <c r="I249" s="2" t="s">
        <v>81</v>
      </c>
      <c r="J249" s="1" t="s">
        <v>82</v>
      </c>
      <c r="M249" s="7" t="s">
        <v>21</v>
      </c>
      <c r="P249" s="8">
        <v>16131</v>
      </c>
    </row>
    <row r="250" spans="1:33" ht="14.25" customHeight="1" x14ac:dyDescent="0.3">
      <c r="A250" s="1">
        <v>214</v>
      </c>
      <c r="B250" s="1" t="s">
        <v>482</v>
      </c>
      <c r="C250" s="1" t="s">
        <v>505</v>
      </c>
      <c r="F250" s="1" t="s">
        <v>482</v>
      </c>
      <c r="G250" s="1" t="s">
        <v>505</v>
      </c>
      <c r="H250" s="1">
        <v>4</v>
      </c>
      <c r="I250" s="2" t="s">
        <v>81</v>
      </c>
      <c r="J250" s="1" t="s">
        <v>82</v>
      </c>
      <c r="M250" s="7" t="s">
        <v>21</v>
      </c>
      <c r="P250" s="6" t="s">
        <v>21</v>
      </c>
    </row>
    <row r="251" spans="1:33" ht="14.25" customHeight="1" x14ac:dyDescent="0.3">
      <c r="A251" s="1">
        <v>215</v>
      </c>
      <c r="B251" s="1" t="s">
        <v>482</v>
      </c>
      <c r="C251" s="1" t="s">
        <v>506</v>
      </c>
      <c r="F251" s="1" t="s">
        <v>482</v>
      </c>
      <c r="G251" s="1" t="s">
        <v>506</v>
      </c>
      <c r="H251" s="1">
        <v>1</v>
      </c>
      <c r="I251" s="2" t="s">
        <v>81</v>
      </c>
      <c r="J251" s="1" t="s">
        <v>82</v>
      </c>
      <c r="M251" s="7" t="s">
        <v>21</v>
      </c>
      <c r="P251" s="8">
        <v>1</v>
      </c>
    </row>
    <row r="252" spans="1:33" ht="14.25" customHeight="1" x14ac:dyDescent="0.3">
      <c r="A252" s="11">
        <v>216</v>
      </c>
      <c r="B252" s="11" t="s">
        <v>482</v>
      </c>
      <c r="C252" s="11" t="s">
        <v>507</v>
      </c>
      <c r="D252" s="11"/>
      <c r="E252" s="11"/>
      <c r="F252" s="11" t="s">
        <v>482</v>
      </c>
      <c r="G252" s="11" t="s">
        <v>507</v>
      </c>
      <c r="H252" s="11">
        <v>1303</v>
      </c>
      <c r="I252" s="12" t="s">
        <v>29</v>
      </c>
      <c r="J252" s="11" t="s">
        <v>82</v>
      </c>
      <c r="K252" s="11"/>
      <c r="L252" s="11"/>
      <c r="M252" s="15" t="s">
        <v>508</v>
      </c>
      <c r="N252" s="11"/>
      <c r="O252" s="12" t="s">
        <v>509</v>
      </c>
      <c r="P252" s="17">
        <v>155</v>
      </c>
    </row>
    <row r="253" spans="1:33" ht="14.25" customHeight="1" x14ac:dyDescent="0.3">
      <c r="A253" s="1">
        <v>217</v>
      </c>
      <c r="B253" s="1" t="s">
        <v>482</v>
      </c>
      <c r="C253" s="1" t="s">
        <v>510</v>
      </c>
      <c r="F253" s="1" t="s">
        <v>482</v>
      </c>
      <c r="G253" s="1" t="s">
        <v>510</v>
      </c>
      <c r="H253" s="1">
        <v>6850</v>
      </c>
      <c r="I253" s="2" t="s">
        <v>81</v>
      </c>
      <c r="J253" s="1" t="s">
        <v>82</v>
      </c>
      <c r="M253" s="7" t="s">
        <v>21</v>
      </c>
      <c r="P253" s="8">
        <v>5337</v>
      </c>
    </row>
    <row r="254" spans="1:33" ht="14.25" customHeight="1" x14ac:dyDescent="0.3">
      <c r="A254" s="11">
        <v>293</v>
      </c>
      <c r="B254" s="11" t="s">
        <v>651</v>
      </c>
      <c r="C254" s="11" t="s">
        <v>652</v>
      </c>
      <c r="D254" s="12" t="s">
        <v>482</v>
      </c>
      <c r="E254" s="12" t="s">
        <v>481</v>
      </c>
      <c r="F254" s="12" t="s">
        <v>482</v>
      </c>
      <c r="G254" s="12" t="s">
        <v>481</v>
      </c>
      <c r="H254" s="12" t="s">
        <v>653</v>
      </c>
      <c r="I254" s="12" t="s">
        <v>81</v>
      </c>
      <c r="J254" s="12" t="s">
        <v>82</v>
      </c>
      <c r="K254" s="12" t="s">
        <v>16</v>
      </c>
      <c r="L254" s="16" t="s">
        <v>16</v>
      </c>
      <c r="M254" s="15" t="s">
        <v>21</v>
      </c>
      <c r="N254" s="12" t="s">
        <v>654</v>
      </c>
      <c r="O254" s="11" t="s">
        <v>150</v>
      </c>
      <c r="P254" s="17">
        <v>7999</v>
      </c>
    </row>
    <row r="255" spans="1:33" ht="14.25" customHeight="1" x14ac:dyDescent="0.3">
      <c r="D255" s="6" t="s">
        <v>482</v>
      </c>
      <c r="E255" s="6" t="s">
        <v>677</v>
      </c>
      <c r="F255" s="6" t="s">
        <v>482</v>
      </c>
      <c r="G255" s="6" t="s">
        <v>677</v>
      </c>
      <c r="I255" s="2" t="s">
        <v>29</v>
      </c>
      <c r="M255" s="7" t="s">
        <v>667</v>
      </c>
      <c r="N255" s="2"/>
      <c r="P255" s="6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</row>
    <row r="256" spans="1:33" ht="14.25" customHeight="1" x14ac:dyDescent="0.3">
      <c r="D256" s="6" t="s">
        <v>482</v>
      </c>
      <c r="E256" s="6" t="s">
        <v>678</v>
      </c>
      <c r="F256" s="6" t="s">
        <v>482</v>
      </c>
      <c r="G256" s="6" t="s">
        <v>678</v>
      </c>
      <c r="I256" s="2" t="s">
        <v>29</v>
      </c>
      <c r="J256" s="2" t="s">
        <v>82</v>
      </c>
      <c r="M256" s="7" t="s">
        <v>679</v>
      </c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</row>
    <row r="257" spans="1:16" ht="14.25" customHeight="1" x14ac:dyDescent="0.3">
      <c r="D257" s="6" t="s">
        <v>482</v>
      </c>
      <c r="E257" s="6" t="s">
        <v>665</v>
      </c>
      <c r="F257" s="6" t="s">
        <v>482</v>
      </c>
      <c r="G257" s="6"/>
      <c r="I257" s="2" t="s">
        <v>81</v>
      </c>
      <c r="M257" s="7"/>
    </row>
    <row r="258" spans="1:16" ht="14.25" customHeight="1" x14ac:dyDescent="0.3">
      <c r="D258" s="6" t="s">
        <v>482</v>
      </c>
      <c r="E258" s="6" t="s">
        <v>680</v>
      </c>
      <c r="F258" s="2" t="s">
        <v>482</v>
      </c>
      <c r="G258" s="2"/>
      <c r="I258" s="2" t="s">
        <v>81</v>
      </c>
      <c r="M258" s="7"/>
    </row>
    <row r="259" spans="1:16" ht="14.25" customHeight="1" x14ac:dyDescent="0.3">
      <c r="D259" s="6" t="s">
        <v>482</v>
      </c>
      <c r="E259" s="6" t="s">
        <v>482</v>
      </c>
      <c r="F259" s="2" t="s">
        <v>482</v>
      </c>
      <c r="G259" s="2"/>
      <c r="I259" s="2" t="s">
        <v>81</v>
      </c>
      <c r="M259" s="7"/>
    </row>
    <row r="260" spans="1:16" ht="14.25" customHeight="1" x14ac:dyDescent="0.3">
      <c r="D260" s="5" t="s">
        <v>681</v>
      </c>
      <c r="E260" s="5" t="s">
        <v>655</v>
      </c>
      <c r="F260" s="6" t="s">
        <v>681</v>
      </c>
      <c r="G260" s="6"/>
      <c r="I260" s="2" t="s">
        <v>29</v>
      </c>
      <c r="M260" s="7"/>
    </row>
    <row r="261" spans="1:16" ht="14.25" customHeight="1" x14ac:dyDescent="0.3">
      <c r="D261" s="5" t="s">
        <v>682</v>
      </c>
      <c r="E261" s="5" t="s">
        <v>683</v>
      </c>
      <c r="F261" s="6" t="s">
        <v>682</v>
      </c>
      <c r="G261" s="6" t="s">
        <v>683</v>
      </c>
      <c r="I261" s="2" t="s">
        <v>81</v>
      </c>
      <c r="J261" s="2" t="s">
        <v>684</v>
      </c>
      <c r="K261" s="2" t="s">
        <v>82</v>
      </c>
      <c r="L261" s="10" t="s">
        <v>685</v>
      </c>
      <c r="M261" s="7" t="s">
        <v>686</v>
      </c>
    </row>
    <row r="262" spans="1:16" ht="14.25" customHeight="1" x14ac:dyDescent="0.3">
      <c r="D262" s="6" t="s">
        <v>682</v>
      </c>
      <c r="E262" s="6" t="s">
        <v>655</v>
      </c>
      <c r="F262" s="6" t="s">
        <v>682</v>
      </c>
      <c r="G262" s="6" t="s">
        <v>683</v>
      </c>
      <c r="I262" s="2" t="s">
        <v>81</v>
      </c>
      <c r="M262" s="7"/>
    </row>
    <row r="263" spans="1:16" ht="14.25" customHeight="1" x14ac:dyDescent="0.3">
      <c r="A263" s="1">
        <v>218</v>
      </c>
      <c r="B263" s="1" t="s">
        <v>511</v>
      </c>
      <c r="C263" s="1" t="s">
        <v>512</v>
      </c>
      <c r="F263" s="1" t="s">
        <v>511</v>
      </c>
      <c r="G263" s="1" t="s">
        <v>512</v>
      </c>
      <c r="H263" s="1">
        <v>181</v>
      </c>
      <c r="I263" s="2" t="s">
        <v>29</v>
      </c>
      <c r="J263" s="1" t="s">
        <v>48</v>
      </c>
      <c r="M263" s="7" t="s">
        <v>21</v>
      </c>
      <c r="N263" s="2" t="s">
        <v>74</v>
      </c>
      <c r="P263" s="6" t="s">
        <v>21</v>
      </c>
    </row>
    <row r="264" spans="1:16" ht="14.25" customHeight="1" x14ac:dyDescent="0.3">
      <c r="A264" s="1">
        <v>17</v>
      </c>
      <c r="B264" s="1" t="s">
        <v>83</v>
      </c>
      <c r="C264" s="1" t="s">
        <v>84</v>
      </c>
      <c r="D264" s="2"/>
      <c r="E264" s="2"/>
      <c r="F264" s="2" t="s">
        <v>85</v>
      </c>
      <c r="G264" s="1" t="s">
        <v>84</v>
      </c>
      <c r="H264" s="1">
        <v>8</v>
      </c>
      <c r="I264" s="2" t="s">
        <v>29</v>
      </c>
      <c r="J264" s="1" t="s">
        <v>48</v>
      </c>
      <c r="M264" s="7" t="s">
        <v>21</v>
      </c>
      <c r="N264" s="2" t="s">
        <v>86</v>
      </c>
      <c r="P264" s="5" t="s">
        <v>21</v>
      </c>
    </row>
    <row r="265" spans="1:16" ht="14.25" customHeight="1" x14ac:dyDescent="0.3">
      <c r="A265" s="1">
        <v>18</v>
      </c>
      <c r="B265" s="1" t="s">
        <v>83</v>
      </c>
      <c r="C265" s="1" t="s">
        <v>87</v>
      </c>
      <c r="D265" s="2"/>
      <c r="E265" s="2"/>
      <c r="F265" s="2" t="s">
        <v>85</v>
      </c>
      <c r="G265" s="1" t="s">
        <v>87</v>
      </c>
      <c r="H265" s="1">
        <v>52</v>
      </c>
      <c r="I265" s="2" t="s">
        <v>29</v>
      </c>
      <c r="J265" s="1" t="s">
        <v>48</v>
      </c>
      <c r="M265" s="7" t="s">
        <v>88</v>
      </c>
      <c r="N265" s="2" t="s">
        <v>89</v>
      </c>
      <c r="P265" s="5" t="s">
        <v>21</v>
      </c>
    </row>
    <row r="266" spans="1:16" ht="14.25" customHeight="1" x14ac:dyDescent="0.3">
      <c r="A266" s="1">
        <v>219</v>
      </c>
      <c r="B266" s="1" t="s">
        <v>85</v>
      </c>
      <c r="C266" s="1" t="s">
        <v>513</v>
      </c>
      <c r="F266" s="1" t="s">
        <v>85</v>
      </c>
      <c r="G266" s="1" t="s">
        <v>513</v>
      </c>
      <c r="H266" s="1">
        <v>88</v>
      </c>
      <c r="I266" s="2" t="s">
        <v>29</v>
      </c>
      <c r="K266" s="2" t="s">
        <v>30</v>
      </c>
      <c r="L266" s="10" t="s">
        <v>353</v>
      </c>
      <c r="M266" s="7" t="s">
        <v>50</v>
      </c>
      <c r="N266" s="7" t="s">
        <v>50</v>
      </c>
      <c r="P266" s="6" t="s">
        <v>21</v>
      </c>
    </row>
    <row r="267" spans="1:16" ht="14.25" customHeight="1" x14ac:dyDescent="0.3">
      <c r="A267" s="1">
        <v>220</v>
      </c>
      <c r="B267" s="1" t="s">
        <v>85</v>
      </c>
      <c r="C267" s="1" t="s">
        <v>514</v>
      </c>
      <c r="F267" s="1" t="s">
        <v>85</v>
      </c>
      <c r="G267" s="1" t="s">
        <v>514</v>
      </c>
      <c r="H267" s="1">
        <v>163</v>
      </c>
      <c r="I267" s="2" t="s">
        <v>29</v>
      </c>
      <c r="K267" s="2" t="s">
        <v>515</v>
      </c>
      <c r="L267" s="10" t="s">
        <v>97</v>
      </c>
      <c r="M267" s="7" t="s">
        <v>50</v>
      </c>
      <c r="N267" s="7" t="s">
        <v>50</v>
      </c>
      <c r="P267" s="6" t="s">
        <v>21</v>
      </c>
    </row>
    <row r="268" spans="1:16" ht="14.25" customHeight="1" x14ac:dyDescent="0.3">
      <c r="A268" s="1">
        <v>221</v>
      </c>
      <c r="B268" s="1" t="s">
        <v>85</v>
      </c>
      <c r="C268" s="1" t="s">
        <v>516</v>
      </c>
      <c r="F268" s="1" t="s">
        <v>85</v>
      </c>
      <c r="G268" s="1" t="s">
        <v>516</v>
      </c>
      <c r="H268" s="1">
        <v>3473</v>
      </c>
      <c r="I268" s="2" t="s">
        <v>29</v>
      </c>
      <c r="K268" s="2" t="s">
        <v>517</v>
      </c>
      <c r="L268" s="10" t="s">
        <v>518</v>
      </c>
      <c r="M268" s="7" t="s">
        <v>519</v>
      </c>
      <c r="N268" s="7" t="s">
        <v>519</v>
      </c>
      <c r="P268" s="8">
        <v>1701</v>
      </c>
    </row>
    <row r="269" spans="1:16" ht="14.25" customHeight="1" x14ac:dyDescent="0.3">
      <c r="A269" s="1">
        <v>222</v>
      </c>
      <c r="B269" s="1" t="s">
        <v>520</v>
      </c>
      <c r="C269" s="1" t="s">
        <v>521</v>
      </c>
      <c r="F269" s="1" t="s">
        <v>520</v>
      </c>
      <c r="G269" s="1" t="s">
        <v>521</v>
      </c>
      <c r="H269" s="1">
        <v>664</v>
      </c>
      <c r="I269" s="2" t="s">
        <v>24</v>
      </c>
      <c r="J269" s="1" t="s">
        <v>35</v>
      </c>
      <c r="M269" s="7" t="s">
        <v>21</v>
      </c>
      <c r="P269" s="8">
        <v>639</v>
      </c>
    </row>
    <row r="270" spans="1:16" ht="14.25" customHeight="1" x14ac:dyDescent="0.3">
      <c r="A270" s="1">
        <v>14</v>
      </c>
      <c r="B270" s="1" t="s">
        <v>71</v>
      </c>
      <c r="C270" s="1" t="s">
        <v>72</v>
      </c>
      <c r="D270" s="2"/>
      <c r="E270" s="2"/>
      <c r="F270" s="2" t="s">
        <v>73</v>
      </c>
      <c r="G270" s="1" t="s">
        <v>72</v>
      </c>
      <c r="H270" s="1">
        <v>12</v>
      </c>
      <c r="I270" s="2" t="s">
        <v>29</v>
      </c>
      <c r="J270" s="1" t="s">
        <v>48</v>
      </c>
      <c r="M270" s="7" t="s">
        <v>21</v>
      </c>
      <c r="N270" s="2" t="s">
        <v>74</v>
      </c>
      <c r="P270" s="6" t="s">
        <v>21</v>
      </c>
    </row>
    <row r="271" spans="1:16" ht="14.25" customHeight="1" x14ac:dyDescent="0.3">
      <c r="A271" s="1">
        <v>15</v>
      </c>
      <c r="B271" s="1" t="s">
        <v>71</v>
      </c>
      <c r="C271" s="1" t="s">
        <v>75</v>
      </c>
      <c r="D271" s="2"/>
      <c r="E271" s="2"/>
      <c r="F271" s="2" t="s">
        <v>73</v>
      </c>
      <c r="G271" s="1" t="s">
        <v>75</v>
      </c>
      <c r="H271" s="1">
        <v>13</v>
      </c>
      <c r="I271" s="2" t="s">
        <v>29</v>
      </c>
      <c r="J271" s="1" t="s">
        <v>48</v>
      </c>
      <c r="K271" s="2" t="s">
        <v>35</v>
      </c>
      <c r="L271" s="10" t="s">
        <v>76</v>
      </c>
      <c r="M271" s="7" t="s">
        <v>77</v>
      </c>
      <c r="N271" s="2" t="s">
        <v>78</v>
      </c>
      <c r="P271" s="5" t="s">
        <v>21</v>
      </c>
    </row>
    <row r="272" spans="1:16" ht="14.25" customHeight="1" x14ac:dyDescent="0.3">
      <c r="A272" s="1">
        <v>182</v>
      </c>
      <c r="B272" s="1" t="s">
        <v>437</v>
      </c>
      <c r="C272" s="1" t="s">
        <v>75</v>
      </c>
      <c r="D272" s="2"/>
      <c r="E272" s="2"/>
      <c r="F272" s="2" t="s">
        <v>73</v>
      </c>
      <c r="G272" s="1" t="s">
        <v>75</v>
      </c>
      <c r="H272" s="1">
        <v>26</v>
      </c>
      <c r="I272" s="2" t="s">
        <v>29</v>
      </c>
      <c r="M272" s="7" t="s">
        <v>438</v>
      </c>
      <c r="N272" s="7" t="s">
        <v>438</v>
      </c>
      <c r="O272" s="1" t="s">
        <v>439</v>
      </c>
      <c r="P272" s="6" t="s">
        <v>21</v>
      </c>
    </row>
    <row r="273" spans="1:16" ht="14.25" customHeight="1" x14ac:dyDescent="0.3">
      <c r="A273" s="1">
        <v>223</v>
      </c>
      <c r="B273" s="1" t="s">
        <v>73</v>
      </c>
      <c r="C273" s="1" t="s">
        <v>522</v>
      </c>
      <c r="F273" s="1" t="s">
        <v>73</v>
      </c>
      <c r="G273" s="1" t="s">
        <v>522</v>
      </c>
      <c r="H273" s="1">
        <v>28</v>
      </c>
      <c r="I273" s="2" t="s">
        <v>24</v>
      </c>
      <c r="J273" s="1" t="s">
        <v>35</v>
      </c>
      <c r="M273" s="7" t="s">
        <v>21</v>
      </c>
      <c r="P273" s="8">
        <v>27</v>
      </c>
    </row>
    <row r="274" spans="1:16" ht="14.25" customHeight="1" x14ac:dyDescent="0.3">
      <c r="A274" s="1">
        <v>224</v>
      </c>
      <c r="B274" s="1" t="s">
        <v>73</v>
      </c>
      <c r="C274" s="1" t="s">
        <v>523</v>
      </c>
      <c r="D274" s="6" t="s">
        <v>73</v>
      </c>
      <c r="E274" s="6" t="s">
        <v>523</v>
      </c>
      <c r="F274" s="1" t="s">
        <v>73</v>
      </c>
      <c r="G274" s="2" t="s">
        <v>524</v>
      </c>
      <c r="H274" s="1">
        <v>2783</v>
      </c>
      <c r="I274" s="2" t="s">
        <v>24</v>
      </c>
      <c r="J274" s="1" t="s">
        <v>35</v>
      </c>
      <c r="M274" s="7" t="s">
        <v>21</v>
      </c>
      <c r="O274" s="1" t="e">
        <f>selenis</f>
        <v>#NAME?</v>
      </c>
      <c r="P274" s="8">
        <v>2433</v>
      </c>
    </row>
    <row r="275" spans="1:16" ht="14.25" customHeight="1" x14ac:dyDescent="0.3">
      <c r="A275" s="1" t="s">
        <v>525</v>
      </c>
      <c r="B275" s="1" t="s">
        <v>73</v>
      </c>
      <c r="C275" s="1" t="s">
        <v>526</v>
      </c>
      <c r="F275" s="1" t="s">
        <v>73</v>
      </c>
      <c r="G275" s="1" t="s">
        <v>526</v>
      </c>
      <c r="H275" s="1">
        <v>1011</v>
      </c>
      <c r="I275" s="2" t="s">
        <v>29</v>
      </c>
      <c r="K275" s="2" t="s">
        <v>527</v>
      </c>
      <c r="L275" s="10" t="s">
        <v>528</v>
      </c>
      <c r="M275" s="7" t="s">
        <v>529</v>
      </c>
      <c r="N275" s="7" t="s">
        <v>530</v>
      </c>
      <c r="P275" s="8">
        <v>19</v>
      </c>
    </row>
    <row r="276" spans="1:16" ht="14.25" customHeight="1" x14ac:dyDescent="0.3">
      <c r="A276" s="1">
        <v>226</v>
      </c>
      <c r="B276" s="1" t="s">
        <v>73</v>
      </c>
      <c r="C276" s="1" t="s">
        <v>531</v>
      </c>
      <c r="F276" s="1" t="s">
        <v>73</v>
      </c>
      <c r="G276" s="1" t="s">
        <v>531</v>
      </c>
      <c r="H276" s="1">
        <v>10380</v>
      </c>
      <c r="I276" s="2" t="s">
        <v>24</v>
      </c>
      <c r="J276" s="1" t="s">
        <v>35</v>
      </c>
      <c r="M276" s="7" t="s">
        <v>21</v>
      </c>
      <c r="P276" s="8">
        <v>8751</v>
      </c>
    </row>
    <row r="277" spans="1:16" ht="14.25" customHeight="1" x14ac:dyDescent="0.3">
      <c r="D277" s="6" t="s">
        <v>73</v>
      </c>
      <c r="E277" s="6" t="s">
        <v>665</v>
      </c>
      <c r="F277" s="6" t="s">
        <v>73</v>
      </c>
      <c r="G277" s="6"/>
      <c r="I277" s="2" t="s">
        <v>29</v>
      </c>
      <c r="M277" s="7"/>
      <c r="P277" s="8"/>
    </row>
    <row r="278" spans="1:16" ht="14.25" customHeight="1" x14ac:dyDescent="0.3">
      <c r="D278" s="6" t="s">
        <v>687</v>
      </c>
      <c r="E278" s="6" t="s">
        <v>665</v>
      </c>
      <c r="F278" s="6" t="s">
        <v>687</v>
      </c>
      <c r="G278" s="6"/>
      <c r="I278" s="2" t="s">
        <v>29</v>
      </c>
      <c r="M278" s="7"/>
    </row>
    <row r="279" spans="1:16" ht="14.25" customHeight="1" x14ac:dyDescent="0.3">
      <c r="A279" s="1">
        <v>227</v>
      </c>
      <c r="B279" s="1" t="s">
        <v>532</v>
      </c>
      <c r="C279" s="1" t="s">
        <v>533</v>
      </c>
      <c r="D279" s="2"/>
      <c r="E279" s="2"/>
      <c r="F279" s="2" t="s">
        <v>532</v>
      </c>
      <c r="G279" s="2" t="s">
        <v>534</v>
      </c>
      <c r="H279" s="1">
        <v>550</v>
      </c>
      <c r="I279" s="2" t="s">
        <v>81</v>
      </c>
      <c r="J279" s="1" t="s">
        <v>82</v>
      </c>
      <c r="M279" s="7" t="s">
        <v>21</v>
      </c>
      <c r="O279" s="1" t="s">
        <v>535</v>
      </c>
      <c r="P279" s="8">
        <v>506</v>
      </c>
    </row>
    <row r="280" spans="1:16" ht="14.25" customHeight="1" x14ac:dyDescent="0.3">
      <c r="A280" s="1">
        <v>228</v>
      </c>
      <c r="B280" s="1" t="s">
        <v>532</v>
      </c>
      <c r="C280" s="1" t="s">
        <v>536</v>
      </c>
      <c r="F280" s="1" t="s">
        <v>532</v>
      </c>
      <c r="G280" s="1" t="s">
        <v>536</v>
      </c>
      <c r="H280" s="1">
        <v>11904</v>
      </c>
      <c r="I280" s="2" t="s">
        <v>81</v>
      </c>
      <c r="J280" s="1" t="s">
        <v>82</v>
      </c>
      <c r="M280" s="7" t="s">
        <v>21</v>
      </c>
      <c r="O280" s="1" t="s">
        <v>537</v>
      </c>
      <c r="P280" s="8">
        <v>11603</v>
      </c>
    </row>
    <row r="281" spans="1:16" ht="14.25" customHeight="1" x14ac:dyDescent="0.3">
      <c r="A281" s="1">
        <v>229</v>
      </c>
      <c r="B281" s="1" t="s">
        <v>532</v>
      </c>
      <c r="C281" s="1" t="s">
        <v>147</v>
      </c>
      <c r="F281" s="1" t="s">
        <v>532</v>
      </c>
      <c r="G281" s="1" t="s">
        <v>147</v>
      </c>
      <c r="H281" s="1">
        <v>247</v>
      </c>
      <c r="I281" s="2" t="s">
        <v>81</v>
      </c>
      <c r="J281" s="1" t="s">
        <v>82</v>
      </c>
      <c r="M281" s="7" t="s">
        <v>21</v>
      </c>
      <c r="P281" s="8">
        <v>230</v>
      </c>
    </row>
    <row r="282" spans="1:16" ht="14.25" customHeight="1" x14ac:dyDescent="0.3">
      <c r="D282" s="6" t="s">
        <v>532</v>
      </c>
      <c r="E282" s="6" t="s">
        <v>665</v>
      </c>
      <c r="F282" s="6" t="s">
        <v>532</v>
      </c>
      <c r="G282" s="6"/>
      <c r="I282" s="2" t="s">
        <v>81</v>
      </c>
      <c r="M282" s="7"/>
      <c r="P282" s="8"/>
    </row>
    <row r="283" spans="1:16" ht="14.25" customHeight="1" x14ac:dyDescent="0.3">
      <c r="A283" s="1">
        <v>148</v>
      </c>
      <c r="B283" s="1" t="s">
        <v>380</v>
      </c>
      <c r="C283" s="1" t="s">
        <v>381</v>
      </c>
      <c r="D283" s="6" t="s">
        <v>382</v>
      </c>
      <c r="E283" s="6" t="s">
        <v>381</v>
      </c>
      <c r="F283" s="2" t="s">
        <v>382</v>
      </c>
      <c r="G283" s="1" t="s">
        <v>381</v>
      </c>
      <c r="H283" s="1">
        <v>13</v>
      </c>
      <c r="I283" s="2" t="s">
        <v>24</v>
      </c>
      <c r="J283" s="1" t="s">
        <v>35</v>
      </c>
      <c r="M283" s="7" t="s">
        <v>21</v>
      </c>
      <c r="P283" s="8">
        <v>1</v>
      </c>
    </row>
    <row r="284" spans="1:16" ht="14.25" customHeight="1" x14ac:dyDescent="0.3">
      <c r="B284" s="2" t="s">
        <v>16</v>
      </c>
      <c r="D284" s="6" t="s">
        <v>22</v>
      </c>
      <c r="E284" s="6" t="s">
        <v>23</v>
      </c>
      <c r="F284" s="6" t="s">
        <v>22</v>
      </c>
      <c r="G284" s="6" t="s">
        <v>23</v>
      </c>
      <c r="I284" s="2" t="s">
        <v>24</v>
      </c>
      <c r="J284" s="2" t="s">
        <v>25</v>
      </c>
      <c r="K284" s="2" t="s">
        <v>16</v>
      </c>
      <c r="M284" s="7" t="s">
        <v>21</v>
      </c>
    </row>
    <row r="285" spans="1:16" ht="14.25" customHeight="1" x14ac:dyDescent="0.3">
      <c r="A285" s="1">
        <v>231</v>
      </c>
      <c r="B285" s="1" t="s">
        <v>22</v>
      </c>
      <c r="C285" s="1" t="s">
        <v>539</v>
      </c>
      <c r="F285" s="1" t="s">
        <v>22</v>
      </c>
      <c r="G285" s="1" t="s">
        <v>539</v>
      </c>
      <c r="H285" s="1">
        <v>62</v>
      </c>
      <c r="I285" s="2" t="s">
        <v>24</v>
      </c>
      <c r="J285" s="1" t="s">
        <v>48</v>
      </c>
      <c r="K285" s="2" t="s">
        <v>35</v>
      </c>
      <c r="L285" s="10" t="s">
        <v>353</v>
      </c>
      <c r="M285" s="7" t="s">
        <v>21</v>
      </c>
      <c r="P285" s="8">
        <v>22</v>
      </c>
    </row>
    <row r="286" spans="1:16" ht="14.25" customHeight="1" x14ac:dyDescent="0.3">
      <c r="A286" s="1">
        <v>232</v>
      </c>
      <c r="B286" s="1" t="s">
        <v>22</v>
      </c>
      <c r="C286" s="1" t="s">
        <v>540</v>
      </c>
      <c r="F286" s="1" t="s">
        <v>22</v>
      </c>
      <c r="G286" s="1" t="s">
        <v>540</v>
      </c>
      <c r="H286" s="1">
        <v>207</v>
      </c>
      <c r="I286" s="2" t="s">
        <v>24</v>
      </c>
      <c r="J286" s="1" t="s">
        <v>48</v>
      </c>
      <c r="M286" s="7" t="s">
        <v>21</v>
      </c>
      <c r="P286" s="8">
        <v>207</v>
      </c>
    </row>
    <row r="287" spans="1:16" ht="14.25" customHeight="1" x14ac:dyDescent="0.3">
      <c r="A287" s="1">
        <v>233</v>
      </c>
      <c r="B287" s="1" t="s">
        <v>22</v>
      </c>
      <c r="C287" s="1" t="s">
        <v>541</v>
      </c>
      <c r="F287" s="1" t="s">
        <v>22</v>
      </c>
      <c r="G287" s="1" t="s">
        <v>541</v>
      </c>
      <c r="H287" s="1">
        <v>765</v>
      </c>
      <c r="I287" s="2" t="s">
        <v>24</v>
      </c>
      <c r="J287" s="1" t="s">
        <v>48</v>
      </c>
      <c r="K287" s="2" t="s">
        <v>35</v>
      </c>
      <c r="L287" s="10" t="s">
        <v>542</v>
      </c>
      <c r="M287" s="7" t="s">
        <v>21</v>
      </c>
      <c r="P287" s="8">
        <v>677</v>
      </c>
    </row>
    <row r="288" spans="1:16" ht="14.25" customHeight="1" x14ac:dyDescent="0.3">
      <c r="A288" s="1">
        <v>234</v>
      </c>
      <c r="B288" s="1" t="s">
        <v>22</v>
      </c>
      <c r="C288" s="1" t="s">
        <v>543</v>
      </c>
      <c r="F288" s="1" t="s">
        <v>22</v>
      </c>
      <c r="G288" s="1" t="s">
        <v>543</v>
      </c>
      <c r="H288" s="1">
        <v>50</v>
      </c>
      <c r="I288" s="2" t="s">
        <v>24</v>
      </c>
      <c r="J288" s="1" t="s">
        <v>48</v>
      </c>
      <c r="K288" s="2" t="s">
        <v>35</v>
      </c>
      <c r="L288" s="10" t="s">
        <v>544</v>
      </c>
      <c r="M288" s="7" t="s">
        <v>21</v>
      </c>
      <c r="P288" s="8">
        <v>11</v>
      </c>
    </row>
    <row r="289" spans="1:33" ht="14.25" customHeight="1" x14ac:dyDescent="0.3">
      <c r="D289" s="6" t="s">
        <v>22</v>
      </c>
      <c r="E289" s="6" t="s">
        <v>655</v>
      </c>
      <c r="F289" s="6" t="s">
        <v>22</v>
      </c>
      <c r="G289" s="6"/>
      <c r="I289" s="2" t="s">
        <v>24</v>
      </c>
      <c r="K289" s="2"/>
      <c r="L289" s="2"/>
      <c r="M289" s="7"/>
      <c r="P289" s="5"/>
    </row>
    <row r="290" spans="1:33" ht="14.25" customHeight="1" x14ac:dyDescent="0.3">
      <c r="D290" s="6" t="s">
        <v>22</v>
      </c>
      <c r="E290" s="6" t="s">
        <v>688</v>
      </c>
      <c r="F290" s="6" t="s">
        <v>22</v>
      </c>
      <c r="G290" s="6" t="s">
        <v>688</v>
      </c>
      <c r="I290" s="2" t="s">
        <v>24</v>
      </c>
      <c r="J290" s="2" t="s">
        <v>684</v>
      </c>
      <c r="K290" s="2" t="s">
        <v>35</v>
      </c>
      <c r="L290" s="10" t="s">
        <v>689</v>
      </c>
      <c r="M290" s="7" t="s">
        <v>21</v>
      </c>
    </row>
    <row r="291" spans="1:33" ht="14.25" customHeight="1" x14ac:dyDescent="0.3">
      <c r="A291" s="1">
        <v>235</v>
      </c>
      <c r="B291" s="1" t="s">
        <v>545</v>
      </c>
      <c r="C291" s="1" t="s">
        <v>546</v>
      </c>
      <c r="F291" s="1" t="s">
        <v>545</v>
      </c>
      <c r="G291" s="1" t="s">
        <v>546</v>
      </c>
      <c r="H291" s="1">
        <v>98</v>
      </c>
      <c r="I291" s="2" t="s">
        <v>24</v>
      </c>
      <c r="J291" s="1" t="s">
        <v>48</v>
      </c>
      <c r="K291" s="2" t="s">
        <v>35</v>
      </c>
      <c r="L291" s="10" t="s">
        <v>547</v>
      </c>
      <c r="M291" s="7" t="s">
        <v>21</v>
      </c>
      <c r="P291" s="6" t="s">
        <v>21</v>
      </c>
    </row>
    <row r="292" spans="1:33" ht="14.25" customHeight="1" x14ac:dyDescent="0.3">
      <c r="A292" s="1">
        <v>236</v>
      </c>
      <c r="B292" s="1" t="s">
        <v>545</v>
      </c>
      <c r="C292" s="1" t="s">
        <v>548</v>
      </c>
      <c r="F292" s="1" t="s">
        <v>545</v>
      </c>
      <c r="G292" s="1" t="s">
        <v>548</v>
      </c>
      <c r="H292" s="1">
        <v>981</v>
      </c>
      <c r="I292" s="2" t="s">
        <v>24</v>
      </c>
      <c r="J292" s="1" t="s">
        <v>35</v>
      </c>
      <c r="M292" s="7" t="s">
        <v>21</v>
      </c>
      <c r="P292" s="8">
        <v>907</v>
      </c>
    </row>
    <row r="293" spans="1:33" ht="14.25" customHeight="1" x14ac:dyDescent="0.3">
      <c r="A293" s="1">
        <v>237</v>
      </c>
      <c r="B293" s="1" t="s">
        <v>545</v>
      </c>
      <c r="C293" s="1" t="s">
        <v>549</v>
      </c>
      <c r="F293" s="1" t="s">
        <v>545</v>
      </c>
      <c r="G293" s="1" t="s">
        <v>549</v>
      </c>
      <c r="H293" s="1">
        <v>129</v>
      </c>
      <c r="I293" s="2" t="s">
        <v>24</v>
      </c>
      <c r="K293" s="2" t="s">
        <v>35</v>
      </c>
      <c r="L293" s="10" t="s">
        <v>550</v>
      </c>
      <c r="M293" s="7" t="s">
        <v>21</v>
      </c>
      <c r="P293" s="8">
        <v>118</v>
      </c>
    </row>
    <row r="294" spans="1:33" ht="14.25" customHeight="1" x14ac:dyDescent="0.3">
      <c r="A294" s="1">
        <v>238</v>
      </c>
      <c r="B294" s="1" t="s">
        <v>545</v>
      </c>
      <c r="C294" s="1" t="s">
        <v>551</v>
      </c>
      <c r="F294" s="1" t="s">
        <v>545</v>
      </c>
      <c r="G294" s="1" t="s">
        <v>551</v>
      </c>
      <c r="H294" s="1">
        <v>5268</v>
      </c>
      <c r="I294" s="2" t="s">
        <v>29</v>
      </c>
      <c r="J294" s="1" t="s">
        <v>552</v>
      </c>
      <c r="M294" s="7" t="s">
        <v>21</v>
      </c>
      <c r="N294" s="2" t="s">
        <v>553</v>
      </c>
      <c r="P294" s="8">
        <v>5199</v>
      </c>
    </row>
    <row r="295" spans="1:33" ht="14.25" customHeight="1" x14ac:dyDescent="0.3">
      <c r="A295" s="1">
        <v>239</v>
      </c>
      <c r="B295" s="1" t="s">
        <v>545</v>
      </c>
      <c r="C295" s="1" t="s">
        <v>554</v>
      </c>
      <c r="F295" s="1" t="s">
        <v>545</v>
      </c>
      <c r="G295" s="1" t="s">
        <v>554</v>
      </c>
      <c r="H295" s="1">
        <v>1404</v>
      </c>
      <c r="I295" s="2" t="s">
        <v>81</v>
      </c>
      <c r="J295" s="1" t="s">
        <v>82</v>
      </c>
      <c r="M295" s="7" t="s">
        <v>21</v>
      </c>
      <c r="P295" s="8">
        <v>1217</v>
      </c>
    </row>
    <row r="296" spans="1:33" ht="14.25" customHeight="1" x14ac:dyDescent="0.3">
      <c r="A296" s="1">
        <v>240</v>
      </c>
      <c r="B296" s="1" t="s">
        <v>545</v>
      </c>
      <c r="C296" s="1" t="s">
        <v>555</v>
      </c>
      <c r="F296" s="1" t="s">
        <v>545</v>
      </c>
      <c r="G296" s="1" t="s">
        <v>555</v>
      </c>
      <c r="H296" s="1">
        <v>713</v>
      </c>
      <c r="I296" s="2" t="s">
        <v>29</v>
      </c>
      <c r="K296" s="2" t="s">
        <v>82</v>
      </c>
      <c r="L296" s="10" t="s">
        <v>353</v>
      </c>
      <c r="M296" s="7" t="s">
        <v>556</v>
      </c>
      <c r="N296" s="7" t="s">
        <v>530</v>
      </c>
      <c r="P296" s="8">
        <v>11</v>
      </c>
    </row>
    <row r="297" spans="1:33" ht="14.25" customHeight="1" x14ac:dyDescent="0.3">
      <c r="D297" s="6" t="s">
        <v>545</v>
      </c>
      <c r="E297" s="6" t="s">
        <v>655</v>
      </c>
      <c r="F297" s="6" t="s">
        <v>545</v>
      </c>
      <c r="G297" s="6"/>
      <c r="I297" s="2" t="s">
        <v>29</v>
      </c>
      <c r="M297" s="7"/>
      <c r="N297" s="2"/>
      <c r="P297" s="8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</row>
    <row r="298" spans="1:33" ht="14.25" customHeight="1" x14ac:dyDescent="0.3">
      <c r="A298" s="1">
        <v>241</v>
      </c>
      <c r="B298" s="1" t="s">
        <v>557</v>
      </c>
      <c r="C298" s="1" t="s">
        <v>369</v>
      </c>
      <c r="F298" s="1" t="s">
        <v>557</v>
      </c>
      <c r="G298" s="1" t="s">
        <v>369</v>
      </c>
      <c r="H298" s="1">
        <v>4933</v>
      </c>
      <c r="I298" s="2" t="s">
        <v>29</v>
      </c>
      <c r="J298" s="1" t="s">
        <v>30</v>
      </c>
      <c r="M298" s="7" t="s">
        <v>21</v>
      </c>
      <c r="N298" s="2" t="s">
        <v>412</v>
      </c>
      <c r="P298" s="8">
        <v>4821</v>
      </c>
    </row>
    <row r="299" spans="1:33" ht="14.25" customHeight="1" x14ac:dyDescent="0.3">
      <c r="A299" s="1">
        <v>242</v>
      </c>
      <c r="B299" s="1" t="s">
        <v>557</v>
      </c>
      <c r="C299" s="1" t="s">
        <v>558</v>
      </c>
      <c r="F299" s="1" t="s">
        <v>557</v>
      </c>
      <c r="G299" s="1" t="s">
        <v>558</v>
      </c>
      <c r="H299" s="1">
        <v>388</v>
      </c>
      <c r="I299" s="2" t="s">
        <v>29</v>
      </c>
      <c r="J299" s="1" t="s">
        <v>30</v>
      </c>
      <c r="M299" s="7" t="s">
        <v>21</v>
      </c>
      <c r="N299" s="2" t="s">
        <v>412</v>
      </c>
      <c r="P299" s="8">
        <v>239</v>
      </c>
    </row>
    <row r="300" spans="1:33" ht="14.25" customHeight="1" x14ac:dyDescent="0.3">
      <c r="A300" s="1">
        <v>243</v>
      </c>
      <c r="B300" s="1" t="s">
        <v>557</v>
      </c>
      <c r="C300" s="1" t="s">
        <v>559</v>
      </c>
      <c r="F300" s="1" t="s">
        <v>557</v>
      </c>
      <c r="G300" s="1" t="s">
        <v>559</v>
      </c>
      <c r="H300" s="1">
        <v>10</v>
      </c>
      <c r="I300" s="2" t="s">
        <v>29</v>
      </c>
      <c r="J300" s="1" t="s">
        <v>30</v>
      </c>
      <c r="M300" s="7" t="s">
        <v>21</v>
      </c>
      <c r="N300" s="2" t="s">
        <v>412</v>
      </c>
      <c r="P300" s="6" t="s">
        <v>21</v>
      </c>
    </row>
    <row r="301" spans="1:33" ht="14.25" customHeight="1" x14ac:dyDescent="0.3">
      <c r="A301" s="1">
        <v>244</v>
      </c>
      <c r="B301" s="1" t="s">
        <v>557</v>
      </c>
      <c r="C301" s="1" t="s">
        <v>560</v>
      </c>
      <c r="F301" s="1" t="s">
        <v>557</v>
      </c>
      <c r="G301" s="1" t="s">
        <v>560</v>
      </c>
      <c r="H301" s="1">
        <v>4695</v>
      </c>
      <c r="I301" s="2" t="s">
        <v>29</v>
      </c>
      <c r="J301" s="1" t="s">
        <v>30</v>
      </c>
      <c r="M301" s="3" t="s">
        <v>21</v>
      </c>
      <c r="N301" s="2" t="s">
        <v>412</v>
      </c>
      <c r="P301" s="8">
        <v>4044</v>
      </c>
    </row>
    <row r="302" spans="1:33" ht="14.25" customHeight="1" x14ac:dyDescent="0.3">
      <c r="A302" s="1">
        <v>245</v>
      </c>
      <c r="B302" s="1" t="s">
        <v>557</v>
      </c>
      <c r="C302" s="1" t="s">
        <v>464</v>
      </c>
      <c r="F302" s="1" t="s">
        <v>557</v>
      </c>
      <c r="G302" s="2" t="s">
        <v>21</v>
      </c>
      <c r="H302" s="1">
        <v>4</v>
      </c>
      <c r="I302" s="2" t="s">
        <v>29</v>
      </c>
      <c r="M302" s="7"/>
      <c r="N302" s="1" t="s">
        <v>150</v>
      </c>
      <c r="O302" s="1" t="s">
        <v>150</v>
      </c>
      <c r="P302" s="8">
        <v>1</v>
      </c>
    </row>
    <row r="303" spans="1:33" ht="14.25" customHeight="1" x14ac:dyDescent="0.3">
      <c r="A303" s="1">
        <v>246</v>
      </c>
      <c r="B303" s="1" t="s">
        <v>557</v>
      </c>
      <c r="C303" s="1" t="s">
        <v>561</v>
      </c>
      <c r="D303" s="5" t="s">
        <v>557</v>
      </c>
      <c r="E303" s="5" t="s">
        <v>562</v>
      </c>
      <c r="F303" s="1" t="s">
        <v>557</v>
      </c>
      <c r="G303" s="1" t="s">
        <v>561</v>
      </c>
      <c r="H303" s="1">
        <v>961</v>
      </c>
      <c r="I303" s="2" t="s">
        <v>29</v>
      </c>
      <c r="J303" s="1" t="s">
        <v>30</v>
      </c>
      <c r="M303" s="7" t="s">
        <v>21</v>
      </c>
      <c r="N303" s="2" t="s">
        <v>412</v>
      </c>
      <c r="P303" s="8">
        <v>895</v>
      </c>
    </row>
    <row r="304" spans="1:33" ht="14.25" customHeight="1" x14ac:dyDescent="0.3">
      <c r="A304" s="1">
        <v>247</v>
      </c>
      <c r="B304" s="1" t="s">
        <v>557</v>
      </c>
      <c r="C304" s="1" t="s">
        <v>563</v>
      </c>
      <c r="F304" s="1" t="s">
        <v>557</v>
      </c>
      <c r="G304" s="1" t="s">
        <v>563</v>
      </c>
      <c r="H304" s="1">
        <v>13</v>
      </c>
      <c r="I304" s="2" t="s">
        <v>29</v>
      </c>
      <c r="J304" s="1" t="s">
        <v>30</v>
      </c>
      <c r="M304" s="7" t="s">
        <v>21</v>
      </c>
      <c r="N304" s="2" t="s">
        <v>412</v>
      </c>
      <c r="P304" s="8">
        <v>3</v>
      </c>
    </row>
    <row r="305" spans="1:16" ht="14.25" customHeight="1" x14ac:dyDescent="0.3">
      <c r="D305" s="5" t="s">
        <v>557</v>
      </c>
      <c r="E305" s="5" t="s">
        <v>665</v>
      </c>
      <c r="F305" s="6" t="s">
        <v>557</v>
      </c>
      <c r="G305" s="6"/>
      <c r="I305" s="2" t="s">
        <v>29</v>
      </c>
      <c r="K305" s="2"/>
      <c r="L305" s="2"/>
      <c r="M305" s="7"/>
      <c r="N305" s="2"/>
      <c r="P305" s="8"/>
    </row>
    <row r="306" spans="1:16" ht="14.25" customHeight="1" x14ac:dyDescent="0.3">
      <c r="A306" s="1">
        <v>248</v>
      </c>
      <c r="B306" s="1" t="s">
        <v>564</v>
      </c>
      <c r="C306" s="1" t="s">
        <v>565</v>
      </c>
      <c r="F306" s="1" t="s">
        <v>564</v>
      </c>
      <c r="G306" s="1" t="s">
        <v>565</v>
      </c>
      <c r="H306" s="1">
        <v>79</v>
      </c>
      <c r="I306" s="2" t="s">
        <v>24</v>
      </c>
      <c r="J306" s="1" t="s">
        <v>48</v>
      </c>
      <c r="K306" s="2" t="s">
        <v>35</v>
      </c>
      <c r="L306" s="10" t="s">
        <v>97</v>
      </c>
      <c r="M306" s="7" t="s">
        <v>21</v>
      </c>
      <c r="P306" s="6" t="s">
        <v>21</v>
      </c>
    </row>
    <row r="307" spans="1:16" ht="14.25" customHeight="1" x14ac:dyDescent="0.3">
      <c r="D307" s="5" t="s">
        <v>566</v>
      </c>
      <c r="E307" s="5" t="s">
        <v>655</v>
      </c>
      <c r="F307" s="2" t="s">
        <v>690</v>
      </c>
      <c r="G307" s="2"/>
      <c r="I307" s="2" t="s">
        <v>29</v>
      </c>
      <c r="M307" s="3"/>
    </row>
    <row r="308" spans="1:16" ht="14.25" customHeight="1" x14ac:dyDescent="0.3">
      <c r="A308" s="1">
        <v>249</v>
      </c>
      <c r="B308" s="1" t="s">
        <v>566</v>
      </c>
      <c r="C308" s="1" t="s">
        <v>567</v>
      </c>
      <c r="D308" s="2"/>
      <c r="E308" s="2"/>
      <c r="F308" s="2" t="s">
        <v>566</v>
      </c>
      <c r="G308" s="2" t="s">
        <v>567</v>
      </c>
      <c r="H308" s="1">
        <v>444</v>
      </c>
      <c r="I308" s="2" t="s">
        <v>24</v>
      </c>
      <c r="K308" s="2" t="s">
        <v>35</v>
      </c>
      <c r="L308" s="10" t="s">
        <v>568</v>
      </c>
      <c r="M308" s="7"/>
      <c r="N308" s="2" t="s">
        <v>569</v>
      </c>
      <c r="O308" s="1" t="s">
        <v>570</v>
      </c>
      <c r="P308" s="8">
        <v>442</v>
      </c>
    </row>
    <row r="309" spans="1:16" ht="14.25" customHeight="1" x14ac:dyDescent="0.3">
      <c r="A309" s="1">
        <v>250</v>
      </c>
      <c r="B309" s="1" t="s">
        <v>571</v>
      </c>
      <c r="C309" s="1" t="s">
        <v>572</v>
      </c>
      <c r="F309" s="1" t="s">
        <v>571</v>
      </c>
      <c r="G309" s="1" t="s">
        <v>572</v>
      </c>
      <c r="H309" s="1">
        <v>933</v>
      </c>
      <c r="I309" s="2" t="s">
        <v>29</v>
      </c>
      <c r="K309" s="2" t="s">
        <v>573</v>
      </c>
      <c r="L309" s="10" t="s">
        <v>574</v>
      </c>
      <c r="M309" s="7" t="s">
        <v>21</v>
      </c>
      <c r="N309" s="2" t="s">
        <v>553</v>
      </c>
      <c r="P309" s="8">
        <v>870</v>
      </c>
    </row>
    <row r="310" spans="1:16" ht="14.25" customHeight="1" x14ac:dyDescent="0.3">
      <c r="A310" s="11">
        <v>251</v>
      </c>
      <c r="B310" s="11" t="s">
        <v>575</v>
      </c>
      <c r="C310" s="11" t="s">
        <v>576</v>
      </c>
      <c r="D310" s="11"/>
      <c r="E310" s="11"/>
      <c r="F310" s="11" t="s">
        <v>575</v>
      </c>
      <c r="G310" s="11" t="s">
        <v>576</v>
      </c>
      <c r="H310" s="11">
        <v>7</v>
      </c>
      <c r="I310" s="12" t="s">
        <v>29</v>
      </c>
      <c r="J310" s="11"/>
      <c r="K310" s="12" t="s">
        <v>82</v>
      </c>
      <c r="L310" s="18" t="s">
        <v>577</v>
      </c>
      <c r="M310" s="15" t="s">
        <v>578</v>
      </c>
      <c r="N310" s="12" t="s">
        <v>579</v>
      </c>
      <c r="O310" s="11"/>
      <c r="P310" s="17">
        <v>1</v>
      </c>
    </row>
    <row r="311" spans="1:16" ht="14.25" customHeight="1" x14ac:dyDescent="0.3">
      <c r="A311" s="11">
        <v>252</v>
      </c>
      <c r="B311" s="11" t="s">
        <v>575</v>
      </c>
      <c r="C311" s="11" t="s">
        <v>580</v>
      </c>
      <c r="D311" s="11"/>
      <c r="E311" s="11"/>
      <c r="F311" s="11" t="s">
        <v>575</v>
      </c>
      <c r="G311" s="11" t="s">
        <v>580</v>
      </c>
      <c r="H311" s="11">
        <v>333</v>
      </c>
      <c r="I311" s="12" t="s">
        <v>29</v>
      </c>
      <c r="J311" s="11" t="s">
        <v>82</v>
      </c>
      <c r="K311" s="11"/>
      <c r="L311" s="11"/>
      <c r="M311" s="15" t="s">
        <v>581</v>
      </c>
      <c r="N311" s="12" t="s">
        <v>582</v>
      </c>
      <c r="O311" s="11"/>
      <c r="P311" s="17">
        <v>142</v>
      </c>
    </row>
    <row r="312" spans="1:16" ht="14.25" customHeight="1" x14ac:dyDescent="0.3">
      <c r="A312" s="1">
        <v>254</v>
      </c>
      <c r="B312" s="1" t="s">
        <v>585</v>
      </c>
      <c r="C312" s="1" t="s">
        <v>586</v>
      </c>
      <c r="F312" s="1" t="s">
        <v>585</v>
      </c>
      <c r="G312" s="1" t="s">
        <v>586</v>
      </c>
      <c r="H312" s="1">
        <v>13</v>
      </c>
      <c r="I312" s="2" t="s">
        <v>24</v>
      </c>
      <c r="J312" s="1" t="s">
        <v>48</v>
      </c>
      <c r="K312" s="2" t="s">
        <v>35</v>
      </c>
      <c r="L312" s="10" t="s">
        <v>587</v>
      </c>
      <c r="M312" s="3" t="s">
        <v>21</v>
      </c>
      <c r="P312" s="8">
        <v>5</v>
      </c>
    </row>
    <row r="313" spans="1:16" ht="14.25" customHeight="1" x14ac:dyDescent="0.3">
      <c r="A313" s="1">
        <v>255</v>
      </c>
      <c r="B313" s="1" t="s">
        <v>585</v>
      </c>
      <c r="C313" s="1" t="s">
        <v>588</v>
      </c>
      <c r="F313" s="1" t="s">
        <v>585</v>
      </c>
      <c r="G313" s="1" t="s">
        <v>588</v>
      </c>
      <c r="H313" s="1">
        <v>161</v>
      </c>
      <c r="I313" s="2" t="s">
        <v>24</v>
      </c>
      <c r="J313" s="1" t="s">
        <v>35</v>
      </c>
      <c r="M313" s="7" t="s">
        <v>21</v>
      </c>
      <c r="P313" s="8">
        <v>26</v>
      </c>
    </row>
    <row r="314" spans="1:16" ht="14.25" customHeight="1" x14ac:dyDescent="0.3">
      <c r="A314" s="1" t="s">
        <v>593</v>
      </c>
      <c r="B314" s="1" t="s">
        <v>594</v>
      </c>
      <c r="C314" s="1" t="s">
        <v>595</v>
      </c>
      <c r="D314" s="5" t="s">
        <v>594</v>
      </c>
      <c r="E314" s="5" t="s">
        <v>595</v>
      </c>
      <c r="F314" s="1" t="s">
        <v>594</v>
      </c>
      <c r="G314" s="1" t="s">
        <v>595</v>
      </c>
      <c r="H314" s="1">
        <v>10</v>
      </c>
      <c r="I314" s="2" t="s">
        <v>24</v>
      </c>
      <c r="K314" s="2" t="s">
        <v>35</v>
      </c>
      <c r="L314" s="10" t="s">
        <v>596</v>
      </c>
      <c r="M314" s="3" t="s">
        <v>21</v>
      </c>
      <c r="P314" s="8">
        <v>1</v>
      </c>
    </row>
    <row r="315" spans="1:16" ht="14.25" customHeight="1" x14ac:dyDescent="0.3">
      <c r="D315" s="5" t="s">
        <v>594</v>
      </c>
      <c r="E315" s="5" t="s">
        <v>691</v>
      </c>
      <c r="F315" s="5" t="s">
        <v>594</v>
      </c>
      <c r="G315" s="5" t="s">
        <v>691</v>
      </c>
      <c r="I315" s="2" t="s">
        <v>24</v>
      </c>
      <c r="M315" s="3" t="s">
        <v>21</v>
      </c>
    </row>
    <row r="316" spans="1:16" ht="14.25" customHeight="1" x14ac:dyDescent="0.3">
      <c r="D316" s="5" t="s">
        <v>594</v>
      </c>
      <c r="E316" s="5" t="s">
        <v>692</v>
      </c>
      <c r="F316" s="5" t="s">
        <v>594</v>
      </c>
      <c r="G316" s="5" t="s">
        <v>692</v>
      </c>
      <c r="I316" s="2" t="s">
        <v>29</v>
      </c>
      <c r="J316" s="2"/>
      <c r="M316" s="3" t="s">
        <v>679</v>
      </c>
    </row>
    <row r="317" spans="1:16" ht="14.25" customHeight="1" x14ac:dyDescent="0.3">
      <c r="A317" s="1">
        <v>131</v>
      </c>
      <c r="B317" s="1" t="s">
        <v>339</v>
      </c>
      <c r="C317" s="1" t="s">
        <v>340</v>
      </c>
      <c r="D317" s="5" t="s">
        <v>341</v>
      </c>
      <c r="E317" s="5" t="s">
        <v>340</v>
      </c>
      <c r="F317" s="2" t="s">
        <v>341</v>
      </c>
      <c r="G317" s="1" t="s">
        <v>340</v>
      </c>
      <c r="H317" s="1">
        <v>161</v>
      </c>
      <c r="I317" s="2" t="s">
        <v>19</v>
      </c>
      <c r="J317" s="1" t="s">
        <v>20</v>
      </c>
      <c r="M317" s="7" t="s">
        <v>21</v>
      </c>
      <c r="P317" s="8">
        <v>70</v>
      </c>
    </row>
    <row r="318" spans="1:16" ht="14.25" customHeight="1" x14ac:dyDescent="0.3">
      <c r="A318" s="1">
        <v>135</v>
      </c>
      <c r="B318" s="1" t="s">
        <v>349</v>
      </c>
      <c r="C318" s="1" t="s">
        <v>350</v>
      </c>
      <c r="D318" s="5" t="s">
        <v>341</v>
      </c>
      <c r="E318" s="5" t="s">
        <v>350</v>
      </c>
      <c r="F318" s="2" t="s">
        <v>341</v>
      </c>
      <c r="G318" s="1" t="s">
        <v>350</v>
      </c>
      <c r="H318" s="1">
        <v>553</v>
      </c>
      <c r="I318" s="2" t="s">
        <v>19</v>
      </c>
      <c r="J318" s="1" t="s">
        <v>20</v>
      </c>
      <c r="M318" s="7" t="s">
        <v>21</v>
      </c>
      <c r="P318" s="8">
        <v>524</v>
      </c>
    </row>
    <row r="319" spans="1:16" ht="14.25" customHeight="1" x14ac:dyDescent="0.3">
      <c r="A319" s="1">
        <v>262</v>
      </c>
      <c r="B319" s="1" t="s">
        <v>341</v>
      </c>
      <c r="C319" s="1" t="s">
        <v>603</v>
      </c>
      <c r="F319" s="1" t="s">
        <v>341</v>
      </c>
      <c r="G319" s="1" t="s">
        <v>603</v>
      </c>
      <c r="H319" s="1">
        <v>306</v>
      </c>
      <c r="I319" s="2" t="s">
        <v>19</v>
      </c>
      <c r="J319" s="1" t="s">
        <v>20</v>
      </c>
      <c r="M319" s="7" t="s">
        <v>21</v>
      </c>
      <c r="P319" s="8">
        <v>301</v>
      </c>
    </row>
    <row r="320" spans="1:16" ht="14.25" customHeight="1" x14ac:dyDescent="0.3">
      <c r="A320" s="1">
        <v>263</v>
      </c>
      <c r="B320" s="1" t="s">
        <v>341</v>
      </c>
      <c r="C320" s="1" t="s">
        <v>604</v>
      </c>
      <c r="F320" s="1" t="s">
        <v>341</v>
      </c>
      <c r="G320" s="1" t="s">
        <v>604</v>
      </c>
      <c r="H320" s="1">
        <v>1732</v>
      </c>
      <c r="I320" s="2" t="s">
        <v>19</v>
      </c>
      <c r="J320" s="1" t="s">
        <v>20</v>
      </c>
      <c r="M320" s="7" t="s">
        <v>21</v>
      </c>
      <c r="P320" s="8">
        <v>1650</v>
      </c>
    </row>
    <row r="321" spans="1:16" ht="14.25" customHeight="1" x14ac:dyDescent="0.3">
      <c r="A321" s="1">
        <v>264</v>
      </c>
      <c r="B321" s="1" t="s">
        <v>341</v>
      </c>
      <c r="C321" s="1" t="s">
        <v>605</v>
      </c>
      <c r="F321" s="1" t="s">
        <v>341</v>
      </c>
      <c r="G321" s="1" t="s">
        <v>762</v>
      </c>
      <c r="H321" s="1">
        <v>183</v>
      </c>
      <c r="I321" s="2" t="s">
        <v>19</v>
      </c>
      <c r="K321" s="2" t="s">
        <v>20</v>
      </c>
      <c r="L321" s="10" t="s">
        <v>606</v>
      </c>
      <c r="M321" s="7" t="s">
        <v>21</v>
      </c>
      <c r="P321" s="8">
        <v>183</v>
      </c>
    </row>
    <row r="322" spans="1:16" ht="14.25" customHeight="1" x14ac:dyDescent="0.3">
      <c r="A322" s="1">
        <v>265</v>
      </c>
      <c r="B322" s="1" t="s">
        <v>341</v>
      </c>
      <c r="C322" s="1" t="s">
        <v>607</v>
      </c>
      <c r="F322" s="1" t="s">
        <v>341</v>
      </c>
      <c r="G322" s="1" t="s">
        <v>607</v>
      </c>
      <c r="H322" s="1">
        <v>302</v>
      </c>
      <c r="I322" s="2" t="s">
        <v>19</v>
      </c>
      <c r="J322" s="1" t="s">
        <v>20</v>
      </c>
      <c r="M322" s="7" t="s">
        <v>21</v>
      </c>
      <c r="P322" s="8">
        <v>302</v>
      </c>
    </row>
    <row r="323" spans="1:16" ht="14.25" customHeight="1" x14ac:dyDescent="0.3">
      <c r="A323" s="1">
        <v>266</v>
      </c>
      <c r="B323" s="1" t="s">
        <v>341</v>
      </c>
      <c r="C323" s="1" t="s">
        <v>608</v>
      </c>
      <c r="F323" s="1" t="s">
        <v>341</v>
      </c>
      <c r="G323" s="1" t="s">
        <v>608</v>
      </c>
      <c r="H323" s="1">
        <v>584</v>
      </c>
      <c r="I323" s="2" t="s">
        <v>19</v>
      </c>
      <c r="J323" s="1" t="s">
        <v>20</v>
      </c>
      <c r="M323" s="7" t="s">
        <v>21</v>
      </c>
      <c r="P323" s="8">
        <v>523</v>
      </c>
    </row>
    <row r="324" spans="1:16" ht="14.25" customHeight="1" x14ac:dyDescent="0.3">
      <c r="D324" s="5" t="s">
        <v>341</v>
      </c>
      <c r="E324" s="5" t="s">
        <v>665</v>
      </c>
      <c r="F324" s="5" t="s">
        <v>341</v>
      </c>
      <c r="G324" s="5"/>
      <c r="I324" s="2" t="s">
        <v>19</v>
      </c>
      <c r="M324" s="7"/>
      <c r="P324" s="8"/>
    </row>
    <row r="325" spans="1:16" ht="14.25" customHeight="1" x14ac:dyDescent="0.3">
      <c r="A325" s="1">
        <v>164</v>
      </c>
      <c r="B325" s="1" t="s">
        <v>259</v>
      </c>
      <c r="C325" s="1" t="s">
        <v>407</v>
      </c>
      <c r="D325" s="2"/>
      <c r="E325" s="2"/>
      <c r="F325" s="38" t="s">
        <v>408</v>
      </c>
      <c r="G325" s="39" t="s">
        <v>407</v>
      </c>
      <c r="H325" s="1">
        <v>792</v>
      </c>
      <c r="I325" s="2" t="s">
        <v>24</v>
      </c>
      <c r="J325" s="1" t="s">
        <v>35</v>
      </c>
      <c r="M325" s="7" t="s">
        <v>21</v>
      </c>
      <c r="P325" s="8">
        <v>763</v>
      </c>
    </row>
    <row r="326" spans="1:16" ht="14.25" customHeight="1" x14ac:dyDescent="0.3">
      <c r="A326" s="1">
        <v>267</v>
      </c>
      <c r="B326" s="1" t="s">
        <v>609</v>
      </c>
      <c r="C326" s="1" t="s">
        <v>610</v>
      </c>
      <c r="F326" s="1" t="s">
        <v>609</v>
      </c>
      <c r="G326" s="1" t="s">
        <v>610</v>
      </c>
      <c r="H326" s="1">
        <v>16</v>
      </c>
      <c r="I326" s="2" t="s">
        <v>29</v>
      </c>
      <c r="J326" s="2" t="s">
        <v>611</v>
      </c>
      <c r="M326" s="7" t="s">
        <v>21</v>
      </c>
      <c r="N326" s="2" t="s">
        <v>86</v>
      </c>
      <c r="P326" s="5" t="s">
        <v>21</v>
      </c>
    </row>
    <row r="327" spans="1:16" ht="14.25" customHeight="1" x14ac:dyDescent="0.3">
      <c r="A327" s="1">
        <v>268</v>
      </c>
      <c r="B327" s="1" t="s">
        <v>612</v>
      </c>
      <c r="C327" s="1" t="s">
        <v>613</v>
      </c>
      <c r="F327" s="1" t="s">
        <v>612</v>
      </c>
      <c r="G327" s="1" t="s">
        <v>613</v>
      </c>
      <c r="H327" s="1">
        <v>630</v>
      </c>
      <c r="I327" s="2" t="s">
        <v>24</v>
      </c>
      <c r="J327" s="1" t="s">
        <v>35</v>
      </c>
      <c r="M327" s="3" t="s">
        <v>21</v>
      </c>
      <c r="P327" s="8">
        <v>588</v>
      </c>
    </row>
    <row r="328" spans="1:16" ht="14.25" customHeight="1" x14ac:dyDescent="0.3">
      <c r="A328" s="1">
        <v>269</v>
      </c>
      <c r="B328" s="1" t="s">
        <v>612</v>
      </c>
      <c r="C328" s="1" t="s">
        <v>614</v>
      </c>
      <c r="F328" s="1" t="s">
        <v>612</v>
      </c>
      <c r="G328" s="1" t="s">
        <v>614</v>
      </c>
      <c r="H328" s="1">
        <v>1094</v>
      </c>
      <c r="I328" s="2" t="s">
        <v>24</v>
      </c>
      <c r="J328" s="1" t="s">
        <v>35</v>
      </c>
      <c r="M328" s="7" t="s">
        <v>21</v>
      </c>
      <c r="P328" s="8">
        <v>860</v>
      </c>
    </row>
    <row r="329" spans="1:16" ht="14.25" customHeight="1" x14ac:dyDescent="0.3">
      <c r="A329" s="1">
        <v>270</v>
      </c>
      <c r="B329" s="1" t="s">
        <v>612</v>
      </c>
      <c r="C329" s="1" t="s">
        <v>615</v>
      </c>
      <c r="F329" s="1" t="s">
        <v>612</v>
      </c>
      <c r="G329" s="1" t="s">
        <v>615</v>
      </c>
      <c r="H329" s="1">
        <v>5177</v>
      </c>
      <c r="I329" s="2" t="s">
        <v>24</v>
      </c>
      <c r="J329" s="1" t="s">
        <v>35</v>
      </c>
      <c r="M329" s="7" t="s">
        <v>21</v>
      </c>
      <c r="P329" s="8">
        <v>4870</v>
      </c>
    </row>
    <row r="330" spans="1:16" ht="14.25" customHeight="1" x14ac:dyDescent="0.3">
      <c r="A330" s="1">
        <v>271</v>
      </c>
      <c r="B330" s="1" t="s">
        <v>612</v>
      </c>
      <c r="C330" s="1" t="s">
        <v>616</v>
      </c>
      <c r="F330" s="1" t="s">
        <v>612</v>
      </c>
      <c r="G330" s="1" t="s">
        <v>616</v>
      </c>
      <c r="H330" s="1">
        <v>159</v>
      </c>
      <c r="I330" s="2" t="s">
        <v>24</v>
      </c>
      <c r="J330" s="1" t="s">
        <v>35</v>
      </c>
      <c r="M330" s="3" t="s">
        <v>21</v>
      </c>
      <c r="P330" s="8">
        <v>113</v>
      </c>
    </row>
    <row r="331" spans="1:16" ht="14.25" customHeight="1" x14ac:dyDescent="0.3">
      <c r="A331" s="1">
        <v>272</v>
      </c>
      <c r="B331" s="1" t="s">
        <v>612</v>
      </c>
      <c r="C331" s="1" t="s">
        <v>617</v>
      </c>
      <c r="F331" s="1" t="s">
        <v>612</v>
      </c>
      <c r="G331" s="1" t="s">
        <v>617</v>
      </c>
      <c r="H331" s="1">
        <v>130</v>
      </c>
      <c r="I331" s="2" t="s">
        <v>24</v>
      </c>
      <c r="J331" s="1" t="s">
        <v>35</v>
      </c>
      <c r="M331" s="3" t="s">
        <v>21</v>
      </c>
      <c r="P331" s="8">
        <v>130</v>
      </c>
    </row>
    <row r="332" spans="1:16" ht="14.25" customHeight="1" x14ac:dyDescent="0.3">
      <c r="D332" s="5" t="s">
        <v>612</v>
      </c>
      <c r="E332" s="5" t="s">
        <v>612</v>
      </c>
      <c r="F332" s="5" t="s">
        <v>612</v>
      </c>
      <c r="G332" s="5"/>
      <c r="I332" s="2" t="s">
        <v>24</v>
      </c>
      <c r="M332" s="3"/>
      <c r="P332" s="8"/>
    </row>
    <row r="333" spans="1:16" ht="14.25" customHeight="1" x14ac:dyDescent="0.3">
      <c r="D333" s="5" t="s">
        <v>612</v>
      </c>
      <c r="E333" s="5" t="s">
        <v>655</v>
      </c>
      <c r="F333" s="5" t="s">
        <v>612</v>
      </c>
      <c r="G333" s="5"/>
      <c r="I333" s="2" t="s">
        <v>24</v>
      </c>
      <c r="M333" s="7"/>
      <c r="P333" s="8"/>
    </row>
    <row r="334" spans="1:16" ht="14.25" customHeight="1" x14ac:dyDescent="0.3">
      <c r="A334" s="1">
        <v>273</v>
      </c>
      <c r="B334" s="1" t="s">
        <v>618</v>
      </c>
      <c r="C334" s="1" t="s">
        <v>619</v>
      </c>
      <c r="F334" s="1" t="s">
        <v>618</v>
      </c>
      <c r="G334" s="1" t="s">
        <v>619</v>
      </c>
      <c r="H334" s="1">
        <v>97</v>
      </c>
      <c r="I334" s="2" t="s">
        <v>24</v>
      </c>
      <c r="J334" s="1" t="s">
        <v>35</v>
      </c>
      <c r="M334" s="7" t="s">
        <v>21</v>
      </c>
      <c r="P334" s="8">
        <v>65</v>
      </c>
    </row>
    <row r="335" spans="1:16" ht="14.25" customHeight="1" x14ac:dyDescent="0.3">
      <c r="A335" s="1">
        <v>46</v>
      </c>
      <c r="B335" s="1" t="s">
        <v>151</v>
      </c>
      <c r="C335" s="1" t="s">
        <v>152</v>
      </c>
      <c r="D335" s="2"/>
      <c r="E335" s="2"/>
      <c r="F335" s="2" t="s">
        <v>153</v>
      </c>
      <c r="G335" s="1" t="s">
        <v>152</v>
      </c>
      <c r="H335" s="1">
        <v>132</v>
      </c>
      <c r="I335" s="2" t="s">
        <v>154</v>
      </c>
      <c r="J335" s="1" t="s">
        <v>48</v>
      </c>
      <c r="M335" s="7" t="s">
        <v>155</v>
      </c>
      <c r="N335" s="2" t="s">
        <v>74</v>
      </c>
      <c r="O335" s="2" t="s">
        <v>156</v>
      </c>
      <c r="P335" s="6" t="s">
        <v>21</v>
      </c>
    </row>
    <row r="336" spans="1:16" ht="14.25" customHeight="1" x14ac:dyDescent="0.3">
      <c r="A336" s="1">
        <v>274</v>
      </c>
      <c r="B336" s="1" t="s">
        <v>153</v>
      </c>
      <c r="C336" s="1" t="s">
        <v>620</v>
      </c>
      <c r="F336" s="1" t="s">
        <v>153</v>
      </c>
      <c r="G336" s="1" t="s">
        <v>620</v>
      </c>
      <c r="H336" s="1">
        <v>19</v>
      </c>
      <c r="I336" s="2" t="s">
        <v>29</v>
      </c>
      <c r="M336" s="7" t="s">
        <v>48</v>
      </c>
      <c r="N336" s="2" t="s">
        <v>86</v>
      </c>
      <c r="P336" s="6" t="s">
        <v>21</v>
      </c>
    </row>
    <row r="337" spans="1:16" ht="14.25" customHeight="1" x14ac:dyDescent="0.3">
      <c r="A337" s="1">
        <v>275</v>
      </c>
      <c r="B337" s="1" t="s">
        <v>153</v>
      </c>
      <c r="C337" s="1" t="s">
        <v>604</v>
      </c>
      <c r="F337" s="1" t="s">
        <v>153</v>
      </c>
      <c r="G337" s="1" t="s">
        <v>604</v>
      </c>
      <c r="H337" s="1">
        <v>3</v>
      </c>
      <c r="I337" s="2" t="s">
        <v>19</v>
      </c>
      <c r="J337" s="1" t="s">
        <v>20</v>
      </c>
      <c r="M337" s="3"/>
      <c r="O337" s="1" t="s">
        <v>341</v>
      </c>
      <c r="P337" s="8">
        <v>2</v>
      </c>
    </row>
    <row r="338" spans="1:16" ht="14.25" customHeight="1" x14ac:dyDescent="0.3">
      <c r="A338" s="1">
        <v>276</v>
      </c>
      <c r="B338" s="1" t="s">
        <v>153</v>
      </c>
      <c r="C338" s="1" t="s">
        <v>621</v>
      </c>
      <c r="D338" s="5" t="s">
        <v>341</v>
      </c>
      <c r="E338" s="5" t="s">
        <v>621</v>
      </c>
      <c r="F338" s="1" t="s">
        <v>153</v>
      </c>
      <c r="G338" s="1" t="s">
        <v>621</v>
      </c>
      <c r="H338" s="1">
        <v>43</v>
      </c>
      <c r="I338" s="2" t="s">
        <v>29</v>
      </c>
      <c r="M338" s="3" t="s">
        <v>21</v>
      </c>
      <c r="N338" s="2" t="s">
        <v>74</v>
      </c>
      <c r="O338" s="1" t="s">
        <v>341</v>
      </c>
      <c r="P338" s="8">
        <v>13</v>
      </c>
    </row>
    <row r="339" spans="1:16" ht="14.25" customHeight="1" x14ac:dyDescent="0.3">
      <c r="A339" s="1">
        <v>277</v>
      </c>
      <c r="B339" s="1" t="s">
        <v>153</v>
      </c>
      <c r="C339" s="1" t="s">
        <v>622</v>
      </c>
      <c r="F339" s="1" t="s">
        <v>153</v>
      </c>
      <c r="G339" s="1" t="s">
        <v>622</v>
      </c>
      <c r="H339" s="1">
        <v>3150</v>
      </c>
      <c r="I339" s="2" t="s">
        <v>81</v>
      </c>
      <c r="J339" s="1" t="s">
        <v>82</v>
      </c>
      <c r="M339" s="3" t="s">
        <v>21</v>
      </c>
      <c r="P339" s="8">
        <v>2141</v>
      </c>
    </row>
    <row r="340" spans="1:16" ht="14.25" customHeight="1" x14ac:dyDescent="0.3">
      <c r="A340" s="1">
        <v>280</v>
      </c>
      <c r="B340" s="1" t="s">
        <v>623</v>
      </c>
      <c r="C340" s="1" t="s">
        <v>287</v>
      </c>
      <c r="D340" s="2"/>
      <c r="E340" s="2"/>
      <c r="F340" s="2" t="s">
        <v>153</v>
      </c>
      <c r="G340" s="1" t="s">
        <v>287</v>
      </c>
      <c r="H340" s="1">
        <v>20</v>
      </c>
      <c r="I340" s="2" t="s">
        <v>24</v>
      </c>
      <c r="J340" s="1" t="s">
        <v>35</v>
      </c>
      <c r="M340" s="7" t="s">
        <v>21</v>
      </c>
      <c r="O340" s="1" t="s">
        <v>153</v>
      </c>
      <c r="P340" s="6" t="s">
        <v>21</v>
      </c>
    </row>
    <row r="341" spans="1:16" ht="14.25" customHeight="1" x14ac:dyDescent="0.3">
      <c r="A341" s="1">
        <v>281</v>
      </c>
      <c r="B341" s="1" t="s">
        <v>625</v>
      </c>
      <c r="C341" s="1" t="s">
        <v>626</v>
      </c>
      <c r="F341" s="1" t="s">
        <v>625</v>
      </c>
      <c r="G341" s="1" t="s">
        <v>626</v>
      </c>
      <c r="H341" s="1">
        <v>273</v>
      </c>
      <c r="I341" s="2" t="s">
        <v>24</v>
      </c>
      <c r="J341" s="1" t="s">
        <v>35</v>
      </c>
      <c r="M341" s="7" t="s">
        <v>21</v>
      </c>
      <c r="P341" s="8">
        <v>150</v>
      </c>
    </row>
    <row r="342" spans="1:16" ht="14.25" customHeight="1" x14ac:dyDescent="0.3">
      <c r="A342" s="1">
        <v>282</v>
      </c>
      <c r="B342" s="1" t="s">
        <v>625</v>
      </c>
      <c r="C342" s="1" t="s">
        <v>627</v>
      </c>
      <c r="F342" s="1" t="s">
        <v>625</v>
      </c>
      <c r="G342" s="1" t="s">
        <v>627</v>
      </c>
      <c r="H342" s="1">
        <v>106</v>
      </c>
      <c r="I342" s="2" t="s">
        <v>24</v>
      </c>
      <c r="J342" s="2" t="s">
        <v>16</v>
      </c>
      <c r="K342" s="2" t="s">
        <v>35</v>
      </c>
      <c r="L342" s="10" t="s">
        <v>353</v>
      </c>
      <c r="M342" s="7" t="s">
        <v>21</v>
      </c>
      <c r="P342" s="8">
        <v>2</v>
      </c>
    </row>
    <row r="343" spans="1:16" ht="14.25" customHeight="1" x14ac:dyDescent="0.3">
      <c r="A343" s="1">
        <v>283</v>
      </c>
      <c r="B343" s="1" t="s">
        <v>625</v>
      </c>
      <c r="C343" s="1" t="s">
        <v>628</v>
      </c>
      <c r="F343" s="1" t="s">
        <v>625</v>
      </c>
      <c r="G343" s="1" t="s">
        <v>628</v>
      </c>
      <c r="H343" s="1">
        <v>1082</v>
      </c>
      <c r="I343" s="2" t="s">
        <v>24</v>
      </c>
      <c r="J343" s="1" t="s">
        <v>35</v>
      </c>
      <c r="M343" s="3" t="s">
        <v>21</v>
      </c>
      <c r="P343" s="8">
        <v>866</v>
      </c>
    </row>
    <row r="344" spans="1:16" ht="14.25" customHeight="1" x14ac:dyDescent="0.3">
      <c r="D344" s="5" t="s">
        <v>625</v>
      </c>
      <c r="E344" s="5" t="s">
        <v>656</v>
      </c>
      <c r="F344" s="5" t="s">
        <v>625</v>
      </c>
      <c r="G344" s="5"/>
      <c r="I344" s="2" t="s">
        <v>24</v>
      </c>
      <c r="M344" s="7"/>
      <c r="P344" s="8"/>
    </row>
    <row r="345" spans="1:16" ht="14.25" customHeight="1" x14ac:dyDescent="0.3">
      <c r="A345" s="1">
        <v>284</v>
      </c>
      <c r="B345" s="1" t="s">
        <v>629</v>
      </c>
      <c r="C345" s="1" t="s">
        <v>630</v>
      </c>
      <c r="F345" s="1" t="s">
        <v>629</v>
      </c>
      <c r="G345" s="1" t="s">
        <v>630</v>
      </c>
      <c r="H345" s="1">
        <v>2310</v>
      </c>
      <c r="I345" s="2" t="s">
        <v>19</v>
      </c>
      <c r="J345" s="1" t="s">
        <v>20</v>
      </c>
      <c r="M345" s="7" t="s">
        <v>21</v>
      </c>
      <c r="P345" s="8">
        <v>2192</v>
      </c>
    </row>
    <row r="346" spans="1:16" ht="14.25" customHeight="1" x14ac:dyDescent="0.3">
      <c r="A346" s="1">
        <v>285</v>
      </c>
      <c r="B346" s="1" t="s">
        <v>631</v>
      </c>
      <c r="C346" s="1" t="s">
        <v>632</v>
      </c>
      <c r="F346" s="1" t="s">
        <v>631</v>
      </c>
      <c r="G346" s="1" t="s">
        <v>632</v>
      </c>
      <c r="H346" s="1">
        <v>330</v>
      </c>
      <c r="I346" s="2" t="s">
        <v>29</v>
      </c>
      <c r="J346" s="1" t="s">
        <v>30</v>
      </c>
      <c r="M346" s="7" t="s">
        <v>168</v>
      </c>
      <c r="N346" s="2" t="s">
        <v>633</v>
      </c>
      <c r="P346" s="6" t="s">
        <v>21</v>
      </c>
    </row>
    <row r="347" spans="1:16" ht="14.25" customHeight="1" x14ac:dyDescent="0.3">
      <c r="A347" s="1">
        <v>286</v>
      </c>
      <c r="B347" s="1" t="s">
        <v>631</v>
      </c>
      <c r="C347" s="1" t="s">
        <v>634</v>
      </c>
      <c r="F347" s="1" t="s">
        <v>631</v>
      </c>
      <c r="G347" s="1" t="s">
        <v>634</v>
      </c>
      <c r="H347" s="1">
        <v>2191</v>
      </c>
      <c r="I347" s="2" t="s">
        <v>29</v>
      </c>
      <c r="J347" s="1" t="s">
        <v>491</v>
      </c>
      <c r="M347" s="3" t="s">
        <v>635</v>
      </c>
      <c r="N347" s="2" t="s">
        <v>291</v>
      </c>
      <c r="P347" s="8">
        <v>310</v>
      </c>
    </row>
    <row r="348" spans="1:16" ht="14.25" customHeight="1" x14ac:dyDescent="0.3">
      <c r="A348" s="1">
        <v>287</v>
      </c>
      <c r="B348" s="1" t="s">
        <v>636</v>
      </c>
      <c r="C348" s="1" t="s">
        <v>637</v>
      </c>
      <c r="F348" s="1" t="s">
        <v>636</v>
      </c>
      <c r="G348" s="1" t="s">
        <v>637</v>
      </c>
      <c r="H348" s="1">
        <v>10704</v>
      </c>
      <c r="I348" s="2" t="s">
        <v>29</v>
      </c>
      <c r="J348" s="1" t="s">
        <v>30</v>
      </c>
      <c r="M348" s="3" t="s">
        <v>245</v>
      </c>
      <c r="N348" s="2" t="s">
        <v>638</v>
      </c>
      <c r="O348" s="1" t="s">
        <v>235</v>
      </c>
      <c r="P348" s="8">
        <v>9673</v>
      </c>
    </row>
    <row r="349" spans="1:16" ht="14.25" customHeight="1" x14ac:dyDescent="0.3">
      <c r="A349" s="1">
        <v>288</v>
      </c>
      <c r="B349" s="1" t="s">
        <v>636</v>
      </c>
      <c r="C349" s="1" t="s">
        <v>639</v>
      </c>
      <c r="F349" s="1" t="s">
        <v>636</v>
      </c>
      <c r="G349" s="1" t="s">
        <v>639</v>
      </c>
      <c r="H349" s="1">
        <v>8345</v>
      </c>
      <c r="I349" s="2" t="s">
        <v>29</v>
      </c>
      <c r="J349" s="1" t="s">
        <v>30</v>
      </c>
      <c r="M349" s="3" t="s">
        <v>234</v>
      </c>
      <c r="N349" s="2" t="s">
        <v>638</v>
      </c>
      <c r="O349" s="1" t="s">
        <v>235</v>
      </c>
      <c r="P349" s="8">
        <v>7641</v>
      </c>
    </row>
    <row r="350" spans="1:16" ht="14.25" customHeight="1" x14ac:dyDescent="0.3">
      <c r="A350" s="1">
        <v>289</v>
      </c>
      <c r="B350" s="1" t="s">
        <v>636</v>
      </c>
      <c r="C350" s="1" t="s">
        <v>147</v>
      </c>
      <c r="F350" s="1" t="s">
        <v>636</v>
      </c>
      <c r="G350" s="1" t="s">
        <v>147</v>
      </c>
      <c r="H350" s="1">
        <v>5443</v>
      </c>
      <c r="I350" s="2" t="s">
        <v>29</v>
      </c>
      <c r="J350" s="1" t="s">
        <v>30</v>
      </c>
      <c r="M350" s="7" t="s">
        <v>640</v>
      </c>
      <c r="N350" s="2" t="s">
        <v>641</v>
      </c>
      <c r="P350" s="8">
        <v>4453</v>
      </c>
    </row>
    <row r="351" spans="1:16" ht="14.25" customHeight="1" x14ac:dyDescent="0.3">
      <c r="D351" s="5" t="s">
        <v>636</v>
      </c>
      <c r="E351" s="5" t="s">
        <v>655</v>
      </c>
      <c r="F351" s="5" t="s">
        <v>636</v>
      </c>
      <c r="G351" s="5"/>
      <c r="I351" s="2" t="s">
        <v>29</v>
      </c>
      <c r="M351" s="7"/>
    </row>
    <row r="352" spans="1:16" ht="14.25" customHeight="1" x14ac:dyDescent="0.3">
      <c r="A352" s="1">
        <v>290</v>
      </c>
      <c r="B352" s="1" t="s">
        <v>642</v>
      </c>
      <c r="C352" s="1" t="s">
        <v>643</v>
      </c>
      <c r="F352" s="1" t="s">
        <v>642</v>
      </c>
      <c r="G352" s="1" t="s">
        <v>643</v>
      </c>
      <c r="H352" s="1">
        <v>711</v>
      </c>
      <c r="I352" s="2" t="s">
        <v>24</v>
      </c>
      <c r="J352" s="1" t="s">
        <v>35</v>
      </c>
      <c r="M352" s="7" t="s">
        <v>21</v>
      </c>
      <c r="P352" s="8">
        <v>635</v>
      </c>
    </row>
    <row r="353" spans="1:16" ht="14.25" customHeight="1" x14ac:dyDescent="0.3">
      <c r="A353" s="1">
        <v>291</v>
      </c>
      <c r="B353" s="1" t="s">
        <v>642</v>
      </c>
      <c r="C353" s="1" t="s">
        <v>644</v>
      </c>
      <c r="F353" s="1" t="s">
        <v>642</v>
      </c>
      <c r="G353" s="1" t="s">
        <v>644</v>
      </c>
      <c r="H353" s="1">
        <v>384</v>
      </c>
      <c r="I353" s="2" t="s">
        <v>29</v>
      </c>
      <c r="K353" s="2" t="s">
        <v>35</v>
      </c>
      <c r="L353" s="10" t="s">
        <v>645</v>
      </c>
      <c r="M353" s="7" t="s">
        <v>646</v>
      </c>
      <c r="N353" s="2" t="s">
        <v>291</v>
      </c>
      <c r="P353" s="8">
        <v>56</v>
      </c>
    </row>
    <row r="354" spans="1:16" ht="14.25" customHeight="1" x14ac:dyDescent="0.3">
      <c r="B354" s="2"/>
      <c r="D354" s="5" t="s">
        <v>642</v>
      </c>
      <c r="E354" s="5" t="s">
        <v>655</v>
      </c>
      <c r="F354" s="5" t="s">
        <v>642</v>
      </c>
      <c r="G354" s="5"/>
      <c r="I354" s="2" t="s">
        <v>29</v>
      </c>
      <c r="J354" s="2"/>
      <c r="K354" s="2"/>
      <c r="M354" s="3"/>
    </row>
    <row r="355" spans="1:16" ht="14.25" customHeight="1" x14ac:dyDescent="0.3">
      <c r="M355" s="7"/>
    </row>
    <row r="356" spans="1:16" ht="14.25" customHeight="1" x14ac:dyDescent="0.3">
      <c r="M356" s="7"/>
    </row>
    <row r="357" spans="1:16" ht="14.25" customHeight="1" x14ac:dyDescent="0.3">
      <c r="M357" s="7"/>
    </row>
    <row r="358" spans="1:16" ht="14.25" customHeight="1" x14ac:dyDescent="0.3">
      <c r="M358" s="7"/>
    </row>
    <row r="359" spans="1:16" ht="14.25" customHeight="1" x14ac:dyDescent="0.3">
      <c r="M359" s="7"/>
    </row>
    <row r="360" spans="1:16" ht="14.25" customHeight="1" x14ac:dyDescent="0.3">
      <c r="M360" s="7"/>
    </row>
    <row r="361" spans="1:16" ht="14.25" customHeight="1" x14ac:dyDescent="0.3">
      <c r="M361" s="7"/>
    </row>
    <row r="362" spans="1:16" ht="14.25" customHeight="1" x14ac:dyDescent="0.3">
      <c r="M362" s="7"/>
    </row>
    <row r="363" spans="1:16" ht="14.25" customHeight="1" x14ac:dyDescent="0.3">
      <c r="M363" s="7"/>
    </row>
    <row r="364" spans="1:16" ht="14.25" customHeight="1" x14ac:dyDescent="0.3">
      <c r="M364" s="7"/>
    </row>
    <row r="365" spans="1:16" ht="14.25" customHeight="1" x14ac:dyDescent="0.3">
      <c r="M365" s="7"/>
    </row>
    <row r="366" spans="1:16" ht="14.25" customHeight="1" x14ac:dyDescent="0.3">
      <c r="M366" s="7"/>
    </row>
    <row r="367" spans="1:16" ht="14.25" customHeight="1" x14ac:dyDescent="0.3">
      <c r="M367" s="7"/>
    </row>
    <row r="368" spans="1:16" ht="14.25" customHeight="1" x14ac:dyDescent="0.3">
      <c r="M368" s="7"/>
    </row>
    <row r="369" spans="13:13" ht="14.25" customHeight="1" x14ac:dyDescent="0.3">
      <c r="M369" s="7"/>
    </row>
    <row r="370" spans="13:13" ht="14.25" customHeight="1" x14ac:dyDescent="0.3">
      <c r="M370" s="7"/>
    </row>
    <row r="371" spans="13:13" ht="14.25" customHeight="1" x14ac:dyDescent="0.3">
      <c r="M371" s="7"/>
    </row>
    <row r="372" spans="13:13" ht="14.25" customHeight="1" x14ac:dyDescent="0.3">
      <c r="M372" s="7"/>
    </row>
    <row r="373" spans="13:13" ht="14.25" customHeight="1" x14ac:dyDescent="0.3">
      <c r="M373" s="7"/>
    </row>
    <row r="374" spans="13:13" ht="14.25" customHeight="1" x14ac:dyDescent="0.3">
      <c r="M374" s="7"/>
    </row>
    <row r="375" spans="13:13" ht="14.25" customHeight="1" x14ac:dyDescent="0.3">
      <c r="M375" s="7"/>
    </row>
    <row r="376" spans="13:13" ht="14.25" customHeight="1" x14ac:dyDescent="0.3">
      <c r="M376" s="7"/>
    </row>
    <row r="377" spans="13:13" ht="14.25" customHeight="1" x14ac:dyDescent="0.3">
      <c r="M377" s="7"/>
    </row>
    <row r="378" spans="13:13" ht="14.25" customHeight="1" x14ac:dyDescent="0.3">
      <c r="M378" s="7"/>
    </row>
    <row r="379" spans="13:13" ht="14.25" customHeight="1" x14ac:dyDescent="0.3">
      <c r="M379" s="7"/>
    </row>
    <row r="380" spans="13:13" ht="14.25" customHeight="1" x14ac:dyDescent="0.3">
      <c r="M380" s="7"/>
    </row>
    <row r="381" spans="13:13" ht="14.25" customHeight="1" x14ac:dyDescent="0.3">
      <c r="M381" s="7"/>
    </row>
    <row r="382" spans="13:13" ht="14.25" customHeight="1" x14ac:dyDescent="0.3">
      <c r="M382" s="7"/>
    </row>
    <row r="383" spans="13:13" ht="14.25" customHeight="1" x14ac:dyDescent="0.3">
      <c r="M383" s="7"/>
    </row>
    <row r="384" spans="13:13" ht="14.25" customHeight="1" x14ac:dyDescent="0.3">
      <c r="M384" s="7"/>
    </row>
    <row r="385" spans="13:13" ht="14.25" customHeight="1" x14ac:dyDescent="0.3">
      <c r="M385" s="7"/>
    </row>
    <row r="386" spans="13:13" ht="14.25" customHeight="1" x14ac:dyDescent="0.3">
      <c r="M386" s="7"/>
    </row>
    <row r="387" spans="13:13" ht="14.25" customHeight="1" x14ac:dyDescent="0.3">
      <c r="M387" s="7"/>
    </row>
    <row r="388" spans="13:13" ht="14.25" customHeight="1" x14ac:dyDescent="0.3">
      <c r="M388" s="7"/>
    </row>
    <row r="389" spans="13:13" ht="14.25" customHeight="1" x14ac:dyDescent="0.3">
      <c r="M389" s="7"/>
    </row>
    <row r="390" spans="13:13" ht="14.25" customHeight="1" x14ac:dyDescent="0.3">
      <c r="M390" s="7"/>
    </row>
    <row r="391" spans="13:13" ht="14.25" customHeight="1" x14ac:dyDescent="0.3">
      <c r="M391" s="7"/>
    </row>
    <row r="392" spans="13:13" ht="14.25" customHeight="1" x14ac:dyDescent="0.3">
      <c r="M392" s="7"/>
    </row>
    <row r="393" spans="13:13" ht="14.25" customHeight="1" x14ac:dyDescent="0.3">
      <c r="M393" s="7"/>
    </row>
    <row r="394" spans="13:13" ht="14.25" customHeight="1" x14ac:dyDescent="0.3">
      <c r="M394" s="7"/>
    </row>
    <row r="395" spans="13:13" ht="14.25" customHeight="1" x14ac:dyDescent="0.3">
      <c r="M395" s="7"/>
    </row>
    <row r="396" spans="13:13" ht="14.25" customHeight="1" x14ac:dyDescent="0.3">
      <c r="M396" s="7"/>
    </row>
    <row r="397" spans="13:13" ht="14.25" customHeight="1" x14ac:dyDescent="0.3">
      <c r="M397" s="7"/>
    </row>
    <row r="398" spans="13:13" ht="14.25" customHeight="1" x14ac:dyDescent="0.3">
      <c r="M398" s="7"/>
    </row>
    <row r="399" spans="13:13" ht="14.25" customHeight="1" x14ac:dyDescent="0.3">
      <c r="M399" s="7"/>
    </row>
    <row r="400" spans="13:13" ht="14.25" customHeight="1" x14ac:dyDescent="0.3">
      <c r="M400" s="7"/>
    </row>
    <row r="401" spans="13:13" ht="14.25" customHeight="1" x14ac:dyDescent="0.3">
      <c r="M401" s="7"/>
    </row>
    <row r="402" spans="13:13" ht="14.25" customHeight="1" x14ac:dyDescent="0.3">
      <c r="M402" s="7"/>
    </row>
    <row r="403" spans="13:13" ht="14.25" customHeight="1" x14ac:dyDescent="0.3">
      <c r="M403" s="7"/>
    </row>
    <row r="404" spans="13:13" ht="14.25" customHeight="1" x14ac:dyDescent="0.3">
      <c r="M404" s="7"/>
    </row>
    <row r="405" spans="13:13" ht="14.25" customHeight="1" x14ac:dyDescent="0.3">
      <c r="M405" s="7"/>
    </row>
    <row r="406" spans="13:13" ht="14.25" customHeight="1" x14ac:dyDescent="0.3">
      <c r="M406" s="7"/>
    </row>
    <row r="407" spans="13:13" ht="14.25" customHeight="1" x14ac:dyDescent="0.3">
      <c r="M407" s="7"/>
    </row>
    <row r="408" spans="13:13" ht="14.25" customHeight="1" x14ac:dyDescent="0.3">
      <c r="M408" s="7"/>
    </row>
    <row r="409" spans="13:13" ht="14.25" customHeight="1" x14ac:dyDescent="0.3">
      <c r="M409" s="7"/>
    </row>
    <row r="410" spans="13:13" ht="14.25" customHeight="1" x14ac:dyDescent="0.3">
      <c r="M410" s="7"/>
    </row>
    <row r="411" spans="13:13" ht="14.25" customHeight="1" x14ac:dyDescent="0.3">
      <c r="M411" s="7"/>
    </row>
    <row r="412" spans="13:13" ht="14.25" customHeight="1" x14ac:dyDescent="0.3">
      <c r="M412" s="7"/>
    </row>
    <row r="413" spans="13:13" ht="14.25" customHeight="1" x14ac:dyDescent="0.3">
      <c r="M413" s="7"/>
    </row>
    <row r="414" spans="13:13" ht="14.25" customHeight="1" x14ac:dyDescent="0.3">
      <c r="M414" s="7"/>
    </row>
    <row r="415" spans="13:13" ht="14.25" customHeight="1" x14ac:dyDescent="0.3">
      <c r="M415" s="7"/>
    </row>
    <row r="416" spans="13:13" ht="14.25" customHeight="1" x14ac:dyDescent="0.3">
      <c r="M416" s="7"/>
    </row>
    <row r="417" spans="13:13" ht="14.25" customHeight="1" x14ac:dyDescent="0.3">
      <c r="M417" s="7"/>
    </row>
    <row r="418" spans="13:13" ht="14.25" customHeight="1" x14ac:dyDescent="0.3">
      <c r="M418" s="7"/>
    </row>
    <row r="419" spans="13:13" ht="14.25" customHeight="1" x14ac:dyDescent="0.3">
      <c r="M419" s="7"/>
    </row>
    <row r="420" spans="13:13" ht="14.25" customHeight="1" x14ac:dyDescent="0.3">
      <c r="M420" s="7"/>
    </row>
    <row r="421" spans="13:13" ht="14.25" customHeight="1" x14ac:dyDescent="0.3">
      <c r="M421" s="7"/>
    </row>
    <row r="422" spans="13:13" ht="14.25" customHeight="1" x14ac:dyDescent="0.3">
      <c r="M422" s="7"/>
    </row>
    <row r="423" spans="13:13" ht="14.25" customHeight="1" x14ac:dyDescent="0.3">
      <c r="M423" s="7"/>
    </row>
    <row r="424" spans="13:13" ht="14.25" customHeight="1" x14ac:dyDescent="0.3">
      <c r="M424" s="7"/>
    </row>
    <row r="425" spans="13:13" ht="14.25" customHeight="1" x14ac:dyDescent="0.3">
      <c r="M425" s="7"/>
    </row>
    <row r="426" spans="13:13" ht="14.25" customHeight="1" x14ac:dyDescent="0.3">
      <c r="M426" s="7"/>
    </row>
    <row r="427" spans="13:13" ht="14.25" customHeight="1" x14ac:dyDescent="0.3">
      <c r="M427" s="7"/>
    </row>
    <row r="428" spans="13:13" ht="14.25" customHeight="1" x14ac:dyDescent="0.3">
      <c r="M428" s="7"/>
    </row>
    <row r="429" spans="13:13" ht="14.25" customHeight="1" x14ac:dyDescent="0.3">
      <c r="M429" s="7"/>
    </row>
    <row r="430" spans="13:13" ht="14.25" customHeight="1" x14ac:dyDescent="0.3">
      <c r="M430" s="7"/>
    </row>
    <row r="431" spans="13:13" ht="14.25" customHeight="1" x14ac:dyDescent="0.3">
      <c r="M431" s="7"/>
    </row>
    <row r="432" spans="13:13" ht="14.25" customHeight="1" x14ac:dyDescent="0.3">
      <c r="M432" s="7"/>
    </row>
    <row r="433" spans="13:13" ht="14.25" customHeight="1" x14ac:dyDescent="0.3">
      <c r="M433" s="7"/>
    </row>
    <row r="434" spans="13:13" ht="14.25" customHeight="1" x14ac:dyDescent="0.3">
      <c r="M434" s="7"/>
    </row>
    <row r="435" spans="13:13" ht="14.25" customHeight="1" x14ac:dyDescent="0.3">
      <c r="M435" s="7"/>
    </row>
    <row r="436" spans="13:13" ht="14.25" customHeight="1" x14ac:dyDescent="0.3">
      <c r="M436" s="7"/>
    </row>
    <row r="437" spans="13:13" ht="14.25" customHeight="1" x14ac:dyDescent="0.3">
      <c r="M437" s="7"/>
    </row>
    <row r="438" spans="13:13" ht="14.25" customHeight="1" x14ac:dyDescent="0.3">
      <c r="M438" s="7"/>
    </row>
    <row r="439" spans="13:13" ht="14.25" customHeight="1" x14ac:dyDescent="0.3">
      <c r="M439" s="7"/>
    </row>
    <row r="440" spans="13:13" ht="14.25" customHeight="1" x14ac:dyDescent="0.3">
      <c r="M440" s="7"/>
    </row>
    <row r="441" spans="13:13" ht="14.25" customHeight="1" x14ac:dyDescent="0.3">
      <c r="M441" s="7"/>
    </row>
    <row r="442" spans="13:13" ht="14.25" customHeight="1" x14ac:dyDescent="0.3">
      <c r="M442" s="7"/>
    </row>
    <row r="443" spans="13:13" ht="14.25" customHeight="1" x14ac:dyDescent="0.3">
      <c r="M443" s="7"/>
    </row>
    <row r="444" spans="13:13" ht="14.25" customHeight="1" x14ac:dyDescent="0.3">
      <c r="M444" s="7"/>
    </row>
    <row r="445" spans="13:13" ht="14.25" customHeight="1" x14ac:dyDescent="0.3">
      <c r="M445" s="7"/>
    </row>
    <row r="446" spans="13:13" ht="14.25" customHeight="1" x14ac:dyDescent="0.3">
      <c r="M446" s="7"/>
    </row>
    <row r="447" spans="13:13" ht="14.25" customHeight="1" x14ac:dyDescent="0.3">
      <c r="M447" s="7"/>
    </row>
    <row r="448" spans="13:13" ht="14.25" customHeight="1" x14ac:dyDescent="0.3">
      <c r="M448" s="7"/>
    </row>
    <row r="449" spans="13:13" ht="14.25" customHeight="1" x14ac:dyDescent="0.3">
      <c r="M449" s="7"/>
    </row>
    <row r="450" spans="13:13" ht="14.25" customHeight="1" x14ac:dyDescent="0.3">
      <c r="M450" s="7"/>
    </row>
    <row r="451" spans="13:13" ht="14.25" customHeight="1" x14ac:dyDescent="0.3">
      <c r="M451" s="7"/>
    </row>
    <row r="452" spans="13:13" ht="14.25" customHeight="1" x14ac:dyDescent="0.3">
      <c r="M452" s="7"/>
    </row>
    <row r="453" spans="13:13" ht="14.25" customHeight="1" x14ac:dyDescent="0.3">
      <c r="M453" s="7"/>
    </row>
    <row r="454" spans="13:13" ht="14.25" customHeight="1" x14ac:dyDescent="0.3">
      <c r="M454" s="7"/>
    </row>
    <row r="455" spans="13:13" ht="14.25" customHeight="1" x14ac:dyDescent="0.3">
      <c r="M455" s="7"/>
    </row>
    <row r="456" spans="13:13" ht="14.25" customHeight="1" x14ac:dyDescent="0.3">
      <c r="M456" s="7"/>
    </row>
    <row r="457" spans="13:13" ht="14.25" customHeight="1" x14ac:dyDescent="0.3">
      <c r="M457" s="7"/>
    </row>
    <row r="458" spans="13:13" ht="14.25" customHeight="1" x14ac:dyDescent="0.3">
      <c r="M458" s="7"/>
    </row>
    <row r="459" spans="13:13" ht="14.25" customHeight="1" x14ac:dyDescent="0.3">
      <c r="M459" s="7"/>
    </row>
    <row r="460" spans="13:13" ht="14.25" customHeight="1" x14ac:dyDescent="0.3">
      <c r="M460" s="7"/>
    </row>
    <row r="461" spans="13:13" ht="14.25" customHeight="1" x14ac:dyDescent="0.3">
      <c r="M461" s="7"/>
    </row>
    <row r="462" spans="13:13" ht="14.25" customHeight="1" x14ac:dyDescent="0.3">
      <c r="M462" s="7"/>
    </row>
    <row r="463" spans="13:13" ht="14.25" customHeight="1" x14ac:dyDescent="0.3">
      <c r="M463" s="7"/>
    </row>
    <row r="464" spans="13:13" ht="14.25" customHeight="1" x14ac:dyDescent="0.3">
      <c r="M464" s="7"/>
    </row>
    <row r="465" spans="13:13" ht="14.25" customHeight="1" x14ac:dyDescent="0.3">
      <c r="M465" s="7"/>
    </row>
    <row r="466" spans="13:13" ht="14.25" customHeight="1" x14ac:dyDescent="0.3">
      <c r="M466" s="7"/>
    </row>
    <row r="467" spans="13:13" ht="14.25" customHeight="1" x14ac:dyDescent="0.3">
      <c r="M467" s="7"/>
    </row>
    <row r="468" spans="13:13" ht="14.25" customHeight="1" x14ac:dyDescent="0.3">
      <c r="M468" s="7"/>
    </row>
    <row r="469" spans="13:13" ht="14.25" customHeight="1" x14ac:dyDescent="0.3">
      <c r="M469" s="7"/>
    </row>
    <row r="470" spans="13:13" ht="14.25" customHeight="1" x14ac:dyDescent="0.3">
      <c r="M470" s="7"/>
    </row>
    <row r="471" spans="13:13" ht="14.25" customHeight="1" x14ac:dyDescent="0.3">
      <c r="M471" s="7"/>
    </row>
    <row r="472" spans="13:13" ht="14.25" customHeight="1" x14ac:dyDescent="0.3">
      <c r="M472" s="7"/>
    </row>
    <row r="473" spans="13:13" ht="14.25" customHeight="1" x14ac:dyDescent="0.3">
      <c r="M473" s="7"/>
    </row>
    <row r="474" spans="13:13" ht="14.25" customHeight="1" x14ac:dyDescent="0.3">
      <c r="M474" s="7"/>
    </row>
    <row r="475" spans="13:13" ht="14.25" customHeight="1" x14ac:dyDescent="0.3">
      <c r="M475" s="7"/>
    </row>
    <row r="476" spans="13:13" ht="14.25" customHeight="1" x14ac:dyDescent="0.3">
      <c r="M476" s="7"/>
    </row>
    <row r="477" spans="13:13" ht="14.25" customHeight="1" x14ac:dyDescent="0.3">
      <c r="M477" s="7"/>
    </row>
    <row r="478" spans="13:13" ht="14.25" customHeight="1" x14ac:dyDescent="0.3">
      <c r="M478" s="7"/>
    </row>
    <row r="479" spans="13:13" ht="14.25" customHeight="1" x14ac:dyDescent="0.3">
      <c r="M479" s="7"/>
    </row>
    <row r="480" spans="13:13" ht="14.25" customHeight="1" x14ac:dyDescent="0.3">
      <c r="M480" s="7"/>
    </row>
    <row r="481" spans="13:13" ht="14.25" customHeight="1" x14ac:dyDescent="0.3">
      <c r="M481" s="7"/>
    </row>
    <row r="482" spans="13:13" ht="14.25" customHeight="1" x14ac:dyDescent="0.3">
      <c r="M482" s="7"/>
    </row>
    <row r="483" spans="13:13" ht="14.25" customHeight="1" x14ac:dyDescent="0.3">
      <c r="M483" s="7"/>
    </row>
    <row r="484" spans="13:13" ht="14.25" customHeight="1" x14ac:dyDescent="0.3">
      <c r="M484" s="7"/>
    </row>
    <row r="485" spans="13:13" ht="14.25" customHeight="1" x14ac:dyDescent="0.3">
      <c r="M485" s="7"/>
    </row>
    <row r="486" spans="13:13" ht="14.25" customHeight="1" x14ac:dyDescent="0.3">
      <c r="M486" s="7"/>
    </row>
    <row r="487" spans="13:13" ht="14.25" customHeight="1" x14ac:dyDescent="0.3">
      <c r="M487" s="7"/>
    </row>
    <row r="488" spans="13:13" ht="14.25" customHeight="1" x14ac:dyDescent="0.3">
      <c r="M488" s="7"/>
    </row>
    <row r="489" spans="13:13" ht="14.25" customHeight="1" x14ac:dyDescent="0.3">
      <c r="M489" s="7"/>
    </row>
    <row r="490" spans="13:13" ht="14.25" customHeight="1" x14ac:dyDescent="0.3">
      <c r="M490" s="7"/>
    </row>
    <row r="491" spans="13:13" ht="14.25" customHeight="1" x14ac:dyDescent="0.3">
      <c r="M491" s="7"/>
    </row>
    <row r="492" spans="13:13" ht="14.25" customHeight="1" x14ac:dyDescent="0.3">
      <c r="M492" s="7"/>
    </row>
    <row r="493" spans="13:13" ht="14.25" customHeight="1" x14ac:dyDescent="0.3">
      <c r="M493" s="7"/>
    </row>
    <row r="494" spans="13:13" ht="14.25" customHeight="1" x14ac:dyDescent="0.3">
      <c r="M494" s="7"/>
    </row>
    <row r="495" spans="13:13" ht="14.25" customHeight="1" x14ac:dyDescent="0.3">
      <c r="M495" s="7"/>
    </row>
    <row r="496" spans="13:13" ht="14.25" customHeight="1" x14ac:dyDescent="0.3">
      <c r="M496" s="7"/>
    </row>
    <row r="497" spans="13:13" ht="14.25" customHeight="1" x14ac:dyDescent="0.3">
      <c r="M497" s="7"/>
    </row>
    <row r="498" spans="13:13" ht="14.25" customHeight="1" x14ac:dyDescent="0.3">
      <c r="M498" s="7"/>
    </row>
    <row r="499" spans="13:13" ht="14.25" customHeight="1" x14ac:dyDescent="0.3">
      <c r="M499" s="7"/>
    </row>
    <row r="500" spans="13:13" ht="14.25" customHeight="1" x14ac:dyDescent="0.3">
      <c r="M500" s="7"/>
    </row>
    <row r="501" spans="13:13" ht="14.25" customHeight="1" x14ac:dyDescent="0.3">
      <c r="M501" s="7"/>
    </row>
    <row r="502" spans="13:13" ht="14.25" customHeight="1" x14ac:dyDescent="0.3">
      <c r="M502" s="7"/>
    </row>
    <row r="503" spans="13:13" ht="14.25" customHeight="1" x14ac:dyDescent="0.3">
      <c r="M503" s="7"/>
    </row>
    <row r="504" spans="13:13" ht="14.25" customHeight="1" x14ac:dyDescent="0.3">
      <c r="M504" s="7"/>
    </row>
    <row r="505" spans="13:13" ht="14.25" customHeight="1" x14ac:dyDescent="0.3">
      <c r="M505" s="7"/>
    </row>
    <row r="506" spans="13:13" ht="14.25" customHeight="1" x14ac:dyDescent="0.3">
      <c r="M506" s="7"/>
    </row>
    <row r="507" spans="13:13" ht="14.25" customHeight="1" x14ac:dyDescent="0.3">
      <c r="M507" s="7"/>
    </row>
    <row r="508" spans="13:13" ht="14.25" customHeight="1" x14ac:dyDescent="0.3">
      <c r="M508" s="7"/>
    </row>
    <row r="509" spans="13:13" ht="14.25" customHeight="1" x14ac:dyDescent="0.3">
      <c r="M509" s="7"/>
    </row>
    <row r="510" spans="13:13" ht="14.25" customHeight="1" x14ac:dyDescent="0.3">
      <c r="M510" s="7"/>
    </row>
    <row r="511" spans="13:13" ht="14.25" customHeight="1" x14ac:dyDescent="0.3">
      <c r="M511" s="7"/>
    </row>
    <row r="512" spans="13:13" ht="14.25" customHeight="1" x14ac:dyDescent="0.3">
      <c r="M512" s="7"/>
    </row>
    <row r="513" spans="13:13" ht="14.25" customHeight="1" x14ac:dyDescent="0.3">
      <c r="M513" s="7"/>
    </row>
    <row r="514" spans="13:13" ht="14.25" customHeight="1" x14ac:dyDescent="0.3">
      <c r="M514" s="7"/>
    </row>
    <row r="515" spans="13:13" ht="14.25" customHeight="1" x14ac:dyDescent="0.3">
      <c r="M515" s="7"/>
    </row>
    <row r="516" spans="13:13" ht="14.25" customHeight="1" x14ac:dyDescent="0.3">
      <c r="M516" s="7"/>
    </row>
    <row r="517" spans="13:13" ht="14.25" customHeight="1" x14ac:dyDescent="0.3">
      <c r="M517" s="7"/>
    </row>
    <row r="518" spans="13:13" ht="14.25" customHeight="1" x14ac:dyDescent="0.3">
      <c r="M518" s="7"/>
    </row>
    <row r="519" spans="13:13" ht="14.25" customHeight="1" x14ac:dyDescent="0.3">
      <c r="M519" s="7"/>
    </row>
    <row r="520" spans="13:13" ht="14.25" customHeight="1" x14ac:dyDescent="0.3">
      <c r="M520" s="7"/>
    </row>
    <row r="521" spans="13:13" ht="14.25" customHeight="1" x14ac:dyDescent="0.3">
      <c r="M521" s="7"/>
    </row>
    <row r="522" spans="13:13" ht="14.25" customHeight="1" x14ac:dyDescent="0.3">
      <c r="M522" s="7"/>
    </row>
    <row r="523" spans="13:13" ht="14.25" customHeight="1" x14ac:dyDescent="0.3">
      <c r="M523" s="7"/>
    </row>
    <row r="524" spans="13:13" ht="14.25" customHeight="1" x14ac:dyDescent="0.3">
      <c r="M524" s="7"/>
    </row>
    <row r="525" spans="13:13" ht="14.25" customHeight="1" x14ac:dyDescent="0.3">
      <c r="M525" s="7"/>
    </row>
    <row r="526" spans="13:13" ht="14.25" customHeight="1" x14ac:dyDescent="0.3">
      <c r="M526" s="7"/>
    </row>
    <row r="527" spans="13:13" ht="14.25" customHeight="1" x14ac:dyDescent="0.3">
      <c r="M527" s="7"/>
    </row>
    <row r="528" spans="13:13" ht="14.25" customHeight="1" x14ac:dyDescent="0.3">
      <c r="M528" s="7"/>
    </row>
    <row r="529" spans="13:13" ht="14.25" customHeight="1" x14ac:dyDescent="0.3">
      <c r="M529" s="7"/>
    </row>
    <row r="530" spans="13:13" ht="14.25" customHeight="1" x14ac:dyDescent="0.3">
      <c r="M530" s="7"/>
    </row>
    <row r="531" spans="13:13" ht="14.25" customHeight="1" x14ac:dyDescent="0.3">
      <c r="M531" s="7"/>
    </row>
    <row r="532" spans="13:13" ht="14.25" customHeight="1" x14ac:dyDescent="0.3">
      <c r="M532" s="7"/>
    </row>
    <row r="533" spans="13:13" ht="14.25" customHeight="1" x14ac:dyDescent="0.3">
      <c r="M533" s="7"/>
    </row>
    <row r="534" spans="13:13" ht="14.25" customHeight="1" x14ac:dyDescent="0.3">
      <c r="M534" s="7"/>
    </row>
    <row r="535" spans="13:13" ht="14.25" customHeight="1" x14ac:dyDescent="0.3">
      <c r="M535" s="7"/>
    </row>
    <row r="536" spans="13:13" ht="14.25" customHeight="1" x14ac:dyDescent="0.3">
      <c r="M536" s="7"/>
    </row>
    <row r="537" spans="13:13" ht="14.25" customHeight="1" x14ac:dyDescent="0.3">
      <c r="M537" s="7"/>
    </row>
    <row r="538" spans="13:13" ht="14.25" customHeight="1" x14ac:dyDescent="0.3">
      <c r="M538" s="7"/>
    </row>
    <row r="539" spans="13:13" ht="14.25" customHeight="1" x14ac:dyDescent="0.3">
      <c r="M539" s="7"/>
    </row>
    <row r="540" spans="13:13" ht="14.25" customHeight="1" x14ac:dyDescent="0.3">
      <c r="M540" s="7"/>
    </row>
    <row r="541" spans="13:13" ht="14.25" customHeight="1" x14ac:dyDescent="0.3">
      <c r="M541" s="7"/>
    </row>
    <row r="542" spans="13:13" ht="14.25" customHeight="1" x14ac:dyDescent="0.3">
      <c r="M542" s="7"/>
    </row>
    <row r="543" spans="13:13" ht="14.25" customHeight="1" x14ac:dyDescent="0.3">
      <c r="M543" s="7"/>
    </row>
    <row r="544" spans="13:13" ht="14.25" customHeight="1" x14ac:dyDescent="0.3">
      <c r="M544" s="7"/>
    </row>
    <row r="545" spans="13:13" ht="14.25" customHeight="1" x14ac:dyDescent="0.3">
      <c r="M545" s="7"/>
    </row>
    <row r="546" spans="13:13" ht="14.25" customHeight="1" x14ac:dyDescent="0.3">
      <c r="M546" s="7"/>
    </row>
    <row r="547" spans="13:13" ht="14.25" customHeight="1" x14ac:dyDescent="0.3">
      <c r="M547" s="7"/>
    </row>
    <row r="548" spans="13:13" ht="14.25" customHeight="1" x14ac:dyDescent="0.3">
      <c r="M548" s="7"/>
    </row>
    <row r="549" spans="13:13" ht="14.25" customHeight="1" x14ac:dyDescent="0.3">
      <c r="M549" s="7"/>
    </row>
    <row r="550" spans="13:13" ht="14.25" customHeight="1" x14ac:dyDescent="0.3">
      <c r="M550" s="7"/>
    </row>
    <row r="551" spans="13:13" ht="14.25" customHeight="1" x14ac:dyDescent="0.3">
      <c r="M551" s="7"/>
    </row>
    <row r="552" spans="13:13" ht="14.25" customHeight="1" x14ac:dyDescent="0.3">
      <c r="M552" s="7"/>
    </row>
    <row r="553" spans="13:13" ht="14.25" customHeight="1" x14ac:dyDescent="0.3">
      <c r="M553" s="7"/>
    </row>
    <row r="554" spans="13:13" ht="14.25" customHeight="1" x14ac:dyDescent="0.3">
      <c r="M554" s="7"/>
    </row>
    <row r="555" spans="13:13" ht="14.25" customHeight="1" x14ac:dyDescent="0.3">
      <c r="M555" s="7"/>
    </row>
    <row r="556" spans="13:13" ht="14.25" customHeight="1" x14ac:dyDescent="0.3">
      <c r="M556" s="7"/>
    </row>
    <row r="557" spans="13:13" ht="14.25" customHeight="1" x14ac:dyDescent="0.3">
      <c r="M557" s="7"/>
    </row>
    <row r="558" spans="13:13" ht="14.25" customHeight="1" x14ac:dyDescent="0.3">
      <c r="M558" s="7"/>
    </row>
    <row r="559" spans="13:13" ht="14.25" customHeight="1" x14ac:dyDescent="0.3">
      <c r="M559" s="7"/>
    </row>
    <row r="560" spans="13:13" ht="14.25" customHeight="1" x14ac:dyDescent="0.3">
      <c r="M560" s="7"/>
    </row>
    <row r="561" spans="13:13" ht="14.25" customHeight="1" x14ac:dyDescent="0.3">
      <c r="M561" s="7"/>
    </row>
    <row r="562" spans="13:13" ht="14.25" customHeight="1" x14ac:dyDescent="0.3">
      <c r="M562" s="7"/>
    </row>
    <row r="563" spans="13:13" ht="14.25" customHeight="1" x14ac:dyDescent="0.3">
      <c r="M563" s="7"/>
    </row>
    <row r="564" spans="13:13" ht="14.25" customHeight="1" x14ac:dyDescent="0.3">
      <c r="M564" s="7"/>
    </row>
    <row r="565" spans="13:13" ht="14.25" customHeight="1" x14ac:dyDescent="0.3">
      <c r="M565" s="7"/>
    </row>
    <row r="566" spans="13:13" ht="14.25" customHeight="1" x14ac:dyDescent="0.3">
      <c r="M566" s="7"/>
    </row>
    <row r="567" spans="13:13" ht="14.25" customHeight="1" x14ac:dyDescent="0.3">
      <c r="M567" s="7"/>
    </row>
    <row r="568" spans="13:13" ht="14.25" customHeight="1" x14ac:dyDescent="0.3">
      <c r="M568" s="7"/>
    </row>
    <row r="569" spans="13:13" ht="14.25" customHeight="1" x14ac:dyDescent="0.3">
      <c r="M569" s="7"/>
    </row>
    <row r="570" spans="13:13" ht="14.25" customHeight="1" x14ac:dyDescent="0.3">
      <c r="M570" s="7"/>
    </row>
    <row r="571" spans="13:13" ht="14.25" customHeight="1" x14ac:dyDescent="0.3">
      <c r="M571" s="7"/>
    </row>
    <row r="572" spans="13:13" ht="14.25" customHeight="1" x14ac:dyDescent="0.3">
      <c r="M572" s="7"/>
    </row>
    <row r="573" spans="13:13" ht="14.25" customHeight="1" x14ac:dyDescent="0.3">
      <c r="M573" s="7"/>
    </row>
    <row r="574" spans="13:13" ht="14.25" customHeight="1" x14ac:dyDescent="0.3">
      <c r="M574" s="7"/>
    </row>
    <row r="575" spans="13:13" ht="14.25" customHeight="1" x14ac:dyDescent="0.3">
      <c r="M575" s="7"/>
    </row>
    <row r="576" spans="13:13" ht="14.25" customHeight="1" x14ac:dyDescent="0.3">
      <c r="M576" s="7"/>
    </row>
    <row r="577" spans="13:13" ht="14.25" customHeight="1" x14ac:dyDescent="0.3">
      <c r="M577" s="7"/>
    </row>
    <row r="578" spans="13:13" ht="14.25" customHeight="1" x14ac:dyDescent="0.3">
      <c r="M578" s="7"/>
    </row>
    <row r="579" spans="13:13" ht="14.25" customHeight="1" x14ac:dyDescent="0.3">
      <c r="M579" s="7"/>
    </row>
    <row r="580" spans="13:13" ht="14.25" customHeight="1" x14ac:dyDescent="0.3">
      <c r="M580" s="7"/>
    </row>
    <row r="581" spans="13:13" ht="14.25" customHeight="1" x14ac:dyDescent="0.3">
      <c r="M581" s="7"/>
    </row>
    <row r="582" spans="13:13" ht="14.25" customHeight="1" x14ac:dyDescent="0.3">
      <c r="M582" s="7"/>
    </row>
    <row r="583" spans="13:13" ht="14.25" customHeight="1" x14ac:dyDescent="0.3">
      <c r="M583" s="7"/>
    </row>
    <row r="584" spans="13:13" ht="14.25" customHeight="1" x14ac:dyDescent="0.3">
      <c r="M584" s="7"/>
    </row>
    <row r="585" spans="13:13" ht="14.25" customHeight="1" x14ac:dyDescent="0.3">
      <c r="M585" s="7"/>
    </row>
    <row r="586" spans="13:13" ht="14.25" customHeight="1" x14ac:dyDescent="0.3">
      <c r="M586" s="7"/>
    </row>
    <row r="587" spans="13:13" ht="14.25" customHeight="1" x14ac:dyDescent="0.3">
      <c r="M587" s="7"/>
    </row>
    <row r="588" spans="13:13" ht="14.25" customHeight="1" x14ac:dyDescent="0.3">
      <c r="M588" s="7"/>
    </row>
    <row r="589" spans="13:13" ht="14.25" customHeight="1" x14ac:dyDescent="0.3">
      <c r="M589" s="7"/>
    </row>
    <row r="590" spans="13:13" ht="14.25" customHeight="1" x14ac:dyDescent="0.3">
      <c r="M590" s="7"/>
    </row>
    <row r="591" spans="13:13" ht="14.25" customHeight="1" x14ac:dyDescent="0.3">
      <c r="M591" s="7"/>
    </row>
    <row r="592" spans="13:13" ht="14.25" customHeight="1" x14ac:dyDescent="0.3">
      <c r="M592" s="7"/>
    </row>
    <row r="593" spans="13:13" ht="14.25" customHeight="1" x14ac:dyDescent="0.3">
      <c r="M593" s="7"/>
    </row>
    <row r="594" spans="13:13" ht="14.25" customHeight="1" x14ac:dyDescent="0.3">
      <c r="M594" s="7"/>
    </row>
    <row r="595" spans="13:13" ht="14.25" customHeight="1" x14ac:dyDescent="0.3">
      <c r="M595" s="7"/>
    </row>
    <row r="596" spans="13:13" ht="14.25" customHeight="1" x14ac:dyDescent="0.3">
      <c r="M596" s="7"/>
    </row>
    <row r="597" spans="13:13" ht="14.25" customHeight="1" x14ac:dyDescent="0.3">
      <c r="M597" s="7"/>
    </row>
    <row r="598" spans="13:13" ht="14.25" customHeight="1" x14ac:dyDescent="0.3">
      <c r="M598" s="7"/>
    </row>
    <row r="599" spans="13:13" ht="14.25" customHeight="1" x14ac:dyDescent="0.3">
      <c r="M599" s="7"/>
    </row>
    <row r="600" spans="13:13" ht="14.25" customHeight="1" x14ac:dyDescent="0.3">
      <c r="M600" s="7"/>
    </row>
    <row r="601" spans="13:13" ht="14.25" customHeight="1" x14ac:dyDescent="0.3">
      <c r="M601" s="7"/>
    </row>
    <row r="602" spans="13:13" ht="14.25" customHeight="1" x14ac:dyDescent="0.3">
      <c r="M602" s="7"/>
    </row>
    <row r="603" spans="13:13" ht="14.25" customHeight="1" x14ac:dyDescent="0.3">
      <c r="M603" s="7"/>
    </row>
    <row r="604" spans="13:13" ht="14.25" customHeight="1" x14ac:dyDescent="0.3">
      <c r="M604" s="7"/>
    </row>
    <row r="605" spans="13:13" ht="14.25" customHeight="1" x14ac:dyDescent="0.3">
      <c r="M605" s="7"/>
    </row>
    <row r="606" spans="13:13" ht="14.25" customHeight="1" x14ac:dyDescent="0.3">
      <c r="M606" s="7"/>
    </row>
    <row r="607" spans="13:13" ht="14.25" customHeight="1" x14ac:dyDescent="0.3">
      <c r="M607" s="7"/>
    </row>
    <row r="608" spans="13:13" ht="14.25" customHeight="1" x14ac:dyDescent="0.3">
      <c r="M608" s="7"/>
    </row>
    <row r="609" spans="13:13" ht="14.25" customHeight="1" x14ac:dyDescent="0.3">
      <c r="M609" s="7"/>
    </row>
    <row r="610" spans="13:13" ht="14.25" customHeight="1" x14ac:dyDescent="0.3">
      <c r="M610" s="7"/>
    </row>
    <row r="611" spans="13:13" ht="14.25" customHeight="1" x14ac:dyDescent="0.3">
      <c r="M611" s="7"/>
    </row>
    <row r="612" spans="13:13" ht="14.25" customHeight="1" x14ac:dyDescent="0.3">
      <c r="M612" s="7"/>
    </row>
    <row r="613" spans="13:13" ht="14.25" customHeight="1" x14ac:dyDescent="0.3">
      <c r="M613" s="7"/>
    </row>
    <row r="614" spans="13:13" ht="14.25" customHeight="1" x14ac:dyDescent="0.3">
      <c r="M614" s="7"/>
    </row>
    <row r="615" spans="13:13" ht="14.25" customHeight="1" x14ac:dyDescent="0.3">
      <c r="M615" s="7"/>
    </row>
    <row r="616" spans="13:13" ht="14.25" customHeight="1" x14ac:dyDescent="0.3">
      <c r="M616" s="7"/>
    </row>
    <row r="617" spans="13:13" ht="14.25" customHeight="1" x14ac:dyDescent="0.3">
      <c r="M617" s="7"/>
    </row>
    <row r="618" spans="13:13" ht="14.25" customHeight="1" x14ac:dyDescent="0.3">
      <c r="M618" s="7"/>
    </row>
    <row r="619" spans="13:13" ht="14.25" customHeight="1" x14ac:dyDescent="0.3">
      <c r="M619" s="7"/>
    </row>
    <row r="620" spans="13:13" ht="14.25" customHeight="1" x14ac:dyDescent="0.3">
      <c r="M620" s="7"/>
    </row>
    <row r="621" spans="13:13" ht="14.25" customHeight="1" x14ac:dyDescent="0.3">
      <c r="M621" s="7"/>
    </row>
    <row r="622" spans="13:13" ht="14.25" customHeight="1" x14ac:dyDescent="0.3">
      <c r="M622" s="7"/>
    </row>
    <row r="623" spans="13:13" ht="14.25" customHeight="1" x14ac:dyDescent="0.3">
      <c r="M623" s="7"/>
    </row>
    <row r="624" spans="13:13" ht="14.25" customHeight="1" x14ac:dyDescent="0.3">
      <c r="M624" s="7"/>
    </row>
    <row r="625" spans="13:13" ht="14.25" customHeight="1" x14ac:dyDescent="0.3">
      <c r="M625" s="7"/>
    </row>
    <row r="626" spans="13:13" ht="14.25" customHeight="1" x14ac:dyDescent="0.3">
      <c r="M626" s="7"/>
    </row>
    <row r="627" spans="13:13" ht="14.25" customHeight="1" x14ac:dyDescent="0.3">
      <c r="M627" s="7"/>
    </row>
    <row r="628" spans="13:13" ht="14.25" customHeight="1" x14ac:dyDescent="0.3">
      <c r="M628" s="7"/>
    </row>
    <row r="629" spans="13:13" ht="14.25" customHeight="1" x14ac:dyDescent="0.3">
      <c r="M629" s="7"/>
    </row>
    <row r="630" spans="13:13" ht="14.25" customHeight="1" x14ac:dyDescent="0.3">
      <c r="M630" s="7"/>
    </row>
    <row r="631" spans="13:13" ht="14.25" customHeight="1" x14ac:dyDescent="0.3">
      <c r="M631" s="7"/>
    </row>
    <row r="632" spans="13:13" ht="14.25" customHeight="1" x14ac:dyDescent="0.3">
      <c r="M632" s="7"/>
    </row>
    <row r="633" spans="13:13" ht="14.25" customHeight="1" x14ac:dyDescent="0.3">
      <c r="M633" s="7"/>
    </row>
    <row r="634" spans="13:13" ht="14.25" customHeight="1" x14ac:dyDescent="0.3">
      <c r="M634" s="7"/>
    </row>
    <row r="635" spans="13:13" ht="14.25" customHeight="1" x14ac:dyDescent="0.3">
      <c r="M635" s="7"/>
    </row>
    <row r="636" spans="13:13" ht="14.25" customHeight="1" x14ac:dyDescent="0.3">
      <c r="M636" s="7"/>
    </row>
    <row r="637" spans="13:13" ht="14.25" customHeight="1" x14ac:dyDescent="0.3">
      <c r="M637" s="7"/>
    </row>
    <row r="638" spans="13:13" ht="14.25" customHeight="1" x14ac:dyDescent="0.3">
      <c r="M638" s="7"/>
    </row>
    <row r="639" spans="13:13" ht="14.25" customHeight="1" x14ac:dyDescent="0.3">
      <c r="M639" s="7"/>
    </row>
    <row r="640" spans="13:13" ht="14.25" customHeight="1" x14ac:dyDescent="0.3">
      <c r="M640" s="7"/>
    </row>
    <row r="641" spans="13:13" ht="14.25" customHeight="1" x14ac:dyDescent="0.3">
      <c r="M641" s="7"/>
    </row>
    <row r="642" spans="13:13" ht="14.25" customHeight="1" x14ac:dyDescent="0.3">
      <c r="M642" s="7"/>
    </row>
    <row r="643" spans="13:13" ht="14.25" customHeight="1" x14ac:dyDescent="0.3">
      <c r="M643" s="7"/>
    </row>
    <row r="644" spans="13:13" ht="14.25" customHeight="1" x14ac:dyDescent="0.3">
      <c r="M644" s="7"/>
    </row>
    <row r="645" spans="13:13" ht="14.25" customHeight="1" x14ac:dyDescent="0.3">
      <c r="M645" s="7"/>
    </row>
    <row r="646" spans="13:13" ht="14.25" customHeight="1" x14ac:dyDescent="0.3">
      <c r="M646" s="7"/>
    </row>
    <row r="647" spans="13:13" ht="14.25" customHeight="1" x14ac:dyDescent="0.3">
      <c r="M647" s="7"/>
    </row>
    <row r="648" spans="13:13" ht="14.25" customHeight="1" x14ac:dyDescent="0.3">
      <c r="M648" s="7"/>
    </row>
    <row r="649" spans="13:13" ht="14.25" customHeight="1" x14ac:dyDescent="0.3">
      <c r="M649" s="7"/>
    </row>
    <row r="650" spans="13:13" ht="14.25" customHeight="1" x14ac:dyDescent="0.3">
      <c r="M650" s="7"/>
    </row>
    <row r="651" spans="13:13" ht="14.25" customHeight="1" x14ac:dyDescent="0.3">
      <c r="M651" s="7"/>
    </row>
    <row r="652" spans="13:13" ht="14.25" customHeight="1" x14ac:dyDescent="0.3">
      <c r="M652" s="7"/>
    </row>
    <row r="653" spans="13:13" ht="14.25" customHeight="1" x14ac:dyDescent="0.3">
      <c r="M653" s="7"/>
    </row>
    <row r="654" spans="13:13" ht="14.25" customHeight="1" x14ac:dyDescent="0.3">
      <c r="M654" s="7"/>
    </row>
    <row r="655" spans="13:13" ht="14.25" customHeight="1" x14ac:dyDescent="0.3">
      <c r="M655" s="7"/>
    </row>
    <row r="656" spans="13:13" ht="14.25" customHeight="1" x14ac:dyDescent="0.3">
      <c r="M656" s="7"/>
    </row>
    <row r="657" spans="13:13" ht="14.25" customHeight="1" x14ac:dyDescent="0.3">
      <c r="M657" s="7"/>
    </row>
    <row r="658" spans="13:13" ht="14.25" customHeight="1" x14ac:dyDescent="0.3">
      <c r="M658" s="7"/>
    </row>
    <row r="659" spans="13:13" ht="14.25" customHeight="1" x14ac:dyDescent="0.3">
      <c r="M659" s="7"/>
    </row>
    <row r="660" spans="13:13" ht="14.25" customHeight="1" x14ac:dyDescent="0.3">
      <c r="M660" s="7"/>
    </row>
    <row r="661" spans="13:13" ht="14.25" customHeight="1" x14ac:dyDescent="0.3">
      <c r="M661" s="7"/>
    </row>
    <row r="662" spans="13:13" ht="14.25" customHeight="1" x14ac:dyDescent="0.3">
      <c r="M662" s="7"/>
    </row>
    <row r="663" spans="13:13" ht="14.25" customHeight="1" x14ac:dyDescent="0.3">
      <c r="M663" s="7"/>
    </row>
    <row r="664" spans="13:13" ht="14.25" customHeight="1" x14ac:dyDescent="0.3">
      <c r="M664" s="7"/>
    </row>
    <row r="665" spans="13:13" ht="14.25" customHeight="1" x14ac:dyDescent="0.3">
      <c r="M665" s="7"/>
    </row>
    <row r="666" spans="13:13" ht="14.25" customHeight="1" x14ac:dyDescent="0.3">
      <c r="M666" s="7"/>
    </row>
    <row r="667" spans="13:13" ht="14.25" customHeight="1" x14ac:dyDescent="0.3">
      <c r="M667" s="7"/>
    </row>
    <row r="668" spans="13:13" ht="14.25" customHeight="1" x14ac:dyDescent="0.3">
      <c r="M668" s="7"/>
    </row>
    <row r="669" spans="13:13" ht="14.25" customHeight="1" x14ac:dyDescent="0.3">
      <c r="M669" s="7"/>
    </row>
    <row r="670" spans="13:13" ht="14.25" customHeight="1" x14ac:dyDescent="0.3">
      <c r="M670" s="7"/>
    </row>
    <row r="671" spans="13:13" ht="14.25" customHeight="1" x14ac:dyDescent="0.3">
      <c r="M671" s="7"/>
    </row>
    <row r="672" spans="13:13" ht="14.25" customHeight="1" x14ac:dyDescent="0.3">
      <c r="M672" s="7"/>
    </row>
    <row r="673" spans="13:13" ht="14.25" customHeight="1" x14ac:dyDescent="0.3">
      <c r="M673" s="7"/>
    </row>
    <row r="674" spans="13:13" ht="14.25" customHeight="1" x14ac:dyDescent="0.3">
      <c r="M674" s="7"/>
    </row>
    <row r="675" spans="13:13" ht="14.25" customHeight="1" x14ac:dyDescent="0.3">
      <c r="M675" s="7"/>
    </row>
    <row r="676" spans="13:13" ht="14.25" customHeight="1" x14ac:dyDescent="0.3">
      <c r="M676" s="7"/>
    </row>
    <row r="677" spans="13:13" ht="14.25" customHeight="1" x14ac:dyDescent="0.3">
      <c r="M677" s="7"/>
    </row>
    <row r="678" spans="13:13" ht="14.25" customHeight="1" x14ac:dyDescent="0.3">
      <c r="M678" s="7"/>
    </row>
    <row r="679" spans="13:13" ht="14.25" customHeight="1" x14ac:dyDescent="0.3">
      <c r="M679" s="7"/>
    </row>
    <row r="680" spans="13:13" ht="14.25" customHeight="1" x14ac:dyDescent="0.3">
      <c r="M680" s="7"/>
    </row>
    <row r="681" spans="13:13" ht="14.25" customHeight="1" x14ac:dyDescent="0.3">
      <c r="M681" s="7"/>
    </row>
    <row r="682" spans="13:13" ht="14.25" customHeight="1" x14ac:dyDescent="0.3">
      <c r="M682" s="7"/>
    </row>
    <row r="683" spans="13:13" ht="14.25" customHeight="1" x14ac:dyDescent="0.3">
      <c r="M683" s="7"/>
    </row>
    <row r="684" spans="13:13" ht="14.25" customHeight="1" x14ac:dyDescent="0.3">
      <c r="M684" s="7"/>
    </row>
    <row r="685" spans="13:13" ht="14.25" customHeight="1" x14ac:dyDescent="0.3">
      <c r="M685" s="7"/>
    </row>
    <row r="686" spans="13:13" ht="14.25" customHeight="1" x14ac:dyDescent="0.3">
      <c r="M686" s="7"/>
    </row>
    <row r="687" spans="13:13" ht="14.25" customHeight="1" x14ac:dyDescent="0.3">
      <c r="M687" s="7"/>
    </row>
    <row r="688" spans="13:13" ht="14.25" customHeight="1" x14ac:dyDescent="0.3">
      <c r="M688" s="7"/>
    </row>
    <row r="689" spans="13:13" ht="14.25" customHeight="1" x14ac:dyDescent="0.3">
      <c r="M689" s="7"/>
    </row>
    <row r="690" spans="13:13" ht="14.25" customHeight="1" x14ac:dyDescent="0.3">
      <c r="M690" s="7"/>
    </row>
    <row r="691" spans="13:13" ht="14.25" customHeight="1" x14ac:dyDescent="0.3">
      <c r="M691" s="7"/>
    </row>
    <row r="692" spans="13:13" ht="14.25" customHeight="1" x14ac:dyDescent="0.3">
      <c r="M692" s="7"/>
    </row>
    <row r="693" spans="13:13" ht="14.25" customHeight="1" x14ac:dyDescent="0.3">
      <c r="M693" s="7"/>
    </row>
    <row r="694" spans="13:13" ht="14.25" customHeight="1" x14ac:dyDescent="0.3">
      <c r="M694" s="7"/>
    </row>
    <row r="695" spans="13:13" ht="14.25" customHeight="1" x14ac:dyDescent="0.3">
      <c r="M695" s="7"/>
    </row>
    <row r="696" spans="13:13" ht="14.25" customHeight="1" x14ac:dyDescent="0.3">
      <c r="M696" s="7"/>
    </row>
    <row r="697" spans="13:13" ht="14.25" customHeight="1" x14ac:dyDescent="0.3">
      <c r="M697" s="7"/>
    </row>
    <row r="698" spans="13:13" ht="14.25" customHeight="1" x14ac:dyDescent="0.3">
      <c r="M698" s="7"/>
    </row>
    <row r="699" spans="13:13" ht="14.25" customHeight="1" x14ac:dyDescent="0.3">
      <c r="M699" s="7"/>
    </row>
    <row r="700" spans="13:13" ht="14.25" customHeight="1" x14ac:dyDescent="0.3">
      <c r="M700" s="7"/>
    </row>
    <row r="701" spans="13:13" ht="14.25" customHeight="1" x14ac:dyDescent="0.3">
      <c r="M701" s="7"/>
    </row>
    <row r="702" spans="13:13" ht="14.25" customHeight="1" x14ac:dyDescent="0.3">
      <c r="M702" s="7"/>
    </row>
    <row r="703" spans="13:13" ht="14.25" customHeight="1" x14ac:dyDescent="0.3">
      <c r="M703" s="7"/>
    </row>
    <row r="704" spans="13:13" ht="14.25" customHeight="1" x14ac:dyDescent="0.3">
      <c r="M704" s="7"/>
    </row>
    <row r="705" spans="13:13" ht="14.25" customHeight="1" x14ac:dyDescent="0.3">
      <c r="M705" s="7"/>
    </row>
    <row r="706" spans="13:13" ht="14.25" customHeight="1" x14ac:dyDescent="0.3">
      <c r="M706" s="7"/>
    </row>
    <row r="707" spans="13:13" ht="14.25" customHeight="1" x14ac:dyDescent="0.3">
      <c r="M707" s="7"/>
    </row>
    <row r="708" spans="13:13" ht="14.25" customHeight="1" x14ac:dyDescent="0.3">
      <c r="M708" s="7"/>
    </row>
    <row r="709" spans="13:13" ht="14.25" customHeight="1" x14ac:dyDescent="0.3">
      <c r="M709" s="7"/>
    </row>
    <row r="710" spans="13:13" ht="14.25" customHeight="1" x14ac:dyDescent="0.3">
      <c r="M710" s="7"/>
    </row>
    <row r="711" spans="13:13" ht="14.25" customHeight="1" x14ac:dyDescent="0.3">
      <c r="M711" s="7"/>
    </row>
    <row r="712" spans="13:13" ht="14.25" customHeight="1" x14ac:dyDescent="0.3">
      <c r="M712" s="7"/>
    </row>
    <row r="713" spans="13:13" ht="14.25" customHeight="1" x14ac:dyDescent="0.3">
      <c r="M713" s="7"/>
    </row>
    <row r="714" spans="13:13" ht="14.25" customHeight="1" x14ac:dyDescent="0.3">
      <c r="M714" s="7"/>
    </row>
    <row r="715" spans="13:13" ht="14.25" customHeight="1" x14ac:dyDescent="0.3">
      <c r="M715" s="7"/>
    </row>
    <row r="716" spans="13:13" ht="14.25" customHeight="1" x14ac:dyDescent="0.3">
      <c r="M716" s="7"/>
    </row>
    <row r="717" spans="13:13" ht="14.25" customHeight="1" x14ac:dyDescent="0.3">
      <c r="M717" s="7"/>
    </row>
    <row r="718" spans="13:13" ht="14.25" customHeight="1" x14ac:dyDescent="0.3">
      <c r="M718" s="7"/>
    </row>
    <row r="719" spans="13:13" ht="14.25" customHeight="1" x14ac:dyDescent="0.3">
      <c r="M719" s="7"/>
    </row>
    <row r="720" spans="13:13" ht="14.25" customHeight="1" x14ac:dyDescent="0.3">
      <c r="M720" s="7"/>
    </row>
    <row r="721" spans="13:13" ht="14.25" customHeight="1" x14ac:dyDescent="0.3">
      <c r="M721" s="7"/>
    </row>
    <row r="722" spans="13:13" ht="14.25" customHeight="1" x14ac:dyDescent="0.3">
      <c r="M722" s="7"/>
    </row>
    <row r="723" spans="13:13" ht="14.25" customHeight="1" x14ac:dyDescent="0.3">
      <c r="M723" s="7"/>
    </row>
    <row r="724" spans="13:13" ht="14.25" customHeight="1" x14ac:dyDescent="0.3">
      <c r="M724" s="7"/>
    </row>
    <row r="725" spans="13:13" ht="14.25" customHeight="1" x14ac:dyDescent="0.3">
      <c r="M725" s="7"/>
    </row>
    <row r="726" spans="13:13" ht="14.25" customHeight="1" x14ac:dyDescent="0.3">
      <c r="M726" s="7"/>
    </row>
    <row r="727" spans="13:13" ht="14.25" customHeight="1" x14ac:dyDescent="0.3">
      <c r="M727" s="7"/>
    </row>
    <row r="728" spans="13:13" ht="14.25" customHeight="1" x14ac:dyDescent="0.3">
      <c r="M728" s="7"/>
    </row>
    <row r="729" spans="13:13" ht="14.25" customHeight="1" x14ac:dyDescent="0.3">
      <c r="M729" s="7"/>
    </row>
    <row r="730" spans="13:13" ht="14.25" customHeight="1" x14ac:dyDescent="0.3">
      <c r="M730" s="7"/>
    </row>
    <row r="731" spans="13:13" ht="14.25" customHeight="1" x14ac:dyDescent="0.3">
      <c r="M731" s="7"/>
    </row>
    <row r="732" spans="13:13" ht="14.25" customHeight="1" x14ac:dyDescent="0.3">
      <c r="M732" s="7"/>
    </row>
    <row r="733" spans="13:13" ht="14.25" customHeight="1" x14ac:dyDescent="0.3">
      <c r="M733" s="7"/>
    </row>
    <row r="734" spans="13:13" ht="14.25" customHeight="1" x14ac:dyDescent="0.3">
      <c r="M734" s="7"/>
    </row>
    <row r="735" spans="13:13" ht="14.25" customHeight="1" x14ac:dyDescent="0.3">
      <c r="M735" s="7"/>
    </row>
    <row r="736" spans="13:13" ht="14.25" customHeight="1" x14ac:dyDescent="0.3">
      <c r="M736" s="7"/>
    </row>
    <row r="737" spans="13:13" ht="14.25" customHeight="1" x14ac:dyDescent="0.3">
      <c r="M737" s="7"/>
    </row>
    <row r="738" spans="13:13" ht="14.25" customHeight="1" x14ac:dyDescent="0.3">
      <c r="M738" s="7"/>
    </row>
    <row r="739" spans="13:13" ht="14.25" customHeight="1" x14ac:dyDescent="0.3">
      <c r="M739" s="7"/>
    </row>
    <row r="740" spans="13:13" ht="14.25" customHeight="1" x14ac:dyDescent="0.3">
      <c r="M740" s="7"/>
    </row>
    <row r="741" spans="13:13" ht="14.25" customHeight="1" x14ac:dyDescent="0.3">
      <c r="M741" s="7"/>
    </row>
    <row r="742" spans="13:13" ht="14.25" customHeight="1" x14ac:dyDescent="0.3">
      <c r="M742" s="7"/>
    </row>
    <row r="743" spans="13:13" ht="14.25" customHeight="1" x14ac:dyDescent="0.3">
      <c r="M743" s="7"/>
    </row>
    <row r="744" spans="13:13" ht="14.25" customHeight="1" x14ac:dyDescent="0.3">
      <c r="M744" s="7"/>
    </row>
    <row r="745" spans="13:13" ht="14.25" customHeight="1" x14ac:dyDescent="0.3">
      <c r="M745" s="7"/>
    </row>
    <row r="746" spans="13:13" ht="14.25" customHeight="1" x14ac:dyDescent="0.3">
      <c r="M746" s="7"/>
    </row>
    <row r="747" spans="13:13" ht="14.25" customHeight="1" x14ac:dyDescent="0.3">
      <c r="M747" s="7"/>
    </row>
    <row r="748" spans="13:13" ht="14.25" customHeight="1" x14ac:dyDescent="0.3">
      <c r="M748" s="7"/>
    </row>
    <row r="749" spans="13:13" ht="14.25" customHeight="1" x14ac:dyDescent="0.3">
      <c r="M749" s="7"/>
    </row>
    <row r="750" spans="13:13" ht="14.25" customHeight="1" x14ac:dyDescent="0.3">
      <c r="M750" s="7"/>
    </row>
    <row r="751" spans="13:13" ht="14.25" customHeight="1" x14ac:dyDescent="0.3">
      <c r="M751" s="7"/>
    </row>
    <row r="752" spans="13:13" ht="14.25" customHeight="1" x14ac:dyDescent="0.3">
      <c r="M752" s="7"/>
    </row>
    <row r="753" spans="13:13" ht="14.25" customHeight="1" x14ac:dyDescent="0.3">
      <c r="M753" s="7"/>
    </row>
    <row r="754" spans="13:13" ht="14.25" customHeight="1" x14ac:dyDescent="0.3">
      <c r="M754" s="7"/>
    </row>
    <row r="755" spans="13:13" ht="14.25" customHeight="1" x14ac:dyDescent="0.3">
      <c r="M755" s="7"/>
    </row>
    <row r="756" spans="13:13" ht="14.25" customHeight="1" x14ac:dyDescent="0.3">
      <c r="M756" s="7"/>
    </row>
    <row r="757" spans="13:13" ht="14.25" customHeight="1" x14ac:dyDescent="0.3">
      <c r="M757" s="7"/>
    </row>
    <row r="758" spans="13:13" ht="14.25" customHeight="1" x14ac:dyDescent="0.3">
      <c r="M758" s="7"/>
    </row>
    <row r="759" spans="13:13" ht="14.25" customHeight="1" x14ac:dyDescent="0.3">
      <c r="M759" s="7"/>
    </row>
    <row r="760" spans="13:13" ht="14.25" customHeight="1" x14ac:dyDescent="0.3">
      <c r="M760" s="7"/>
    </row>
    <row r="761" spans="13:13" ht="14.25" customHeight="1" x14ac:dyDescent="0.3">
      <c r="M761" s="7"/>
    </row>
    <row r="762" spans="13:13" ht="14.25" customHeight="1" x14ac:dyDescent="0.3">
      <c r="M762" s="7"/>
    </row>
    <row r="763" spans="13:13" ht="14.25" customHeight="1" x14ac:dyDescent="0.3">
      <c r="M763" s="7"/>
    </row>
    <row r="764" spans="13:13" ht="14.25" customHeight="1" x14ac:dyDescent="0.3">
      <c r="M764" s="7"/>
    </row>
    <row r="765" spans="13:13" ht="14.25" customHeight="1" x14ac:dyDescent="0.3">
      <c r="M765" s="7"/>
    </row>
    <row r="766" spans="13:13" ht="14.25" customHeight="1" x14ac:dyDescent="0.3">
      <c r="M766" s="7"/>
    </row>
    <row r="767" spans="13:13" ht="14.25" customHeight="1" x14ac:dyDescent="0.3">
      <c r="M767" s="7"/>
    </row>
    <row r="768" spans="13:13" ht="14.25" customHeight="1" x14ac:dyDescent="0.3">
      <c r="M768" s="7"/>
    </row>
    <row r="769" spans="13:13" ht="14.25" customHeight="1" x14ac:dyDescent="0.3">
      <c r="M769" s="7"/>
    </row>
    <row r="770" spans="13:13" ht="14.25" customHeight="1" x14ac:dyDescent="0.3">
      <c r="M770" s="7"/>
    </row>
    <row r="771" spans="13:13" ht="14.25" customHeight="1" x14ac:dyDescent="0.3">
      <c r="M771" s="7"/>
    </row>
    <row r="772" spans="13:13" ht="14.25" customHeight="1" x14ac:dyDescent="0.3">
      <c r="M772" s="7"/>
    </row>
    <row r="773" spans="13:13" ht="14.25" customHeight="1" x14ac:dyDescent="0.3">
      <c r="M773" s="7"/>
    </row>
    <row r="774" spans="13:13" ht="14.25" customHeight="1" x14ac:dyDescent="0.3">
      <c r="M774" s="7"/>
    </row>
    <row r="775" spans="13:13" ht="14.25" customHeight="1" x14ac:dyDescent="0.3">
      <c r="M775" s="7"/>
    </row>
    <row r="776" spans="13:13" ht="14.25" customHeight="1" x14ac:dyDescent="0.3">
      <c r="M776" s="7"/>
    </row>
    <row r="777" spans="13:13" ht="14.25" customHeight="1" x14ac:dyDescent="0.3">
      <c r="M777" s="7"/>
    </row>
    <row r="778" spans="13:13" ht="14.25" customHeight="1" x14ac:dyDescent="0.3">
      <c r="M778" s="7"/>
    </row>
    <row r="779" spans="13:13" ht="14.25" customHeight="1" x14ac:dyDescent="0.3">
      <c r="M779" s="7"/>
    </row>
    <row r="780" spans="13:13" ht="14.25" customHeight="1" x14ac:dyDescent="0.3">
      <c r="M780" s="7"/>
    </row>
    <row r="781" spans="13:13" ht="14.25" customHeight="1" x14ac:dyDescent="0.3">
      <c r="M781" s="7"/>
    </row>
    <row r="782" spans="13:13" ht="14.25" customHeight="1" x14ac:dyDescent="0.3">
      <c r="M782" s="7"/>
    </row>
    <row r="783" spans="13:13" ht="14.25" customHeight="1" x14ac:dyDescent="0.3">
      <c r="M783" s="7"/>
    </row>
    <row r="784" spans="13:13" ht="14.25" customHeight="1" x14ac:dyDescent="0.3">
      <c r="M784" s="7"/>
    </row>
    <row r="785" spans="13:13" ht="14.25" customHeight="1" x14ac:dyDescent="0.3">
      <c r="M785" s="7"/>
    </row>
    <row r="786" spans="13:13" ht="14.25" customHeight="1" x14ac:dyDescent="0.3">
      <c r="M786" s="7"/>
    </row>
    <row r="787" spans="13:13" ht="14.25" customHeight="1" x14ac:dyDescent="0.3">
      <c r="M787" s="7"/>
    </row>
    <row r="788" spans="13:13" ht="14.25" customHeight="1" x14ac:dyDescent="0.3">
      <c r="M788" s="7"/>
    </row>
    <row r="789" spans="13:13" ht="14.25" customHeight="1" x14ac:dyDescent="0.3">
      <c r="M789" s="7"/>
    </row>
    <row r="790" spans="13:13" ht="14.25" customHeight="1" x14ac:dyDescent="0.3">
      <c r="M790" s="7"/>
    </row>
    <row r="791" spans="13:13" ht="14.25" customHeight="1" x14ac:dyDescent="0.3">
      <c r="M791" s="7"/>
    </row>
    <row r="792" spans="13:13" ht="14.25" customHeight="1" x14ac:dyDescent="0.3">
      <c r="M792" s="7"/>
    </row>
    <row r="793" spans="13:13" ht="14.25" customHeight="1" x14ac:dyDescent="0.3">
      <c r="M793" s="7"/>
    </row>
    <row r="794" spans="13:13" ht="14.25" customHeight="1" x14ac:dyDescent="0.3">
      <c r="M794" s="7"/>
    </row>
    <row r="795" spans="13:13" ht="14.25" customHeight="1" x14ac:dyDescent="0.3">
      <c r="M795" s="7"/>
    </row>
    <row r="796" spans="13:13" ht="14.25" customHeight="1" x14ac:dyDescent="0.3">
      <c r="M796" s="7"/>
    </row>
    <row r="797" spans="13:13" ht="14.25" customHeight="1" x14ac:dyDescent="0.3">
      <c r="M797" s="7"/>
    </row>
    <row r="798" spans="13:13" ht="14.25" customHeight="1" x14ac:dyDescent="0.3">
      <c r="M798" s="7"/>
    </row>
    <row r="799" spans="13:13" ht="14.25" customHeight="1" x14ac:dyDescent="0.3">
      <c r="M799" s="7"/>
    </row>
    <row r="800" spans="13:13" ht="14.25" customHeight="1" x14ac:dyDescent="0.3">
      <c r="M800" s="7"/>
    </row>
    <row r="801" spans="13:13" ht="14.25" customHeight="1" x14ac:dyDescent="0.3">
      <c r="M801" s="7"/>
    </row>
    <row r="802" spans="13:13" ht="14.25" customHeight="1" x14ac:dyDescent="0.3">
      <c r="M802" s="7"/>
    </row>
    <row r="803" spans="13:13" ht="14.25" customHeight="1" x14ac:dyDescent="0.3">
      <c r="M803" s="7"/>
    </row>
    <row r="804" spans="13:13" ht="14.25" customHeight="1" x14ac:dyDescent="0.3">
      <c r="M804" s="7"/>
    </row>
    <row r="805" spans="13:13" ht="14.25" customHeight="1" x14ac:dyDescent="0.3">
      <c r="M805" s="7"/>
    </row>
    <row r="806" spans="13:13" ht="14.25" customHeight="1" x14ac:dyDescent="0.3">
      <c r="M806" s="7"/>
    </row>
    <row r="807" spans="13:13" ht="14.25" customHeight="1" x14ac:dyDescent="0.3">
      <c r="M807" s="7"/>
    </row>
    <row r="808" spans="13:13" ht="14.25" customHeight="1" x14ac:dyDescent="0.3">
      <c r="M808" s="7"/>
    </row>
    <row r="809" spans="13:13" ht="14.25" customHeight="1" x14ac:dyDescent="0.3">
      <c r="M809" s="7"/>
    </row>
    <row r="810" spans="13:13" ht="14.25" customHeight="1" x14ac:dyDescent="0.3">
      <c r="M810" s="7"/>
    </row>
    <row r="811" spans="13:13" ht="14.25" customHeight="1" x14ac:dyDescent="0.3">
      <c r="M811" s="7"/>
    </row>
    <row r="812" spans="13:13" ht="14.25" customHeight="1" x14ac:dyDescent="0.3">
      <c r="M812" s="7"/>
    </row>
    <row r="813" spans="13:13" ht="14.25" customHeight="1" x14ac:dyDescent="0.3">
      <c r="M813" s="7"/>
    </row>
    <row r="814" spans="13:13" ht="14.25" customHeight="1" x14ac:dyDescent="0.3">
      <c r="M814" s="7"/>
    </row>
    <row r="815" spans="13:13" ht="14.25" customHeight="1" x14ac:dyDescent="0.3">
      <c r="M815" s="7"/>
    </row>
    <row r="816" spans="13:13" ht="14.25" customHeight="1" x14ac:dyDescent="0.3">
      <c r="M816" s="7"/>
    </row>
    <row r="817" spans="13:13" ht="14.25" customHeight="1" x14ac:dyDescent="0.3">
      <c r="M817" s="7"/>
    </row>
    <row r="818" spans="13:13" ht="14.25" customHeight="1" x14ac:dyDescent="0.3">
      <c r="M818" s="7"/>
    </row>
    <row r="819" spans="13:13" ht="14.25" customHeight="1" x14ac:dyDescent="0.3">
      <c r="M819" s="7"/>
    </row>
    <row r="820" spans="13:13" ht="14.25" customHeight="1" x14ac:dyDescent="0.3">
      <c r="M820" s="7"/>
    </row>
    <row r="821" spans="13:13" ht="14.25" customHeight="1" x14ac:dyDescent="0.3">
      <c r="M821" s="7"/>
    </row>
    <row r="822" spans="13:13" ht="14.25" customHeight="1" x14ac:dyDescent="0.3">
      <c r="M822" s="7"/>
    </row>
    <row r="823" spans="13:13" ht="14.25" customHeight="1" x14ac:dyDescent="0.3">
      <c r="M823" s="7"/>
    </row>
    <row r="824" spans="13:13" ht="14.25" customHeight="1" x14ac:dyDescent="0.3">
      <c r="M824" s="7"/>
    </row>
    <row r="825" spans="13:13" ht="14.25" customHeight="1" x14ac:dyDescent="0.3">
      <c r="M825" s="7"/>
    </row>
    <row r="826" spans="13:13" ht="14.25" customHeight="1" x14ac:dyDescent="0.3">
      <c r="M826" s="7"/>
    </row>
    <row r="827" spans="13:13" ht="14.25" customHeight="1" x14ac:dyDescent="0.3">
      <c r="M827" s="7"/>
    </row>
    <row r="828" spans="13:13" ht="14.25" customHeight="1" x14ac:dyDescent="0.3">
      <c r="M828" s="7"/>
    </row>
    <row r="829" spans="13:13" ht="14.25" customHeight="1" x14ac:dyDescent="0.3">
      <c r="M829" s="7"/>
    </row>
    <row r="830" spans="13:13" ht="14.25" customHeight="1" x14ac:dyDescent="0.3">
      <c r="M830" s="7"/>
    </row>
    <row r="831" spans="13:13" ht="14.25" customHeight="1" x14ac:dyDescent="0.3">
      <c r="M831" s="7"/>
    </row>
    <row r="832" spans="13:13" ht="14.25" customHeight="1" x14ac:dyDescent="0.3">
      <c r="M832" s="7"/>
    </row>
    <row r="833" spans="13:13" ht="14.25" customHeight="1" x14ac:dyDescent="0.3">
      <c r="M833" s="7"/>
    </row>
    <row r="834" spans="13:13" ht="14.25" customHeight="1" x14ac:dyDescent="0.3">
      <c r="M834" s="7"/>
    </row>
    <row r="835" spans="13:13" ht="14.25" customHeight="1" x14ac:dyDescent="0.3">
      <c r="M835" s="7"/>
    </row>
    <row r="836" spans="13:13" ht="14.25" customHeight="1" x14ac:dyDescent="0.3">
      <c r="M836" s="7"/>
    </row>
    <row r="837" spans="13:13" ht="14.25" customHeight="1" x14ac:dyDescent="0.3">
      <c r="M837" s="7"/>
    </row>
    <row r="838" spans="13:13" ht="14.25" customHeight="1" x14ac:dyDescent="0.3">
      <c r="M838" s="7"/>
    </row>
    <row r="839" spans="13:13" ht="14.25" customHeight="1" x14ac:dyDescent="0.3">
      <c r="M839" s="7"/>
    </row>
    <row r="840" spans="13:13" ht="14.25" customHeight="1" x14ac:dyDescent="0.3">
      <c r="M840" s="7"/>
    </row>
    <row r="841" spans="13:13" ht="14.25" customHeight="1" x14ac:dyDescent="0.3">
      <c r="M841" s="7"/>
    </row>
    <row r="842" spans="13:13" ht="14.25" customHeight="1" x14ac:dyDescent="0.3">
      <c r="M842" s="7"/>
    </row>
    <row r="843" spans="13:13" ht="14.25" customHeight="1" x14ac:dyDescent="0.3">
      <c r="M843" s="7"/>
    </row>
    <row r="844" spans="13:13" ht="14.25" customHeight="1" x14ac:dyDescent="0.3">
      <c r="M844" s="7"/>
    </row>
    <row r="845" spans="13:13" ht="14.25" customHeight="1" x14ac:dyDescent="0.3">
      <c r="M845" s="7"/>
    </row>
    <row r="846" spans="13:13" ht="14.25" customHeight="1" x14ac:dyDescent="0.3">
      <c r="M846" s="7"/>
    </row>
    <row r="847" spans="13:13" ht="14.25" customHeight="1" x14ac:dyDescent="0.3">
      <c r="M847" s="7"/>
    </row>
    <row r="848" spans="13:13" ht="14.25" customHeight="1" x14ac:dyDescent="0.3">
      <c r="M848" s="7"/>
    </row>
    <row r="849" spans="13:13" ht="14.25" customHeight="1" x14ac:dyDescent="0.3">
      <c r="M849" s="7"/>
    </row>
    <row r="850" spans="13:13" ht="14.25" customHeight="1" x14ac:dyDescent="0.3">
      <c r="M850" s="7"/>
    </row>
    <row r="851" spans="13:13" ht="14.25" customHeight="1" x14ac:dyDescent="0.3">
      <c r="M851" s="7"/>
    </row>
    <row r="852" spans="13:13" ht="14.25" customHeight="1" x14ac:dyDescent="0.3">
      <c r="M852" s="7"/>
    </row>
    <row r="853" spans="13:13" ht="14.25" customHeight="1" x14ac:dyDescent="0.3">
      <c r="M853" s="7"/>
    </row>
    <row r="854" spans="13:13" ht="14.25" customHeight="1" x14ac:dyDescent="0.3">
      <c r="M854" s="7"/>
    </row>
    <row r="855" spans="13:13" ht="14.25" customHeight="1" x14ac:dyDescent="0.3">
      <c r="M855" s="7"/>
    </row>
    <row r="856" spans="13:13" ht="14.25" customHeight="1" x14ac:dyDescent="0.3">
      <c r="M856" s="7"/>
    </row>
    <row r="857" spans="13:13" ht="14.25" customHeight="1" x14ac:dyDescent="0.3">
      <c r="M857" s="7"/>
    </row>
    <row r="858" spans="13:13" ht="14.25" customHeight="1" x14ac:dyDescent="0.3">
      <c r="M858" s="7"/>
    </row>
    <row r="859" spans="13:13" ht="14.25" customHeight="1" x14ac:dyDescent="0.3">
      <c r="M859" s="7"/>
    </row>
    <row r="860" spans="13:13" ht="14.25" customHeight="1" x14ac:dyDescent="0.3">
      <c r="M860" s="7"/>
    </row>
    <row r="861" spans="13:13" ht="14.25" customHeight="1" x14ac:dyDescent="0.3">
      <c r="M861" s="7"/>
    </row>
    <row r="862" spans="13:13" ht="14.25" customHeight="1" x14ac:dyDescent="0.3">
      <c r="M862" s="7"/>
    </row>
    <row r="863" spans="13:13" ht="14.25" customHeight="1" x14ac:dyDescent="0.3">
      <c r="M863" s="7"/>
    </row>
    <row r="864" spans="13:13" ht="14.25" customHeight="1" x14ac:dyDescent="0.3">
      <c r="M864" s="7"/>
    </row>
    <row r="865" spans="13:13" ht="14.25" customHeight="1" x14ac:dyDescent="0.3">
      <c r="M865" s="7"/>
    </row>
    <row r="866" spans="13:13" ht="14.25" customHeight="1" x14ac:dyDescent="0.3">
      <c r="M866" s="7"/>
    </row>
    <row r="867" spans="13:13" ht="14.25" customHeight="1" x14ac:dyDescent="0.3">
      <c r="M867" s="7"/>
    </row>
    <row r="868" spans="13:13" ht="14.25" customHeight="1" x14ac:dyDescent="0.3">
      <c r="M868" s="7"/>
    </row>
    <row r="869" spans="13:13" ht="14.25" customHeight="1" x14ac:dyDescent="0.3">
      <c r="M869" s="7"/>
    </row>
    <row r="870" spans="13:13" ht="14.25" customHeight="1" x14ac:dyDescent="0.3">
      <c r="M870" s="7"/>
    </row>
    <row r="871" spans="13:13" ht="14.25" customHeight="1" x14ac:dyDescent="0.3">
      <c r="M871" s="7"/>
    </row>
    <row r="872" spans="13:13" ht="14.25" customHeight="1" x14ac:dyDescent="0.3">
      <c r="M872" s="7"/>
    </row>
    <row r="873" spans="13:13" ht="14.25" customHeight="1" x14ac:dyDescent="0.3">
      <c r="M873" s="7"/>
    </row>
    <row r="874" spans="13:13" ht="14.25" customHeight="1" x14ac:dyDescent="0.3">
      <c r="M874" s="7"/>
    </row>
    <row r="875" spans="13:13" ht="14.25" customHeight="1" x14ac:dyDescent="0.3">
      <c r="M875" s="7"/>
    </row>
    <row r="876" spans="13:13" ht="14.25" customHeight="1" x14ac:dyDescent="0.3">
      <c r="M876" s="7"/>
    </row>
    <row r="877" spans="13:13" ht="14.25" customHeight="1" x14ac:dyDescent="0.3">
      <c r="M877" s="7"/>
    </row>
    <row r="878" spans="13:13" ht="14.25" customHeight="1" x14ac:dyDescent="0.3">
      <c r="M878" s="7"/>
    </row>
    <row r="879" spans="13:13" ht="14.25" customHeight="1" x14ac:dyDescent="0.3">
      <c r="M879" s="7"/>
    </row>
    <row r="880" spans="13:13" ht="14.25" customHeight="1" x14ac:dyDescent="0.3">
      <c r="M880" s="7"/>
    </row>
    <row r="881" spans="13:13" ht="14.25" customHeight="1" x14ac:dyDescent="0.3">
      <c r="M881" s="7"/>
    </row>
    <row r="882" spans="13:13" ht="14.25" customHeight="1" x14ac:dyDescent="0.3">
      <c r="M882" s="7"/>
    </row>
    <row r="883" spans="13:13" ht="14.25" customHeight="1" x14ac:dyDescent="0.3">
      <c r="M883" s="7"/>
    </row>
    <row r="884" spans="13:13" ht="14.25" customHeight="1" x14ac:dyDescent="0.3">
      <c r="M884" s="7"/>
    </row>
    <row r="885" spans="13:13" ht="14.25" customHeight="1" x14ac:dyDescent="0.3">
      <c r="M885" s="7"/>
    </row>
    <row r="886" spans="13:13" ht="14.25" customHeight="1" x14ac:dyDescent="0.3">
      <c r="M886" s="7"/>
    </row>
    <row r="887" spans="13:13" ht="14.25" customHeight="1" x14ac:dyDescent="0.3">
      <c r="M887" s="7"/>
    </row>
    <row r="888" spans="13:13" ht="14.25" customHeight="1" x14ac:dyDescent="0.3">
      <c r="M888" s="7"/>
    </row>
    <row r="889" spans="13:13" ht="14.25" customHeight="1" x14ac:dyDescent="0.3">
      <c r="M889" s="7"/>
    </row>
    <row r="890" spans="13:13" ht="14.25" customHeight="1" x14ac:dyDescent="0.3">
      <c r="M890" s="7"/>
    </row>
    <row r="891" spans="13:13" ht="14.25" customHeight="1" x14ac:dyDescent="0.3">
      <c r="M891" s="7"/>
    </row>
    <row r="892" spans="13:13" ht="14.25" customHeight="1" x14ac:dyDescent="0.3">
      <c r="M892" s="7"/>
    </row>
    <row r="893" spans="13:13" ht="14.25" customHeight="1" x14ac:dyDescent="0.3">
      <c r="M893" s="7"/>
    </row>
    <row r="894" spans="13:13" ht="14.25" customHeight="1" x14ac:dyDescent="0.3">
      <c r="M894" s="7"/>
    </row>
    <row r="895" spans="13:13" ht="14.25" customHeight="1" x14ac:dyDescent="0.3">
      <c r="M895" s="7"/>
    </row>
    <row r="896" spans="13:13" ht="14.25" customHeight="1" x14ac:dyDescent="0.3">
      <c r="M896" s="7"/>
    </row>
    <row r="897" spans="13:13" ht="14.25" customHeight="1" x14ac:dyDescent="0.3">
      <c r="M897" s="7"/>
    </row>
    <row r="898" spans="13:13" ht="14.25" customHeight="1" x14ac:dyDescent="0.3">
      <c r="M898" s="7"/>
    </row>
    <row r="899" spans="13:13" ht="14.25" customHeight="1" x14ac:dyDescent="0.3">
      <c r="M899" s="7"/>
    </row>
    <row r="900" spans="13:13" ht="14.25" customHeight="1" x14ac:dyDescent="0.3">
      <c r="M900" s="7"/>
    </row>
    <row r="901" spans="13:13" ht="14.25" customHeight="1" x14ac:dyDescent="0.3">
      <c r="M901" s="7"/>
    </row>
    <row r="902" spans="13:13" ht="14.25" customHeight="1" x14ac:dyDescent="0.3">
      <c r="M902" s="7"/>
    </row>
    <row r="903" spans="13:13" ht="14.25" customHeight="1" x14ac:dyDescent="0.3">
      <c r="M903" s="7"/>
    </row>
    <row r="904" spans="13:13" ht="14.25" customHeight="1" x14ac:dyDescent="0.3">
      <c r="M904" s="7"/>
    </row>
    <row r="905" spans="13:13" ht="14.25" customHeight="1" x14ac:dyDescent="0.3">
      <c r="M905" s="7"/>
    </row>
    <row r="906" spans="13:13" ht="14.25" customHeight="1" x14ac:dyDescent="0.3">
      <c r="M906" s="7"/>
    </row>
    <row r="907" spans="13:13" ht="14.25" customHeight="1" x14ac:dyDescent="0.3">
      <c r="M907" s="7"/>
    </row>
    <row r="908" spans="13:13" ht="14.25" customHeight="1" x14ac:dyDescent="0.3">
      <c r="M908" s="7"/>
    </row>
    <row r="909" spans="13:13" ht="14.25" customHeight="1" x14ac:dyDescent="0.3">
      <c r="M909" s="7"/>
    </row>
    <row r="910" spans="13:13" ht="14.25" customHeight="1" x14ac:dyDescent="0.3">
      <c r="M910" s="7"/>
    </row>
    <row r="911" spans="13:13" ht="14.25" customHeight="1" x14ac:dyDescent="0.3">
      <c r="M911" s="7"/>
    </row>
    <row r="912" spans="13:13" ht="14.25" customHeight="1" x14ac:dyDescent="0.3">
      <c r="M912" s="7"/>
    </row>
    <row r="913" spans="13:13" ht="14.25" customHeight="1" x14ac:dyDescent="0.3">
      <c r="M913" s="7"/>
    </row>
    <row r="914" spans="13:13" ht="14.25" customHeight="1" x14ac:dyDescent="0.3">
      <c r="M914" s="7"/>
    </row>
    <row r="915" spans="13:13" ht="14.25" customHeight="1" x14ac:dyDescent="0.3">
      <c r="M915" s="7"/>
    </row>
    <row r="916" spans="13:13" ht="14.25" customHeight="1" x14ac:dyDescent="0.3">
      <c r="M916" s="7"/>
    </row>
  </sheetData>
  <autoFilter ref="A1:P354" xr:uid="{9ED4873C-8460-460F-8C55-87240712405F}">
    <sortState ref="A2:P354">
      <sortCondition ref="F1:F354"/>
    </sortState>
  </autoFilter>
  <hyperlinks>
    <hyperlink ref="L215" r:id="rId1" xr:uid="{00000000-0004-0000-0000-000000000000}"/>
    <hyperlink ref="L216" r:id="rId2" xr:uid="{00000000-0004-0000-0000-000001000000}"/>
    <hyperlink ref="L4" r:id="rId3" xr:uid="{00000000-0004-0000-0000-000002000000}"/>
    <hyperlink ref="L17" r:id="rId4" xr:uid="{00000000-0004-0000-0000-000003000000}"/>
    <hyperlink ref="L18" r:id="rId5" xr:uid="{00000000-0004-0000-0000-000004000000}"/>
    <hyperlink ref="L271" r:id="rId6" xr:uid="{00000000-0004-0000-0000-000005000000}"/>
    <hyperlink ref="L24" r:id="rId7" xr:uid="{00000000-0004-0000-0000-000006000000}"/>
    <hyperlink ref="L25" r:id="rId8" location="gid=726261303" xr:uid="{00000000-0004-0000-0000-000007000000}"/>
    <hyperlink ref="L29" r:id="rId9" xr:uid="{00000000-0004-0000-0000-000008000000}"/>
    <hyperlink ref="L47" r:id="rId10" xr:uid="{00000000-0004-0000-0000-000009000000}"/>
    <hyperlink ref="L48" r:id="rId11" xr:uid="{00000000-0004-0000-0000-00000A000000}"/>
    <hyperlink ref="L54" r:id="rId12" xr:uid="{00000000-0004-0000-0000-00000B000000}"/>
    <hyperlink ref="L67" r:id="rId13" location="gid=726261303" xr:uid="{00000000-0004-0000-0000-00000C000000}"/>
    <hyperlink ref="L82" r:id="rId14" xr:uid="{00000000-0004-0000-0000-00000D000000}"/>
    <hyperlink ref="L96" r:id="rId15" xr:uid="{00000000-0004-0000-0000-00000E000000}"/>
    <hyperlink ref="L166" r:id="rId16" xr:uid="{00000000-0004-0000-0000-00000F000000}"/>
    <hyperlink ref="L104" r:id="rId17" xr:uid="{00000000-0004-0000-0000-000010000000}"/>
    <hyperlink ref="L105" r:id="rId18" xr:uid="{00000000-0004-0000-0000-000011000000}"/>
    <hyperlink ref="L108" r:id="rId19" location="gid=726261303" xr:uid="{00000000-0004-0000-0000-000012000000}"/>
    <hyperlink ref="L116" r:id="rId20" xr:uid="{00000000-0004-0000-0000-000013000000}"/>
    <hyperlink ref="L118" r:id="rId21" xr:uid="{00000000-0004-0000-0000-000014000000}"/>
    <hyperlink ref="L119" r:id="rId22" xr:uid="{00000000-0004-0000-0000-000015000000}"/>
    <hyperlink ref="L138" r:id="rId23" xr:uid="{00000000-0004-0000-0000-000016000000}"/>
    <hyperlink ref="L140" r:id="rId24" xr:uid="{00000000-0004-0000-0000-000017000000}"/>
    <hyperlink ref="L142" r:id="rId25" location="gid=726261303" xr:uid="{00000000-0004-0000-0000-000018000000}"/>
    <hyperlink ref="L145" r:id="rId26" xr:uid="{00000000-0004-0000-0000-000019000000}"/>
    <hyperlink ref="L161" r:id="rId27" location=":~:text=Caterpillars%20are%20present%20from%20June,as%20little%20as%20eight%20days." xr:uid="{00000000-0004-0000-0000-00001A000000}"/>
    <hyperlink ref="L165" r:id="rId28" xr:uid="{00000000-0004-0000-0000-00001B000000}"/>
    <hyperlink ref="L168" r:id="rId29" xr:uid="{00000000-0004-0000-0000-00001C000000}"/>
    <hyperlink ref="L203" r:id="rId30" xr:uid="{00000000-0004-0000-0000-00001D000000}"/>
    <hyperlink ref="L169" r:id="rId31" xr:uid="{00000000-0004-0000-0000-00001E000000}"/>
    <hyperlink ref="L172" r:id="rId32" xr:uid="{00000000-0004-0000-0000-00001F000000}"/>
    <hyperlink ref="L175" r:id="rId33" xr:uid="{00000000-0004-0000-0000-000020000000}"/>
    <hyperlink ref="L177" r:id="rId34" location="gid=726261303" xr:uid="{00000000-0004-0000-0000-000021000000}"/>
    <hyperlink ref="L179" r:id="rId35" xr:uid="{00000000-0004-0000-0000-000022000000}"/>
    <hyperlink ref="L62" r:id="rId36" xr:uid="{00000000-0004-0000-0000-000023000000}"/>
    <hyperlink ref="L184" r:id="rId37" xr:uid="{00000000-0004-0000-0000-000024000000}"/>
    <hyperlink ref="L187" r:id="rId38" xr:uid="{00000000-0004-0000-0000-000025000000}"/>
    <hyperlink ref="L188" r:id="rId39" xr:uid="{00000000-0004-0000-0000-000026000000}"/>
    <hyperlink ref="L196" r:id="rId40" xr:uid="{00000000-0004-0000-0000-000027000000}"/>
    <hyperlink ref="L219" r:id="rId41" xr:uid="{00000000-0004-0000-0000-000028000000}"/>
    <hyperlink ref="L220" r:id="rId42" xr:uid="{00000000-0004-0000-0000-000029000000}"/>
    <hyperlink ref="L221" r:id="rId43" xr:uid="{00000000-0004-0000-0000-00002A000000}"/>
    <hyperlink ref="L222" r:id="rId44" xr:uid="{00000000-0004-0000-0000-00002B000000}"/>
    <hyperlink ref="L223" r:id="rId45" xr:uid="{00000000-0004-0000-0000-00002C000000}"/>
    <hyperlink ref="L228" r:id="rId46" xr:uid="{00000000-0004-0000-0000-00002D000000}"/>
    <hyperlink ref="L231" r:id="rId47" xr:uid="{00000000-0004-0000-0000-00002E000000}"/>
    <hyperlink ref="L238" r:id="rId48" xr:uid="{00000000-0004-0000-0000-00002F000000}"/>
    <hyperlink ref="L240" r:id="rId49" xr:uid="{00000000-0004-0000-0000-000030000000}"/>
    <hyperlink ref="L244" r:id="rId50" xr:uid="{00000000-0004-0000-0000-000031000000}"/>
    <hyperlink ref="L246" r:id="rId51" xr:uid="{00000000-0004-0000-0000-000032000000}"/>
    <hyperlink ref="L266" r:id="rId52" xr:uid="{00000000-0004-0000-0000-000033000000}"/>
    <hyperlink ref="L267" r:id="rId53" location="gid=726261303" xr:uid="{00000000-0004-0000-0000-000034000000}"/>
    <hyperlink ref="L268" r:id="rId54" xr:uid="{00000000-0004-0000-0000-000035000000}"/>
    <hyperlink ref="L275" r:id="rId55" xr:uid="{00000000-0004-0000-0000-000036000000}"/>
    <hyperlink ref="L285" r:id="rId56" xr:uid="{00000000-0004-0000-0000-000037000000}"/>
    <hyperlink ref="L287" r:id="rId57" xr:uid="{00000000-0004-0000-0000-000038000000}"/>
    <hyperlink ref="L288" r:id="rId58" xr:uid="{00000000-0004-0000-0000-000039000000}"/>
    <hyperlink ref="L291" r:id="rId59" xr:uid="{00000000-0004-0000-0000-00003A000000}"/>
    <hyperlink ref="L293" r:id="rId60" xr:uid="{00000000-0004-0000-0000-00003B000000}"/>
    <hyperlink ref="L296" r:id="rId61" xr:uid="{00000000-0004-0000-0000-00003C000000}"/>
    <hyperlink ref="L306" r:id="rId62" location="gid=726261303" xr:uid="{00000000-0004-0000-0000-00003D000000}"/>
    <hyperlink ref="L308" r:id="rId63" xr:uid="{00000000-0004-0000-0000-00003E000000}"/>
    <hyperlink ref="L309" r:id="rId64" xr:uid="{00000000-0004-0000-0000-00003F000000}"/>
    <hyperlink ref="L310" r:id="rId65" xr:uid="{00000000-0004-0000-0000-000040000000}"/>
    <hyperlink ref="L312" r:id="rId66" xr:uid="{00000000-0004-0000-0000-000041000000}"/>
    <hyperlink ref="L314" r:id="rId67" xr:uid="{00000000-0004-0000-0000-000042000000}"/>
    <hyperlink ref="L155" r:id="rId68" xr:uid="{00000000-0004-0000-0000-000043000000}"/>
    <hyperlink ref="L321" r:id="rId69" xr:uid="{00000000-0004-0000-0000-000044000000}"/>
    <hyperlink ref="L342" r:id="rId70" xr:uid="{00000000-0004-0000-0000-000045000000}"/>
    <hyperlink ref="L353" r:id="rId71" xr:uid="{00000000-0004-0000-0000-000046000000}"/>
    <hyperlink ref="L261" r:id="rId72" xr:uid="{00000000-0004-0000-0000-000047000000}"/>
    <hyperlink ref="L290" r:id="rId73" xr:uid="{00000000-0004-0000-0000-000048000000}"/>
  </hyperlinks>
  <pageMargins left="0.7" right="0.7" top="0.75" bottom="0.75" header="0" footer="0"/>
  <pageSetup orientation="portrait" r:id="rId74"/>
  <legacyDrawing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17"/>
  <sheetViews>
    <sheetView workbookViewId="0"/>
  </sheetViews>
  <sheetFormatPr defaultColWidth="12.59765625" defaultRowHeight="15" customHeight="1" x14ac:dyDescent="0.25"/>
  <sheetData>
    <row r="1" spans="1:2" x14ac:dyDescent="0.3">
      <c r="A1" s="2" t="s">
        <v>693</v>
      </c>
      <c r="B1" s="2" t="s">
        <v>694</v>
      </c>
    </row>
    <row r="2" spans="1:2" x14ac:dyDescent="0.3">
      <c r="A2" s="2" t="s">
        <v>157</v>
      </c>
      <c r="B2" s="2" t="s">
        <v>695</v>
      </c>
    </row>
    <row r="3" spans="1:2" x14ac:dyDescent="0.3">
      <c r="A3" s="2" t="s">
        <v>254</v>
      </c>
      <c r="B3" s="2" t="s">
        <v>253</v>
      </c>
    </row>
    <row r="4" spans="1:2" x14ac:dyDescent="0.3">
      <c r="A4" s="2" t="s">
        <v>123</v>
      </c>
      <c r="B4" s="2" t="s">
        <v>132</v>
      </c>
    </row>
    <row r="5" spans="1:2" x14ac:dyDescent="0.3">
      <c r="A5" s="2" t="s">
        <v>196</v>
      </c>
      <c r="B5" s="2" t="s">
        <v>198</v>
      </c>
    </row>
    <row r="6" spans="1:2" x14ac:dyDescent="0.3">
      <c r="A6" s="2" t="s">
        <v>22</v>
      </c>
      <c r="B6" s="2" t="s">
        <v>23</v>
      </c>
    </row>
    <row r="7" spans="1:2" x14ac:dyDescent="0.3">
      <c r="A7" s="2" t="s">
        <v>52</v>
      </c>
      <c r="B7" s="2" t="s">
        <v>432</v>
      </c>
    </row>
    <row r="8" spans="1:2" x14ac:dyDescent="0.3">
      <c r="A8" s="2" t="s">
        <v>324</v>
      </c>
      <c r="B8" s="2" t="s">
        <v>323</v>
      </c>
    </row>
    <row r="9" spans="1:2" x14ac:dyDescent="0.3">
      <c r="A9" s="2" t="s">
        <v>482</v>
      </c>
      <c r="B9" s="2" t="s">
        <v>481</v>
      </c>
    </row>
    <row r="10" spans="1:2" x14ac:dyDescent="0.3">
      <c r="A10" s="2" t="s">
        <v>172</v>
      </c>
      <c r="B10" s="2" t="s">
        <v>216</v>
      </c>
    </row>
    <row r="11" spans="1:2" x14ac:dyDescent="0.3">
      <c r="A11" s="2" t="s">
        <v>157</v>
      </c>
      <c r="B11" s="2" t="s">
        <v>237</v>
      </c>
    </row>
    <row r="12" spans="1:2" x14ac:dyDescent="0.3">
      <c r="A12" s="2" t="s">
        <v>157</v>
      </c>
      <c r="B12" s="2" t="s">
        <v>387</v>
      </c>
    </row>
    <row r="13" spans="1:2" x14ac:dyDescent="0.3">
      <c r="A13" s="2" t="s">
        <v>341</v>
      </c>
      <c r="B13" s="2" t="s">
        <v>350</v>
      </c>
    </row>
    <row r="14" spans="1:2" x14ac:dyDescent="0.3">
      <c r="A14" s="2" t="s">
        <v>17</v>
      </c>
      <c r="B14" s="2" t="s">
        <v>331</v>
      </c>
    </row>
    <row r="15" spans="1:2" x14ac:dyDescent="0.3">
      <c r="A15" s="2" t="s">
        <v>17</v>
      </c>
      <c r="B15" s="2" t="s">
        <v>18</v>
      </c>
    </row>
    <row r="16" spans="1:2" x14ac:dyDescent="0.3">
      <c r="A16" s="2" t="s">
        <v>110</v>
      </c>
      <c r="B16" s="2" t="s">
        <v>111</v>
      </c>
    </row>
    <row r="17" spans="1:2" x14ac:dyDescent="0.3">
      <c r="A17" s="2" t="s">
        <v>169</v>
      </c>
      <c r="B17" s="2" t="s">
        <v>171</v>
      </c>
    </row>
    <row r="18" spans="1:2" x14ac:dyDescent="0.3">
      <c r="A18" s="2" t="s">
        <v>17</v>
      </c>
      <c r="B18" s="2" t="s">
        <v>332</v>
      </c>
    </row>
    <row r="19" spans="1:2" x14ac:dyDescent="0.3">
      <c r="A19" s="2" t="s">
        <v>157</v>
      </c>
      <c r="B19" s="2" t="s">
        <v>160</v>
      </c>
    </row>
    <row r="20" spans="1:2" x14ac:dyDescent="0.3">
      <c r="A20" s="2" t="s">
        <v>157</v>
      </c>
      <c r="B20" s="2" t="s">
        <v>385</v>
      </c>
    </row>
    <row r="21" spans="1:2" x14ac:dyDescent="0.3">
      <c r="A21" s="2" t="s">
        <v>557</v>
      </c>
      <c r="B21" s="2" t="s">
        <v>562</v>
      </c>
    </row>
    <row r="22" spans="1:2" x14ac:dyDescent="0.3">
      <c r="A22" s="2" t="s">
        <v>45</v>
      </c>
      <c r="B22" s="2" t="s">
        <v>465</v>
      </c>
    </row>
    <row r="23" spans="1:2" x14ac:dyDescent="0.3">
      <c r="A23" s="2" t="s">
        <v>52</v>
      </c>
      <c r="B23" s="2" t="s">
        <v>430</v>
      </c>
    </row>
    <row r="24" spans="1:2" x14ac:dyDescent="0.3">
      <c r="A24" s="2" t="s">
        <v>662</v>
      </c>
      <c r="B24" s="2" t="s">
        <v>662</v>
      </c>
    </row>
    <row r="25" spans="1:2" x14ac:dyDescent="0.3">
      <c r="A25" s="2" t="s">
        <v>662</v>
      </c>
      <c r="B25" s="2" t="s">
        <v>662</v>
      </c>
    </row>
    <row r="26" spans="1:2" x14ac:dyDescent="0.3">
      <c r="A26" s="2" t="s">
        <v>413</v>
      </c>
      <c r="B26" s="2" t="s">
        <v>413</v>
      </c>
    </row>
    <row r="27" spans="1:2" x14ac:dyDescent="0.3">
      <c r="A27" s="2" t="s">
        <v>682</v>
      </c>
      <c r="B27" s="2" t="s">
        <v>683</v>
      </c>
    </row>
    <row r="28" spans="1:2" x14ac:dyDescent="0.3">
      <c r="A28" s="2" t="s">
        <v>471</v>
      </c>
      <c r="B28" s="2" t="s">
        <v>475</v>
      </c>
    </row>
    <row r="29" spans="1:2" x14ac:dyDescent="0.3">
      <c r="A29" s="2" t="s">
        <v>594</v>
      </c>
      <c r="B29" s="2" t="s">
        <v>691</v>
      </c>
    </row>
    <row r="30" spans="1:2" x14ac:dyDescent="0.3">
      <c r="A30" s="2" t="s">
        <v>199</v>
      </c>
      <c r="B30" s="2" t="s">
        <v>668</v>
      </c>
    </row>
    <row r="31" spans="1:2" x14ac:dyDescent="0.3">
      <c r="A31" s="2" t="s">
        <v>471</v>
      </c>
      <c r="B31" s="2" t="s">
        <v>478</v>
      </c>
    </row>
    <row r="32" spans="1:2" x14ac:dyDescent="0.3">
      <c r="A32" s="2" t="s">
        <v>157</v>
      </c>
      <c r="B32" s="2" t="s">
        <v>384</v>
      </c>
    </row>
    <row r="33" spans="1:2" x14ac:dyDescent="0.3">
      <c r="A33" s="2" t="s">
        <v>382</v>
      </c>
      <c r="B33" s="2" t="s">
        <v>381</v>
      </c>
    </row>
    <row r="34" spans="1:2" x14ac:dyDescent="0.3">
      <c r="A34" s="2" t="s">
        <v>382</v>
      </c>
      <c r="B34" s="2" t="s">
        <v>417</v>
      </c>
    </row>
    <row r="35" spans="1:2" x14ac:dyDescent="0.3">
      <c r="A35" s="2" t="s">
        <v>17</v>
      </c>
      <c r="B35" s="2" t="s">
        <v>329</v>
      </c>
    </row>
    <row r="36" spans="1:2" x14ac:dyDescent="0.3">
      <c r="A36" s="2" t="s">
        <v>366</v>
      </c>
      <c r="B36" s="2" t="s">
        <v>370</v>
      </c>
    </row>
    <row r="37" spans="1:2" x14ac:dyDescent="0.3">
      <c r="A37" s="2" t="s">
        <v>591</v>
      </c>
      <c r="B37" s="2" t="s">
        <v>590</v>
      </c>
    </row>
    <row r="38" spans="1:2" x14ac:dyDescent="0.3">
      <c r="A38" s="2" t="s">
        <v>22</v>
      </c>
      <c r="B38" s="2" t="s">
        <v>688</v>
      </c>
    </row>
    <row r="39" spans="1:2" x14ac:dyDescent="0.3">
      <c r="A39" s="2" t="s">
        <v>157</v>
      </c>
      <c r="B39" s="2" t="s">
        <v>386</v>
      </c>
    </row>
    <row r="40" spans="1:2" x14ac:dyDescent="0.3">
      <c r="A40" s="2" t="s">
        <v>172</v>
      </c>
      <c r="B40" s="2" t="s">
        <v>655</v>
      </c>
    </row>
    <row r="41" spans="1:2" x14ac:dyDescent="0.3">
      <c r="A41" s="2" t="s">
        <v>341</v>
      </c>
      <c r="B41" s="2" t="s">
        <v>340</v>
      </c>
    </row>
    <row r="42" spans="1:2" x14ac:dyDescent="0.3">
      <c r="A42" s="2" t="s">
        <v>341</v>
      </c>
      <c r="B42" s="2" t="s">
        <v>621</v>
      </c>
    </row>
    <row r="43" spans="1:2" x14ac:dyDescent="0.3">
      <c r="A43" s="2" t="s">
        <v>382</v>
      </c>
      <c r="B43" s="2" t="s">
        <v>418</v>
      </c>
    </row>
    <row r="44" spans="1:2" x14ac:dyDescent="0.3">
      <c r="A44" s="2" t="s">
        <v>532</v>
      </c>
      <c r="B44" s="2" t="s">
        <v>656</v>
      </c>
    </row>
    <row r="45" spans="1:2" x14ac:dyDescent="0.3">
      <c r="A45" s="2" t="s">
        <v>482</v>
      </c>
      <c r="B45" s="2" t="s">
        <v>678</v>
      </c>
    </row>
    <row r="46" spans="1:2" x14ac:dyDescent="0.3">
      <c r="A46" s="2" t="s">
        <v>482</v>
      </c>
      <c r="B46" s="2" t="s">
        <v>656</v>
      </c>
    </row>
    <row r="47" spans="1:2" x14ac:dyDescent="0.3">
      <c r="A47" s="2" t="s">
        <v>382</v>
      </c>
      <c r="B47" s="2" t="s">
        <v>657</v>
      </c>
    </row>
    <row r="48" spans="1:2" x14ac:dyDescent="0.3">
      <c r="A48" s="2" t="s">
        <v>259</v>
      </c>
      <c r="B48" s="2" t="s">
        <v>655</v>
      </c>
    </row>
    <row r="49" spans="1:2" x14ac:dyDescent="0.3">
      <c r="A49" s="2" t="s">
        <v>545</v>
      </c>
      <c r="B49" s="2" t="s">
        <v>655</v>
      </c>
    </row>
    <row r="50" spans="1:2" x14ac:dyDescent="0.3">
      <c r="A50" s="2" t="s">
        <v>73</v>
      </c>
      <c r="B50" s="2" t="s">
        <v>656</v>
      </c>
    </row>
    <row r="51" spans="1:2" x14ac:dyDescent="0.3">
      <c r="A51" s="2" t="s">
        <v>172</v>
      </c>
      <c r="B51" s="2" t="s">
        <v>656</v>
      </c>
    </row>
    <row r="52" spans="1:2" x14ac:dyDescent="0.3">
      <c r="A52" s="2" t="s">
        <v>663</v>
      </c>
      <c r="B52" s="2" t="s">
        <v>655</v>
      </c>
    </row>
    <row r="53" spans="1:2" x14ac:dyDescent="0.3">
      <c r="A53" s="2" t="s">
        <v>157</v>
      </c>
      <c r="B53" s="2" t="s">
        <v>446</v>
      </c>
    </row>
    <row r="54" spans="1:2" x14ac:dyDescent="0.3">
      <c r="A54" s="2" t="s">
        <v>482</v>
      </c>
      <c r="B54" s="2" t="s">
        <v>496</v>
      </c>
    </row>
    <row r="55" spans="1:2" x14ac:dyDescent="0.3">
      <c r="A55" s="2" t="s">
        <v>482</v>
      </c>
      <c r="B55" s="2" t="s">
        <v>680</v>
      </c>
    </row>
    <row r="56" spans="1:2" x14ac:dyDescent="0.3">
      <c r="A56" s="2" t="s">
        <v>413</v>
      </c>
      <c r="B56" s="2" t="s">
        <v>415</v>
      </c>
    </row>
    <row r="57" spans="1:2" x14ac:dyDescent="0.3">
      <c r="A57" s="2" t="s">
        <v>254</v>
      </c>
      <c r="B57" s="2" t="s">
        <v>327</v>
      </c>
    </row>
    <row r="58" spans="1:2" x14ac:dyDescent="0.3">
      <c r="A58" s="2" t="s">
        <v>199</v>
      </c>
      <c r="B58" s="2" t="s">
        <v>655</v>
      </c>
    </row>
    <row r="59" spans="1:2" x14ac:dyDescent="0.3">
      <c r="A59" s="2" t="s">
        <v>17</v>
      </c>
      <c r="B59" s="2" t="s">
        <v>333</v>
      </c>
    </row>
    <row r="60" spans="1:2" x14ac:dyDescent="0.3">
      <c r="A60" s="2" t="s">
        <v>52</v>
      </c>
      <c r="B60" s="2" t="s">
        <v>427</v>
      </c>
    </row>
    <row r="61" spans="1:2" x14ac:dyDescent="0.3">
      <c r="A61" s="2" t="s">
        <v>612</v>
      </c>
      <c r="B61" s="2" t="s">
        <v>612</v>
      </c>
    </row>
    <row r="62" spans="1:2" x14ac:dyDescent="0.3">
      <c r="A62" s="2" t="s">
        <v>671</v>
      </c>
      <c r="B62" s="2" t="s">
        <v>656</v>
      </c>
    </row>
    <row r="63" spans="1:2" x14ac:dyDescent="0.3">
      <c r="A63" s="2" t="s">
        <v>636</v>
      </c>
      <c r="B63" s="2" t="s">
        <v>655</v>
      </c>
    </row>
    <row r="64" spans="1:2" x14ac:dyDescent="0.3">
      <c r="A64" s="2" t="s">
        <v>17</v>
      </c>
      <c r="B64" s="2" t="s">
        <v>674</v>
      </c>
    </row>
    <row r="65" spans="1:2" x14ac:dyDescent="0.3">
      <c r="A65" s="2" t="s">
        <v>557</v>
      </c>
      <c r="B65" s="2" t="s">
        <v>656</v>
      </c>
    </row>
    <row r="66" spans="1:2" x14ac:dyDescent="0.3">
      <c r="A66" s="2" t="s">
        <v>279</v>
      </c>
      <c r="B66" s="2" t="s">
        <v>656</v>
      </c>
    </row>
    <row r="67" spans="1:2" x14ac:dyDescent="0.3">
      <c r="A67" s="2" t="s">
        <v>642</v>
      </c>
      <c r="B67" s="2" t="s">
        <v>655</v>
      </c>
    </row>
    <row r="68" spans="1:2" x14ac:dyDescent="0.3">
      <c r="A68" s="2" t="s">
        <v>259</v>
      </c>
      <c r="B68" s="2" t="s">
        <v>258</v>
      </c>
    </row>
    <row r="69" spans="1:2" x14ac:dyDescent="0.3">
      <c r="A69" s="2" t="s">
        <v>625</v>
      </c>
      <c r="B69" s="2" t="s">
        <v>656</v>
      </c>
    </row>
    <row r="70" spans="1:2" x14ac:dyDescent="0.3">
      <c r="A70" s="2" t="s">
        <v>279</v>
      </c>
      <c r="B70" s="2" t="s">
        <v>669</v>
      </c>
    </row>
    <row r="71" spans="1:2" x14ac:dyDescent="0.3">
      <c r="A71" s="2" t="s">
        <v>52</v>
      </c>
      <c r="B71" s="2" t="s">
        <v>429</v>
      </c>
    </row>
    <row r="72" spans="1:2" x14ac:dyDescent="0.3">
      <c r="A72" s="2" t="s">
        <v>396</v>
      </c>
      <c r="B72" s="2" t="s">
        <v>655</v>
      </c>
    </row>
    <row r="73" spans="1:2" x14ac:dyDescent="0.3">
      <c r="A73" s="2" t="s">
        <v>482</v>
      </c>
      <c r="B73" s="2" t="s">
        <v>655</v>
      </c>
    </row>
    <row r="74" spans="1:2" x14ac:dyDescent="0.3">
      <c r="A74" s="2" t="s">
        <v>199</v>
      </c>
      <c r="B74" s="2" t="s">
        <v>656</v>
      </c>
    </row>
    <row r="75" spans="1:2" x14ac:dyDescent="0.3">
      <c r="A75" s="2" t="s">
        <v>594</v>
      </c>
      <c r="B75" s="2" t="s">
        <v>595</v>
      </c>
    </row>
    <row r="76" spans="1:2" x14ac:dyDescent="0.3">
      <c r="A76" s="2" t="s">
        <v>687</v>
      </c>
      <c r="B76" s="2" t="s">
        <v>656</v>
      </c>
    </row>
    <row r="77" spans="1:2" x14ac:dyDescent="0.3">
      <c r="A77" s="2" t="s">
        <v>52</v>
      </c>
      <c r="B77" s="2" t="s">
        <v>431</v>
      </c>
    </row>
    <row r="78" spans="1:2" x14ac:dyDescent="0.3">
      <c r="A78" s="2" t="s">
        <v>341</v>
      </c>
      <c r="B78" s="2" t="s">
        <v>656</v>
      </c>
    </row>
    <row r="79" spans="1:2" x14ac:dyDescent="0.3">
      <c r="A79" s="2" t="s">
        <v>672</v>
      </c>
      <c r="B79" s="2" t="s">
        <v>656</v>
      </c>
    </row>
    <row r="80" spans="1:2" x14ac:dyDescent="0.3">
      <c r="A80" s="2" t="s">
        <v>123</v>
      </c>
      <c r="B80" s="2" t="s">
        <v>656</v>
      </c>
    </row>
    <row r="81" spans="1:2" x14ac:dyDescent="0.3">
      <c r="A81" s="2" t="s">
        <v>594</v>
      </c>
      <c r="B81" s="2" t="s">
        <v>692</v>
      </c>
    </row>
    <row r="82" spans="1:2" x14ac:dyDescent="0.3">
      <c r="A82" s="2" t="s">
        <v>361</v>
      </c>
      <c r="B82" s="2" t="s">
        <v>656</v>
      </c>
    </row>
    <row r="83" spans="1:2" x14ac:dyDescent="0.3">
      <c r="A83" s="2" t="s">
        <v>112</v>
      </c>
      <c r="B83" s="2" t="s">
        <v>659</v>
      </c>
    </row>
    <row r="84" spans="1:2" x14ac:dyDescent="0.3">
      <c r="A84" s="2" t="s">
        <v>532</v>
      </c>
      <c r="B84" s="2" t="s">
        <v>655</v>
      </c>
    </row>
    <row r="85" spans="1:2" x14ac:dyDescent="0.3">
      <c r="A85" s="2" t="s">
        <v>73</v>
      </c>
      <c r="B85" s="2" t="s">
        <v>523</v>
      </c>
    </row>
    <row r="86" spans="1:2" x14ac:dyDescent="0.3">
      <c r="A86" s="2" t="s">
        <v>52</v>
      </c>
      <c r="B86" s="2" t="s">
        <v>428</v>
      </c>
    </row>
    <row r="87" spans="1:2" x14ac:dyDescent="0.3">
      <c r="A87" s="2" t="s">
        <v>413</v>
      </c>
      <c r="B87" s="2" t="s">
        <v>655</v>
      </c>
    </row>
    <row r="88" spans="1:2" x14ac:dyDescent="0.3">
      <c r="A88" s="2" t="s">
        <v>36</v>
      </c>
      <c r="B88" s="2" t="s">
        <v>655</v>
      </c>
    </row>
    <row r="89" spans="1:2" x14ac:dyDescent="0.3">
      <c r="A89" s="2" t="s">
        <v>557</v>
      </c>
      <c r="B89" s="2" t="s">
        <v>655</v>
      </c>
    </row>
    <row r="90" spans="1:2" x14ac:dyDescent="0.3">
      <c r="A90" s="2" t="s">
        <v>157</v>
      </c>
      <c r="B90" s="2" t="s">
        <v>444</v>
      </c>
    </row>
    <row r="91" spans="1:2" x14ac:dyDescent="0.3">
      <c r="A91" s="2" t="s">
        <v>662</v>
      </c>
      <c r="B91" s="2" t="s">
        <v>655</v>
      </c>
    </row>
    <row r="92" spans="1:2" x14ac:dyDescent="0.3">
      <c r="A92" s="2" t="s">
        <v>279</v>
      </c>
      <c r="B92" s="2" t="s">
        <v>655</v>
      </c>
    </row>
    <row r="93" spans="1:2" x14ac:dyDescent="0.3">
      <c r="A93" s="2" t="s">
        <v>676</v>
      </c>
      <c r="B93" s="2" t="s">
        <v>655</v>
      </c>
    </row>
    <row r="94" spans="1:2" x14ac:dyDescent="0.3">
      <c r="A94" s="2" t="s">
        <v>157</v>
      </c>
      <c r="B94" s="2" t="s">
        <v>655</v>
      </c>
    </row>
    <row r="95" spans="1:2" x14ac:dyDescent="0.3">
      <c r="A95" s="2" t="s">
        <v>361</v>
      </c>
      <c r="B95" s="2" t="s">
        <v>655</v>
      </c>
    </row>
    <row r="96" spans="1:2" x14ac:dyDescent="0.3">
      <c r="A96" s="2" t="s">
        <v>189</v>
      </c>
      <c r="B96" s="2" t="s">
        <v>666</v>
      </c>
    </row>
    <row r="97" spans="1:2" x14ac:dyDescent="0.3">
      <c r="A97" s="2" t="s">
        <v>675</v>
      </c>
      <c r="B97" s="2" t="s">
        <v>655</v>
      </c>
    </row>
    <row r="98" spans="1:2" x14ac:dyDescent="0.3">
      <c r="A98" s="2" t="s">
        <v>73</v>
      </c>
      <c r="B98" s="2" t="s">
        <v>655</v>
      </c>
    </row>
    <row r="99" spans="1:2" x14ac:dyDescent="0.3">
      <c r="A99" s="2" t="s">
        <v>682</v>
      </c>
      <c r="B99" s="2" t="s">
        <v>655</v>
      </c>
    </row>
    <row r="100" spans="1:2" x14ac:dyDescent="0.3">
      <c r="A100" s="2" t="s">
        <v>566</v>
      </c>
      <c r="B100" s="2" t="s">
        <v>655</v>
      </c>
    </row>
    <row r="101" spans="1:2" x14ac:dyDescent="0.3">
      <c r="A101" s="2" t="s">
        <v>673</v>
      </c>
      <c r="B101" s="2" t="s">
        <v>655</v>
      </c>
    </row>
    <row r="102" spans="1:2" x14ac:dyDescent="0.3">
      <c r="A102" s="2" t="s">
        <v>471</v>
      </c>
      <c r="B102" s="2" t="s">
        <v>655</v>
      </c>
    </row>
    <row r="103" spans="1:2" x14ac:dyDescent="0.3">
      <c r="A103" s="2" t="s">
        <v>22</v>
      </c>
      <c r="B103" s="2" t="s">
        <v>655</v>
      </c>
    </row>
    <row r="104" spans="1:2" x14ac:dyDescent="0.3">
      <c r="A104" s="2" t="s">
        <v>482</v>
      </c>
      <c r="B104" s="2" t="s">
        <v>677</v>
      </c>
    </row>
    <row r="105" spans="1:2" x14ac:dyDescent="0.3">
      <c r="A105" s="2" t="s">
        <v>279</v>
      </c>
      <c r="B105" s="2" t="s">
        <v>670</v>
      </c>
    </row>
    <row r="106" spans="1:2" x14ac:dyDescent="0.3">
      <c r="A106" s="2" t="s">
        <v>672</v>
      </c>
      <c r="B106" s="2" t="s">
        <v>655</v>
      </c>
    </row>
    <row r="107" spans="1:2" x14ac:dyDescent="0.3">
      <c r="A107" s="2" t="s">
        <v>189</v>
      </c>
      <c r="B107" s="2" t="s">
        <v>655</v>
      </c>
    </row>
    <row r="108" spans="1:2" x14ac:dyDescent="0.3">
      <c r="A108" s="2" t="s">
        <v>681</v>
      </c>
      <c r="B108" s="2" t="s">
        <v>655</v>
      </c>
    </row>
    <row r="109" spans="1:2" x14ac:dyDescent="0.3">
      <c r="A109" s="2" t="s">
        <v>341</v>
      </c>
      <c r="B109" s="2" t="s">
        <v>655</v>
      </c>
    </row>
    <row r="110" spans="1:2" x14ac:dyDescent="0.3">
      <c r="A110" s="2" t="s">
        <v>98</v>
      </c>
      <c r="B110" s="2" t="s">
        <v>655</v>
      </c>
    </row>
    <row r="111" spans="1:2" x14ac:dyDescent="0.3">
      <c r="A111" s="2" t="s">
        <v>302</v>
      </c>
      <c r="B111" s="2" t="s">
        <v>655</v>
      </c>
    </row>
    <row r="112" spans="1:2" x14ac:dyDescent="0.3">
      <c r="A112" s="2" t="s">
        <v>612</v>
      </c>
      <c r="B112" s="2" t="s">
        <v>655</v>
      </c>
    </row>
    <row r="113" spans="1:2" x14ac:dyDescent="0.3">
      <c r="A113" s="2" t="s">
        <v>664</v>
      </c>
      <c r="B113" s="2" t="s">
        <v>655</v>
      </c>
    </row>
    <row r="114" spans="1:2" x14ac:dyDescent="0.3">
      <c r="A114" s="2" t="s">
        <v>179</v>
      </c>
      <c r="B114" s="2" t="s">
        <v>655</v>
      </c>
    </row>
    <row r="115" spans="1:2" x14ac:dyDescent="0.3">
      <c r="A115" s="2" t="s">
        <v>687</v>
      </c>
      <c r="B115" s="2" t="s">
        <v>655</v>
      </c>
    </row>
    <row r="116" spans="1:2" x14ac:dyDescent="0.3">
      <c r="A116" s="2" t="s">
        <v>17</v>
      </c>
      <c r="B116" s="2" t="s">
        <v>655</v>
      </c>
    </row>
    <row r="117" spans="1:2" x14ac:dyDescent="0.3">
      <c r="A117" s="2" t="s">
        <v>482</v>
      </c>
      <c r="B117" s="2" t="s">
        <v>482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45"/>
  <sheetViews>
    <sheetView workbookViewId="0"/>
  </sheetViews>
  <sheetFormatPr defaultColWidth="12.59765625" defaultRowHeight="15" customHeight="1" x14ac:dyDescent="0.25"/>
  <cols>
    <col min="1" max="1" width="24.5" customWidth="1"/>
    <col min="6" max="6" width="16.59765625" customWidth="1"/>
  </cols>
  <sheetData>
    <row r="1" spans="1:18" x14ac:dyDescent="0.3">
      <c r="A1" s="5" t="s">
        <v>696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3">
      <c r="A2" s="5" t="s">
        <v>697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3">
      <c r="A3" s="5" t="s">
        <v>698</v>
      </c>
      <c r="B3" s="5" t="s">
        <v>699</v>
      </c>
      <c r="C3" s="5" t="s">
        <v>700</v>
      </c>
      <c r="D3" s="5" t="s">
        <v>701</v>
      </c>
      <c r="E3" s="5" t="s">
        <v>702</v>
      </c>
      <c r="F3" s="5" t="s">
        <v>703</v>
      </c>
      <c r="G3" s="5" t="s">
        <v>704</v>
      </c>
      <c r="H3" s="5" t="s">
        <v>705</v>
      </c>
      <c r="I3" s="5" t="s">
        <v>706</v>
      </c>
      <c r="J3" s="5" t="s">
        <v>707</v>
      </c>
      <c r="K3" s="5" t="s">
        <v>708</v>
      </c>
      <c r="L3" s="5" t="s">
        <v>709</v>
      </c>
      <c r="M3" s="5" t="s">
        <v>710</v>
      </c>
      <c r="N3" s="5" t="s">
        <v>711</v>
      </c>
      <c r="O3" s="5" t="s">
        <v>712</v>
      </c>
      <c r="P3" s="5" t="s">
        <v>713</v>
      </c>
      <c r="Q3" s="5" t="s">
        <v>714</v>
      </c>
      <c r="R3" s="5" t="s">
        <v>715</v>
      </c>
    </row>
    <row r="4" spans="1:18" x14ac:dyDescent="0.3">
      <c r="A4" s="5" t="s">
        <v>716</v>
      </c>
      <c r="B4" s="8">
        <v>702</v>
      </c>
      <c r="C4" s="8">
        <v>35.35</v>
      </c>
      <c r="D4" s="8">
        <v>-82.02</v>
      </c>
      <c r="E4" s="8">
        <v>7832</v>
      </c>
      <c r="F4" s="8">
        <v>21</v>
      </c>
      <c r="G4" s="8">
        <v>15886</v>
      </c>
      <c r="H4" s="8">
        <v>353</v>
      </c>
      <c r="I4" s="8">
        <v>4732</v>
      </c>
      <c r="J4" s="8">
        <v>9267</v>
      </c>
      <c r="K4" s="8">
        <v>32</v>
      </c>
      <c r="L4" s="8">
        <v>25646</v>
      </c>
      <c r="M4" s="8">
        <v>22208</v>
      </c>
      <c r="N4" s="8">
        <v>85977</v>
      </c>
      <c r="O4" s="8">
        <v>0.55696299999999999</v>
      </c>
      <c r="P4" s="8">
        <v>0.18501500000000001</v>
      </c>
      <c r="Q4" s="8">
        <v>0.10778500000000001</v>
      </c>
      <c r="R4" s="8">
        <v>0.15023800000000001</v>
      </c>
    </row>
    <row r="5" spans="1:18" x14ac:dyDescent="0.3">
      <c r="A5" s="5" t="s">
        <v>717</v>
      </c>
      <c r="B5" s="8">
        <v>733</v>
      </c>
      <c r="C5" s="8">
        <v>35.35</v>
      </c>
      <c r="D5" s="8">
        <v>-75.48</v>
      </c>
      <c r="E5" s="8">
        <v>16888</v>
      </c>
      <c r="F5" s="8">
        <v>6</v>
      </c>
      <c r="G5" s="8">
        <v>26164</v>
      </c>
      <c r="H5" s="8">
        <v>0</v>
      </c>
      <c r="I5" s="8">
        <v>1205</v>
      </c>
      <c r="J5" s="8">
        <v>1004</v>
      </c>
      <c r="K5" s="8">
        <v>1</v>
      </c>
      <c r="L5" s="8">
        <v>12526</v>
      </c>
      <c r="M5" s="8">
        <v>5616</v>
      </c>
      <c r="N5" s="8">
        <v>63410</v>
      </c>
      <c r="O5" s="8">
        <v>0.28612199999999999</v>
      </c>
      <c r="P5" s="8">
        <v>0.41271099999999999</v>
      </c>
      <c r="Q5" s="8">
        <v>1.5833E-2</v>
      </c>
      <c r="R5" s="8">
        <v>0.28533399999999998</v>
      </c>
    </row>
    <row r="6" spans="1:18" x14ac:dyDescent="0.3">
      <c r="A6" s="5" t="s">
        <v>718</v>
      </c>
      <c r="B6" s="8">
        <v>672</v>
      </c>
      <c r="C6" s="8">
        <v>35.67</v>
      </c>
      <c r="D6" s="8">
        <v>-90.31</v>
      </c>
      <c r="E6" s="8">
        <v>8370</v>
      </c>
      <c r="F6" s="8">
        <v>0</v>
      </c>
      <c r="G6" s="8">
        <v>9893</v>
      </c>
      <c r="H6" s="8">
        <v>0</v>
      </c>
      <c r="I6" s="8">
        <v>1069</v>
      </c>
      <c r="J6" s="8">
        <v>1390</v>
      </c>
      <c r="K6" s="8">
        <v>50</v>
      </c>
      <c r="L6" s="8">
        <v>21737</v>
      </c>
      <c r="M6" s="8">
        <v>7591</v>
      </c>
      <c r="N6" s="8">
        <v>50100</v>
      </c>
      <c r="O6" s="8">
        <v>0.58638699999999999</v>
      </c>
      <c r="P6" s="8">
        <v>0.197465</v>
      </c>
      <c r="Q6" s="8">
        <v>2.7744999999999999E-2</v>
      </c>
      <c r="R6" s="8">
        <v>0.18840299999999999</v>
      </c>
    </row>
    <row r="7" spans="1:18" x14ac:dyDescent="0.3">
      <c r="A7" s="5" t="s">
        <v>719</v>
      </c>
      <c r="B7" s="8">
        <v>703</v>
      </c>
      <c r="C7" s="8">
        <v>35.85</v>
      </c>
      <c r="D7" s="8">
        <v>-78.75</v>
      </c>
      <c r="E7" s="8">
        <v>10165</v>
      </c>
      <c r="F7" s="8">
        <v>146</v>
      </c>
      <c r="G7" s="8">
        <v>45477</v>
      </c>
      <c r="H7" s="8">
        <v>49</v>
      </c>
      <c r="I7" s="8">
        <v>8771</v>
      </c>
      <c r="J7" s="8">
        <v>12991</v>
      </c>
      <c r="K7" s="8">
        <v>248</v>
      </c>
      <c r="L7" s="8">
        <v>28149</v>
      </c>
      <c r="M7" s="8">
        <v>25114</v>
      </c>
      <c r="N7" s="8">
        <v>131110</v>
      </c>
      <c r="O7" s="8">
        <v>0.408138</v>
      </c>
      <c r="P7" s="8">
        <v>0.34797499999999998</v>
      </c>
      <c r="Q7" s="8">
        <v>9.9085000000000006E-2</v>
      </c>
      <c r="R7" s="8">
        <v>0.14480199999999999</v>
      </c>
    </row>
    <row r="8" spans="1:18" x14ac:dyDescent="0.3">
      <c r="A8" s="5" t="s">
        <v>720</v>
      </c>
      <c r="B8" s="8">
        <v>673</v>
      </c>
      <c r="C8" s="8">
        <v>36.450000000000003</v>
      </c>
      <c r="D8" s="8">
        <v>-87.06</v>
      </c>
      <c r="E8" s="8">
        <v>7894</v>
      </c>
      <c r="F8" s="8">
        <v>0</v>
      </c>
      <c r="G8" s="8">
        <v>15528</v>
      </c>
      <c r="H8" s="8">
        <v>74</v>
      </c>
      <c r="I8" s="8">
        <v>1134</v>
      </c>
      <c r="J8" s="8">
        <v>5827</v>
      </c>
      <c r="K8" s="8">
        <v>147</v>
      </c>
      <c r="L8" s="8">
        <v>24142</v>
      </c>
      <c r="M8" s="8">
        <v>11960</v>
      </c>
      <c r="N8" s="8">
        <v>66706</v>
      </c>
      <c r="O8" s="8">
        <v>0.54341399999999995</v>
      </c>
      <c r="P8" s="8">
        <v>0.23278299999999999</v>
      </c>
      <c r="Q8" s="8">
        <v>8.7353E-2</v>
      </c>
      <c r="R8" s="8">
        <v>0.13644899999999999</v>
      </c>
    </row>
    <row r="9" spans="1:18" x14ac:dyDescent="0.3">
      <c r="A9" s="5" t="s">
        <v>721</v>
      </c>
      <c r="B9" s="8">
        <v>674</v>
      </c>
      <c r="C9" s="8">
        <v>37.14</v>
      </c>
      <c r="D9" s="8">
        <v>-83.77</v>
      </c>
      <c r="E9" s="8">
        <v>418</v>
      </c>
      <c r="F9" s="8">
        <v>0</v>
      </c>
      <c r="G9" s="8">
        <v>3074</v>
      </c>
      <c r="H9" s="8">
        <v>311</v>
      </c>
      <c r="I9" s="8">
        <v>340</v>
      </c>
      <c r="J9" s="8">
        <v>510</v>
      </c>
      <c r="K9" s="8">
        <v>15</v>
      </c>
      <c r="L9" s="8">
        <v>6563</v>
      </c>
      <c r="M9" s="8">
        <v>7668</v>
      </c>
      <c r="N9" s="8">
        <v>18899</v>
      </c>
      <c r="O9" s="8">
        <v>0.75379600000000002</v>
      </c>
      <c r="P9" s="8">
        <v>0.16265399999999999</v>
      </c>
      <c r="Q9" s="8">
        <v>2.6986E-2</v>
      </c>
      <c r="R9" s="8">
        <v>5.6564000000000003E-2</v>
      </c>
    </row>
    <row r="10" spans="1:18" x14ac:dyDescent="0.3">
      <c r="A10" s="5" t="s">
        <v>722</v>
      </c>
      <c r="B10" s="8">
        <v>644</v>
      </c>
      <c r="C10" s="8">
        <v>37.36</v>
      </c>
      <c r="D10" s="8">
        <v>-92.21</v>
      </c>
      <c r="E10" s="8">
        <v>2116</v>
      </c>
      <c r="F10" s="8">
        <v>0</v>
      </c>
      <c r="G10" s="8">
        <v>2755</v>
      </c>
      <c r="H10" s="8">
        <v>2</v>
      </c>
      <c r="I10" s="8">
        <v>118</v>
      </c>
      <c r="J10" s="8">
        <v>474</v>
      </c>
      <c r="K10" s="8">
        <v>124</v>
      </c>
      <c r="L10" s="8">
        <v>6492</v>
      </c>
      <c r="M10" s="8">
        <v>1603</v>
      </c>
      <c r="N10" s="8">
        <v>13684</v>
      </c>
      <c r="O10" s="8">
        <v>0.60062800000000005</v>
      </c>
      <c r="P10" s="8">
        <v>0.20133000000000001</v>
      </c>
      <c r="Q10" s="8">
        <v>3.4639000000000003E-2</v>
      </c>
      <c r="R10" s="8">
        <v>0.16340299999999999</v>
      </c>
    </row>
    <row r="11" spans="1:18" x14ac:dyDescent="0.3">
      <c r="A11" s="5" t="s">
        <v>723</v>
      </c>
      <c r="B11" s="8">
        <v>676</v>
      </c>
      <c r="C11" s="8">
        <v>37.79</v>
      </c>
      <c r="D11" s="8">
        <v>-77.069999999999993</v>
      </c>
      <c r="E11" s="8">
        <v>14460</v>
      </c>
      <c r="F11" s="8">
        <v>112</v>
      </c>
      <c r="G11" s="8">
        <v>42589</v>
      </c>
      <c r="H11" s="8">
        <v>1165</v>
      </c>
      <c r="I11" s="8">
        <v>4302</v>
      </c>
      <c r="J11" s="8">
        <v>3253</v>
      </c>
      <c r="K11" s="8">
        <v>567</v>
      </c>
      <c r="L11" s="8">
        <v>79639</v>
      </c>
      <c r="M11" s="8">
        <v>181180</v>
      </c>
      <c r="N11" s="8">
        <v>327267</v>
      </c>
      <c r="O11" s="8">
        <v>0.79869299999999999</v>
      </c>
      <c r="P11" s="8">
        <v>0.13047800000000001</v>
      </c>
      <c r="Q11" s="8">
        <v>9.9399999999999992E-3</v>
      </c>
      <c r="R11" s="8">
        <v>6.0888999999999999E-2</v>
      </c>
    </row>
    <row r="12" spans="1:18" x14ac:dyDescent="0.3">
      <c r="A12" s="5" t="s">
        <v>724</v>
      </c>
      <c r="B12" s="8">
        <v>675</v>
      </c>
      <c r="C12" s="8">
        <v>37.79</v>
      </c>
      <c r="D12" s="8">
        <v>-80.430000000000007</v>
      </c>
      <c r="E12" s="8">
        <v>7225</v>
      </c>
      <c r="F12" s="8">
        <v>0</v>
      </c>
      <c r="G12" s="8">
        <v>13704</v>
      </c>
      <c r="H12" s="8">
        <v>85</v>
      </c>
      <c r="I12" s="8">
        <v>1040</v>
      </c>
      <c r="J12" s="8">
        <v>797</v>
      </c>
      <c r="K12" s="8">
        <v>3534</v>
      </c>
      <c r="L12" s="8">
        <v>46409</v>
      </c>
      <c r="M12" s="8">
        <v>38713</v>
      </c>
      <c r="N12" s="8">
        <v>111507</v>
      </c>
      <c r="O12" s="8">
        <v>0.79507099999999997</v>
      </c>
      <c r="P12" s="8">
        <v>0.12289799999999999</v>
      </c>
      <c r="Q12" s="8">
        <v>7.1479999999999998E-3</v>
      </c>
      <c r="R12" s="8">
        <v>7.4883000000000005E-2</v>
      </c>
    </row>
    <row r="13" spans="1:18" x14ac:dyDescent="0.3">
      <c r="A13" s="5" t="s">
        <v>725</v>
      </c>
      <c r="B13" s="8">
        <v>645</v>
      </c>
      <c r="C13" s="8">
        <v>38.19</v>
      </c>
      <c r="D13" s="8">
        <v>-88.95</v>
      </c>
      <c r="E13" s="8">
        <v>987</v>
      </c>
      <c r="F13" s="8">
        <v>0</v>
      </c>
      <c r="G13" s="8">
        <v>3970</v>
      </c>
      <c r="H13" s="8">
        <v>11</v>
      </c>
      <c r="I13" s="8">
        <v>78</v>
      </c>
      <c r="J13" s="8">
        <v>183</v>
      </c>
      <c r="K13" s="8">
        <v>48</v>
      </c>
      <c r="L13" s="8">
        <v>7410</v>
      </c>
      <c r="M13" s="8">
        <v>2024</v>
      </c>
      <c r="N13" s="8">
        <v>14711</v>
      </c>
      <c r="O13" s="8">
        <v>0.64455200000000001</v>
      </c>
      <c r="P13" s="8">
        <v>0.26986599999999999</v>
      </c>
      <c r="Q13" s="8">
        <v>1.244E-2</v>
      </c>
      <c r="R13" s="8">
        <v>7.3143E-2</v>
      </c>
    </row>
    <row r="14" spans="1:18" x14ac:dyDescent="0.3">
      <c r="A14" s="5" t="s">
        <v>726</v>
      </c>
      <c r="B14" s="8">
        <v>646</v>
      </c>
      <c r="C14" s="8">
        <v>38.92</v>
      </c>
      <c r="D14" s="8">
        <v>-85.62</v>
      </c>
      <c r="E14" s="8">
        <v>4969</v>
      </c>
      <c r="F14" s="8">
        <v>0</v>
      </c>
      <c r="G14" s="8">
        <v>7780</v>
      </c>
      <c r="H14" s="8">
        <v>298</v>
      </c>
      <c r="I14" s="8">
        <v>2447</v>
      </c>
      <c r="J14" s="8">
        <v>2512</v>
      </c>
      <c r="K14" s="8">
        <v>624</v>
      </c>
      <c r="L14" s="8">
        <v>66367</v>
      </c>
      <c r="M14" s="8">
        <v>41826</v>
      </c>
      <c r="N14" s="8">
        <v>126823</v>
      </c>
      <c r="O14" s="8">
        <v>0.85802299999999998</v>
      </c>
      <c r="P14" s="8">
        <v>6.1344999999999997E-2</v>
      </c>
      <c r="Q14" s="8">
        <v>1.9807000000000002E-2</v>
      </c>
      <c r="R14" s="8">
        <v>6.0824999999999997E-2</v>
      </c>
    </row>
    <row r="15" spans="1:18" x14ac:dyDescent="0.3">
      <c r="A15" s="5" t="s">
        <v>727</v>
      </c>
      <c r="B15" s="8">
        <v>616</v>
      </c>
      <c r="C15" s="8">
        <v>39.020000000000003</v>
      </c>
      <c r="D15" s="8">
        <v>-94.23</v>
      </c>
      <c r="E15" s="8">
        <v>1285</v>
      </c>
      <c r="F15" s="8">
        <v>0</v>
      </c>
      <c r="G15" s="8">
        <v>2714</v>
      </c>
      <c r="H15" s="8">
        <v>64</v>
      </c>
      <c r="I15" s="8">
        <v>352</v>
      </c>
      <c r="J15" s="8">
        <v>337</v>
      </c>
      <c r="K15" s="8">
        <v>81</v>
      </c>
      <c r="L15" s="8">
        <v>9714</v>
      </c>
      <c r="M15" s="8">
        <v>3918</v>
      </c>
      <c r="N15" s="8">
        <v>18465</v>
      </c>
      <c r="O15" s="8">
        <v>0.74264799999999997</v>
      </c>
      <c r="P15" s="8">
        <v>0.146981</v>
      </c>
      <c r="Q15" s="8">
        <v>1.8251E-2</v>
      </c>
      <c r="R15" s="8">
        <v>9.2119999999999994E-2</v>
      </c>
    </row>
    <row r="16" spans="1:18" x14ac:dyDescent="0.3">
      <c r="A16" s="5" t="s">
        <v>728</v>
      </c>
      <c r="B16" s="8">
        <v>647</v>
      </c>
      <c r="C16" s="8">
        <v>39.58</v>
      </c>
      <c r="D16" s="8">
        <v>-82.22</v>
      </c>
      <c r="E16" s="8">
        <v>3909</v>
      </c>
      <c r="F16" s="8">
        <v>0</v>
      </c>
      <c r="G16" s="8">
        <v>3707</v>
      </c>
      <c r="H16" s="8">
        <v>111</v>
      </c>
      <c r="I16" s="8">
        <v>1078</v>
      </c>
      <c r="J16" s="8">
        <v>2533</v>
      </c>
      <c r="K16" s="8">
        <v>1752</v>
      </c>
      <c r="L16" s="8">
        <v>49260</v>
      </c>
      <c r="M16" s="8">
        <v>21355</v>
      </c>
      <c r="N16" s="8">
        <v>83705</v>
      </c>
      <c r="O16" s="8">
        <v>0.86454799999999998</v>
      </c>
      <c r="P16" s="8">
        <v>4.4285999999999999E-2</v>
      </c>
      <c r="Q16" s="8">
        <v>3.0261E-2</v>
      </c>
      <c r="R16" s="8">
        <v>6.0904E-2</v>
      </c>
    </row>
    <row r="17" spans="1:18" x14ac:dyDescent="0.3">
      <c r="A17" s="5" t="s">
        <v>729</v>
      </c>
      <c r="B17" s="8">
        <v>649</v>
      </c>
      <c r="C17" s="8">
        <v>39.58</v>
      </c>
      <c r="D17" s="8">
        <v>-75.28</v>
      </c>
      <c r="E17" s="8">
        <v>7114</v>
      </c>
      <c r="F17" s="8">
        <v>0</v>
      </c>
      <c r="G17" s="8">
        <v>29553</v>
      </c>
      <c r="H17" s="8">
        <v>2950</v>
      </c>
      <c r="I17" s="8">
        <v>35287</v>
      </c>
      <c r="J17" s="8">
        <v>1543</v>
      </c>
      <c r="K17" s="8">
        <v>5023</v>
      </c>
      <c r="L17" s="8">
        <v>166652</v>
      </c>
      <c r="M17" s="8">
        <v>153463</v>
      </c>
      <c r="N17" s="8">
        <v>401585</v>
      </c>
      <c r="O17" s="8">
        <v>0.80963700000000005</v>
      </c>
      <c r="P17" s="8">
        <v>7.3591000000000004E-2</v>
      </c>
      <c r="Q17" s="8">
        <v>3.8419999999999999E-3</v>
      </c>
      <c r="R17" s="8">
        <v>0.11293</v>
      </c>
    </row>
    <row r="18" spans="1:18" x14ac:dyDescent="0.3">
      <c r="A18" s="5" t="s">
        <v>730</v>
      </c>
      <c r="B18" s="8">
        <v>617</v>
      </c>
      <c r="C18" s="8">
        <v>39.9</v>
      </c>
      <c r="D18" s="8">
        <v>-90.96</v>
      </c>
      <c r="E18" s="8">
        <v>3979</v>
      </c>
      <c r="F18" s="8">
        <v>0</v>
      </c>
      <c r="G18" s="8">
        <v>4421</v>
      </c>
      <c r="H18" s="8">
        <v>70</v>
      </c>
      <c r="I18" s="8">
        <v>491</v>
      </c>
      <c r="J18" s="8">
        <v>1228</v>
      </c>
      <c r="K18" s="8">
        <v>530</v>
      </c>
      <c r="L18" s="8">
        <v>33300</v>
      </c>
      <c r="M18" s="8">
        <v>12756</v>
      </c>
      <c r="N18" s="8">
        <v>56775</v>
      </c>
      <c r="O18" s="8">
        <v>0.82053699999999996</v>
      </c>
      <c r="P18" s="8">
        <v>7.7868999999999994E-2</v>
      </c>
      <c r="Q18" s="8">
        <v>2.1628999999999999E-2</v>
      </c>
      <c r="R18" s="8">
        <v>7.9964999999999994E-2</v>
      </c>
    </row>
    <row r="19" spans="1:18" x14ac:dyDescent="0.3">
      <c r="A19" s="5" t="s">
        <v>731</v>
      </c>
      <c r="B19" s="8">
        <v>648</v>
      </c>
      <c r="C19" s="8">
        <v>40.090000000000003</v>
      </c>
      <c r="D19" s="8">
        <v>-78.75</v>
      </c>
      <c r="E19" s="8">
        <v>2280</v>
      </c>
      <c r="F19" s="8">
        <v>0</v>
      </c>
      <c r="G19" s="8">
        <v>7530</v>
      </c>
      <c r="H19" s="8">
        <v>1684</v>
      </c>
      <c r="I19" s="8">
        <v>6231</v>
      </c>
      <c r="J19" s="8">
        <v>1117</v>
      </c>
      <c r="K19" s="8">
        <v>4799</v>
      </c>
      <c r="L19" s="8">
        <v>70790</v>
      </c>
      <c r="M19" s="8">
        <v>51060</v>
      </c>
      <c r="N19" s="8">
        <v>145491</v>
      </c>
      <c r="O19" s="8">
        <v>0.87049399999999999</v>
      </c>
      <c r="P19" s="8">
        <v>5.1756000000000003E-2</v>
      </c>
      <c r="Q19" s="8">
        <v>7.6769999999999998E-3</v>
      </c>
      <c r="R19" s="8">
        <v>7.0072999999999996E-2</v>
      </c>
    </row>
    <row r="20" spans="1:18" x14ac:dyDescent="0.3">
      <c r="A20" s="5" t="s">
        <v>732</v>
      </c>
      <c r="B20" s="8">
        <v>736</v>
      </c>
      <c r="C20" s="8">
        <v>40.68</v>
      </c>
      <c r="D20" s="8">
        <v>-69.91</v>
      </c>
      <c r="E20" s="8">
        <v>584</v>
      </c>
      <c r="F20" s="8">
        <v>0</v>
      </c>
      <c r="G20" s="8">
        <v>3225</v>
      </c>
      <c r="H20" s="8">
        <v>363</v>
      </c>
      <c r="I20" s="8">
        <v>553</v>
      </c>
      <c r="J20" s="8">
        <v>243</v>
      </c>
      <c r="K20" s="8">
        <v>3426</v>
      </c>
      <c r="L20" s="8">
        <v>29099</v>
      </c>
      <c r="M20" s="8">
        <v>11283</v>
      </c>
      <c r="N20" s="8">
        <v>48776</v>
      </c>
      <c r="O20" s="8">
        <v>0.89814700000000003</v>
      </c>
      <c r="P20" s="8">
        <v>6.6118999999999997E-2</v>
      </c>
      <c r="Q20" s="8">
        <v>4.9820000000000003E-3</v>
      </c>
      <c r="R20" s="8">
        <v>3.0752999999999999E-2</v>
      </c>
    </row>
    <row r="21" spans="1:18" x14ac:dyDescent="0.3">
      <c r="A21" s="5" t="s">
        <v>733</v>
      </c>
      <c r="B21" s="8">
        <v>618</v>
      </c>
      <c r="C21" s="8">
        <v>40.68</v>
      </c>
      <c r="D21" s="8">
        <v>-87.59</v>
      </c>
      <c r="E21" s="8">
        <v>478</v>
      </c>
      <c r="F21" s="8">
        <v>0</v>
      </c>
      <c r="G21" s="8">
        <v>795</v>
      </c>
      <c r="H21" s="8">
        <v>19</v>
      </c>
      <c r="I21" s="8">
        <v>47</v>
      </c>
      <c r="J21" s="8">
        <v>166</v>
      </c>
      <c r="K21" s="8">
        <v>44</v>
      </c>
      <c r="L21" s="8">
        <v>5049</v>
      </c>
      <c r="M21" s="8">
        <v>1842</v>
      </c>
      <c r="N21" s="8">
        <v>8440</v>
      </c>
      <c r="O21" s="8">
        <v>0.82168200000000002</v>
      </c>
      <c r="P21" s="8">
        <v>9.4194E-2</v>
      </c>
      <c r="Q21" s="8">
        <v>1.9668000000000001E-2</v>
      </c>
      <c r="R21" s="8">
        <v>6.4454999999999998E-2</v>
      </c>
    </row>
    <row r="22" spans="1:18" x14ac:dyDescent="0.3">
      <c r="A22" s="5" t="s">
        <v>734</v>
      </c>
      <c r="B22" s="8">
        <v>619</v>
      </c>
      <c r="C22" s="8">
        <v>41.36</v>
      </c>
      <c r="D22" s="8">
        <v>-84.12</v>
      </c>
      <c r="E22" s="8">
        <v>3112</v>
      </c>
      <c r="F22" s="8">
        <v>0</v>
      </c>
      <c r="G22" s="8">
        <v>10748</v>
      </c>
      <c r="H22" s="8">
        <v>505</v>
      </c>
      <c r="I22" s="8">
        <v>5338</v>
      </c>
      <c r="J22" s="8">
        <v>2675</v>
      </c>
      <c r="K22" s="8">
        <v>18895</v>
      </c>
      <c r="L22" s="8">
        <v>89252</v>
      </c>
      <c r="M22" s="8">
        <v>74779</v>
      </c>
      <c r="N22" s="8">
        <v>205304</v>
      </c>
      <c r="O22" s="8">
        <v>0.89100100000000004</v>
      </c>
      <c r="P22" s="8">
        <v>5.2352000000000003E-2</v>
      </c>
      <c r="Q22" s="8">
        <v>1.3029000000000001E-2</v>
      </c>
      <c r="R22" s="8">
        <v>4.3617999999999997E-2</v>
      </c>
    </row>
    <row r="23" spans="1:18" x14ac:dyDescent="0.3">
      <c r="A23" s="5" t="s">
        <v>735</v>
      </c>
      <c r="B23" s="8">
        <v>622</v>
      </c>
      <c r="C23" s="8">
        <v>41.36</v>
      </c>
      <c r="D23" s="8">
        <v>-73.38</v>
      </c>
      <c r="E23" s="8">
        <v>4418</v>
      </c>
      <c r="F23" s="8">
        <v>0</v>
      </c>
      <c r="G23" s="8">
        <v>21635</v>
      </c>
      <c r="H23" s="8">
        <v>4860</v>
      </c>
      <c r="I23" s="8">
        <v>23406</v>
      </c>
      <c r="J23" s="8">
        <v>5131</v>
      </c>
      <c r="K23" s="8">
        <v>29913</v>
      </c>
      <c r="L23" s="8">
        <v>266898</v>
      </c>
      <c r="M23" s="8">
        <v>125823</v>
      </c>
      <c r="N23" s="8">
        <v>482084</v>
      </c>
      <c r="O23" s="8">
        <v>0.87668100000000004</v>
      </c>
      <c r="P23" s="8">
        <v>4.4878000000000001E-2</v>
      </c>
      <c r="Q23" s="8">
        <v>1.0643E-2</v>
      </c>
      <c r="R23" s="8">
        <v>6.7796999999999996E-2</v>
      </c>
    </row>
    <row r="24" spans="1:18" x14ac:dyDescent="0.3">
      <c r="A24" s="5" t="s">
        <v>736</v>
      </c>
      <c r="B24" s="8">
        <v>589</v>
      </c>
      <c r="C24" s="8">
        <v>41.59</v>
      </c>
      <c r="D24" s="8">
        <v>-93.09</v>
      </c>
      <c r="E24" s="8">
        <v>1107</v>
      </c>
      <c r="F24" s="8">
        <v>0</v>
      </c>
      <c r="G24" s="8">
        <v>2182</v>
      </c>
      <c r="H24" s="8">
        <v>79</v>
      </c>
      <c r="I24" s="8">
        <v>10</v>
      </c>
      <c r="J24" s="8">
        <v>167</v>
      </c>
      <c r="K24" s="8">
        <v>79</v>
      </c>
      <c r="L24" s="8">
        <v>16321</v>
      </c>
      <c r="M24" s="8">
        <v>7081</v>
      </c>
      <c r="N24" s="8">
        <v>27026</v>
      </c>
      <c r="O24" s="8">
        <v>0.86882999999999999</v>
      </c>
      <c r="P24" s="8">
        <v>8.0737000000000003E-2</v>
      </c>
      <c r="Q24" s="8">
        <v>6.1789999999999996E-3</v>
      </c>
      <c r="R24" s="8">
        <v>4.4254000000000002E-2</v>
      </c>
    </row>
    <row r="25" spans="1:18" x14ac:dyDescent="0.3">
      <c r="A25" s="5" t="s">
        <v>737</v>
      </c>
      <c r="B25" s="8">
        <v>620</v>
      </c>
      <c r="C25" s="8">
        <v>42.01</v>
      </c>
      <c r="D25" s="8">
        <v>-80.56</v>
      </c>
      <c r="E25" s="8">
        <v>2654</v>
      </c>
      <c r="F25" s="8">
        <v>10</v>
      </c>
      <c r="G25" s="8">
        <v>26899</v>
      </c>
      <c r="H25" s="8">
        <v>2442</v>
      </c>
      <c r="I25" s="8">
        <v>19478</v>
      </c>
      <c r="J25" s="8">
        <v>4448</v>
      </c>
      <c r="K25" s="8">
        <v>90083</v>
      </c>
      <c r="L25" s="8">
        <v>147122</v>
      </c>
      <c r="M25" s="8">
        <v>128668</v>
      </c>
      <c r="N25" s="8">
        <v>421804</v>
      </c>
      <c r="O25" s="8">
        <v>0.86739999999999995</v>
      </c>
      <c r="P25" s="8">
        <v>6.3795000000000004E-2</v>
      </c>
      <c r="Q25" s="8">
        <v>1.0545000000000001E-2</v>
      </c>
      <c r="R25" s="8">
        <v>5.8258999999999998E-2</v>
      </c>
    </row>
    <row r="26" spans="1:18" x14ac:dyDescent="0.3">
      <c r="A26" s="5" t="s">
        <v>738</v>
      </c>
      <c r="B26" s="8">
        <v>621</v>
      </c>
      <c r="C26" s="8">
        <v>42.01</v>
      </c>
      <c r="D26" s="8">
        <v>-76.94</v>
      </c>
      <c r="E26" s="8">
        <v>891</v>
      </c>
      <c r="F26" s="8">
        <v>0</v>
      </c>
      <c r="G26" s="8">
        <v>2498</v>
      </c>
      <c r="H26" s="8">
        <v>375</v>
      </c>
      <c r="I26" s="8">
        <v>1437</v>
      </c>
      <c r="J26" s="8">
        <v>1145</v>
      </c>
      <c r="K26" s="8">
        <v>72795</v>
      </c>
      <c r="L26" s="8">
        <v>37993</v>
      </c>
      <c r="M26" s="8">
        <v>32499</v>
      </c>
      <c r="N26" s="8">
        <v>149633</v>
      </c>
      <c r="O26" s="8">
        <v>0.95759000000000005</v>
      </c>
      <c r="P26" s="8">
        <v>1.6694000000000001E-2</v>
      </c>
      <c r="Q26" s="8">
        <v>7.6519999999999999E-3</v>
      </c>
      <c r="R26" s="8">
        <v>1.8064E-2</v>
      </c>
    </row>
    <row r="27" spans="1:18" x14ac:dyDescent="0.3">
      <c r="A27" s="5" t="s">
        <v>739</v>
      </c>
      <c r="B27" s="8">
        <v>590</v>
      </c>
      <c r="C27" s="8">
        <v>42.42</v>
      </c>
      <c r="D27" s="8">
        <v>-89.68</v>
      </c>
      <c r="E27" s="8">
        <v>1059</v>
      </c>
      <c r="F27" s="8">
        <v>0</v>
      </c>
      <c r="G27" s="8">
        <v>8149</v>
      </c>
      <c r="H27" s="8">
        <v>46</v>
      </c>
      <c r="I27" s="8">
        <v>854</v>
      </c>
      <c r="J27" s="8">
        <v>1854</v>
      </c>
      <c r="K27" s="8">
        <v>4291</v>
      </c>
      <c r="L27" s="8">
        <v>27121</v>
      </c>
      <c r="M27" s="8">
        <v>10574</v>
      </c>
      <c r="N27" s="8">
        <v>53948</v>
      </c>
      <c r="O27" s="8">
        <v>0.77826799999999996</v>
      </c>
      <c r="P27" s="8">
        <v>0.15105299999999999</v>
      </c>
      <c r="Q27" s="8">
        <v>3.4366000000000001E-2</v>
      </c>
      <c r="R27" s="8">
        <v>3.6312999999999998E-2</v>
      </c>
    </row>
    <row r="28" spans="1:18" x14ac:dyDescent="0.3">
      <c r="A28" s="5" t="s">
        <v>740</v>
      </c>
      <c r="B28" s="8">
        <v>591</v>
      </c>
      <c r="C28" s="8">
        <v>43.14</v>
      </c>
      <c r="D28" s="8">
        <v>-86.14</v>
      </c>
      <c r="E28" s="8">
        <v>745</v>
      </c>
      <c r="F28" s="8">
        <v>0</v>
      </c>
      <c r="G28" s="8">
        <v>3205</v>
      </c>
      <c r="H28" s="8">
        <v>44</v>
      </c>
      <c r="I28" s="8">
        <v>871</v>
      </c>
      <c r="J28" s="8">
        <v>572</v>
      </c>
      <c r="K28" s="8">
        <v>6766</v>
      </c>
      <c r="L28" s="8">
        <v>20320</v>
      </c>
      <c r="M28" s="8">
        <v>6363</v>
      </c>
      <c r="N28" s="8">
        <v>38886</v>
      </c>
      <c r="O28" s="8">
        <v>0.86018099999999997</v>
      </c>
      <c r="P28" s="8">
        <v>8.2419999999999993E-2</v>
      </c>
      <c r="Q28" s="8">
        <v>1.4710000000000001E-2</v>
      </c>
      <c r="R28" s="8">
        <v>4.2688999999999998E-2</v>
      </c>
    </row>
    <row r="29" spans="1:18" x14ac:dyDescent="0.3">
      <c r="A29" s="5" t="s">
        <v>741</v>
      </c>
      <c r="B29" s="8">
        <v>595</v>
      </c>
      <c r="C29" s="8">
        <v>43.14</v>
      </c>
      <c r="D29" s="8">
        <v>-71.36</v>
      </c>
      <c r="E29" s="8">
        <v>1731</v>
      </c>
      <c r="F29" s="8">
        <v>0</v>
      </c>
      <c r="G29" s="8">
        <v>7855</v>
      </c>
      <c r="H29" s="8">
        <v>782</v>
      </c>
      <c r="I29" s="8">
        <v>4304</v>
      </c>
      <c r="J29" s="8">
        <v>1995</v>
      </c>
      <c r="K29" s="8">
        <v>73362</v>
      </c>
      <c r="L29" s="8">
        <v>96528</v>
      </c>
      <c r="M29" s="8">
        <v>35993</v>
      </c>
      <c r="N29" s="8">
        <v>222550</v>
      </c>
      <c r="O29" s="8">
        <v>0.92510899999999996</v>
      </c>
      <c r="P29" s="8">
        <v>3.5295E-2</v>
      </c>
      <c r="Q29" s="8">
        <v>8.9639999999999997E-3</v>
      </c>
      <c r="R29" s="8">
        <v>3.0630999999999999E-2</v>
      </c>
    </row>
    <row r="30" spans="1:18" x14ac:dyDescent="0.3">
      <c r="A30" s="5" t="s">
        <v>742</v>
      </c>
      <c r="B30" s="8">
        <v>594</v>
      </c>
      <c r="C30" s="8">
        <v>43.79</v>
      </c>
      <c r="D30" s="8">
        <v>-75.010000000000005</v>
      </c>
      <c r="E30" s="8">
        <v>312</v>
      </c>
      <c r="F30" s="8">
        <v>0</v>
      </c>
      <c r="G30" s="8">
        <v>1285</v>
      </c>
      <c r="H30" s="8">
        <v>492</v>
      </c>
      <c r="I30" s="8">
        <v>471</v>
      </c>
      <c r="J30" s="8">
        <v>506</v>
      </c>
      <c r="K30" s="8">
        <v>11054</v>
      </c>
      <c r="L30" s="8">
        <v>8646</v>
      </c>
      <c r="M30" s="8">
        <v>9789</v>
      </c>
      <c r="N30" s="8">
        <v>32555</v>
      </c>
      <c r="O30" s="8">
        <v>0.90582099999999999</v>
      </c>
      <c r="P30" s="8">
        <v>3.9472E-2</v>
      </c>
      <c r="Q30" s="8">
        <v>1.5543E-2</v>
      </c>
      <c r="R30" s="8">
        <v>3.9163999999999997E-2</v>
      </c>
    </row>
    <row r="31" spans="1:18" x14ac:dyDescent="0.3">
      <c r="A31" s="5" t="s">
        <v>743</v>
      </c>
      <c r="B31" s="8">
        <v>592</v>
      </c>
      <c r="C31" s="8">
        <v>43.79</v>
      </c>
      <c r="D31" s="8">
        <v>-82.49</v>
      </c>
      <c r="E31" s="8">
        <v>644</v>
      </c>
      <c r="F31" s="8">
        <v>0</v>
      </c>
      <c r="G31" s="8">
        <v>6849</v>
      </c>
      <c r="H31" s="8">
        <v>47</v>
      </c>
      <c r="I31" s="8">
        <v>3114</v>
      </c>
      <c r="J31" s="8">
        <v>1317</v>
      </c>
      <c r="K31" s="8">
        <v>62484</v>
      </c>
      <c r="L31" s="8">
        <v>33082</v>
      </c>
      <c r="M31" s="8">
        <v>20149</v>
      </c>
      <c r="N31" s="8">
        <v>127686</v>
      </c>
      <c r="O31" s="8">
        <v>0.90624700000000002</v>
      </c>
      <c r="P31" s="8">
        <v>5.3638999999999999E-2</v>
      </c>
      <c r="Q31" s="8">
        <v>1.0314E-2</v>
      </c>
      <c r="R31" s="8">
        <v>2.98E-2</v>
      </c>
    </row>
    <row r="32" spans="1:18" x14ac:dyDescent="0.3">
      <c r="A32" s="5" t="s">
        <v>744</v>
      </c>
      <c r="B32" s="8">
        <v>562</v>
      </c>
      <c r="C32" s="8">
        <v>44.13</v>
      </c>
      <c r="D32" s="8">
        <v>-91.91</v>
      </c>
      <c r="E32" s="8">
        <v>3819</v>
      </c>
      <c r="F32" s="8">
        <v>0</v>
      </c>
      <c r="G32" s="8">
        <v>9800</v>
      </c>
      <c r="H32" s="8">
        <v>52</v>
      </c>
      <c r="I32" s="8">
        <v>3693</v>
      </c>
      <c r="J32" s="8">
        <v>2227</v>
      </c>
      <c r="K32" s="8">
        <v>7852</v>
      </c>
      <c r="L32" s="8">
        <v>50820</v>
      </c>
      <c r="M32" s="8">
        <v>9557</v>
      </c>
      <c r="N32" s="8">
        <v>87820</v>
      </c>
      <c r="O32" s="8">
        <v>0.77691900000000003</v>
      </c>
      <c r="P32" s="8">
        <v>0.111592</v>
      </c>
      <c r="Q32" s="8">
        <v>2.5359E-2</v>
      </c>
      <c r="R32" s="8">
        <v>8.6130999999999999E-2</v>
      </c>
    </row>
    <row r="33" spans="1:18" x14ac:dyDescent="0.3">
      <c r="A33" s="5" t="s">
        <v>745</v>
      </c>
      <c r="B33" s="8">
        <v>593</v>
      </c>
      <c r="C33" s="8">
        <v>44.29</v>
      </c>
      <c r="D33" s="8">
        <v>-78.75</v>
      </c>
      <c r="E33" s="8">
        <v>4220</v>
      </c>
      <c r="F33" s="8">
        <v>0</v>
      </c>
      <c r="G33" s="8">
        <v>23361</v>
      </c>
      <c r="H33" s="8">
        <v>4778</v>
      </c>
      <c r="I33" s="8">
        <v>47373</v>
      </c>
      <c r="J33" s="8">
        <v>5546</v>
      </c>
      <c r="K33" s="8">
        <v>453639</v>
      </c>
      <c r="L33" s="8">
        <v>213632</v>
      </c>
      <c r="M33" s="8">
        <v>91827</v>
      </c>
      <c r="N33" s="8">
        <v>844376</v>
      </c>
      <c r="O33" s="8">
        <v>0.89900500000000005</v>
      </c>
      <c r="P33" s="8">
        <v>2.7667000000000001E-2</v>
      </c>
      <c r="Q33" s="8">
        <v>6.5680000000000001E-3</v>
      </c>
      <c r="R33" s="8">
        <v>6.6761000000000001E-2</v>
      </c>
    </row>
    <row r="34" spans="1:18" x14ac:dyDescent="0.3">
      <c r="A34" s="5" t="s">
        <v>746</v>
      </c>
      <c r="B34" s="8">
        <v>563</v>
      </c>
      <c r="C34" s="8">
        <v>44.89</v>
      </c>
      <c r="D34" s="8">
        <v>-88.29</v>
      </c>
      <c r="E34" s="8">
        <v>122</v>
      </c>
      <c r="F34" s="8">
        <v>0</v>
      </c>
      <c r="G34" s="8">
        <v>2153</v>
      </c>
      <c r="H34" s="8">
        <v>157</v>
      </c>
      <c r="I34" s="8">
        <v>1728</v>
      </c>
      <c r="J34" s="8">
        <v>321</v>
      </c>
      <c r="K34" s="8">
        <v>2794</v>
      </c>
      <c r="L34" s="8">
        <v>11957</v>
      </c>
      <c r="M34" s="8">
        <v>969</v>
      </c>
      <c r="N34" s="8">
        <v>20201</v>
      </c>
      <c r="O34" s="8">
        <v>0.77817899999999995</v>
      </c>
      <c r="P34" s="8">
        <v>0.10657899999999999</v>
      </c>
      <c r="Q34" s="8">
        <v>1.5890000000000001E-2</v>
      </c>
      <c r="R34" s="8">
        <v>9.9351999999999996E-2</v>
      </c>
    </row>
    <row r="35" spans="1:18" x14ac:dyDescent="0.3">
      <c r="A35" s="5" t="s">
        <v>747</v>
      </c>
      <c r="B35" s="8">
        <v>568</v>
      </c>
      <c r="C35" s="8">
        <v>44.89</v>
      </c>
      <c r="D35" s="8">
        <v>-69.209999999999994</v>
      </c>
      <c r="E35" s="8">
        <v>494</v>
      </c>
      <c r="F35" s="8">
        <v>0</v>
      </c>
      <c r="G35" s="8">
        <v>536</v>
      </c>
      <c r="H35" s="8">
        <v>742</v>
      </c>
      <c r="I35" s="8">
        <v>1486</v>
      </c>
      <c r="J35" s="8">
        <v>68</v>
      </c>
      <c r="K35" s="8">
        <v>2973</v>
      </c>
      <c r="L35" s="8">
        <v>10016</v>
      </c>
      <c r="M35" s="8">
        <v>2449</v>
      </c>
      <c r="N35" s="8">
        <v>18764</v>
      </c>
      <c r="O35" s="8">
        <v>0.82274599999999998</v>
      </c>
      <c r="P35" s="8">
        <v>2.8565E-2</v>
      </c>
      <c r="Q35" s="8">
        <v>3.6240000000000001E-3</v>
      </c>
      <c r="R35" s="8">
        <v>0.145065</v>
      </c>
    </row>
    <row r="36" spans="1:18" x14ac:dyDescent="0.3">
      <c r="A36" s="5" t="s">
        <v>748</v>
      </c>
      <c r="B36" s="8">
        <v>567</v>
      </c>
      <c r="C36" s="8">
        <v>45.56</v>
      </c>
      <c r="D36" s="8">
        <v>-72.95</v>
      </c>
      <c r="E36" s="8">
        <v>1187</v>
      </c>
      <c r="F36" s="8">
        <v>0</v>
      </c>
      <c r="G36" s="8">
        <v>225</v>
      </c>
      <c r="H36" s="8">
        <v>89</v>
      </c>
      <c r="I36" s="8">
        <v>143</v>
      </c>
      <c r="J36" s="8">
        <v>118</v>
      </c>
      <c r="K36" s="8">
        <v>8867</v>
      </c>
      <c r="L36" s="8">
        <v>4056</v>
      </c>
      <c r="M36" s="8">
        <v>799</v>
      </c>
      <c r="N36" s="8">
        <v>15484</v>
      </c>
      <c r="O36" s="8">
        <v>0.88620500000000002</v>
      </c>
      <c r="P36" s="8">
        <v>1.4531000000000001E-2</v>
      </c>
      <c r="Q36" s="8">
        <v>7.6210000000000002E-3</v>
      </c>
      <c r="R36" s="8">
        <v>9.1643000000000002E-2</v>
      </c>
    </row>
    <row r="37" spans="1:18" x14ac:dyDescent="0.3">
      <c r="A37" s="5" t="s">
        <v>749</v>
      </c>
      <c r="B37" s="8">
        <v>564</v>
      </c>
      <c r="C37" s="8">
        <v>45.56</v>
      </c>
      <c r="D37" s="8">
        <v>-84.55</v>
      </c>
      <c r="E37" s="8">
        <v>430</v>
      </c>
      <c r="F37" s="8">
        <v>0</v>
      </c>
      <c r="G37" s="8">
        <v>637</v>
      </c>
      <c r="H37" s="8">
        <v>15</v>
      </c>
      <c r="I37" s="8">
        <v>504</v>
      </c>
      <c r="J37" s="8">
        <v>184</v>
      </c>
      <c r="K37" s="8">
        <v>2151</v>
      </c>
      <c r="L37" s="8">
        <v>6451</v>
      </c>
      <c r="M37" s="8">
        <v>762</v>
      </c>
      <c r="N37" s="8">
        <v>11134</v>
      </c>
      <c r="O37" s="8">
        <v>0.84102699999999997</v>
      </c>
      <c r="P37" s="8">
        <v>5.7211999999999999E-2</v>
      </c>
      <c r="Q37" s="8">
        <v>1.6525999999999999E-2</v>
      </c>
      <c r="R37" s="8">
        <v>8.5234000000000004E-2</v>
      </c>
    </row>
    <row r="38" spans="1:18" x14ac:dyDescent="0.3">
      <c r="A38" s="5" t="s">
        <v>750</v>
      </c>
      <c r="B38" s="8">
        <v>739</v>
      </c>
      <c r="C38" s="8">
        <v>45.81</v>
      </c>
      <c r="D38" s="8">
        <v>-63.22</v>
      </c>
      <c r="E38" s="8">
        <v>4</v>
      </c>
      <c r="F38" s="8">
        <v>0</v>
      </c>
      <c r="G38" s="8">
        <v>57</v>
      </c>
      <c r="H38" s="8">
        <v>138</v>
      </c>
      <c r="I38" s="8">
        <v>133</v>
      </c>
      <c r="J38" s="8">
        <v>3</v>
      </c>
      <c r="K38" s="8">
        <v>2114</v>
      </c>
      <c r="L38" s="8">
        <v>557</v>
      </c>
      <c r="M38" s="8">
        <v>110</v>
      </c>
      <c r="N38" s="8">
        <v>3116</v>
      </c>
      <c r="O38" s="8">
        <v>0.89249000000000001</v>
      </c>
      <c r="P38" s="8">
        <v>1.8293E-2</v>
      </c>
      <c r="Q38" s="8">
        <v>9.6299999999999999E-4</v>
      </c>
      <c r="R38" s="8">
        <v>8.8253999999999999E-2</v>
      </c>
    </row>
    <row r="39" spans="1:18" x14ac:dyDescent="0.3">
      <c r="A39" s="5" t="s">
        <v>751</v>
      </c>
      <c r="B39" s="8">
        <v>534</v>
      </c>
      <c r="C39" s="8">
        <v>45.81</v>
      </c>
      <c r="D39" s="8">
        <v>-94.28</v>
      </c>
      <c r="E39" s="8">
        <v>3503</v>
      </c>
      <c r="F39" s="8">
        <v>0</v>
      </c>
      <c r="G39" s="8">
        <v>5226</v>
      </c>
      <c r="H39" s="8">
        <v>461</v>
      </c>
      <c r="I39" s="8">
        <v>15944</v>
      </c>
      <c r="J39" s="8">
        <v>1527</v>
      </c>
      <c r="K39" s="8">
        <v>8236</v>
      </c>
      <c r="L39" s="8">
        <v>39853</v>
      </c>
      <c r="M39" s="8">
        <v>4016</v>
      </c>
      <c r="N39" s="8">
        <v>78766</v>
      </c>
      <c r="O39" s="8">
        <v>0.66151599999999999</v>
      </c>
      <c r="P39" s="8">
        <v>6.6348000000000004E-2</v>
      </c>
      <c r="Q39" s="8">
        <v>1.9387000000000001E-2</v>
      </c>
      <c r="R39" s="8">
        <v>0.252749</v>
      </c>
    </row>
    <row r="40" spans="1:18" x14ac:dyDescent="0.3">
      <c r="A40" s="5" t="s">
        <v>752</v>
      </c>
      <c r="B40" s="8">
        <v>566</v>
      </c>
      <c r="C40" s="8">
        <v>46.19</v>
      </c>
      <c r="D40" s="8">
        <v>-76.790000000000006</v>
      </c>
      <c r="E40" s="8">
        <v>1309</v>
      </c>
      <c r="F40" s="8">
        <v>0</v>
      </c>
      <c r="G40" s="8">
        <v>1663</v>
      </c>
      <c r="H40" s="8">
        <v>401</v>
      </c>
      <c r="I40" s="8">
        <v>3732</v>
      </c>
      <c r="J40" s="8">
        <v>695</v>
      </c>
      <c r="K40" s="8">
        <v>33786</v>
      </c>
      <c r="L40" s="8">
        <v>16876</v>
      </c>
      <c r="M40" s="8">
        <v>9358</v>
      </c>
      <c r="N40" s="8">
        <v>67820</v>
      </c>
      <c r="O40" s="8">
        <v>0.88499000000000005</v>
      </c>
      <c r="P40" s="8">
        <v>2.4521000000000001E-2</v>
      </c>
      <c r="Q40" s="8">
        <v>1.0248E-2</v>
      </c>
      <c r="R40" s="8">
        <v>8.0241999999999994E-2</v>
      </c>
    </row>
    <row r="41" spans="1:18" x14ac:dyDescent="0.3">
      <c r="A41" s="5" t="s">
        <v>753</v>
      </c>
      <c r="B41" s="8">
        <v>565</v>
      </c>
      <c r="C41" s="8">
        <v>46.19</v>
      </c>
      <c r="D41" s="8">
        <v>-80.709999999999994</v>
      </c>
      <c r="E41" s="8">
        <v>138</v>
      </c>
      <c r="F41" s="8">
        <v>0</v>
      </c>
      <c r="G41" s="8">
        <v>1404</v>
      </c>
      <c r="H41" s="8">
        <v>139</v>
      </c>
      <c r="I41" s="8">
        <v>278</v>
      </c>
      <c r="J41" s="8">
        <v>173</v>
      </c>
      <c r="K41" s="8">
        <v>4583</v>
      </c>
      <c r="L41" s="8">
        <v>3446</v>
      </c>
      <c r="M41" s="8">
        <v>621</v>
      </c>
      <c r="N41" s="8">
        <v>10782</v>
      </c>
      <c r="O41" s="8">
        <v>0.80226299999999995</v>
      </c>
      <c r="P41" s="8">
        <v>0.130217</v>
      </c>
      <c r="Q41" s="8">
        <v>1.6045E-2</v>
      </c>
      <c r="R41" s="8">
        <v>5.1475E-2</v>
      </c>
    </row>
    <row r="42" spans="1:18" x14ac:dyDescent="0.3">
      <c r="A42" s="5" t="s">
        <v>754</v>
      </c>
      <c r="B42" s="8">
        <v>535</v>
      </c>
      <c r="C42" s="8">
        <v>46.62</v>
      </c>
      <c r="D42" s="8">
        <v>-90.59</v>
      </c>
      <c r="E42" s="8">
        <v>544</v>
      </c>
      <c r="F42" s="8">
        <v>0</v>
      </c>
      <c r="G42" s="8">
        <v>1232</v>
      </c>
      <c r="H42" s="8">
        <v>156</v>
      </c>
      <c r="I42" s="8">
        <v>3489</v>
      </c>
      <c r="J42" s="8">
        <v>1142</v>
      </c>
      <c r="K42" s="8">
        <v>157017</v>
      </c>
      <c r="L42" s="8">
        <v>18440</v>
      </c>
      <c r="M42" s="8">
        <v>3406</v>
      </c>
      <c r="N42" s="8">
        <v>185426</v>
      </c>
      <c r="O42" s="8">
        <v>0.96460599999999996</v>
      </c>
      <c r="P42" s="8">
        <v>6.6439999999999997E-3</v>
      </c>
      <c r="Q42" s="8">
        <v>6.1590000000000004E-3</v>
      </c>
      <c r="R42" s="8">
        <v>2.2591E-2</v>
      </c>
    </row>
    <row r="43" spans="1:18" x14ac:dyDescent="0.3">
      <c r="A43" s="5" t="s">
        <v>755</v>
      </c>
      <c r="B43" s="8">
        <v>536</v>
      </c>
      <c r="C43" s="8">
        <v>47.33</v>
      </c>
      <c r="D43" s="8">
        <v>-86.76</v>
      </c>
      <c r="E43" s="8">
        <v>517</v>
      </c>
      <c r="F43" s="8">
        <v>0</v>
      </c>
      <c r="G43" s="8">
        <v>1206</v>
      </c>
      <c r="H43" s="8">
        <v>3</v>
      </c>
      <c r="I43" s="8">
        <v>1076</v>
      </c>
      <c r="J43" s="8">
        <v>177</v>
      </c>
      <c r="K43" s="8">
        <v>22970</v>
      </c>
      <c r="L43" s="8">
        <v>3621</v>
      </c>
      <c r="M43" s="8">
        <v>315</v>
      </c>
      <c r="N43" s="8">
        <v>29885</v>
      </c>
      <c r="O43" s="8">
        <v>0.90031799999999995</v>
      </c>
      <c r="P43" s="8">
        <v>4.0355000000000002E-2</v>
      </c>
      <c r="Q43" s="8">
        <v>5.9230000000000003E-3</v>
      </c>
      <c r="R43" s="8">
        <v>5.3405000000000001E-2</v>
      </c>
    </row>
    <row r="44" spans="1:18" x14ac:dyDescent="0.3">
      <c r="A44" s="5" t="s">
        <v>756</v>
      </c>
      <c r="B44" s="8">
        <v>769</v>
      </c>
      <c r="C44" s="8">
        <v>47.94</v>
      </c>
      <c r="D44" s="8">
        <v>-54.38</v>
      </c>
      <c r="E44" s="8">
        <v>14</v>
      </c>
      <c r="F44" s="8">
        <v>0</v>
      </c>
      <c r="G44" s="8">
        <v>167</v>
      </c>
      <c r="H44" s="8">
        <v>52</v>
      </c>
      <c r="I44" s="8">
        <v>0</v>
      </c>
      <c r="J44" s="8">
        <v>0</v>
      </c>
      <c r="K44" s="8">
        <v>14</v>
      </c>
      <c r="L44" s="8">
        <v>99</v>
      </c>
      <c r="M44" s="8">
        <v>27</v>
      </c>
      <c r="N44" s="8">
        <v>373</v>
      </c>
      <c r="O44" s="8">
        <v>0.37533499999999997</v>
      </c>
      <c r="P44" s="8">
        <v>0.44772099999999998</v>
      </c>
      <c r="Q44" s="8">
        <v>0</v>
      </c>
      <c r="R44" s="8">
        <v>0.17694399999999999</v>
      </c>
    </row>
    <row r="45" spans="1:18" x14ac:dyDescent="0.3">
      <c r="A45" s="5" t="s">
        <v>757</v>
      </c>
      <c r="B45" s="8">
        <v>507</v>
      </c>
      <c r="C45" s="8">
        <v>48.32</v>
      </c>
      <c r="D45" s="8">
        <v>-93.04</v>
      </c>
      <c r="E45" s="8">
        <v>121</v>
      </c>
      <c r="F45" s="8">
        <v>0</v>
      </c>
      <c r="G45" s="8">
        <v>17</v>
      </c>
      <c r="H45" s="8">
        <v>5</v>
      </c>
      <c r="I45" s="8">
        <v>531</v>
      </c>
      <c r="J45" s="8">
        <v>40</v>
      </c>
      <c r="K45" s="8">
        <v>984</v>
      </c>
      <c r="L45" s="8">
        <v>870</v>
      </c>
      <c r="M45" s="8">
        <v>289</v>
      </c>
      <c r="N45" s="8">
        <v>2857</v>
      </c>
      <c r="O45" s="8">
        <v>0.75008799999999998</v>
      </c>
      <c r="P45" s="8">
        <v>5.9500000000000004E-3</v>
      </c>
      <c r="Q45" s="8">
        <v>1.4001E-2</v>
      </c>
      <c r="R45" s="8">
        <v>0.229961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24"/>
  <sheetViews>
    <sheetView showGridLines="0" workbookViewId="0"/>
  </sheetViews>
  <sheetFormatPr defaultColWidth="12.59765625" defaultRowHeight="15" customHeight="1" x14ac:dyDescent="0.25"/>
  <sheetData>
    <row r="1" spans="1:24" ht="15" customHeight="1" x14ac:dyDescent="0.25">
      <c r="A1" s="20" t="s">
        <v>758</v>
      </c>
      <c r="B1" s="20" t="s">
        <v>10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2"/>
    </row>
    <row r="2" spans="1:24" ht="15" customHeight="1" x14ac:dyDescent="0.25">
      <c r="A2" s="20" t="s">
        <v>9</v>
      </c>
      <c r="B2" s="23" t="s">
        <v>16</v>
      </c>
      <c r="C2" s="24" t="s">
        <v>30</v>
      </c>
      <c r="D2" s="24" t="s">
        <v>231</v>
      </c>
      <c r="E2" s="24" t="s">
        <v>517</v>
      </c>
      <c r="F2" s="24" t="s">
        <v>66</v>
      </c>
      <c r="G2" s="24" t="s">
        <v>515</v>
      </c>
      <c r="H2" s="24" t="s">
        <v>96</v>
      </c>
      <c r="I2" s="24" t="s">
        <v>20</v>
      </c>
      <c r="J2" s="24" t="s">
        <v>277</v>
      </c>
      <c r="K2" s="24" t="s">
        <v>35</v>
      </c>
      <c r="L2" s="24" t="s">
        <v>403</v>
      </c>
      <c r="M2" s="24" t="s">
        <v>357</v>
      </c>
      <c r="N2" s="24" t="s">
        <v>527</v>
      </c>
      <c r="O2" s="24" t="s">
        <v>163</v>
      </c>
      <c r="P2" s="24" t="s">
        <v>268</v>
      </c>
      <c r="Q2" s="24" t="s">
        <v>82</v>
      </c>
      <c r="R2" s="24" t="s">
        <v>573</v>
      </c>
      <c r="S2" s="24" t="s">
        <v>378</v>
      </c>
      <c r="T2" s="24" t="s">
        <v>136</v>
      </c>
      <c r="U2" s="24" t="s">
        <v>449</v>
      </c>
      <c r="V2" s="24" t="s">
        <v>337</v>
      </c>
      <c r="W2" s="24" t="s">
        <v>760</v>
      </c>
      <c r="X2" s="25" t="s">
        <v>759</v>
      </c>
    </row>
    <row r="3" spans="1:24" ht="15" customHeight="1" x14ac:dyDescent="0.25">
      <c r="A3" s="23" t="s">
        <v>16</v>
      </c>
      <c r="B3" s="26"/>
      <c r="C3" s="27"/>
      <c r="D3" s="27"/>
      <c r="E3" s="27"/>
      <c r="F3" s="27"/>
      <c r="G3" s="27"/>
      <c r="H3" s="27"/>
      <c r="I3" s="27"/>
      <c r="J3" s="27"/>
      <c r="K3" s="27">
        <v>1</v>
      </c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8">
        <v>1</v>
      </c>
    </row>
    <row r="4" spans="1:24" ht="15" customHeight="1" x14ac:dyDescent="0.25">
      <c r="A4" s="29" t="s">
        <v>48</v>
      </c>
      <c r="B4" s="30"/>
      <c r="C4" s="31">
        <v>4</v>
      </c>
      <c r="D4" s="31">
        <v>1</v>
      </c>
      <c r="E4" s="31"/>
      <c r="F4" s="31">
        <v>2</v>
      </c>
      <c r="G4" s="31"/>
      <c r="H4" s="31">
        <v>1</v>
      </c>
      <c r="I4" s="31"/>
      <c r="J4" s="31"/>
      <c r="K4" s="31">
        <v>17</v>
      </c>
      <c r="L4" s="31">
        <v>1</v>
      </c>
      <c r="M4" s="31"/>
      <c r="N4" s="31"/>
      <c r="O4" s="31">
        <v>1</v>
      </c>
      <c r="P4" s="31"/>
      <c r="Q4" s="31">
        <v>2</v>
      </c>
      <c r="R4" s="31"/>
      <c r="S4" s="31">
        <v>1</v>
      </c>
      <c r="T4" s="31">
        <v>1</v>
      </c>
      <c r="U4" s="31"/>
      <c r="V4" s="31"/>
      <c r="W4" s="31">
        <v>9</v>
      </c>
      <c r="X4" s="32">
        <v>40</v>
      </c>
    </row>
    <row r="5" spans="1:24" ht="15" customHeight="1" x14ac:dyDescent="0.25">
      <c r="A5" s="29" t="s">
        <v>39</v>
      </c>
      <c r="B5" s="30"/>
      <c r="C5" s="31">
        <v>1</v>
      </c>
      <c r="D5" s="31"/>
      <c r="E5" s="31"/>
      <c r="F5" s="31"/>
      <c r="G5" s="31"/>
      <c r="H5" s="31"/>
      <c r="I5" s="31"/>
      <c r="J5" s="31"/>
      <c r="K5" s="31">
        <v>1</v>
      </c>
      <c r="L5" s="31"/>
      <c r="M5" s="31">
        <v>1</v>
      </c>
      <c r="N5" s="31"/>
      <c r="O5" s="31"/>
      <c r="P5" s="31"/>
      <c r="Q5" s="31"/>
      <c r="R5" s="31"/>
      <c r="S5" s="31"/>
      <c r="T5" s="31"/>
      <c r="U5" s="31"/>
      <c r="V5" s="31"/>
      <c r="W5" s="31">
        <v>1</v>
      </c>
      <c r="X5" s="32">
        <v>4</v>
      </c>
    </row>
    <row r="6" spans="1:24" ht="15" customHeight="1" x14ac:dyDescent="0.25">
      <c r="A6" s="29" t="s">
        <v>30</v>
      </c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>
        <v>20</v>
      </c>
      <c r="X6" s="32">
        <v>20</v>
      </c>
    </row>
    <row r="7" spans="1:24" ht="15" customHeight="1" x14ac:dyDescent="0.25">
      <c r="A7" s="29" t="s">
        <v>319</v>
      </c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>
        <v>1</v>
      </c>
      <c r="X7" s="32">
        <v>1</v>
      </c>
    </row>
    <row r="8" spans="1:24" ht="15" customHeight="1" x14ac:dyDescent="0.25">
      <c r="A8" s="29" t="s">
        <v>611</v>
      </c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>
        <v>1</v>
      </c>
      <c r="X8" s="32">
        <v>1</v>
      </c>
    </row>
    <row r="9" spans="1:24" ht="15" customHeight="1" x14ac:dyDescent="0.25">
      <c r="A9" s="29" t="s">
        <v>248</v>
      </c>
      <c r="B9" s="30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>
        <v>1</v>
      </c>
      <c r="X9" s="32">
        <v>1</v>
      </c>
    </row>
    <row r="10" spans="1:24" ht="15" customHeight="1" x14ac:dyDescent="0.25">
      <c r="A10" s="29" t="s">
        <v>20</v>
      </c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>
        <v>15</v>
      </c>
      <c r="X10" s="32">
        <v>15</v>
      </c>
    </row>
    <row r="11" spans="1:24" ht="15" customHeight="1" x14ac:dyDescent="0.25">
      <c r="A11" s="29" t="s">
        <v>491</v>
      </c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>
        <v>2</v>
      </c>
      <c r="X11" s="32">
        <v>2</v>
      </c>
    </row>
    <row r="12" spans="1:24" ht="15" customHeight="1" x14ac:dyDescent="0.25">
      <c r="A12" s="29" t="s">
        <v>661</v>
      </c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2"/>
    </row>
    <row r="13" spans="1:24" ht="15" customHeight="1" x14ac:dyDescent="0.25">
      <c r="A13" s="29" t="s">
        <v>35</v>
      </c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>
        <v>96</v>
      </c>
      <c r="X13" s="32">
        <v>96</v>
      </c>
    </row>
    <row r="14" spans="1:24" ht="15" customHeight="1" x14ac:dyDescent="0.25">
      <c r="A14" s="29" t="s">
        <v>267</v>
      </c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>
        <v>1</v>
      </c>
      <c r="Q14" s="31"/>
      <c r="R14" s="31"/>
      <c r="S14" s="31"/>
      <c r="T14" s="31"/>
      <c r="U14" s="31"/>
      <c r="V14" s="31"/>
      <c r="W14" s="31"/>
      <c r="X14" s="32">
        <v>1</v>
      </c>
    </row>
    <row r="15" spans="1:24" ht="15" customHeight="1" x14ac:dyDescent="0.25">
      <c r="A15" s="29" t="s">
        <v>476</v>
      </c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>
        <v>4</v>
      </c>
      <c r="X15" s="32">
        <v>4</v>
      </c>
    </row>
    <row r="16" spans="1:24" ht="15" customHeight="1" x14ac:dyDescent="0.25">
      <c r="A16" s="29" t="s">
        <v>552</v>
      </c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>
        <v>1</v>
      </c>
      <c r="X16" s="32">
        <v>1</v>
      </c>
    </row>
    <row r="17" spans="1:24" ht="15" customHeight="1" x14ac:dyDescent="0.25">
      <c r="A17" s="29" t="s">
        <v>336</v>
      </c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>
        <v>1</v>
      </c>
      <c r="W17" s="31"/>
      <c r="X17" s="32">
        <v>1</v>
      </c>
    </row>
    <row r="18" spans="1:24" ht="15" customHeight="1" x14ac:dyDescent="0.25">
      <c r="A18" s="29" t="s">
        <v>649</v>
      </c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>
        <v>1</v>
      </c>
      <c r="X18" s="32">
        <v>1</v>
      </c>
    </row>
    <row r="19" spans="1:24" ht="15" customHeight="1" x14ac:dyDescent="0.25">
      <c r="A19" s="29" t="s">
        <v>82</v>
      </c>
      <c r="B19" s="30">
        <v>2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>
        <v>40</v>
      </c>
      <c r="X19" s="32">
        <v>42</v>
      </c>
    </row>
    <row r="20" spans="1:24" ht="15" customHeight="1" x14ac:dyDescent="0.25">
      <c r="A20" s="29" t="s">
        <v>276</v>
      </c>
      <c r="B20" s="30"/>
      <c r="C20" s="31"/>
      <c r="D20" s="31"/>
      <c r="E20" s="31"/>
      <c r="F20" s="31"/>
      <c r="G20" s="31"/>
      <c r="H20" s="31"/>
      <c r="I20" s="31"/>
      <c r="J20" s="31">
        <v>1</v>
      </c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2">
        <v>1</v>
      </c>
    </row>
    <row r="21" spans="1:24" ht="15" customHeight="1" x14ac:dyDescent="0.25">
      <c r="A21" s="29" t="s">
        <v>25</v>
      </c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2"/>
    </row>
    <row r="22" spans="1:24" ht="15" customHeight="1" x14ac:dyDescent="0.25">
      <c r="A22" s="29" t="s">
        <v>684</v>
      </c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2"/>
    </row>
    <row r="23" spans="1:24" ht="15" customHeight="1" x14ac:dyDescent="0.25">
      <c r="A23" s="29" t="s">
        <v>760</v>
      </c>
      <c r="B23" s="30"/>
      <c r="C23" s="31">
        <v>4</v>
      </c>
      <c r="D23" s="31"/>
      <c r="E23" s="31">
        <v>1</v>
      </c>
      <c r="F23" s="31">
        <v>2</v>
      </c>
      <c r="G23" s="31">
        <v>1</v>
      </c>
      <c r="H23" s="31"/>
      <c r="I23" s="31">
        <v>2</v>
      </c>
      <c r="J23" s="31"/>
      <c r="K23" s="31">
        <v>10</v>
      </c>
      <c r="L23" s="31"/>
      <c r="M23" s="31"/>
      <c r="N23" s="31">
        <v>1</v>
      </c>
      <c r="O23" s="31"/>
      <c r="P23" s="31"/>
      <c r="Q23" s="31">
        <v>9</v>
      </c>
      <c r="R23" s="31">
        <v>1</v>
      </c>
      <c r="S23" s="31"/>
      <c r="T23" s="31"/>
      <c r="U23" s="31">
        <v>1</v>
      </c>
      <c r="V23" s="31"/>
      <c r="W23" s="31">
        <v>29</v>
      </c>
      <c r="X23" s="32">
        <v>61</v>
      </c>
    </row>
    <row r="24" spans="1:24" ht="15" customHeight="1" x14ac:dyDescent="0.25">
      <c r="A24" s="33" t="s">
        <v>759</v>
      </c>
      <c r="B24" s="34">
        <v>2</v>
      </c>
      <c r="C24" s="35">
        <v>9</v>
      </c>
      <c r="D24" s="35">
        <v>1</v>
      </c>
      <c r="E24" s="35">
        <v>1</v>
      </c>
      <c r="F24" s="35">
        <v>4</v>
      </c>
      <c r="G24" s="35">
        <v>1</v>
      </c>
      <c r="H24" s="35">
        <v>1</v>
      </c>
      <c r="I24" s="35">
        <v>2</v>
      </c>
      <c r="J24" s="35">
        <v>1</v>
      </c>
      <c r="K24" s="35">
        <v>29</v>
      </c>
      <c r="L24" s="35">
        <v>1</v>
      </c>
      <c r="M24" s="35">
        <v>1</v>
      </c>
      <c r="N24" s="35">
        <v>1</v>
      </c>
      <c r="O24" s="35">
        <v>1</v>
      </c>
      <c r="P24" s="35">
        <v>1</v>
      </c>
      <c r="Q24" s="35">
        <v>11</v>
      </c>
      <c r="R24" s="35">
        <v>1</v>
      </c>
      <c r="S24" s="35">
        <v>1</v>
      </c>
      <c r="T24" s="35">
        <v>1</v>
      </c>
      <c r="U24" s="35">
        <v>1</v>
      </c>
      <c r="V24" s="35">
        <v>1</v>
      </c>
      <c r="W24" s="35">
        <v>221</v>
      </c>
      <c r="X24" s="36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iNat species</vt:lpstr>
      <vt:lpstr>new species</vt:lpstr>
      <vt:lpstr>HexCellsInclude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Ries</dc:creator>
  <cp:lastModifiedBy>Elise A. Larsen</cp:lastModifiedBy>
  <dcterms:created xsi:type="dcterms:W3CDTF">2020-11-13T04:10:44Z</dcterms:created>
  <dcterms:modified xsi:type="dcterms:W3CDTF">2022-01-26T15:37:32Z</dcterms:modified>
</cp:coreProperties>
</file>