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defaultThemeVersion="124226"/>
  <xr:revisionPtr revIDLastSave="0" documentId="8_{3554B748-454C-4B96-B6F4-4501FE2B7732}" xr6:coauthVersionLast="47" xr6:coauthVersionMax="47" xr10:uidLastSave="{00000000-0000-0000-0000-000000000000}"/>
  <bookViews>
    <workbookView xWindow="-120" yWindow="-120" windowWidth="29040" windowHeight="15840" activeTab="3" xr2:uid="{00000000-000D-0000-FFFF-FFFF00000000}"/>
  </bookViews>
  <sheets>
    <sheet name="Контрольные вагоны" sheetId="1" r:id="rId1"/>
    <sheet name="Массовые грузы" sheetId="2" r:id="rId2"/>
    <sheet name="Подходы" sheetId="9" r:id="rId3"/>
    <sheet name="17-30"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8" l="1"/>
  <c r="A10" i="8"/>
  <c r="A11" i="8" s="1"/>
  <c r="A12" i="8" s="1"/>
  <c r="A13" i="8" s="1"/>
  <c r="A14" i="8" s="1"/>
</calcChain>
</file>

<file path=xl/sharedStrings.xml><?xml version="1.0" encoding="utf-8"?>
<sst xmlns="http://schemas.openxmlformats.org/spreadsheetml/2006/main" count="269" uniqueCount="167">
  <si>
    <t>п/п</t>
  </si>
  <si>
    <t>Род груза</t>
  </si>
  <si>
    <t>Станция</t>
  </si>
  <si>
    <t>Кол-во вагонов</t>
  </si>
  <si>
    <t>Дата отправле-ния</t>
  </si>
  <si>
    <t>№ состава</t>
  </si>
  <si>
    <t>Оператор</t>
  </si>
  <si>
    <t>Дислокация</t>
  </si>
  <si>
    <t>Разборка</t>
  </si>
  <si>
    <t>Знаменка</t>
  </si>
  <si>
    <t>ВРЕМЯ</t>
  </si>
  <si>
    <t>Итого вагонов:</t>
  </si>
  <si>
    <t>Общий грузопоток по Украине в адрес комбината</t>
  </si>
  <si>
    <t>Наименование груза</t>
  </si>
  <si>
    <t>Общее кл-во вагонов</t>
  </si>
  <si>
    <t>Оперативная информация</t>
  </si>
  <si>
    <t/>
  </si>
  <si>
    <t>Кл-во вагонов на дороге</t>
  </si>
  <si>
    <t>Дорога дислокации</t>
  </si>
  <si>
    <t>Станции дислокации грузов</t>
  </si>
  <si>
    <t>М/лом</t>
  </si>
  <si>
    <t>ДОНЕЦКАЯ Ж.Д.</t>
  </si>
  <si>
    <t>2 РУБЕЖНОЕ</t>
  </si>
  <si>
    <t>ЮЖНАЯ Ж.Д.</t>
  </si>
  <si>
    <t>3 КУПЯНСК-СОРТИРОВОЧНЫЙ,1 ВОЛЧАНСК</t>
  </si>
  <si>
    <t>Прочие грузы</t>
  </si>
  <si>
    <t>ПРИДНЕПРОВСКАЯ Ж.Д.</t>
  </si>
  <si>
    <t>ОДЕССКАЯ Ж.Д.</t>
  </si>
  <si>
    <t>10 ВЕЛИКО-АНАДОЛЬ,16 РУБЕЖНОЕ</t>
  </si>
  <si>
    <t>2 КУПЯНСК-СОРТИРОВОЧНЫЙ</t>
  </si>
  <si>
    <t>ЮГО-ЗАПАДНАЯ Ж.Д.</t>
  </si>
  <si>
    <t>Известняк</t>
  </si>
  <si>
    <t>Уголь КХП</t>
  </si>
  <si>
    <t>Коксовая мелочь</t>
  </si>
  <si>
    <t>ПОРОЖНИЕ</t>
  </si>
  <si>
    <t>4 САРТАНА,4 ВОЛНОВАХА</t>
  </si>
  <si>
    <t>ЛЬВОВСКАЯ Ж.Д.</t>
  </si>
  <si>
    <t>Общий итог</t>
  </si>
  <si>
    <t>Движение грузов особого контроля</t>
  </si>
  <si>
    <t>Ключевые параметры отбора вагонов</t>
  </si>
  <si>
    <t>Груз</t>
  </si>
  <si>
    <t>Станция погрузки</t>
  </si>
  <si>
    <t>ШАРЫ СТ ПОМОЛ</t>
  </si>
  <si>
    <t>УЖГОРОД</t>
  </si>
  <si>
    <t>ЩЕБЕНЬ ПР</t>
  </si>
  <si>
    <t>ИЗМАИЛ (ЭКСП.)</t>
  </si>
  <si>
    <t>ОД</t>
  </si>
  <si>
    <t>ПРИДН</t>
  </si>
  <si>
    <t>КИСЛ СЕРНАЯ</t>
  </si>
  <si>
    <t>РУБЕЖНОЕ</t>
  </si>
  <si>
    <t>ЮЖН</t>
  </si>
  <si>
    <t>ДОН</t>
  </si>
  <si>
    <t>16 РУБЕЖНОЕ</t>
  </si>
  <si>
    <t>ИЗВЕСТЬ НЕГАШЕН</t>
  </si>
  <si>
    <t>В РЕГУЛИР.</t>
  </si>
  <si>
    <t>3 ГУБИНИХА</t>
  </si>
  <si>
    <t>ГУБИНИХА</t>
  </si>
  <si>
    <t>ВЕЛИКО-АНАДОЛЬ</t>
  </si>
  <si>
    <t>8 ВЕЛИКО-АНАДОЛЬ</t>
  </si>
  <si>
    <t>ПЕСОК ФОРМОВОЧ</t>
  </si>
  <si>
    <t>ВОЛЬНОГОРСК</t>
  </si>
  <si>
    <t>КИРПИЧ КИСЛ ПР</t>
  </si>
  <si>
    <t>ЗАПОРОЖЬЕ-ЛЕВОЕ</t>
  </si>
  <si>
    <t>1 ЗАПОРОЖЬЕ-ЛЕВОЕ</t>
  </si>
  <si>
    <t>2 ВЕЛИКО-АНАДОЛЬ</t>
  </si>
  <si>
    <t>СОЛЬ ТЕХНИЧ</t>
  </si>
  <si>
    <t>РОЖНЯТОВ</t>
  </si>
  <si>
    <t>Кривой Рог-Сорт.</t>
  </si>
  <si>
    <t>28/07</t>
  </si>
  <si>
    <t>352</t>
  </si>
  <si>
    <t>ПРИБЫТИЕ с 20:00 28.07.2023 до 20:00 29.07.2023</t>
  </si>
  <si>
    <t>23:55 сетка 01:25</t>
  </si>
  <si>
    <t>Разборка (2 соль (ВИ), 2 шлаки (ЦТЛ), 9 песок (Вольногорск) (ВИ), 3 известь (ЦТЛ), 21 щебень (Измаил) (6 МТ, 15 прочие), 19 к/мл (Изов (15 ЕЛТ, 2 ДТЛК, 2 ВИ))</t>
  </si>
  <si>
    <t>Порожние</t>
  </si>
  <si>
    <t>29/07</t>
  </si>
  <si>
    <t>355</t>
  </si>
  <si>
    <t>1 КУЦОВКА</t>
  </si>
  <si>
    <t>6 ИЗМАИЛ</t>
  </si>
  <si>
    <t>4 КРИВОЙ РОГ-ГЛАВНЫЙ</t>
  </si>
  <si>
    <t>3 ГУБИНИХА,3 КРИВОЙ РОГ-СОРТИРОВОЧНЫЙ</t>
  </si>
  <si>
    <t>1 ПЯТИХАТКИ</t>
  </si>
  <si>
    <t>1 КРИВОЙ РОГ-СОРТИРОВОЧНЫЙ</t>
  </si>
  <si>
    <t>5 НИЖНЕДНЕПРОВСК-УЗЕЛ,10 АРОМАТНАЯ,59 ДНЕПРОДЗЕРЖИНСК-ПАССАЖИРСКИЙ</t>
  </si>
  <si>
    <t>12 БЕЛГОРОД-ДНЕСТРОВСКИЙ,1 АРЦЫЗ,25 ПОМОШНАЯ</t>
  </si>
  <si>
    <t>12 ВАДУЛ-СИРЕТ</t>
  </si>
  <si>
    <t>41 АПОСТОЛОВО,1 КРИВОЙ РОГ-ГЛАВНЫЙ</t>
  </si>
  <si>
    <t>30 СЛОБОДКА,39 ПОПЕЛЮХИ,2 ЗНАМЕНКА</t>
  </si>
  <si>
    <t>6 ГУБИНИХА,1 ПЯТИХАТКИ,4 КРИВОЙ РОГ-ГЛАВНЫЙ,4 КРИВОЙ РОГ-СОРТИРОВОЧНЫЙ,1 ЗАПОРОЖЬЕ-ЛЕВОЕ</t>
  </si>
  <si>
    <t>1 КУЦОВКА,6 ИЗМАИЛ</t>
  </si>
  <si>
    <t>3 КРИВОЙ РОГ-ГЛАВНЫЙ,8 КРИВОЙ РОГ-СОРТИРОВОЧНЫЙ</t>
  </si>
  <si>
    <t>1 ЗНАМЕНКА</t>
  </si>
  <si>
    <t>19 НИЖНЕДНЕПРОВСК-УЗЕЛ,2 ДИЕВКА,7 САМАРОВКА,1 СИНЕЛЬНИКОВО I,2 ПЕТРОПАВЛОВКА,7 ВЕРХОВЦЕВО,6 ПЯТИХАТКИ,9 ШМАКОВО,4 РОКОВАТАЯ,6 НИКОПОЛЬ,16 НЕЗАЛЭЖНА,63 КРИВОЙ РОГ-ГЛАВНЫЙ,78 КРИВОЙ РОГ-СОРТИРОВОЧНЫЙ,23 КРИВОЙ РОГ,9 КРИВОЙ РОГ-ЗАПАДНЫЙ,1 ЗАПОРОЖЬЕ-ГРУЗОВОЕ</t>
  </si>
  <si>
    <t>4 ОДЕССА-ТОВАРНАЯ,8 ОДЕССА-ПЕРЕСЫПЬ,1 ОДЕССА-ЗАСТАВА I,13 ПОДОЛЬСК,6 СЛОБОДКА,8 ИМ. ТАРАСА ШЕВЧЕНКО,3 ПОТАШ,7 ЧЕРКАССЫ,65 ЗНАМЕНКА,6 ПОМОШНАЯ,8 БЕРЕЗИНО</t>
  </si>
  <si>
    <t>3 БАСЫ,7 КРЕМЕНЧУГ,1 РУБЛЕВКА,2 ЛИНОВИЦЫ,1 ПОЛТАВА-ЮЖНАЯ</t>
  </si>
  <si>
    <t>19 ДАРНИЦА,9 КИЕВ-ДЕМЕЕВСКИЙ,3 ПОЧАЙНА,1 ПЕТР КРИВОНОС,1 ВИШНЕВОЕ,1 ПЕРЕЯСЛАВСКАЯ,2 ЯГОТИН,16 ШЕПЕТОВКА,3 БРОВКИ,2 ФАСТОВ I,1 ЖМЕРИНКА,4 ГРЕЧАНЫ,1 ЯРМОЛИНЦЫ,3 БАХМАЧ-ПАССАЖИРСКИЙ,1 ДУБОВЯЗОВКА</t>
  </si>
  <si>
    <t>3 ЛЬВОВ,6 ПОДЗАМЧЕ,6 СКНИЛОВ,3 ПЕРСЕНКОВКА,29 ЗДОЛБУНОВ,40 ИЗОВ,8 КОВЕЛЬ,1 РОВНО,2 КИВЕРЦЫ,1 ЛАРГА,1 РОЖНЯТОВ,1 МУКАЧЕВО</t>
  </si>
  <si>
    <t>Порожние (13 АМКР, 4 ВИО, 24 ВИ, 1 ДТЛК, 2 ЕЛТ, 2 ИКС РЛ, 1 МТО, 10 РЛ)</t>
  </si>
  <si>
    <t>3 смольные цистерны</t>
  </si>
  <si>
    <t>3 Скинест Рейл</t>
  </si>
  <si>
    <t>тсп.Кривой Рог Прид ж.д. 29/07 09:30</t>
  </si>
  <si>
    <t>11:50 сетка 13:00</t>
  </si>
  <si>
    <t>298</t>
  </si>
  <si>
    <t>13:10 сетка 14:20</t>
  </si>
  <si>
    <t>147</t>
  </si>
  <si>
    <t>Уголь  ( 38 Ароматная (Лемтранс), 18 Доброполье (16 ЦТЛ, 2 Лемтранс)).</t>
  </si>
  <si>
    <t xml:space="preserve">Сведения по подходам поездов на 17:30 29.07.2023 г. </t>
  </si>
  <si>
    <t>25 уголь (2 ЕЛТ. 17 МТО. 6 ВИ), 24 порожние ( 8 АМКР, 3 КТЛ, 2 ИКС Рейл, 7 МТО, 3 Рейл, 1 ЕЛТ)</t>
  </si>
  <si>
    <t>тсп. Сахарная Од ж.д. 29/07 16:08</t>
  </si>
  <si>
    <r>
      <t>49 (25 уголь Ларга),  (24 порожние )</t>
    </r>
    <r>
      <rPr>
        <b/>
        <sz val="62"/>
        <color rgb="FFFF0000"/>
        <rFont val="Times New Roman"/>
        <family val="1"/>
        <charset val="204"/>
      </rPr>
      <t xml:space="preserve"> + 7 Промбудресурс.</t>
    </r>
  </si>
  <si>
    <t>Флюсы</t>
  </si>
  <si>
    <t>Попелюхи</t>
  </si>
  <si>
    <t>36 ВИ,  17 ВИО.</t>
  </si>
  <si>
    <t>форм. Попелюхи Од ж.д. 29/07 13:47</t>
  </si>
  <si>
    <t>форм. Кривой Рог-Сорт Прид ж.д. 29/07 16:30</t>
  </si>
  <si>
    <t>16 ДТЛК, 19 МТО, 6 ВИ.</t>
  </si>
  <si>
    <t>41(Блакитное).</t>
  </si>
  <si>
    <t>Подход маршрутных поездов</t>
  </si>
  <si>
    <t>Станция формирования маршрута</t>
  </si>
  <si>
    <t>К-во вагонов в маршруте</t>
  </si>
  <si>
    <t>Дата погрузки</t>
  </si>
  <si>
    <t>Температура при погрузке</t>
  </si>
  <si>
    <t>Индекс поезда</t>
  </si>
  <si>
    <t>Принадлежность подвижного состава</t>
  </si>
  <si>
    <t>Операция</t>
  </si>
  <si>
    <t>Станция и дорога дислокации</t>
  </si>
  <si>
    <t>Дата/Время операции</t>
  </si>
  <si>
    <t>Станции погрузки</t>
  </si>
  <si>
    <t>ЗНАМЕНКА</t>
  </si>
  <si>
    <t>49 ( 43 ИЗВЕСТНЯК Д/ФЛ, 6 ПОРОЖНИЕ)</t>
  </si>
  <si>
    <t>31/10-3/11</t>
  </si>
  <si>
    <t>4100-782-4670</t>
  </si>
  <si>
    <t>5 ТОВ "ТРАНСВАГОНКОМПЛЕКТ",3 ПП "ФЕРРОАЛЬЯНС",1 ТОВ "ЕЙДЖЕН ТРЕК",14 ТОВ "ЛЕМТРАНС",3 ТОВ "ВРКД",1 ТОВ "РКС ТРАНСЛОГІСТІК",3 ТОВ "КОМПАНІЯ "ЮТАЛ-ТРАНС",1 ПРИВАТНЕ ПІДПРИЄМСТВО "ЛЄТРАНС",2 ТОВ " ПРОМІНДУСТРІЯ ",2 ПРАТ "УКРТРАНСЛІЗИНГ",1 ФОП СЕМЕНЦОВ М.Ю.,1 ФОП БИЧКОВА О.В.,1 ТОВ «СОФІРІ»,1 ТОВ «ТРАНС ДЕВЕЛОПМЕНТ ГРУП»,2 ТОВ "РЕЙЛ УКР ЛОГІСТИК",1 ТОВ «ВАЛБРО»,1 ТОВ "УКРТРАНСЛОДЖИСТІК",1 ТОВ «ІНКОСТІЛ ГРУП»,1 ТОВ "ЕКСІМТРАСТ",1 ТОВ "Ф.М.С. ГРУП",3 ТОВ "АВАНГАРД-ДНЕПР"</t>
  </si>
  <si>
    <t>ПРИБ (01)</t>
  </si>
  <si>
    <t>КРИВОЙ РОГ-ГЛАВНЫЙ ПРИДНЕПРОВСКАЯ Ж.Д.</t>
  </si>
  <si>
    <t>08.11.2023 21:15:00</t>
  </si>
  <si>
    <t>43-ЛАРГА</t>
  </si>
  <si>
    <t>57 ( 2 УГОЛЬ К, 55 ПОРОЖНИЕ)</t>
  </si>
  <si>
    <t>03/11</t>
  </si>
  <si>
    <t>4100-040-4670</t>
  </si>
  <si>
    <t>2 ТОВ "ДТЛК",29 ТОВ "ЄВРО ЛОДЖІСТИК ТРЕЙД",4 ТОВ "ВАГОН-ІНВЕСТ",1 ТОВ "РЕЙЛ ЛОДЖИСТІКС",3 ТОВ "ЦЕНТРАЛЬНА ВАНТАЖНА ЛАБОРАТОРІЯ",17 ТОВ "МІЖНАРОДНИЙ ТРАНСПОРТНИЙ ОПЕРАТОР",1 ПАТ "АРСЕЛОРМІТТАЛ КРИВИЙ РІГ"</t>
  </si>
  <si>
    <t>ФОРМ (05)</t>
  </si>
  <si>
    <t>ЗНАМЕНКА ОДЕССКАЯ Ж.Д.</t>
  </si>
  <si>
    <t>09.11.2023 2:43:00</t>
  </si>
  <si>
    <t>2-ИЗОВ (ЭКСП. ПКП)</t>
  </si>
  <si>
    <t>БЕРЕГОВАЯ</t>
  </si>
  <si>
    <t>54</t>
  </si>
  <si>
    <t>4005-097-4670</t>
  </si>
  <si>
    <t>53 ТОВ "ВАГОН-ІНВЕСТ",1 ТОВ "РЕЙЛ ЛОДЖИСТІКС"</t>
  </si>
  <si>
    <t>ОДЕССА-ПЕРЕСЫПЬ ОДЕССКАЯ Ж.Д.</t>
  </si>
  <si>
    <t>09.11.2023 1:23:00</t>
  </si>
  <si>
    <t>ОДЕССА-СОРТИРОВОЧНАЯ</t>
  </si>
  <si>
    <t>93</t>
  </si>
  <si>
    <t>4000-476-4670</t>
  </si>
  <si>
    <t>30 ТОВ "РЕЙЛ ЛОДЖИСТІКС",11 ТОВ «ТЕХНОСТІЛ ГРУП»,4 ТОВ "ЄВРО ЛОДЖІСТИК ТРЕЙД",6 ТОВ "ВАГОН-ІНВЕСТ",6 ТОВ  "ІКС РЕЙЛ",1 ПАТ "АРСЕЛОРМІТТАЛ КРИВИЙ РІГ",26 ТОВ "МІЖНАРОДНИЙ ТРАНСПОРТНИЙ ОПЕРАТОР",5 ТОВ "ДТЛК",4 ТОВ "АВАНГАРД-ДНЕПР"</t>
  </si>
  <si>
    <t>ПРОС (03)</t>
  </si>
  <si>
    <t>РАЗДЕЛЬНАЯ-СОРТИРОВОЧНАЯ ОДЕССКАЯ Ж.Д.</t>
  </si>
  <si>
    <t>09.11.2023 0:00:00</t>
  </si>
  <si>
    <t>60</t>
  </si>
  <si>
    <t>4005-067-4670</t>
  </si>
  <si>
    <t>1 ТОВ "БГС РЕЙЛ",2 ТОВ "РЕЙЛ ІНВЕСТМЕНТС",7 ТОВ "КРЕА I ЮЕЙ",1 ТОВ «РІЛФУТ»,3 ТОВ "СВТЛ",4 ТОВ "УКРТРАНСЛОДЖИСТІК",7 ТОВ «ОТП ЛІЗИНГ»,1 ТОВ "ДОНУРЛОГІСТИК",2 ТОВ «МАЛЛАРД»,18 ТОВ "ЕКСІМТРАСТ",1 ТОВ "РЕЙЛ ІНЖИНІРИНГ",1 ТОВ "ЕУ-ТРАНС",3 ТОВ "ВАГОН-ІНВЕСТ",1 ТОВ "ЦЕНТРАЛЬНА ВАНТАЖНА ЛАБОРАТОРІЯ",1 ТОВ УКРАЇНСЬКА НОВА ПЕРЕВІЗНА КОМПАНІЯ,1 ПРАТ "ТРАНСФОРВАРДІНГ ЛІМІТЕД АГ",2 ТОВ "АКТИВ ТРАНС ЛОГІСТІК",1 ТОВ "УВЛК",1 ТОВ «ФЛАЙБРИДЖ»,1 ТОВ «ТРАНСЛОГІСТИК-А»,1 ФОП ГОБОД ВОЛОДИМИР МИКОЛАЙОВИЧ</t>
  </si>
  <si>
    <t>09.11.2023 2:53:00</t>
  </si>
  <si>
    <t>КРИВОЙ РОГ-СОРТИРОВОЧНЫЙ</t>
  </si>
  <si>
    <t>61</t>
  </si>
  <si>
    <t>4671-700-4670</t>
  </si>
  <si>
    <t>6 ТОВ "ТК "КТЛ",1 ТОВ "АРТ ТРАНС УКРАЇНА",2 ТОВ "ВВМ ТРАНС",7 ТОВ "ВАГОН-ІНВЕСТ",1 ТОВ "УКРРОС-ТРАНС",2 ТОВ "КРЕА I ЮЕЙ",2 ТОВ "ДЕВКАЛІОН ЛТД",1 ТОВ "ДОНУРЛОГІСТИК",4 ТОВ "ЕКСІМТРАСТ",1 ТОВ «ВСК-ТРАНСГРУП»,1 ТОВ "ТЕГРА ЛОДЖИСТІКС",1 ТОВ «ФАСТ ГРУПП»,1 ТОВ "УКРТРАНСЛОДЖИСТІК",9 ТОВ "МІЖНАРОДНИЙ ТРАНСПОРТНИЙ ОПЕРАТОР",1 ТОВ "АКТИВ ТРАНС ЛОГІСТІК",4 ТОВ "ЄВРО ЛОДЖІСТИК ТРЕЙД",1 ТОВ "АВАНГАРД-ДНЕПР",3 ПАТ "АРСЕЛОРМІТТАЛ КРИВИЙ РІГ",2 ТОВ «МАРВЕЛЛ»,2 ТОВ «ОТП ЛІЗИНГ»,1 ТОВ "ТАС-ЛОГІСТІК",2 ТОВ «ТРАНСЛОГІСТИК-А»,1 ПРАТ "ТРАНСФОРВАРДІНГ ЛІМІТЕД АГ",1 ТОВ «ГЛОБАЛІНФОТЕХ»,3 ТОВ "ІНВЕСТИЦІЇ ТА РОЗВИТОК",1 ТОВ «П.У.Л.»</t>
  </si>
  <si>
    <t>РАСФ (04)</t>
  </si>
  <si>
    <t>09.11.2023 2:02:00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</si>
</sst>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u/>
      <sz val="80"/>
      <color rgb="FF000000"/>
      <name val="Times New Roman"/>
      <family val="1"/>
      <charset val="204"/>
    </font>
    <font>
      <b/>
      <sz val="62"/>
      <color rgb="FF000000"/>
      <name val="Times New Roman"/>
      <family val="1"/>
      <charset val="204"/>
    </font>
    <font>
      <b/>
      <sz val="62"/>
      <name val="Times New Roman"/>
      <family val="1"/>
      <charset val="204"/>
    </font>
    <font>
      <b/>
      <sz val="62"/>
      <color theme="1"/>
      <name val="Times New Roman"/>
      <family val="1"/>
      <charset val="204"/>
    </font>
    <font>
      <sz val="62"/>
      <color theme="1"/>
      <name val="Times New Roman"/>
      <family val="1"/>
      <charset val="204"/>
    </font>
    <font>
      <sz val="62"/>
      <color rgb="FF000000"/>
      <name val="Times New Roman"/>
      <family val="1"/>
      <charset val="204"/>
    </font>
    <font>
      <sz val="62"/>
      <name val="Times New Roman"/>
      <family val="1"/>
      <charset val="204"/>
    </font>
    <font>
      <b/>
      <u/>
      <sz val="62"/>
      <color rgb="FF000000"/>
      <name val="Times New Roman"/>
      <family val="1"/>
      <charset val="204"/>
    </font>
    <font>
      <b/>
      <sz val="11"/>
      <color rgb="FFFFFFFF"/>
      <name val="Calibri"/>
      <family val="2"/>
      <charset val="204"/>
    </font>
    <font>
      <sz val="11"/>
      <color rgb="FFFFFFFF"/>
      <name val="Calibri"/>
      <family val="2"/>
      <charset val="204"/>
    </font>
    <font>
      <b/>
      <sz val="62"/>
      <color rgb="FFFF0000"/>
      <name val="Times New Roman"/>
      <family val="1"/>
      <charset val="204"/>
    </font>
    <font>
      <sz val="11"/>
      <color rgb="FF000000"/>
      <name val="Calibri"/>
      <family val="2"/>
      <charset val="204"/>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3" tint="0.59999389629810485"/>
        <bgColor indexed="64"/>
      </patternFill>
    </fill>
    <fill>
      <patternFill patternType="solid">
        <fgColor rgb="FFFFA500"/>
      </patternFill>
    </fill>
    <fill>
      <patternFill patternType="solid">
        <fgColor rgb="FF90EE90"/>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3">
    <xf numFmtId="0" fontId="0" fillId="0" borderId="0" xfId="0"/>
    <xf numFmtId="0" fontId="2" fillId="2" borderId="4" xfId="0" applyNumberFormat="1" applyFont="1" applyFill="1" applyBorder="1" applyAlignment="1">
      <alignment horizontal="center" vertical="center"/>
    </xf>
    <xf numFmtId="0" fontId="3" fillId="2" borderId="4" xfId="0" applyNumberFormat="1" applyFont="1" applyFill="1" applyBorder="1" applyAlignment="1">
      <alignment horizontal="center" vertical="center" wrapText="1"/>
    </xf>
    <xf numFmtId="0" fontId="4" fillId="2" borderId="4"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0" fontId="2" fillId="2" borderId="8" xfId="0" applyNumberFormat="1" applyFont="1" applyFill="1" applyBorder="1" applyAlignment="1">
      <alignment horizontal="center" vertical="center"/>
    </xf>
    <xf numFmtId="20" fontId="4" fillId="0" borderId="8" xfId="0" applyNumberFormat="1" applyFont="1" applyBorder="1" applyAlignment="1">
      <alignment horizontal="center" vertical="center"/>
    </xf>
    <xf numFmtId="12" fontId="3" fillId="0" borderId="8" xfId="0" applyNumberFormat="1" applyFont="1" applyFill="1" applyBorder="1" applyAlignment="1">
      <alignment horizontal="center" vertical="center" wrapText="1"/>
    </xf>
    <xf numFmtId="12" fontId="3" fillId="0" borderId="3" xfId="0" applyNumberFormat="1" applyFont="1" applyFill="1" applyBorder="1" applyAlignment="1">
      <alignment horizontal="center" vertical="center" wrapText="1"/>
    </xf>
    <xf numFmtId="0" fontId="2" fillId="2" borderId="5" xfId="0" applyNumberFormat="1" applyFont="1" applyFill="1" applyBorder="1" applyAlignment="1">
      <alignment horizontal="center" vertical="center"/>
    </xf>
    <xf numFmtId="49" fontId="5" fillId="0" borderId="5" xfId="0" applyNumberFormat="1" applyFont="1" applyBorder="1" applyAlignment="1">
      <alignment horizontal="center" vertical="center"/>
    </xf>
    <xf numFmtId="49" fontId="5" fillId="2" borderId="5" xfId="0" applyNumberFormat="1" applyFont="1" applyFill="1" applyBorder="1" applyAlignment="1">
      <alignment horizontal="center" vertical="center" wrapText="1"/>
    </xf>
    <xf numFmtId="12" fontId="7" fillId="0" borderId="5" xfId="0" applyNumberFormat="1" applyFont="1" applyFill="1" applyBorder="1" applyAlignment="1">
      <alignment horizontal="center" vertical="center" wrapText="1"/>
    </xf>
    <xf numFmtId="0" fontId="2" fillId="2" borderId="7" xfId="0" applyNumberFormat="1" applyFont="1" applyFill="1" applyBorder="1" applyAlignment="1">
      <alignment horizontal="center" vertical="center"/>
    </xf>
    <xf numFmtId="49" fontId="5" fillId="0" borderId="7" xfId="0" applyNumberFormat="1" applyFont="1" applyBorder="1" applyAlignment="1">
      <alignment horizontal="center" vertical="center"/>
    </xf>
    <xf numFmtId="49" fontId="5" fillId="2" borderId="7" xfId="0" applyNumberFormat="1" applyFont="1" applyFill="1" applyBorder="1" applyAlignment="1">
      <alignment horizontal="center" vertical="center" wrapText="1"/>
    </xf>
    <xf numFmtId="12" fontId="7" fillId="0" borderId="7" xfId="0" applyNumberFormat="1" applyFont="1" applyFill="1" applyBorder="1" applyAlignment="1">
      <alignment horizontal="center" vertical="center" wrapText="1"/>
    </xf>
    <xf numFmtId="49" fontId="5" fillId="0" borderId="6" xfId="0" applyNumberFormat="1" applyFont="1" applyBorder="1" applyAlignment="1">
      <alignment horizontal="center" vertical="center"/>
    </xf>
    <xf numFmtId="49" fontId="5" fillId="2" borderId="6" xfId="0" applyNumberFormat="1" applyFont="1" applyFill="1" applyBorder="1" applyAlignment="1">
      <alignment horizontal="center" vertical="center" wrapText="1"/>
    </xf>
    <xf numFmtId="12" fontId="7" fillId="0" borderId="6" xfId="0" applyNumberFormat="1" applyFont="1" applyFill="1" applyBorder="1" applyAlignment="1">
      <alignment horizontal="center" vertical="center" wrapText="1"/>
    </xf>
    <xf numFmtId="0" fontId="9" fillId="5" borderId="18" xfId="0" applyNumberFormat="1" applyFont="1" applyFill="1" applyBorder="1" applyAlignment="1">
      <alignment horizontal="right" vertical="center"/>
    </xf>
    <xf numFmtId="0" fontId="0" fillId="0" borderId="0" xfId="0" applyNumberFormat="1" applyFont="1" applyAlignment="1">
      <alignment wrapText="1"/>
    </xf>
    <xf numFmtId="0" fontId="5" fillId="3" borderId="8" xfId="0" applyNumberFormat="1" applyFont="1" applyFill="1" applyBorder="1" applyAlignment="1">
      <alignment horizontal="center" vertical="center" wrapText="1"/>
    </xf>
    <xf numFmtId="49" fontId="6" fillId="3" borderId="8" xfId="0" applyNumberFormat="1" applyFont="1" applyFill="1" applyBorder="1" applyAlignment="1">
      <alignment horizontal="center" vertical="center" wrapText="1"/>
    </xf>
    <xf numFmtId="49" fontId="5" fillId="3" borderId="8" xfId="0" applyNumberFormat="1" applyFont="1" applyFill="1" applyBorder="1" applyAlignment="1">
      <alignment horizontal="center" vertical="center" wrapText="1"/>
    </xf>
    <xf numFmtId="0" fontId="7" fillId="3" borderId="8" xfId="0" applyNumberFormat="1" applyFont="1" applyFill="1" applyBorder="1" applyAlignment="1">
      <alignment horizontal="center" vertical="center" wrapText="1"/>
    </xf>
    <xf numFmtId="0" fontId="7" fillId="3" borderId="8" xfId="0" applyNumberFormat="1" applyFont="1" applyFill="1" applyBorder="1" applyAlignment="1">
      <alignment horizontal="left" vertical="center" wrapText="1"/>
    </xf>
    <xf numFmtId="0" fontId="5" fillId="3" borderId="4" xfId="0" applyNumberFormat="1" applyFont="1" applyFill="1" applyBorder="1" applyAlignment="1">
      <alignment horizontal="center" vertical="center" wrapText="1"/>
    </xf>
    <xf numFmtId="49" fontId="6" fillId="3" borderId="4" xfId="0" applyNumberFormat="1" applyFont="1" applyFill="1" applyBorder="1" applyAlignment="1">
      <alignment horizontal="center" vertical="center" wrapText="1"/>
    </xf>
    <xf numFmtId="0" fontId="7" fillId="3" borderId="4" xfId="0" applyNumberFormat="1" applyFont="1" applyFill="1" applyBorder="1" applyAlignment="1">
      <alignment horizontal="center" vertical="center" wrapText="1"/>
    </xf>
    <xf numFmtId="0" fontId="9" fillId="5" borderId="18" xfId="0" applyNumberFormat="1" applyFont="1" applyFill="1" applyBorder="1" applyAlignment="1">
      <alignment vertical="center"/>
    </xf>
    <xf numFmtId="0" fontId="10" fillId="5" borderId="18" xfId="0" applyNumberFormat="1" applyFont="1" applyFill="1" applyBorder="1" applyAlignment="1">
      <alignment vertical="center" wrapText="1"/>
    </xf>
    <xf numFmtId="0" fontId="0" fillId="0" borderId="18" xfId="0" applyNumberFormat="1" applyFont="1" applyBorder="1" applyAlignment="1">
      <alignment vertical="center" wrapText="1"/>
    </xf>
    <xf numFmtId="0" fontId="0" fillId="0" borderId="18" xfId="0" applyNumberFormat="1" applyFont="1" applyBorder="1" applyAlignment="1">
      <alignment horizontal="right" vertical="center" wrapText="1"/>
    </xf>
    <xf numFmtId="0" fontId="4" fillId="0" borderId="8" xfId="0" applyFont="1" applyBorder="1" applyAlignment="1">
      <alignment horizontal="center" vertical="center" wrapText="1"/>
    </xf>
    <xf numFmtId="0" fontId="0" fillId="0" borderId="0" xfId="0" applyNumberFormat="1" applyFont="1"/>
    <xf numFmtId="0" fontId="0" fillId="0" borderId="18" xfId="0" applyNumberFormat="1" applyFont="1" applyBorder="1" applyAlignment="1">
      <alignment horizontal="right" vertical="center"/>
    </xf>
    <xf numFmtId="0" fontId="0" fillId="0" borderId="18" xfId="0" applyNumberFormat="1" applyFont="1" applyBorder="1" applyAlignment="1">
      <alignment vertical="center"/>
    </xf>
    <xf numFmtId="0" fontId="7" fillId="2" borderId="4" xfId="0" applyNumberFormat="1" applyFont="1" applyFill="1" applyBorder="1" applyAlignment="1">
      <alignment horizontal="center" vertical="center" wrapText="1"/>
    </xf>
    <xf numFmtId="0" fontId="7" fillId="2" borderId="4" xfId="0" applyNumberFormat="1" applyFont="1" applyFill="1" applyBorder="1" applyAlignment="1">
      <alignment horizontal="left" vertical="center" wrapText="1"/>
    </xf>
    <xf numFmtId="0" fontId="5" fillId="0" borderId="4" xfId="0" applyNumberFormat="1" applyFont="1" applyFill="1" applyBorder="1" applyAlignment="1">
      <alignment horizontal="center" vertical="center" wrapText="1"/>
    </xf>
    <xf numFmtId="49" fontId="6" fillId="2" borderId="4" xfId="0" applyNumberFormat="1" applyFont="1" applyFill="1" applyBorder="1" applyAlignment="1">
      <alignment horizontal="center" vertical="center" wrapText="1"/>
    </xf>
    <xf numFmtId="0" fontId="5" fillId="2" borderId="4" xfId="0" applyNumberFormat="1" applyFont="1" applyFill="1" applyBorder="1" applyAlignment="1">
      <alignment horizontal="center" vertical="center" wrapText="1"/>
    </xf>
    <xf numFmtId="0" fontId="7" fillId="3" borderId="4" xfId="0" applyNumberFormat="1" applyFont="1" applyFill="1" applyBorder="1" applyAlignment="1">
      <alignment horizontal="left" vertical="center" wrapText="1"/>
    </xf>
    <xf numFmtId="0" fontId="10" fillId="5" borderId="18" xfId="0" applyFont="1" applyFill="1" applyBorder="1" applyAlignment="1">
      <alignment vertical="center" wrapText="1"/>
    </xf>
    <xf numFmtId="0" fontId="12" fillId="6" borderId="18" xfId="0" applyFont="1" applyFill="1" applyBorder="1" applyAlignment="1">
      <alignment vertical="center" wrapText="1"/>
    </xf>
    <xf numFmtId="0" fontId="0" fillId="0" borderId="18" xfId="0" applyBorder="1" applyAlignment="1">
      <alignment vertical="center" wrapText="1"/>
    </xf>
    <xf numFmtId="0" fontId="9" fillId="5" borderId="18" xfId="0" applyFont="1" applyFill="1" applyBorder="1" applyAlignment="1">
      <alignment horizontal="right" vertical="center"/>
    </xf>
    <xf numFmtId="0" fontId="0" fillId="0" borderId="0" xfId="0" applyAlignment="1">
      <alignment wrapText="1"/>
    </xf>
    <xf numFmtId="0" fontId="9" fillId="5" borderId="0" xfId="0" applyNumberFormat="1" applyFont="1" applyFill="1" applyAlignment="1">
      <alignment horizontal="center" vertical="center" wrapText="1"/>
    </xf>
    <xf numFmtId="0" fontId="10" fillId="5" borderId="0" xfId="0" applyNumberFormat="1" applyFont="1" applyFill="1" applyAlignment="1">
      <alignment wrapText="1"/>
    </xf>
    <xf numFmtId="0" fontId="10" fillId="5" borderId="18" xfId="0" applyNumberFormat="1" applyFont="1" applyFill="1" applyBorder="1" applyAlignment="1">
      <alignment horizontal="center" vertical="center" wrapText="1"/>
    </xf>
    <xf numFmtId="0" fontId="10" fillId="5" borderId="18" xfId="0" applyNumberFormat="1" applyFont="1" applyFill="1" applyBorder="1" applyAlignment="1">
      <alignment vertical="center" wrapText="1"/>
    </xf>
    <xf numFmtId="0" fontId="0" fillId="0" borderId="18" xfId="0" applyNumberFormat="1" applyFont="1" applyBorder="1" applyAlignment="1">
      <alignment vertical="center" wrapText="1"/>
    </xf>
    <xf numFmtId="0" fontId="0" fillId="0" borderId="18" xfId="0" applyNumberFormat="1" applyFont="1" applyBorder="1" applyAlignment="1">
      <alignment horizontal="right" vertical="center" wrapText="1"/>
    </xf>
    <xf numFmtId="0" fontId="9" fillId="5" borderId="18" xfId="0" applyNumberFormat="1" applyFont="1" applyFill="1" applyBorder="1" applyAlignment="1">
      <alignment vertical="center"/>
    </xf>
    <xf numFmtId="0" fontId="0" fillId="0" borderId="18" xfId="0" applyNumberFormat="1" applyFont="1" applyBorder="1" applyAlignment="1">
      <alignment vertical="center"/>
    </xf>
    <xf numFmtId="0" fontId="0" fillId="0" borderId="18" xfId="0" applyNumberFormat="1" applyFont="1" applyBorder="1" applyAlignment="1">
      <alignment horizontal="right" vertical="center"/>
    </xf>
    <xf numFmtId="0" fontId="9" fillId="5" borderId="0" xfId="0" applyNumberFormat="1" applyFont="1" applyFill="1" applyAlignment="1">
      <alignment horizontal="center" vertical="center"/>
    </xf>
    <xf numFmtId="0" fontId="10" fillId="5" borderId="0" xfId="0" applyNumberFormat="1" applyFont="1" applyFill="1"/>
    <xf numFmtId="0" fontId="9" fillId="5" borderId="18" xfId="0" applyFont="1" applyFill="1" applyBorder="1" applyAlignment="1">
      <alignment vertical="center"/>
    </xf>
    <xf numFmtId="0" fontId="9" fillId="5" borderId="0" xfId="0" applyFont="1" applyFill="1" applyAlignment="1">
      <alignment horizontal="center" vertical="center" wrapText="1"/>
    </xf>
    <xf numFmtId="0" fontId="10" fillId="5" borderId="0" xfId="0" applyFont="1" applyFill="1" applyAlignment="1">
      <alignment wrapText="1"/>
    </xf>
    <xf numFmtId="0" fontId="10" fillId="5" borderId="18" xfId="0" applyFont="1" applyFill="1" applyBorder="1" applyAlignment="1">
      <alignment horizontal="center" vertical="center" wrapText="1"/>
    </xf>
    <xf numFmtId="0" fontId="10" fillId="5" borderId="18" xfId="0" applyFont="1" applyFill="1" applyBorder="1" applyAlignment="1">
      <alignment vertical="center" wrapText="1"/>
    </xf>
    <xf numFmtId="0" fontId="0" fillId="0" borderId="18" xfId="0" applyBorder="1" applyAlignment="1">
      <alignment vertical="center" wrapText="1"/>
    </xf>
    <xf numFmtId="49" fontId="5" fillId="0" borderId="15" xfId="0" applyNumberFormat="1" applyFont="1"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3" fillId="2" borderId="4" xfId="0" applyNumberFormat="1" applyFont="1" applyFill="1" applyBorder="1" applyAlignment="1">
      <alignment horizontal="center" vertical="center" wrapText="1"/>
    </xf>
    <xf numFmtId="0" fontId="3" fillId="2" borderId="6"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20" fontId="3" fillId="4" borderId="9" xfId="0" applyNumberFormat="1" applyFont="1" applyFill="1" applyBorder="1" applyAlignment="1">
      <alignment horizontal="center" vertical="center"/>
    </xf>
    <xf numFmtId="20" fontId="8" fillId="4" borderId="10" xfId="0" applyNumberFormat="1" applyFont="1" applyFill="1" applyBorder="1" applyAlignment="1">
      <alignment horizontal="center" vertical="center"/>
    </xf>
    <xf numFmtId="20" fontId="8" fillId="4" borderId="11" xfId="0" applyNumberFormat="1" applyFont="1" applyFill="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49" fontId="5" fillId="0" borderId="12" xfId="0" applyNumberFormat="1" applyFont="1"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49" fontId="5" fillId="0" borderId="16" xfId="0" applyNumberFormat="1" applyFont="1" applyBorder="1" applyAlignment="1">
      <alignment horizontal="left" vertical="center" wrapText="1"/>
    </xf>
    <xf numFmtId="49" fontId="5" fillId="0" borderId="17" xfId="0" applyNumberFormat="1" applyFont="1" applyBorder="1" applyAlignment="1">
      <alignment horizontal="left" vertical="center" wrapText="1"/>
    </xf>
    <xf numFmtId="49" fontId="5" fillId="0" borderId="9" xfId="0" applyNumberFormat="1"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4" fillId="0" borderId="1" xfId="0" applyFont="1" applyBorder="1" applyAlignment="1">
      <alignment horizontal="center" vertical="center"/>
    </xf>
    <xf numFmtId="0" fontId="4" fillId="0" borderId="3" xfId="0" applyFont="1" applyBorder="1" applyAlignment="1">
      <alignment horizontal="center" vertical="center"/>
    </xf>
    <xf numFmtId="16" fontId="5" fillId="0" borderId="1" xfId="0" applyNumberFormat="1" applyFont="1" applyBorder="1" applyAlignment="1">
      <alignment horizontal="left" vertical="center" wrapText="1"/>
    </xf>
    <xf numFmtId="16" fontId="5" fillId="0" borderId="2" xfId="0" applyNumberFormat="1" applyFont="1" applyBorder="1" applyAlignment="1">
      <alignment horizontal="left" vertical="center" wrapText="1"/>
    </xf>
    <xf numFmtId="16" fontId="5" fillId="0" borderId="3" xfId="0" applyNumberFormat="1" applyFont="1" applyBorder="1" applyAlignment="1">
      <alignment horizontal="left" vertical="center" wrapText="1"/>
    </xf>
  </cellXfs>
  <cellStyles count="1">
    <cellStyle name="Обычный"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0"/>
  <sheetViews>
    <sheetView workbookViewId="0">
      <selection activeCell="C16" sqref="C16"/>
    </sheetView>
  </sheetViews>
  <sheetFormatPr defaultRowHeight="15" x14ac:dyDescent="0.25"/>
  <cols>
    <col min="1" max="2" width="25" customWidth="1"/>
    <col min="3" max="4" width="10" customWidth="1"/>
    <col min="5" max="5" width="50" customWidth="1"/>
    <col min="6" max="6" width="75" customWidth="1"/>
  </cols>
  <sheetData>
    <row r="1" spans="1:7" x14ac:dyDescent="0.25">
      <c r="A1" s="50" t="s">
        <v>38</v>
      </c>
      <c r="B1" s="51"/>
      <c r="C1" s="51"/>
      <c r="D1" s="51"/>
      <c r="E1" s="51"/>
      <c r="F1" s="51"/>
      <c r="G1" s="36"/>
    </row>
    <row r="2" spans="1:7" x14ac:dyDescent="0.25">
      <c r="A2" s="52" t="s">
        <v>39</v>
      </c>
      <c r="B2" s="52" t="s">
        <v>16</v>
      </c>
      <c r="C2" s="52" t="s">
        <v>14</v>
      </c>
      <c r="D2" s="52" t="s">
        <v>15</v>
      </c>
      <c r="E2" s="52" t="s">
        <v>16</v>
      </c>
      <c r="F2" s="52" t="s">
        <v>16</v>
      </c>
      <c r="G2" s="36"/>
    </row>
    <row r="3" spans="1:7" ht="45" x14ac:dyDescent="0.25">
      <c r="A3" s="32" t="s">
        <v>40</v>
      </c>
      <c r="B3" s="32" t="s">
        <v>41</v>
      </c>
      <c r="C3" s="53" t="s">
        <v>16</v>
      </c>
      <c r="D3" s="32" t="s">
        <v>17</v>
      </c>
      <c r="E3" s="32" t="s">
        <v>18</v>
      </c>
      <c r="F3" s="32" t="s">
        <v>19</v>
      </c>
      <c r="G3" s="36"/>
    </row>
    <row r="4" spans="1:7" x14ac:dyDescent="0.25">
      <c r="A4" s="33" t="s">
        <v>42</v>
      </c>
      <c r="B4" s="33" t="s">
        <v>43</v>
      </c>
      <c r="C4" s="34">
        <v>1</v>
      </c>
      <c r="D4" s="34">
        <v>1</v>
      </c>
      <c r="E4" s="33" t="s">
        <v>46</v>
      </c>
      <c r="F4" s="33" t="s">
        <v>76</v>
      </c>
      <c r="G4" s="36"/>
    </row>
    <row r="5" spans="1:7" x14ac:dyDescent="0.25">
      <c r="A5" s="54" t="s">
        <v>44</v>
      </c>
      <c r="B5" s="54" t="s">
        <v>45</v>
      </c>
      <c r="C5" s="55">
        <v>10</v>
      </c>
      <c r="D5" s="34">
        <v>6</v>
      </c>
      <c r="E5" s="33" t="s">
        <v>46</v>
      </c>
      <c r="F5" s="33" t="s">
        <v>77</v>
      </c>
      <c r="G5" s="36"/>
    </row>
    <row r="6" spans="1:7" x14ac:dyDescent="0.25">
      <c r="A6" s="54" t="s">
        <v>44</v>
      </c>
      <c r="B6" s="54" t="s">
        <v>45</v>
      </c>
      <c r="C6" s="55">
        <v>10</v>
      </c>
      <c r="D6" s="34">
        <v>4</v>
      </c>
      <c r="E6" s="33" t="s">
        <v>47</v>
      </c>
      <c r="F6" s="33" t="s">
        <v>78</v>
      </c>
      <c r="G6" s="36"/>
    </row>
    <row r="7" spans="1:7" x14ac:dyDescent="0.25">
      <c r="A7" s="54" t="s">
        <v>48</v>
      </c>
      <c r="B7" s="54" t="s">
        <v>49</v>
      </c>
      <c r="C7" s="55">
        <v>18</v>
      </c>
      <c r="D7" s="34">
        <v>2</v>
      </c>
      <c r="E7" s="33" t="s">
        <v>50</v>
      </c>
      <c r="F7" s="33" t="s">
        <v>29</v>
      </c>
      <c r="G7" s="36"/>
    </row>
    <row r="8" spans="1:7" x14ac:dyDescent="0.25">
      <c r="A8" s="54" t="s">
        <v>48</v>
      </c>
      <c r="B8" s="54" t="s">
        <v>49</v>
      </c>
      <c r="C8" s="55">
        <v>18</v>
      </c>
      <c r="D8" s="34">
        <v>16</v>
      </c>
      <c r="E8" s="33" t="s">
        <v>51</v>
      </c>
      <c r="F8" s="33" t="s">
        <v>52</v>
      </c>
      <c r="G8" s="36"/>
    </row>
    <row r="9" spans="1:7" x14ac:dyDescent="0.25">
      <c r="A9" s="54" t="s">
        <v>53</v>
      </c>
      <c r="B9" s="33" t="s">
        <v>54</v>
      </c>
      <c r="C9" s="34">
        <v>3</v>
      </c>
      <c r="D9" s="34">
        <v>3</v>
      </c>
      <c r="E9" s="33" t="s">
        <v>47</v>
      </c>
      <c r="F9" s="33" t="s">
        <v>55</v>
      </c>
      <c r="G9" s="36"/>
    </row>
    <row r="10" spans="1:7" x14ac:dyDescent="0.25">
      <c r="A10" s="54" t="s">
        <v>53</v>
      </c>
      <c r="B10" s="33" t="s">
        <v>56</v>
      </c>
      <c r="C10" s="34">
        <v>6</v>
      </c>
      <c r="D10" s="34">
        <v>6</v>
      </c>
      <c r="E10" s="33" t="s">
        <v>47</v>
      </c>
      <c r="F10" s="33" t="s">
        <v>79</v>
      </c>
      <c r="G10" s="36"/>
    </row>
    <row r="11" spans="1:7" x14ac:dyDescent="0.25">
      <c r="A11" s="54" t="s">
        <v>53</v>
      </c>
      <c r="B11" s="33" t="s">
        <v>57</v>
      </c>
      <c r="C11" s="34">
        <v>8</v>
      </c>
      <c r="D11" s="34">
        <v>8</v>
      </c>
      <c r="E11" s="33" t="s">
        <v>51</v>
      </c>
      <c r="F11" s="33" t="s">
        <v>58</v>
      </c>
      <c r="G11" s="36"/>
    </row>
    <row r="12" spans="1:7" x14ac:dyDescent="0.25">
      <c r="A12" s="33" t="s">
        <v>59</v>
      </c>
      <c r="B12" s="33" t="s">
        <v>60</v>
      </c>
      <c r="C12" s="34">
        <v>1</v>
      </c>
      <c r="D12" s="34">
        <v>1</v>
      </c>
      <c r="E12" s="33" t="s">
        <v>47</v>
      </c>
      <c r="F12" s="33" t="s">
        <v>80</v>
      </c>
      <c r="G12" s="36"/>
    </row>
    <row r="13" spans="1:7" x14ac:dyDescent="0.25">
      <c r="A13" s="54" t="s">
        <v>61</v>
      </c>
      <c r="B13" s="33" t="s">
        <v>62</v>
      </c>
      <c r="C13" s="34">
        <v>1</v>
      </c>
      <c r="D13" s="34">
        <v>1</v>
      </c>
      <c r="E13" s="33" t="s">
        <v>47</v>
      </c>
      <c r="F13" s="33" t="s">
        <v>63</v>
      </c>
      <c r="G13" s="36"/>
    </row>
    <row r="14" spans="1:7" x14ac:dyDescent="0.25">
      <c r="A14" s="54" t="s">
        <v>61</v>
      </c>
      <c r="B14" s="33" t="s">
        <v>57</v>
      </c>
      <c r="C14" s="34">
        <v>2</v>
      </c>
      <c r="D14" s="34">
        <v>2</v>
      </c>
      <c r="E14" s="33" t="s">
        <v>51</v>
      </c>
      <c r="F14" s="33" t="s">
        <v>64</v>
      </c>
      <c r="G14" s="36"/>
    </row>
    <row r="15" spans="1:7" x14ac:dyDescent="0.25">
      <c r="A15" s="33" t="s">
        <v>65</v>
      </c>
      <c r="B15" s="33" t="s">
        <v>66</v>
      </c>
      <c r="C15" s="34">
        <v>1</v>
      </c>
      <c r="D15" s="34">
        <v>1</v>
      </c>
      <c r="E15" s="33" t="s">
        <v>47</v>
      </c>
      <c r="F15" s="33" t="s">
        <v>81</v>
      </c>
      <c r="G15" s="36"/>
    </row>
    <row r="16" spans="1:7" x14ac:dyDescent="0.25">
      <c r="A16" s="56" t="s">
        <v>37</v>
      </c>
      <c r="B16" s="56" t="s">
        <v>16</v>
      </c>
      <c r="C16" s="21">
        <v>51</v>
      </c>
      <c r="D16" s="22"/>
      <c r="E16" s="22"/>
      <c r="F16" s="22"/>
      <c r="G16" s="36"/>
    </row>
    <row r="17" spans="1:7" x14ac:dyDescent="0.25">
      <c r="A17" s="36"/>
      <c r="B17" s="36"/>
      <c r="C17" s="36"/>
      <c r="D17" s="36"/>
      <c r="E17" s="36"/>
      <c r="F17" s="36"/>
      <c r="G17" s="36"/>
    </row>
    <row r="18" spans="1:7" x14ac:dyDescent="0.25">
      <c r="A18" s="36"/>
      <c r="B18" s="36"/>
      <c r="C18" s="36"/>
      <c r="D18" s="36"/>
      <c r="E18" s="36"/>
      <c r="F18" s="36"/>
      <c r="G18" s="36"/>
    </row>
    <row r="19" spans="1:7" x14ac:dyDescent="0.25">
      <c r="A19" s="36"/>
      <c r="B19" s="36"/>
      <c r="C19" s="36"/>
      <c r="D19" s="36"/>
      <c r="E19" s="36"/>
      <c r="F19" s="36"/>
      <c r="G19" s="36"/>
    </row>
    <row r="20" spans="1:7" x14ac:dyDescent="0.25">
      <c r="A20" s="36"/>
      <c r="B20" s="36"/>
      <c r="C20" s="36"/>
      <c r="D20" s="36"/>
      <c r="E20" s="36"/>
      <c r="F20" s="36"/>
      <c r="G20" s="36"/>
    </row>
  </sheetData>
  <mergeCells count="13">
    <mergeCell ref="A16:B16"/>
    <mergeCell ref="A7:A8"/>
    <mergeCell ref="B7:B8"/>
    <mergeCell ref="C7:C8"/>
    <mergeCell ref="A9:A11"/>
    <mergeCell ref="A13:A14"/>
    <mergeCell ref="A1:F1"/>
    <mergeCell ref="A2:B2"/>
    <mergeCell ref="C2:C3"/>
    <mergeCell ref="D2:F2"/>
    <mergeCell ref="A5:A6"/>
    <mergeCell ref="B5:B6"/>
    <mergeCell ref="C5:C6"/>
  </mergeCells>
  <pageMargins left="0.7" right="0.7" top="0.75" bottom="0.75" header="0.3" footer="0.3"/>
  <pageSetup paperSize="9" scale="6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23"/>
  <sheetViews>
    <sheetView workbookViewId="0">
      <selection activeCell="B23" sqref="B23"/>
    </sheetView>
  </sheetViews>
  <sheetFormatPr defaultRowHeight="15" x14ac:dyDescent="0.25"/>
  <cols>
    <col min="1" max="1" width="20" customWidth="1"/>
    <col min="2" max="2" width="10" customWidth="1"/>
    <col min="3" max="3" width="15" customWidth="1"/>
    <col min="4" max="4" width="30" customWidth="1"/>
    <col min="5" max="5" width="120" customWidth="1"/>
  </cols>
  <sheetData>
    <row r="1" spans="1:5" x14ac:dyDescent="0.25">
      <c r="A1" s="59" t="s">
        <v>12</v>
      </c>
      <c r="B1" s="60"/>
      <c r="C1" s="60"/>
      <c r="D1" s="60"/>
      <c r="E1" s="51"/>
    </row>
    <row r="2" spans="1:5" x14ac:dyDescent="0.25">
      <c r="A2" s="52" t="s">
        <v>13</v>
      </c>
      <c r="B2" s="52" t="s">
        <v>14</v>
      </c>
      <c r="C2" s="52" t="s">
        <v>15</v>
      </c>
      <c r="D2" s="52" t="s">
        <v>16</v>
      </c>
      <c r="E2" s="52" t="s">
        <v>16</v>
      </c>
    </row>
    <row r="3" spans="1:5" ht="30" x14ac:dyDescent="0.25">
      <c r="A3" s="53" t="s">
        <v>16</v>
      </c>
      <c r="B3" s="53" t="s">
        <v>16</v>
      </c>
      <c r="C3" s="32" t="s">
        <v>17</v>
      </c>
      <c r="D3" s="32" t="s">
        <v>18</v>
      </c>
      <c r="E3" s="32" t="s">
        <v>19</v>
      </c>
    </row>
    <row r="4" spans="1:5" x14ac:dyDescent="0.25">
      <c r="A4" s="57" t="s">
        <v>20</v>
      </c>
      <c r="B4" s="58">
        <v>6</v>
      </c>
      <c r="C4" s="37">
        <v>2</v>
      </c>
      <c r="D4" s="38" t="s">
        <v>21</v>
      </c>
      <c r="E4" s="33" t="s">
        <v>22</v>
      </c>
    </row>
    <row r="5" spans="1:5" x14ac:dyDescent="0.25">
      <c r="A5" s="57" t="s">
        <v>20</v>
      </c>
      <c r="B5" s="58">
        <v>6</v>
      </c>
      <c r="C5" s="37">
        <v>4</v>
      </c>
      <c r="D5" s="38" t="s">
        <v>23</v>
      </c>
      <c r="E5" s="33" t="s">
        <v>24</v>
      </c>
    </row>
    <row r="6" spans="1:5" x14ac:dyDescent="0.25">
      <c r="A6" s="57" t="s">
        <v>32</v>
      </c>
      <c r="B6" s="58">
        <v>124</v>
      </c>
      <c r="C6" s="37">
        <v>74</v>
      </c>
      <c r="D6" s="38" t="s">
        <v>26</v>
      </c>
      <c r="E6" s="33" t="s">
        <v>82</v>
      </c>
    </row>
    <row r="7" spans="1:5" x14ac:dyDescent="0.25">
      <c r="A7" s="57" t="s">
        <v>32</v>
      </c>
      <c r="B7" s="58">
        <v>124</v>
      </c>
      <c r="C7" s="37">
        <v>38</v>
      </c>
      <c r="D7" s="38" t="s">
        <v>27</v>
      </c>
      <c r="E7" s="33" t="s">
        <v>83</v>
      </c>
    </row>
    <row r="8" spans="1:5" x14ac:dyDescent="0.25">
      <c r="A8" s="57" t="s">
        <v>32</v>
      </c>
      <c r="B8" s="58">
        <v>124</v>
      </c>
      <c r="C8" s="37">
        <v>12</v>
      </c>
      <c r="D8" s="38" t="s">
        <v>36</v>
      </c>
      <c r="E8" s="33" t="s">
        <v>84</v>
      </c>
    </row>
    <row r="9" spans="1:5" x14ac:dyDescent="0.25">
      <c r="A9" s="57" t="s">
        <v>31</v>
      </c>
      <c r="B9" s="58">
        <v>113</v>
      </c>
      <c r="C9" s="37">
        <v>42</v>
      </c>
      <c r="D9" s="38" t="s">
        <v>26</v>
      </c>
      <c r="E9" s="33" t="s">
        <v>85</v>
      </c>
    </row>
    <row r="10" spans="1:5" x14ac:dyDescent="0.25">
      <c r="A10" s="57" t="s">
        <v>31</v>
      </c>
      <c r="B10" s="58">
        <v>113</v>
      </c>
      <c r="C10" s="37">
        <v>71</v>
      </c>
      <c r="D10" s="38" t="s">
        <v>27</v>
      </c>
      <c r="E10" s="33" t="s">
        <v>86</v>
      </c>
    </row>
    <row r="11" spans="1:5" x14ac:dyDescent="0.25">
      <c r="A11" s="57" t="s">
        <v>25</v>
      </c>
      <c r="B11" s="58">
        <v>51</v>
      </c>
      <c r="C11" s="37">
        <v>16</v>
      </c>
      <c r="D11" s="38" t="s">
        <v>26</v>
      </c>
      <c r="E11" s="33" t="s">
        <v>87</v>
      </c>
    </row>
    <row r="12" spans="1:5" x14ac:dyDescent="0.25">
      <c r="A12" s="57" t="s">
        <v>25</v>
      </c>
      <c r="B12" s="58">
        <v>51</v>
      </c>
      <c r="C12" s="37">
        <v>7</v>
      </c>
      <c r="D12" s="38" t="s">
        <v>27</v>
      </c>
      <c r="E12" s="33" t="s">
        <v>88</v>
      </c>
    </row>
    <row r="13" spans="1:5" x14ac:dyDescent="0.25">
      <c r="A13" s="57" t="s">
        <v>25</v>
      </c>
      <c r="B13" s="58">
        <v>51</v>
      </c>
      <c r="C13" s="37">
        <v>26</v>
      </c>
      <c r="D13" s="38" t="s">
        <v>21</v>
      </c>
      <c r="E13" s="33" t="s">
        <v>28</v>
      </c>
    </row>
    <row r="14" spans="1:5" x14ac:dyDescent="0.25">
      <c r="A14" s="57" t="s">
        <v>25</v>
      </c>
      <c r="B14" s="58">
        <v>51</v>
      </c>
      <c r="C14" s="37">
        <v>2</v>
      </c>
      <c r="D14" s="38" t="s">
        <v>23</v>
      </c>
      <c r="E14" s="33" t="s">
        <v>29</v>
      </c>
    </row>
    <row r="15" spans="1:5" x14ac:dyDescent="0.25">
      <c r="A15" s="57" t="s">
        <v>33</v>
      </c>
      <c r="B15" s="58">
        <v>12</v>
      </c>
      <c r="C15" s="37">
        <v>11</v>
      </c>
      <c r="D15" s="38" t="s">
        <v>26</v>
      </c>
      <c r="E15" s="33" t="s">
        <v>89</v>
      </c>
    </row>
    <row r="16" spans="1:5" x14ac:dyDescent="0.25">
      <c r="A16" s="57" t="s">
        <v>33</v>
      </c>
      <c r="B16" s="58">
        <v>12</v>
      </c>
      <c r="C16" s="37">
        <v>1</v>
      </c>
      <c r="D16" s="38" t="s">
        <v>27</v>
      </c>
      <c r="E16" s="33" t="s">
        <v>90</v>
      </c>
    </row>
    <row r="17" spans="1:5" ht="45" x14ac:dyDescent="0.25">
      <c r="A17" s="57" t="s">
        <v>34</v>
      </c>
      <c r="B17" s="58">
        <v>572</v>
      </c>
      <c r="C17" s="37">
        <v>253</v>
      </c>
      <c r="D17" s="38" t="s">
        <v>26</v>
      </c>
      <c r="E17" s="33" t="s">
        <v>91</v>
      </c>
    </row>
    <row r="18" spans="1:5" ht="30" x14ac:dyDescent="0.25">
      <c r="A18" s="57" t="s">
        <v>34</v>
      </c>
      <c r="B18" s="58">
        <v>572</v>
      </c>
      <c r="C18" s="37">
        <v>129</v>
      </c>
      <c r="D18" s="38" t="s">
        <v>27</v>
      </c>
      <c r="E18" s="33" t="s">
        <v>92</v>
      </c>
    </row>
    <row r="19" spans="1:5" x14ac:dyDescent="0.25">
      <c r="A19" s="57" t="s">
        <v>34</v>
      </c>
      <c r="B19" s="58">
        <v>572</v>
      </c>
      <c r="C19" s="37">
        <v>8</v>
      </c>
      <c r="D19" s="38" t="s">
        <v>21</v>
      </c>
      <c r="E19" s="33" t="s">
        <v>35</v>
      </c>
    </row>
    <row r="20" spans="1:5" x14ac:dyDescent="0.25">
      <c r="A20" s="57" t="s">
        <v>34</v>
      </c>
      <c r="B20" s="58">
        <v>572</v>
      </c>
      <c r="C20" s="37">
        <v>14</v>
      </c>
      <c r="D20" s="38" t="s">
        <v>23</v>
      </c>
      <c r="E20" s="33" t="s">
        <v>93</v>
      </c>
    </row>
    <row r="21" spans="1:5" ht="30" x14ac:dyDescent="0.25">
      <c r="A21" s="57" t="s">
        <v>34</v>
      </c>
      <c r="B21" s="58">
        <v>572</v>
      </c>
      <c r="C21" s="37">
        <v>67</v>
      </c>
      <c r="D21" s="38" t="s">
        <v>30</v>
      </c>
      <c r="E21" s="33" t="s">
        <v>94</v>
      </c>
    </row>
    <row r="22" spans="1:5" ht="30" x14ac:dyDescent="0.25">
      <c r="A22" s="57" t="s">
        <v>34</v>
      </c>
      <c r="B22" s="58">
        <v>572</v>
      </c>
      <c r="C22" s="37">
        <v>101</v>
      </c>
      <c r="D22" s="38" t="s">
        <v>36</v>
      </c>
      <c r="E22" s="33" t="s">
        <v>95</v>
      </c>
    </row>
    <row r="23" spans="1:5" x14ac:dyDescent="0.25">
      <c r="A23" s="31" t="s">
        <v>37</v>
      </c>
      <c r="B23" s="21">
        <v>878</v>
      </c>
      <c r="C23" s="36"/>
      <c r="D23" s="36"/>
      <c r="E23" s="22"/>
    </row>
  </sheetData>
  <mergeCells count="16">
    <mergeCell ref="A1:E1"/>
    <mergeCell ref="A2:A3"/>
    <mergeCell ref="B2:B3"/>
    <mergeCell ref="C2:E2"/>
    <mergeCell ref="A4:A5"/>
    <mergeCell ref="B4:B5"/>
    <mergeCell ref="A15:A16"/>
    <mergeCell ref="B15:B16"/>
    <mergeCell ref="A17:A22"/>
    <mergeCell ref="B17:B22"/>
    <mergeCell ref="A6:A8"/>
    <mergeCell ref="B6:B8"/>
    <mergeCell ref="A9:A10"/>
    <mergeCell ref="B9:B10"/>
    <mergeCell ref="A11:A14"/>
    <mergeCell ref="B11:B14"/>
  </mergeCells>
  <pageMargins left="0.7" right="0.7" top="0.75" bottom="0.75" header="0.3" footer="0.3"/>
  <pageSetup paperSize="9" scale="6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32FEA-5909-48D4-BFF8-53EF476F7A45}">
  <dimension ref="A1:K10"/>
  <sheetViews>
    <sheetView workbookViewId="0">
      <selection activeCell="C4" sqref="C4"/>
    </sheetView>
  </sheetViews>
  <sheetFormatPr defaultRowHeight="15" x14ac:dyDescent="0.25"/>
  <cols>
    <col min="1" max="1" width="14" customWidth="1"/>
    <col min="2" max="2" width="20.85546875" customWidth="1"/>
    <col min="3" max="3" width="24.28515625" customWidth="1"/>
    <col min="4" max="4" width="14.7109375" customWidth="1"/>
    <col min="5" max="5" width="14.42578125" hidden="1" customWidth="1"/>
    <col min="6" max="6" width="14.5703125" customWidth="1"/>
    <col min="7" max="7" width="83.5703125" customWidth="1"/>
    <col min="8" max="8" width="15.85546875" customWidth="1"/>
    <col min="9" max="9" width="19.28515625" customWidth="1"/>
    <col min="10" max="10" width="19" customWidth="1"/>
    <col min="11" max="11" width="18.85546875" customWidth="1"/>
  </cols>
  <sheetData>
    <row r="1" spans="1:11" x14ac:dyDescent="0.25">
      <c r="A1" s="62" t="s">
        <v>116</v>
      </c>
      <c r="B1" s="63"/>
      <c r="C1" s="63"/>
      <c r="D1" s="63"/>
      <c r="E1" s="63"/>
      <c r="F1" s="63"/>
      <c r="G1" s="63"/>
      <c r="H1" s="63"/>
      <c r="I1" s="63"/>
      <c r="J1" s="63"/>
      <c r="K1" s="63"/>
    </row>
    <row r="2" spans="1:11" x14ac:dyDescent="0.25">
      <c r="A2" s="64" t="s">
        <v>13</v>
      </c>
      <c r="B2" s="64" t="s">
        <v>117</v>
      </c>
      <c r="C2" s="64" t="s">
        <v>15</v>
      </c>
      <c r="D2" s="64" t="s">
        <v>16</v>
      </c>
      <c r="E2" s="64" t="s">
        <v>16</v>
      </c>
      <c r="F2" s="64" t="s">
        <v>16</v>
      </c>
      <c r="G2" s="64" t="s">
        <v>16</v>
      </c>
      <c r="H2" s="64" t="s">
        <v>16</v>
      </c>
      <c r="I2" s="64" t="s">
        <v>16</v>
      </c>
      <c r="J2" s="64" t="s">
        <v>16</v>
      </c>
      <c r="K2" s="64" t="s">
        <v>16</v>
      </c>
    </row>
    <row r="3" spans="1:11" ht="30" x14ac:dyDescent="0.25">
      <c r="A3" s="65" t="s">
        <v>16</v>
      </c>
      <c r="B3" s="65" t="s">
        <v>16</v>
      </c>
      <c r="C3" s="45" t="s">
        <v>118</v>
      </c>
      <c r="D3" s="45" t="s">
        <v>119</v>
      </c>
      <c r="E3" s="45" t="s">
        <v>120</v>
      </c>
      <c r="F3" s="45" t="s">
        <v>121</v>
      </c>
      <c r="G3" s="45" t="s">
        <v>122</v>
      </c>
      <c r="H3" s="45" t="s">
        <v>123</v>
      </c>
      <c r="I3" s="45" t="s">
        <v>124</v>
      </c>
      <c r="J3" s="45" t="s">
        <v>125</v>
      </c>
      <c r="K3" s="45" t="s">
        <v>126</v>
      </c>
    </row>
    <row r="4" spans="1:11" ht="110.25" customHeight="1" x14ac:dyDescent="0.25">
      <c r="A4" s="66" t="s">
        <v>8</v>
      </c>
      <c r="B4" s="46" t="s">
        <v>127</v>
      </c>
      <c r="C4" s="46" t="s">
        <v>128</v>
      </c>
      <c r="D4" s="46" t="s">
        <v>129</v>
      </c>
      <c r="E4" s="46" t="s">
        <v>16</v>
      </c>
      <c r="F4" s="46" t="s">
        <v>130</v>
      </c>
      <c r="G4" s="46" t="s">
        <v>131</v>
      </c>
      <c r="H4" s="46" t="s">
        <v>132</v>
      </c>
      <c r="I4" s="46" t="s">
        <v>133</v>
      </c>
      <c r="J4" s="46" t="s">
        <v>134</v>
      </c>
      <c r="K4" s="46" t="s">
        <v>135</v>
      </c>
    </row>
    <row r="5" spans="1:11" ht="57" customHeight="1" x14ac:dyDescent="0.25">
      <c r="A5" s="66" t="s">
        <v>8</v>
      </c>
      <c r="B5" s="47" t="s">
        <v>127</v>
      </c>
      <c r="C5" s="47" t="s">
        <v>136</v>
      </c>
      <c r="D5" s="47" t="s">
        <v>137</v>
      </c>
      <c r="E5" s="47" t="s">
        <v>16</v>
      </c>
      <c r="F5" s="47" t="s">
        <v>138</v>
      </c>
      <c r="G5" s="47" t="s">
        <v>139</v>
      </c>
      <c r="H5" s="47" t="s">
        <v>140</v>
      </c>
      <c r="I5" s="47" t="s">
        <v>141</v>
      </c>
      <c r="J5" s="47" t="s">
        <v>142</v>
      </c>
      <c r="K5" s="47" t="s">
        <v>143</v>
      </c>
    </row>
    <row r="6" spans="1:11" ht="33" customHeight="1" x14ac:dyDescent="0.25">
      <c r="A6" s="66" t="s">
        <v>34</v>
      </c>
      <c r="B6" s="47" t="s">
        <v>144</v>
      </c>
      <c r="C6" s="47" t="s">
        <v>145</v>
      </c>
      <c r="D6" s="47" t="s">
        <v>16</v>
      </c>
      <c r="E6" s="47" t="s">
        <v>16</v>
      </c>
      <c r="F6" s="47" t="s">
        <v>146</v>
      </c>
      <c r="G6" s="47" t="s">
        <v>147</v>
      </c>
      <c r="H6" s="47" t="s">
        <v>132</v>
      </c>
      <c r="I6" s="47" t="s">
        <v>148</v>
      </c>
      <c r="J6" s="47" t="s">
        <v>149</v>
      </c>
      <c r="K6" s="47" t="s">
        <v>16</v>
      </c>
    </row>
    <row r="7" spans="1:11" ht="54.75" customHeight="1" x14ac:dyDescent="0.25">
      <c r="A7" s="66" t="s">
        <v>34</v>
      </c>
      <c r="B7" s="47" t="s">
        <v>150</v>
      </c>
      <c r="C7" s="47" t="s">
        <v>151</v>
      </c>
      <c r="D7" s="47" t="s">
        <v>16</v>
      </c>
      <c r="E7" s="47" t="s">
        <v>16</v>
      </c>
      <c r="F7" s="47" t="s">
        <v>152</v>
      </c>
      <c r="G7" s="47" t="s">
        <v>153</v>
      </c>
      <c r="H7" s="47" t="s">
        <v>154</v>
      </c>
      <c r="I7" s="47" t="s">
        <v>155</v>
      </c>
      <c r="J7" s="47" t="s">
        <v>156</v>
      </c>
      <c r="K7" s="47" t="s">
        <v>16</v>
      </c>
    </row>
    <row r="8" spans="1:11" ht="111" customHeight="1" x14ac:dyDescent="0.25">
      <c r="A8" s="66" t="s">
        <v>34</v>
      </c>
      <c r="B8" s="46" t="s">
        <v>144</v>
      </c>
      <c r="C8" s="46" t="s">
        <v>157</v>
      </c>
      <c r="D8" s="46" t="s">
        <v>16</v>
      </c>
      <c r="E8" s="46" t="s">
        <v>16</v>
      </c>
      <c r="F8" s="46" t="s">
        <v>158</v>
      </c>
      <c r="G8" s="46" t="s">
        <v>159</v>
      </c>
      <c r="H8" s="46" t="s">
        <v>132</v>
      </c>
      <c r="I8" s="46" t="s">
        <v>133</v>
      </c>
      <c r="J8" s="46" t="s">
        <v>160</v>
      </c>
      <c r="K8" s="46" t="s">
        <v>16</v>
      </c>
    </row>
    <row r="9" spans="1:11" ht="136.5" customHeight="1" x14ac:dyDescent="0.25">
      <c r="A9" s="66" t="s">
        <v>34</v>
      </c>
      <c r="B9" s="46" t="s">
        <v>161</v>
      </c>
      <c r="C9" s="46" t="s">
        <v>162</v>
      </c>
      <c r="D9" s="46" t="s">
        <v>16</v>
      </c>
      <c r="E9" s="46" t="s">
        <v>16</v>
      </c>
      <c r="F9" s="46" t="s">
        <v>163</v>
      </c>
      <c r="G9" s="46" t="s">
        <v>164</v>
      </c>
      <c r="H9" s="46" t="s">
        <v>165</v>
      </c>
      <c r="I9" s="46" t="s">
        <v>133</v>
      </c>
      <c r="J9" s="46" t="s">
        <v>166</v>
      </c>
      <c r="K9" s="46" t="s">
        <v>16</v>
      </c>
    </row>
    <row r="10" spans="1:11" x14ac:dyDescent="0.25">
      <c r="A10" s="61" t="s">
        <v>37</v>
      </c>
      <c r="B10" s="61" t="s">
        <v>16</v>
      </c>
      <c r="C10" s="48">
        <v>6</v>
      </c>
      <c r="D10" s="49"/>
      <c r="E10" s="49"/>
      <c r="F10" s="49"/>
      <c r="G10" s="49"/>
      <c r="H10" s="49"/>
      <c r="I10" s="49"/>
      <c r="J10" s="49"/>
      <c r="K10" s="49"/>
    </row>
  </sheetData>
  <mergeCells count="7">
    <mergeCell ref="A10:B10"/>
    <mergeCell ref="A1:K1"/>
    <mergeCell ref="A2:A3"/>
    <mergeCell ref="B2:B3"/>
    <mergeCell ref="C2:K2"/>
    <mergeCell ref="A4:A5"/>
    <mergeCell ref="A6:A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15"/>
  <sheetViews>
    <sheetView tabSelected="1" view="pageBreakPreview" zoomScale="20" zoomScaleNormal="26" zoomScaleSheetLayoutView="20" workbookViewId="0">
      <selection activeCell="H39" sqref="H38:H39"/>
    </sheetView>
  </sheetViews>
  <sheetFormatPr defaultRowHeight="15" x14ac:dyDescent="0.25"/>
  <cols>
    <col min="1" max="1" width="24.28515625" customWidth="1"/>
    <col min="2" max="2" width="99" customWidth="1"/>
    <col min="3" max="3" width="101.140625" customWidth="1"/>
    <col min="4" max="4" width="221.85546875" customWidth="1"/>
    <col min="5" max="5" width="42.28515625" customWidth="1"/>
    <col min="6" max="6" width="35" customWidth="1"/>
    <col min="7" max="7" width="235.140625" customWidth="1"/>
    <col min="8" max="8" width="243.42578125" customWidth="1"/>
  </cols>
  <sheetData>
    <row r="1" spans="1:8" ht="174" customHeight="1" thickBot="1" x14ac:dyDescent="0.3">
      <c r="A1" s="72" t="s">
        <v>105</v>
      </c>
      <c r="B1" s="73"/>
      <c r="C1" s="73"/>
      <c r="D1" s="73"/>
      <c r="E1" s="73"/>
      <c r="F1" s="73"/>
      <c r="G1" s="73"/>
      <c r="H1" s="74"/>
    </row>
    <row r="2" spans="1:8" ht="312.75" thickBot="1" x14ac:dyDescent="0.3">
      <c r="A2" s="1" t="s">
        <v>0</v>
      </c>
      <c r="B2" s="2" t="s">
        <v>1</v>
      </c>
      <c r="C2" s="3" t="s">
        <v>2</v>
      </c>
      <c r="D2" s="4" t="s">
        <v>3</v>
      </c>
      <c r="E2" s="5" t="s">
        <v>4</v>
      </c>
      <c r="F2" s="4" t="s">
        <v>5</v>
      </c>
      <c r="G2" s="2" t="s">
        <v>6</v>
      </c>
      <c r="H2" s="2" t="s">
        <v>7</v>
      </c>
    </row>
    <row r="3" spans="1:8" ht="237.75" customHeight="1" thickBot="1" x14ac:dyDescent="0.3">
      <c r="A3" s="1">
        <v>1</v>
      </c>
      <c r="B3" s="70" t="s">
        <v>109</v>
      </c>
      <c r="C3" s="43" t="s">
        <v>110</v>
      </c>
      <c r="D3" s="41">
        <v>53</v>
      </c>
      <c r="E3" s="42" t="s">
        <v>74</v>
      </c>
      <c r="F3" s="41">
        <v>4</v>
      </c>
      <c r="G3" s="39" t="s">
        <v>111</v>
      </c>
      <c r="H3" s="40" t="s">
        <v>112</v>
      </c>
    </row>
    <row r="4" spans="1:8" ht="237.75" customHeight="1" thickBot="1" x14ac:dyDescent="0.3">
      <c r="A4" s="1">
        <v>2</v>
      </c>
      <c r="B4" s="71"/>
      <c r="C4" s="28" t="s">
        <v>67</v>
      </c>
      <c r="D4" s="28" t="s">
        <v>115</v>
      </c>
      <c r="E4" s="29" t="s">
        <v>74</v>
      </c>
      <c r="F4" s="28">
        <v>356</v>
      </c>
      <c r="G4" s="30" t="s">
        <v>114</v>
      </c>
      <c r="H4" s="44" t="s">
        <v>113</v>
      </c>
    </row>
    <row r="5" spans="1:8" ht="264.75" customHeight="1" thickBot="1" x14ac:dyDescent="0.3">
      <c r="A5" s="1">
        <v>3</v>
      </c>
      <c r="B5" s="2" t="s">
        <v>8</v>
      </c>
      <c r="C5" s="3" t="s">
        <v>9</v>
      </c>
      <c r="D5" s="41" t="s">
        <v>108</v>
      </c>
      <c r="E5" s="42" t="s">
        <v>74</v>
      </c>
      <c r="F5" s="41">
        <v>756</v>
      </c>
      <c r="G5" s="39" t="s">
        <v>106</v>
      </c>
      <c r="H5" s="40" t="s">
        <v>107</v>
      </c>
    </row>
    <row r="6" spans="1:8" ht="321" customHeight="1" thickBot="1" x14ac:dyDescent="0.3">
      <c r="A6" s="1">
        <v>4</v>
      </c>
      <c r="B6" s="35" t="s">
        <v>73</v>
      </c>
      <c r="C6" s="23" t="s">
        <v>67</v>
      </c>
      <c r="D6" s="23" t="s">
        <v>97</v>
      </c>
      <c r="E6" s="24" t="s">
        <v>68</v>
      </c>
      <c r="F6" s="25" t="s">
        <v>103</v>
      </c>
      <c r="G6" s="26" t="s">
        <v>98</v>
      </c>
      <c r="H6" s="27" t="s">
        <v>99</v>
      </c>
    </row>
    <row r="7" spans="1:8" ht="156.75" hidden="1" customHeight="1" thickBot="1" x14ac:dyDescent="0.3">
      <c r="A7" s="75" t="s">
        <v>70</v>
      </c>
      <c r="B7" s="76"/>
      <c r="C7" s="76"/>
      <c r="D7" s="76"/>
      <c r="E7" s="76"/>
      <c r="F7" s="76"/>
      <c r="G7" s="76"/>
      <c r="H7" s="77"/>
    </row>
    <row r="8" spans="1:8" ht="159.75" hidden="1" customHeight="1" thickBot="1" x14ac:dyDescent="0.3">
      <c r="A8" s="6"/>
      <c r="B8" s="7" t="s">
        <v>10</v>
      </c>
      <c r="C8" s="8" t="s">
        <v>5</v>
      </c>
      <c r="D8" s="9" t="s">
        <v>3</v>
      </c>
      <c r="E8" s="78"/>
      <c r="F8" s="78"/>
      <c r="G8" s="78"/>
      <c r="H8" s="79"/>
    </row>
    <row r="9" spans="1:8" ht="160.5" hidden="1" customHeight="1" x14ac:dyDescent="0.25">
      <c r="A9" s="10">
        <v>1</v>
      </c>
      <c r="B9" s="11" t="s">
        <v>71</v>
      </c>
      <c r="C9" s="12" t="s">
        <v>69</v>
      </c>
      <c r="D9" s="13">
        <v>56</v>
      </c>
      <c r="E9" s="80" t="s">
        <v>72</v>
      </c>
      <c r="F9" s="81"/>
      <c r="G9" s="81"/>
      <c r="H9" s="82"/>
    </row>
    <row r="10" spans="1:8" ht="160.5" hidden="1" customHeight="1" x14ac:dyDescent="0.25">
      <c r="A10" s="14">
        <f>A9+1</f>
        <v>2</v>
      </c>
      <c r="B10" s="15" t="s">
        <v>100</v>
      </c>
      <c r="C10" s="16" t="s">
        <v>75</v>
      </c>
      <c r="D10" s="17">
        <v>57</v>
      </c>
      <c r="E10" s="67" t="s">
        <v>96</v>
      </c>
      <c r="F10" s="68"/>
      <c r="G10" s="68"/>
      <c r="H10" s="69"/>
    </row>
    <row r="11" spans="1:8" ht="160.5" hidden="1" customHeight="1" x14ac:dyDescent="0.25">
      <c r="A11" s="14">
        <f>A10+1</f>
        <v>3</v>
      </c>
      <c r="B11" s="15" t="s">
        <v>102</v>
      </c>
      <c r="C11" s="16" t="s">
        <v>101</v>
      </c>
      <c r="D11" s="17">
        <v>56</v>
      </c>
      <c r="E11" s="67" t="s">
        <v>104</v>
      </c>
      <c r="F11" s="68"/>
      <c r="G11" s="68"/>
      <c r="H11" s="69"/>
    </row>
    <row r="12" spans="1:8" ht="160.5" hidden="1" customHeight="1" x14ac:dyDescent="0.25">
      <c r="A12" s="14">
        <f>A11+1</f>
        <v>4</v>
      </c>
      <c r="B12" s="15"/>
      <c r="C12" s="16"/>
      <c r="D12" s="17"/>
      <c r="E12" s="67"/>
      <c r="F12" s="83"/>
      <c r="G12" s="83"/>
      <c r="H12" s="84"/>
    </row>
    <row r="13" spans="1:8" ht="157.5" hidden="1" customHeight="1" x14ac:dyDescent="0.25">
      <c r="A13" s="14">
        <f>A12+1</f>
        <v>5</v>
      </c>
      <c r="B13" s="15"/>
      <c r="C13" s="16"/>
      <c r="D13" s="17"/>
      <c r="E13" s="67"/>
      <c r="F13" s="83"/>
      <c r="G13" s="83"/>
      <c r="H13" s="84"/>
    </row>
    <row r="14" spans="1:8" ht="161.25" hidden="1" customHeight="1" thickBot="1" x14ac:dyDescent="0.3">
      <c r="A14" s="14">
        <f>A13+1</f>
        <v>6</v>
      </c>
      <c r="B14" s="18"/>
      <c r="C14" s="19"/>
      <c r="D14" s="20"/>
      <c r="E14" s="85"/>
      <c r="F14" s="86"/>
      <c r="G14" s="86"/>
      <c r="H14" s="87"/>
    </row>
    <row r="15" spans="1:8" ht="166.5" hidden="1" customHeight="1" thickBot="1" x14ac:dyDescent="0.3">
      <c r="A15" s="6"/>
      <c r="B15" s="88" t="s">
        <v>11</v>
      </c>
      <c r="C15" s="89"/>
      <c r="D15" s="8">
        <f>SUM(D9:D14)</f>
        <v>169</v>
      </c>
      <c r="E15" s="90"/>
      <c r="F15" s="91"/>
      <c r="G15" s="91"/>
      <c r="H15" s="92"/>
    </row>
  </sheetData>
  <mergeCells count="12">
    <mergeCell ref="E12:H12"/>
    <mergeCell ref="E13:H13"/>
    <mergeCell ref="E14:H14"/>
    <mergeCell ref="B15:C15"/>
    <mergeCell ref="E15:H15"/>
    <mergeCell ref="E10:H10"/>
    <mergeCell ref="E11:H11"/>
    <mergeCell ref="B3:B4"/>
    <mergeCell ref="A1:H1"/>
    <mergeCell ref="A7:H7"/>
    <mergeCell ref="E8:H8"/>
    <mergeCell ref="E9:H9"/>
  </mergeCells>
  <conditionalFormatting sqref="F15 F1:F5 F7:F8">
    <cfRule type="duplicateValues" dxfId="6" priority="6"/>
  </conditionalFormatting>
  <conditionalFormatting sqref="F15">
    <cfRule type="duplicateValues" dxfId="5" priority="7"/>
  </conditionalFormatting>
  <conditionalFormatting sqref="C9">
    <cfRule type="duplicateValues" dxfId="4" priority="5"/>
  </conditionalFormatting>
  <conditionalFormatting sqref="C11:C13">
    <cfRule type="duplicateValues" dxfId="3" priority="4"/>
  </conditionalFormatting>
  <conditionalFormatting sqref="C14">
    <cfRule type="duplicateValues" dxfId="2" priority="3"/>
  </conditionalFormatting>
  <conditionalFormatting sqref="C10">
    <cfRule type="duplicateValues" dxfId="1" priority="2"/>
  </conditionalFormatting>
  <conditionalFormatting sqref="F6">
    <cfRule type="duplicateValues" dxfId="0" priority="1"/>
  </conditionalFormatting>
  <pageMargins left="3.937007874015748E-2" right="3.937007874015748E-2" top="3.937007874015748E-2" bottom="3.937007874015748E-2" header="3.937007874015748E-2" footer="3.937007874015748E-2"/>
  <pageSetup paperSize="9"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Контрольные вагоны</vt:lpstr>
      <vt:lpstr>Массовые грузы</vt:lpstr>
      <vt:lpstr>Подходы</vt:lpstr>
      <vt:lpstr>17-30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2024-01-18T11:11:52Z</dcterms:modified>
</cp:coreProperties>
</file>