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fixes\"/>
    </mc:Choice>
  </mc:AlternateContent>
  <xr:revisionPtr revIDLastSave="0" documentId="8_{C96C0FBF-7484-4773-B112-420BB252E109}" xr6:coauthVersionLast="47" xr6:coauthVersionMax="47" xr10:uidLastSave="{00000000-0000-0000-0000-000000000000}"/>
  <bookViews>
    <workbookView xWindow="-120" yWindow="-120" windowWidth="29040" windowHeight="15840" activeTab="9" xr2:uid="{1B61F87A-92F8-4A0C-BB0B-D3EB25E1EAAE}"/>
  </bookViews>
  <sheets>
    <sheet name="1" sheetId="9" r:id="rId1"/>
    <sheet name="1,2" sheetId="11" r:id="rId2"/>
    <sheet name="1,3" sheetId="7" r:id="rId3"/>
    <sheet name="2" sheetId="12" r:id="rId4"/>
    <sheet name="2,1" sheetId="15" r:id="rId5"/>
    <sheet name="3" sheetId="16" r:id="rId6"/>
    <sheet name="4" sheetId="17" r:id="rId7"/>
    <sheet name="Перечень" sheetId="18" r:id="rId8"/>
    <sheet name="5" sheetId="20" r:id="rId9"/>
    <sheet name="Правки" sheetId="19" r:id="rId10"/>
  </sheets>
  <definedNames>
    <definedName name="_xlnm._FilterDatabase" localSheetId="1" hidden="1">'1,2'!$H$31:$V$147</definedName>
    <definedName name="_xlnm._FilterDatabase" localSheetId="7" hidden="1">Перечень!$A$14:$I$74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" i="16" l="1"/>
  <c r="N34" i="16" l="1"/>
  <c r="N33" i="16"/>
  <c r="M35" i="16"/>
  <c r="L35" i="16"/>
  <c r="I26" i="17"/>
  <c r="K25" i="17"/>
  <c r="J24" i="17"/>
  <c r="J26" i="17" s="1"/>
  <c r="N35" i="16" l="1"/>
  <c r="K24" i="17"/>
  <c r="K26" i="17" s="1"/>
  <c r="J41" i="15" l="1"/>
  <c r="O30" i="15" l="1"/>
  <c r="O31" i="15"/>
  <c r="O32" i="15"/>
  <c r="O33" i="15"/>
  <c r="O34" i="15"/>
  <c r="O35" i="15"/>
  <c r="O36" i="15"/>
  <c r="O37" i="15"/>
  <c r="O38" i="15"/>
  <c r="O39" i="15"/>
  <c r="O40" i="15"/>
  <c r="K41" i="15"/>
  <c r="M41" i="15"/>
  <c r="Q41" i="15"/>
  <c r="O41" i="15" l="1"/>
  <c r="W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L33" authorId="0" shapeId="0" xr:uid="{1FA553E5-E55D-47D1-928A-C7320C70DCDF}">
      <text>
        <r>
          <rPr>
            <b/>
            <sz val="9"/>
            <color indexed="81"/>
            <rFont val="Tahoma"/>
            <charset val="1"/>
          </rPr>
          <t>Gubarenko, Lyudmila V:</t>
        </r>
        <r>
          <rPr>
            <sz val="9"/>
            <color indexed="81"/>
            <rFont val="Tahoma"/>
            <charset val="1"/>
          </rPr>
          <t xml:space="preserve">
 kod="001" pr_avt="1" summa="1297290"/&gt;</t>
        </r>
      </text>
    </comment>
    <comment ref="M33" authorId="0" shapeId="0" xr:uid="{3B0F5AFE-6701-403D-BF70-F693E6B5BEEB}">
      <text>
        <r>
          <rPr>
            <b/>
            <sz val="9"/>
            <color indexed="81"/>
            <rFont val="Tahoma"/>
            <charset val="1"/>
          </rPr>
          <t>Gubarenko, Lyudmila V:</t>
        </r>
        <r>
          <rPr>
            <sz val="9"/>
            <color indexed="81"/>
            <rFont val="Tahoma"/>
            <charset val="1"/>
          </rPr>
          <t xml:space="preserve">
 kod="2" pr_avt="1" summa="288500"
kod="014" pr_avt="1" summa="2640000
kod="016" pr_avt="1" summa="1054110"</t>
        </r>
      </text>
    </comment>
    <comment ref="L34" authorId="0" shapeId="0" xr:uid="{2916FAD8-8684-4B3C-B681-F5FD76F74F14}">
      <text>
        <r>
          <rPr>
            <b/>
            <sz val="9"/>
            <color indexed="81"/>
            <rFont val="Tahoma"/>
            <family val="2"/>
            <charset val="204"/>
          </rPr>
          <t>Gubarenko, Lyudmila V:</t>
        </r>
        <r>
          <rPr>
            <sz val="9"/>
            <color indexed="81"/>
            <rFont val="Tahoma"/>
            <family val="2"/>
            <charset val="204"/>
          </rPr>
          <t xml:space="preserve">
kod="001" pr_avt="1" summa="549210"</t>
        </r>
      </text>
    </comment>
  </commentList>
</comments>
</file>

<file path=xl/sharedStrings.xml><?xml version="1.0" encoding="utf-8"?>
<sst xmlns="http://schemas.openxmlformats.org/spreadsheetml/2006/main" count="1354" uniqueCount="220">
  <si>
    <t>№ п.п.</t>
  </si>
  <si>
    <t>№ вагона</t>
  </si>
  <si>
    <t>№ осн. накл.</t>
  </si>
  <si>
    <t>Дата отправления на АМКР</t>
  </si>
  <si>
    <t>Дата приема</t>
  </si>
  <si>
    <t>Cт. отпр.</t>
  </si>
  <si>
    <t>Cт. приб.</t>
  </si>
  <si>
    <t>Груз ПРИБ</t>
  </si>
  <si>
    <t>Оператор по АМКР ПРИБ</t>
  </si>
  <si>
    <t>Цех получатель</t>
  </si>
  <si>
    <t>Код плат. ПРИБ.(по отправке).</t>
  </si>
  <si>
    <t>Код плательщика ПРИБ</t>
  </si>
  <si>
    <t>Тариф ПРИБ</t>
  </si>
  <si>
    <t>Вес ЭПД, тн.</t>
  </si>
  <si>
    <t>2025-01-15 15:35:00</t>
  </si>
  <si>
    <t>2025-01-17 13:25:00</t>
  </si>
  <si>
    <t>Береговая (эксп.)</t>
  </si>
  <si>
    <t>Кривой Рог-Главный</t>
  </si>
  <si>
    <t>Уголь каменный марки К</t>
  </si>
  <si>
    <t>ВИ-Одесса</t>
  </si>
  <si>
    <t>КХП</t>
  </si>
  <si>
    <t>Дата сверки</t>
  </si>
  <si>
    <t>Сверил</t>
  </si>
  <si>
    <t>2025-01-16 02:50:00</t>
  </si>
  <si>
    <t>Иванов</t>
  </si>
  <si>
    <t>2025-01-16 00:05:00</t>
  </si>
  <si>
    <t>2025-01-16 00:06:00</t>
  </si>
  <si>
    <t>2025-01-15 16:18:00</t>
  </si>
  <si>
    <t>2025-01-15 15:28:00</t>
  </si>
  <si>
    <t>2025-01-15 16:17:00</t>
  </si>
  <si>
    <t>2025-01-16 02:51:00</t>
  </si>
  <si>
    <t>2025-01-15 16:32:00</t>
  </si>
  <si>
    <t>2025-01-16 03:40:00</t>
  </si>
  <si>
    <t>ИТОГО</t>
  </si>
  <si>
    <t>ТОВ «ВАГОН-ІНВЕСТ»</t>
  </si>
  <si>
    <t>Дата расчета</t>
  </si>
  <si>
    <t>Рассчитал</t>
  </si>
  <si>
    <t>ВИ</t>
  </si>
  <si>
    <t>ДЦ-1</t>
  </si>
  <si>
    <t>Шлаки металлургические</t>
  </si>
  <si>
    <t>Запорожье-Грузовое</t>
  </si>
  <si>
    <t>2025-01-09 19:05:00</t>
  </si>
  <si>
    <t>2025-01-10 22:20:00</t>
  </si>
  <si>
    <t>ЛЕМ</t>
  </si>
  <si>
    <t>Уголь каменный ГГ</t>
  </si>
  <si>
    <t>Ароматная</t>
  </si>
  <si>
    <t>2025-01-17 01:40:00</t>
  </si>
  <si>
    <t>2025-01-15 17:30:00</t>
  </si>
  <si>
    <t>2025-01-15 12:55:00</t>
  </si>
  <si>
    <t>2025-01-17 00:15:00</t>
  </si>
  <si>
    <t>ГД</t>
  </si>
  <si>
    <t>ПР</t>
  </si>
  <si>
    <t>Топливо дизельное  61с</t>
  </si>
  <si>
    <t>Звягель I</t>
  </si>
  <si>
    <t>2025-01-09 12:00:00</t>
  </si>
  <si>
    <t>ЖДЦ-2</t>
  </si>
  <si>
    <t>Расчет стоимости</t>
  </si>
  <si>
    <t>Плательщик</t>
  </si>
  <si>
    <t xml:space="preserve">Расчет </t>
  </si>
  <si>
    <t>Реестр принятых вагонов</t>
  </si>
  <si>
    <t>Расчет стоимости перевозки груза по прибытию</t>
  </si>
  <si>
    <t>Найти накладную</t>
  </si>
  <si>
    <t>Присвоить плательщика</t>
  </si>
  <si>
    <t>Список пл-в</t>
  </si>
  <si>
    <t>Скорректировать плательщика</t>
  </si>
  <si>
    <t xml:space="preserve">Скорректировать </t>
  </si>
  <si>
    <t>Выбираем период</t>
  </si>
  <si>
    <t>В области "Реестр принятых вагонов" вводим номер накладной</t>
  </si>
  <si>
    <t>Система найдет и выделит все вагоны с этой накладной за выбранный период</t>
  </si>
  <si>
    <t>Сверка накладных  по прибытию</t>
  </si>
  <si>
    <t>Поиск накладных</t>
  </si>
  <si>
    <t>Сверка накладных</t>
  </si>
  <si>
    <t>Разница</t>
  </si>
  <si>
    <t xml:space="preserve">Разница, грн </t>
  </si>
  <si>
    <t>Тариф ПРИБ, грн</t>
  </si>
  <si>
    <t>Столбец "Разница" считает  "Стоимость перевозки, грн  " минус  "Тариф ПРИБ, грн"</t>
  </si>
  <si>
    <t>В поиск накладных вводил номера накладных скопированные в предъявленном акте через точку с запятой</t>
  </si>
  <si>
    <t>Система ищет среди рассчитанных накладных, сигнализирует если нет</t>
  </si>
  <si>
    <t>Предъявлено 3</t>
  </si>
  <si>
    <t>Вводим номер  счета , и нажимаем применить есле все  ок</t>
  </si>
  <si>
    <t>Скорректировать Тариф ПРИБ</t>
  </si>
  <si>
    <t>В строке "№ вогона" - кол-во вагонов в накладной</t>
  </si>
  <si>
    <t xml:space="preserve">Если все  ок, </t>
  </si>
  <si>
    <t>Акт №</t>
  </si>
  <si>
    <t>Станция прибытия</t>
  </si>
  <si>
    <t>Предъявлено  2</t>
  </si>
  <si>
    <t>Сохраненные строки в Расчет стоимости перевозки груза по прибытию можно просмотреть в этой форме  и сверить счета</t>
  </si>
  <si>
    <t>Или с помощью филтров находим нужное</t>
  </si>
  <si>
    <t>2025-01-15 15:35:01</t>
  </si>
  <si>
    <t>2025-01-17 13:25:01</t>
  </si>
  <si>
    <t>2025-01-15 15:35:02</t>
  </si>
  <si>
    <t>2025-01-17 13:25:02</t>
  </si>
  <si>
    <t>2025-01-15 15:35:03</t>
  </si>
  <si>
    <t>2025-01-17 13:25:03</t>
  </si>
  <si>
    <t>2025-01-15 15:35:04</t>
  </si>
  <si>
    <t>2025-01-17 13:25:04</t>
  </si>
  <si>
    <t>2025-01-15 15:35:05</t>
  </si>
  <si>
    <t>2025-01-17 13:25:05</t>
  </si>
  <si>
    <t>2025-01-15 15:35:06</t>
  </si>
  <si>
    <t>2025-01-17 13:25:06</t>
  </si>
  <si>
    <t>2025-01-15 15:35:07</t>
  </si>
  <si>
    <t>2025-01-17 13:25:07</t>
  </si>
  <si>
    <t>2025-01-15 15:35:08</t>
  </si>
  <si>
    <t>2025-01-17 13:25:08</t>
  </si>
  <si>
    <t>2025-01-15 15:35:09</t>
  </si>
  <si>
    <t>2025-01-17 13:25:09</t>
  </si>
  <si>
    <t>2025-01-15 15:35:10</t>
  </si>
  <si>
    <t>2025-01-17 13:25:10</t>
  </si>
  <si>
    <t xml:space="preserve">Ж.д. тариф по договору, грн  </t>
  </si>
  <si>
    <t>Вводим плательщика, система применяет его ко всем вагонам с этой накладной и cформирует  строку в области Расчет стоимости</t>
  </si>
  <si>
    <t xml:space="preserve">Скорректировать ж.д. тариф по договору, грн  </t>
  </si>
  <si>
    <t>Тариф ПРИБ - с ЭПД , но сделать возможным его корректировать</t>
  </si>
  <si>
    <t>Вводим  в поле  "ж.д. тариф по договору" сумму  нажимаем "Применить" ,  система присваивает к  созданной строке    , возможность корректировки</t>
  </si>
  <si>
    <t xml:space="preserve">Предъявлено   </t>
  </si>
  <si>
    <t>Предъявлено   1</t>
  </si>
  <si>
    <t xml:space="preserve">Скорректировать Ж.д. тариф по договору, грн  </t>
  </si>
  <si>
    <t xml:space="preserve">Предьявлено </t>
  </si>
  <si>
    <t xml:space="preserve">Выбираем период если </t>
  </si>
  <si>
    <t xml:space="preserve">Предъявлено  </t>
  </si>
  <si>
    <t xml:space="preserve">Предъявлено </t>
  </si>
  <si>
    <t>Перечень</t>
  </si>
  <si>
    <t>от</t>
  </si>
  <si>
    <t>№ накл.</t>
  </si>
  <si>
    <t>Дата и время сдачи</t>
  </si>
  <si>
    <t>2025-01-04 14:45:00</t>
  </si>
  <si>
    <t>2025-01-04 15:15:00</t>
  </si>
  <si>
    <t>Груз ОТПР</t>
  </si>
  <si>
    <t>Вагон для проводников</t>
  </si>
  <si>
    <t>Вагоны порожние</t>
  </si>
  <si>
    <t>(ЭПД) Код Груз ОТПР</t>
  </si>
  <si>
    <t>(ЭПД) Код ст. назначения</t>
  </si>
  <si>
    <t>(ЭПД) Станция назначения</t>
  </si>
  <si>
    <t>ИЗОВ</t>
  </si>
  <si>
    <t>Басы</t>
  </si>
  <si>
    <t>(ЭПД) Код плат ОТПР</t>
  </si>
  <si>
    <t>(ЭПД) Плательщик ОТПР</t>
  </si>
  <si>
    <t>ПАТ "АРСЕЛОРМІТТАЛ КРИВИЙ РІГ"</t>
  </si>
  <si>
    <t xml:space="preserve">Скорректировать перечень </t>
  </si>
  <si>
    <t>ФІЛІЯ "ЄДИНИЙ РОЗРАХУНКОВИЙ ЦЕНТР ЗАЛІЗНИЧНИХ ПЕРЕВЕЗЕНЬ" АТ "УКРЗАЛІЗНИЦЯ"</t>
  </si>
  <si>
    <t>Перелік № 20250104 від 04.01.2025</t>
  </si>
  <si>
    <t>Назва платника:ПУБЛІЧНЕ АКЦIОНЕРНЕ ТОВАРИСТВО "АРСЕЛОРМIТТАЛ КРИВИЙ РIГ"</t>
  </si>
  <si>
    <t>Код платника:8116733</t>
  </si>
  <si>
    <t>Номер єдиного договору:8116733 від 01.07.2020</t>
  </si>
  <si>
    <t>ВСП Дніпропетровький</t>
  </si>
  <si>
    <t>Розрахунковий рахунок:UA283005840000026008200354222</t>
  </si>
  <si>
    <t>Код МФО:300584</t>
  </si>
  <si>
    <t>ЗКПО:24432974</t>
  </si>
  <si>
    <t>Сальдо на початок розрахункової доби : -8316174,33</t>
  </si>
  <si>
    <t>Вiдправлення</t>
  </si>
  <si>
    <t>Дата</t>
  </si>
  <si>
    <t>Станція</t>
  </si>
  <si>
    <t>Назва станції</t>
  </si>
  <si>
    <t>Документ</t>
  </si>
  <si>
    <t>Тариф</t>
  </si>
  <si>
    <t>Дод. збори та послуги</t>
  </si>
  <si>
    <t>ПДВ</t>
  </si>
  <si>
    <t>Всього</t>
  </si>
  <si>
    <t>ПЕТРО КРИВОНІС</t>
  </si>
  <si>
    <t>КИЇВ-ДЕМІЇВСЬКИЙ</t>
  </si>
  <si>
    <t>ОДЕСА-ТОВАРНА</t>
  </si>
  <si>
    <t>КРИВИЙ РІГ</t>
  </si>
  <si>
    <t>КРИВИЙ РІГ-ГОЛОВНИЙ</t>
  </si>
  <si>
    <t>В т. ч. послуги</t>
  </si>
  <si>
    <t>В т. ч. охорона</t>
  </si>
  <si>
    <t>Вiдправлення - мiжнародне сполучення</t>
  </si>
  <si>
    <t>Прибуття - міжнародне</t>
  </si>
  <si>
    <t>Всього проведено платежів</t>
  </si>
  <si>
    <t>в т.ч. за ставкою 0%</t>
  </si>
  <si>
    <t>Передоплата</t>
  </si>
  <si>
    <t>в т.ч. за ставкою 20%</t>
  </si>
  <si>
    <t>в т.ч. звільнені від оподаткування(транзит), пеня, штрафи</t>
  </si>
  <si>
    <t>Списано</t>
  </si>
  <si>
    <t>За додатковi послуги</t>
  </si>
  <si>
    <t>Зараховано</t>
  </si>
  <si>
    <t>Зарезервовано</t>
  </si>
  <si>
    <t>Разом</t>
  </si>
  <si>
    <t>Сальдо на кінець розрахункової доби :</t>
  </si>
  <si>
    <t>в т.ч. резерв :</t>
  </si>
  <si>
    <t>Вiдповiдальний працiвник __________________________________</t>
  </si>
  <si>
    <t>Оператор по АМКР ОТПР</t>
  </si>
  <si>
    <t>ЦТЛ</t>
  </si>
  <si>
    <t xml:space="preserve"> (ЭПД) Код ст. отправления</t>
  </si>
  <si>
    <t>(ЭПД) Станция отправления</t>
  </si>
  <si>
    <t>Кривой Рог</t>
  </si>
  <si>
    <t>Тарифы по отправлению</t>
  </si>
  <si>
    <t>Нажимаем  - Применить</t>
  </si>
  <si>
    <t>Выбираем -  период</t>
  </si>
  <si>
    <t>Выбираем  - Фильтр  Плательщик  - по умолчанию АМКР (8116733 код в документе)</t>
  </si>
  <si>
    <t>Выбираем - Фильтр  Груз ОТПР - выбираем</t>
  </si>
  <si>
    <t>Род.</t>
  </si>
  <si>
    <t>КР</t>
  </si>
  <si>
    <t>ЦС</t>
  </si>
  <si>
    <t>Дорога ОТПР</t>
  </si>
  <si>
    <t>(ЭПД) Тар.расс. ОТПР</t>
  </si>
  <si>
    <t>Львовская</t>
  </si>
  <si>
    <t>Южная</t>
  </si>
  <si>
    <r>
      <t xml:space="preserve">Тариф УЗ (ЭПД) </t>
    </r>
    <r>
      <rPr>
        <b/>
        <sz val="11"/>
        <color rgb="FFFF0000"/>
        <rFont val="Calibri"/>
        <family val="2"/>
        <charset val="204"/>
      </rPr>
      <t>kod="001" pr_avt="1" </t>
    </r>
  </si>
  <si>
    <r>
      <t xml:space="preserve">Кол-во проводников  </t>
    </r>
    <r>
      <rPr>
        <b/>
        <sz val="11"/>
        <color rgb="FFFF0000"/>
        <rFont val="Calibri"/>
        <family val="2"/>
        <charset val="204"/>
        <scheme val="minor"/>
      </rPr>
      <t>kol_conductor=""</t>
    </r>
  </si>
  <si>
    <r>
      <t xml:space="preserve">Доп. сборы ЭПД           </t>
    </r>
    <r>
      <rPr>
        <b/>
        <sz val="11"/>
        <color rgb="FFFF0000"/>
        <rFont val="Calibri"/>
        <family val="2"/>
        <charset val="204"/>
      </rPr>
      <t>kod="2" pr_avt="1"   " kod="014" pr_avt="1"  kod="016" pr_avt="1"</t>
    </r>
  </si>
  <si>
    <t>Тариф по договору, грн</t>
  </si>
  <si>
    <r>
      <t xml:space="preserve">(ЭПД) Станция отправления </t>
    </r>
    <r>
      <rPr>
        <b/>
        <sz val="11"/>
        <color rgb="FFFF0000"/>
        <rFont val="Calibri"/>
        <family val="2"/>
        <charset val="204"/>
      </rPr>
      <t>name_from</t>
    </r>
  </si>
  <si>
    <t>Выбираем фильтр Станция отправления - Кривой Рог или Кривой Рог-Гл.</t>
  </si>
  <si>
    <t>Выбираем  - Фильтр  Плательщик  - по умолчанию АМКР (код 8116733 код в документе)</t>
  </si>
  <si>
    <t>Сверка тарифов по отправлению</t>
  </si>
  <si>
    <t xml:space="preserve">Тариф УЗ (ЭПД) </t>
  </si>
  <si>
    <t xml:space="preserve">Доп. сборы ЭПД  </t>
  </si>
  <si>
    <t>Разница (по ЭПД и Тариф по договору, грн)</t>
  </si>
  <si>
    <t>Итого по ЭПД, грн</t>
  </si>
  <si>
    <t>Из списка  отфильтрованных данных выделяем строку и вносим ж.д. по договору и нажимаем Применить</t>
  </si>
  <si>
    <t>После нажатия кнопки "Править документ" , в поле "Найти накладную" должно быть пусто для ввода новой накладной, не удобно удалять каждый раз уже рассчитанную</t>
  </si>
  <si>
    <t>Нет столбца "Дата приема "</t>
  </si>
  <si>
    <t>Нет кнопки "Поля" , может захотят сократить таблицу</t>
  </si>
  <si>
    <t>Название области   РАСЧЕТ ПРИНЯТЫХ ВАГОНОВ исправить на   РЕЕСТР ПРИНЯТЫХ ВАГОНОВ</t>
  </si>
  <si>
    <t xml:space="preserve">Я бы перенесла поле "Тариф ПРИБ" вниз </t>
  </si>
  <si>
    <t>Данные столбца "Тариф ПРИБ"  должны быть в грн = 79415,00 , как в отчете по прибытию</t>
  </si>
  <si>
    <t>Как закрыть окно</t>
  </si>
  <si>
    <t>Два столбца "Тариф ПРИБ" , в чем разница ? Дает исправить только один</t>
  </si>
  <si>
    <t>Из Е-Портала не потягивается тариф по прибытию на импорт</t>
  </si>
  <si>
    <t>Поиск накладной по отправлению</t>
  </si>
  <si>
    <t>Накладная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</si>
</sst>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2"/>
      <color rgb="FF007BFF"/>
      <name val="Arial"/>
      <family val="2"/>
      <charset val="204"/>
    </font>
    <font>
      <sz val="8"/>
      <name val="Calibri"/>
      <family val="2"/>
      <charset val="204"/>
      <scheme val="minor"/>
    </font>
    <font>
      <sz val="9"/>
      <color rgb="FF000000"/>
      <name val="Open Sans"/>
    </font>
    <font>
      <b/>
      <sz val="11"/>
      <color theme="1"/>
      <name val="Open Sans"/>
    </font>
    <font>
      <sz val="11"/>
      <color theme="1"/>
      <name val="Open Sans"/>
    </font>
    <font>
      <b/>
      <sz val="11"/>
      <color rgb="FFFF0000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0"/>
      <name val="Courier New"/>
      <family val="3"/>
      <charset val="204"/>
    </font>
    <font>
      <b/>
      <sz val="9"/>
      <color indexed="81"/>
      <name val="Tahoma"/>
      <family val="2"/>
      <charset val="204"/>
    </font>
    <font>
      <b/>
      <sz val="12"/>
      <color rgb="FF000000"/>
      <name val="Segoe UI"/>
      <family val="2"/>
      <charset val="204"/>
    </font>
    <font>
      <sz val="11"/>
      <color theme="1"/>
      <name val="Segoe U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BE3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/>
    <xf numFmtId="2" fontId="5" fillId="0" borderId="1" xfId="0" applyNumberFormat="1" applyFont="1" applyBorder="1"/>
    <xf numFmtId="2" fontId="0" fillId="0" borderId="1" xfId="0" applyNumberFormat="1" applyBorder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3" borderId="5" xfId="0" applyFill="1" applyBorder="1" applyAlignment="1">
      <alignment horizontal="center"/>
    </xf>
    <xf numFmtId="2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2" borderId="6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0" fillId="0" borderId="0" xfId="0" applyFont="1"/>
    <xf numFmtId="0" fontId="2" fillId="0" borderId="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1" fillId="5" borderId="15" xfId="0" applyNumberFormat="1" applyFont="1" applyFill="1" applyBorder="1"/>
    <xf numFmtId="0" fontId="10" fillId="0" borderId="0" xfId="0" applyFont="1" applyBorder="1"/>
    <xf numFmtId="2" fontId="2" fillId="4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2" fontId="0" fillId="3" borderId="2" xfId="0" applyNumberFormat="1" applyFill="1" applyBorder="1"/>
    <xf numFmtId="2" fontId="5" fillId="0" borderId="2" xfId="0" applyNumberFormat="1" applyFont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2" fontId="5" fillId="7" borderId="1" xfId="0" applyNumberFormat="1" applyFont="1" applyFill="1" applyBorder="1"/>
    <xf numFmtId="2" fontId="0" fillId="7" borderId="2" xfId="0" applyNumberFormat="1" applyFill="1" applyBorder="1"/>
    <xf numFmtId="2" fontId="5" fillId="7" borderId="2" xfId="0" applyNumberFormat="1" applyFont="1" applyFill="1" applyBorder="1"/>
    <xf numFmtId="0" fontId="0" fillId="7" borderId="1" xfId="0" applyFill="1" applyBorder="1"/>
    <xf numFmtId="0" fontId="0" fillId="4" borderId="1" xfId="0" applyFill="1" applyBorder="1"/>
    <xf numFmtId="0" fontId="0" fillId="2" borderId="0" xfId="0" applyFill="1"/>
    <xf numFmtId="14" fontId="0" fillId="2" borderId="0" xfId="0" applyNumberFormat="1" applyFill="1"/>
    <xf numFmtId="2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/>
    <xf numFmtId="0" fontId="13" fillId="8" borderId="19" xfId="0" applyFont="1" applyFill="1" applyBorder="1" applyAlignment="1">
      <alignment horizontal="center" vertical="center" wrapText="1"/>
    </xf>
    <xf numFmtId="14" fontId="14" fillId="0" borderId="19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right" vertical="center" wrapText="1"/>
    </xf>
    <xf numFmtId="0" fontId="13" fillId="8" borderId="19" xfId="0" applyFont="1" applyFill="1" applyBorder="1" applyAlignment="1">
      <alignment horizontal="right" vertical="center" wrapText="1"/>
    </xf>
    <xf numFmtId="14" fontId="14" fillId="3" borderId="19" xfId="0" applyNumberFormat="1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left" vertical="center" wrapText="1"/>
    </xf>
    <xf numFmtId="0" fontId="14" fillId="3" borderId="19" xfId="0" applyFont="1" applyFill="1" applyBorder="1" applyAlignment="1">
      <alignment horizontal="right" vertical="center" wrapText="1"/>
    </xf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1" xfId="0" applyFont="1" applyFill="1" applyBorder="1" applyAlignment="1">
      <alignment wrapText="1"/>
    </xf>
    <xf numFmtId="2" fontId="0" fillId="4" borderId="1" xfId="0" applyNumberFormat="1" applyFill="1" applyBorder="1"/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2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wrapText="1"/>
    </xf>
    <xf numFmtId="2" fontId="0" fillId="4" borderId="2" xfId="0" applyNumberFormat="1" applyFill="1" applyBorder="1"/>
    <xf numFmtId="2" fontId="0" fillId="0" borderId="15" xfId="0" applyNumberFormat="1" applyBorder="1"/>
    <xf numFmtId="2" fontId="0" fillId="2" borderId="1" xfId="0" applyNumberFormat="1" applyFill="1" applyBorder="1"/>
    <xf numFmtId="2" fontId="1" fillId="3" borderId="1" xfId="0" applyNumberFormat="1" applyFont="1" applyFill="1" applyBorder="1"/>
    <xf numFmtId="0" fontId="0" fillId="3" borderId="2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0" fillId="4" borderId="1" xfId="0" applyFont="1" applyFill="1" applyBorder="1" applyAlignment="1">
      <alignment horizontal="center"/>
    </xf>
    <xf numFmtId="0" fontId="23" fillId="0" borderId="0" xfId="0" applyFont="1"/>
    <xf numFmtId="0" fontId="22" fillId="0" borderId="0" xfId="0" applyFont="1"/>
    <xf numFmtId="0" fontId="1" fillId="0" borderId="0" xfId="0" applyFont="1"/>
    <xf numFmtId="0" fontId="0" fillId="9" borderId="0" xfId="0" applyFill="1"/>
    <xf numFmtId="0" fontId="0" fillId="10" borderId="0" xfId="0" applyFill="1"/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3" fillId="8" borderId="20" xfId="0" applyFont="1" applyFill="1" applyBorder="1" applyAlignment="1">
      <alignment horizontal="left" vertical="center" wrapText="1"/>
    </xf>
    <xf numFmtId="0" fontId="13" fillId="8" borderId="22" xfId="0" applyFont="1" applyFill="1" applyBorder="1" applyAlignment="1">
      <alignment horizontal="left" vertical="center" wrapText="1"/>
    </xf>
    <xf numFmtId="0" fontId="13" fillId="8" borderId="20" xfId="0" applyFont="1" applyFill="1" applyBorder="1" applyAlignment="1">
      <alignment horizontal="right" vertical="center" wrapText="1"/>
    </xf>
    <xf numFmtId="0" fontId="13" fillId="8" borderId="22" xfId="0" applyFont="1" applyFill="1" applyBorder="1" applyAlignment="1">
      <alignment horizontal="right" vertical="center" wrapText="1"/>
    </xf>
    <xf numFmtId="0" fontId="13" fillId="8" borderId="21" xfId="0" applyFont="1" applyFill="1" applyBorder="1" applyAlignment="1">
      <alignment horizontal="right" vertical="center" wrapText="1"/>
    </xf>
    <xf numFmtId="0" fontId="14" fillId="0" borderId="24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8" borderId="21" xfId="0" applyFont="1" applyFill="1" applyBorder="1" applyAlignment="1">
      <alignment horizontal="left" vertical="center" wrapText="1"/>
    </xf>
    <xf numFmtId="0" fontId="14" fillId="0" borderId="20" xfId="0" applyFont="1" applyBorder="1" applyAlignment="1">
      <alignment horizontal="right" vertical="center" wrapText="1"/>
    </xf>
    <xf numFmtId="0" fontId="14" fillId="0" borderId="22" xfId="0" applyFont="1" applyBorder="1" applyAlignment="1">
      <alignment horizontal="righ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right" vertical="center" wrapText="1"/>
    </xf>
    <xf numFmtId="0" fontId="14" fillId="3" borderId="22" xfId="0" applyFont="1" applyFill="1" applyBorder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27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11" Type="http://schemas.openxmlformats.org/officeDocument/2006/relationships/image" Target="../media/image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6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8.png"/><Relationship Id="rId5" Type="http://schemas.openxmlformats.org/officeDocument/2006/relationships/image" Target="../media/image16.png"/><Relationship Id="rId10" Type="http://schemas.openxmlformats.org/officeDocument/2006/relationships/image" Target="../media/image19.png"/><Relationship Id="rId4" Type="http://schemas.openxmlformats.org/officeDocument/2006/relationships/image" Target="../media/image15.png"/><Relationship Id="rId9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0.png"/><Relationship Id="rId7" Type="http://schemas.openxmlformats.org/officeDocument/2006/relationships/image" Target="../media/image2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2" Type="http://schemas.openxmlformats.org/officeDocument/2006/relationships/image" Target="../media/image4.png"/><Relationship Id="rId1" Type="http://schemas.openxmlformats.org/officeDocument/2006/relationships/image" Target="../media/image24.png"/><Relationship Id="rId6" Type="http://schemas.openxmlformats.org/officeDocument/2006/relationships/image" Target="../media/image26.png"/><Relationship Id="rId11" Type="http://schemas.openxmlformats.org/officeDocument/2006/relationships/image" Target="../media/image1.png"/><Relationship Id="rId5" Type="http://schemas.openxmlformats.org/officeDocument/2006/relationships/image" Target="../media/image25.png"/><Relationship Id="rId10" Type="http://schemas.openxmlformats.org/officeDocument/2006/relationships/image" Target="../media/image29.png"/><Relationship Id="rId4" Type="http://schemas.openxmlformats.org/officeDocument/2006/relationships/image" Target="../media/image20.png"/><Relationship Id="rId9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36</xdr:row>
      <xdr:rowOff>57150</xdr:rowOff>
    </xdr:from>
    <xdr:to>
      <xdr:col>5</xdr:col>
      <xdr:colOff>742950</xdr:colOff>
      <xdr:row>36</xdr:row>
      <xdr:rowOff>447675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E5964EE-1EA2-42B1-8E8C-796152DE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6953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581024</xdr:colOff>
      <xdr:row>40</xdr:row>
      <xdr:rowOff>85725</xdr:rowOff>
    </xdr:from>
    <xdr:to>
      <xdr:col>5</xdr:col>
      <xdr:colOff>838199</xdr:colOff>
      <xdr:row>42</xdr:row>
      <xdr:rowOff>85725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39DC361-68BB-47E7-9B09-4F61EC48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4" y="64103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581025</xdr:colOff>
      <xdr:row>43</xdr:row>
      <xdr:rowOff>190500</xdr:rowOff>
    </xdr:from>
    <xdr:to>
      <xdr:col>5</xdr:col>
      <xdr:colOff>837132</xdr:colOff>
      <xdr:row>45</xdr:row>
      <xdr:rowOff>189392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D3FFE19-A0BD-476E-B099-6C13F15F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7425" y="7962900"/>
          <a:ext cx="865707" cy="40846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21</xdr:row>
      <xdr:rowOff>171450</xdr:rowOff>
    </xdr:from>
    <xdr:to>
      <xdr:col>5</xdr:col>
      <xdr:colOff>1028700</xdr:colOff>
      <xdr:row>23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DA58104-3D9B-4522-B81B-B3B8D14D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71825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24</xdr:row>
      <xdr:rowOff>161925</xdr:rowOff>
    </xdr:from>
    <xdr:to>
      <xdr:col>5</xdr:col>
      <xdr:colOff>981075</xdr:colOff>
      <xdr:row>26</xdr:row>
      <xdr:rowOff>161925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FD9B16C-74FB-4D47-8450-A4999020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0100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30</xdr:row>
      <xdr:rowOff>19050</xdr:rowOff>
    </xdr:from>
    <xdr:to>
      <xdr:col>5</xdr:col>
      <xdr:colOff>1000125</xdr:colOff>
      <xdr:row>32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E92840-E8AE-40D4-A78C-982F3C388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5777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371475</xdr:colOff>
      <xdr:row>9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CA73E7E-DAD8-485D-B9E3-21A12A4C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7</xdr:row>
      <xdr:rowOff>28575</xdr:rowOff>
    </xdr:from>
    <xdr:to>
      <xdr:col>6</xdr:col>
      <xdr:colOff>581025</xdr:colOff>
      <xdr:row>17</xdr:row>
      <xdr:rowOff>180975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ACB0B546-BA0A-4B0B-8EE6-D595E481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95275"/>
          <a:ext cx="22098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7</xdr:row>
      <xdr:rowOff>133350</xdr:rowOff>
    </xdr:from>
    <xdr:to>
      <xdr:col>12</xdr:col>
      <xdr:colOff>762000</xdr:colOff>
      <xdr:row>10</xdr:row>
      <xdr:rowOff>38100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F9D89CA-EF97-4EFE-9F05-62381B6B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40005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19</xdr:row>
      <xdr:rowOff>142875</xdr:rowOff>
    </xdr:from>
    <xdr:to>
      <xdr:col>15</xdr:col>
      <xdr:colOff>619125</xdr:colOff>
      <xdr:row>21</xdr:row>
      <xdr:rowOff>171450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5BB50B0-5FA8-46EC-AC93-2FB82096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76225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523875</xdr:colOff>
      <xdr:row>36</xdr:row>
      <xdr:rowOff>19050</xdr:rowOff>
    </xdr:from>
    <xdr:to>
      <xdr:col>15</xdr:col>
      <xdr:colOff>542925</xdr:colOff>
      <xdr:row>36</xdr:row>
      <xdr:rowOff>428625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A0703A8-CE44-4DF6-A26F-D9BD986A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617220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29</xdr:row>
      <xdr:rowOff>9524</xdr:rowOff>
    </xdr:from>
    <xdr:to>
      <xdr:col>14</xdr:col>
      <xdr:colOff>47625</xdr:colOff>
      <xdr:row>46</xdr:row>
      <xdr:rowOff>114299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1F9690F-E792-4148-9A4B-1E6FD917C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5534024"/>
          <a:ext cx="831532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51</xdr:row>
      <xdr:rowOff>180975</xdr:rowOff>
    </xdr:from>
    <xdr:to>
      <xdr:col>9</xdr:col>
      <xdr:colOff>438150</xdr:colOff>
      <xdr:row>64</xdr:row>
      <xdr:rowOff>171450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B2DA347-58DB-4E78-B411-AF5566F6E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324475"/>
          <a:ext cx="5467350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200025</xdr:colOff>
      <xdr:row>51</xdr:row>
      <xdr:rowOff>123826</xdr:rowOff>
    </xdr:from>
    <xdr:to>
      <xdr:col>17</xdr:col>
      <xdr:colOff>257175</xdr:colOff>
      <xdr:row>64</xdr:row>
      <xdr:rowOff>161926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DA32B06-B7C6-46CC-AF4C-C8C9BF910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5267326"/>
          <a:ext cx="432435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371475</xdr:colOff>
      <xdr:row>4</xdr:row>
      <xdr:rowOff>161925</xdr:rowOff>
    </xdr:from>
    <xdr:to>
      <xdr:col>15</xdr:col>
      <xdr:colOff>128588</xdr:colOff>
      <xdr:row>16</xdr:row>
      <xdr:rowOff>76200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83740A6-DAF8-443E-9559-B7EBA9C8C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923925"/>
          <a:ext cx="8901113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19</xdr:row>
      <xdr:rowOff>152400</xdr:rowOff>
    </xdr:from>
    <xdr:to>
      <xdr:col>2</xdr:col>
      <xdr:colOff>352425</xdr:colOff>
      <xdr:row>22</xdr:row>
      <xdr:rowOff>180975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1FFD15D-F0F2-4133-BCBF-5011D01F0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771900"/>
          <a:ext cx="8953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400051</xdr:colOff>
      <xdr:row>67</xdr:row>
      <xdr:rowOff>171451</xdr:rowOff>
    </xdr:from>
    <xdr:to>
      <xdr:col>9</xdr:col>
      <xdr:colOff>285751</xdr:colOff>
      <xdr:row>86</xdr:row>
      <xdr:rowOff>171451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E6586E7-5C9C-4FEF-AFBD-D575D55D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12934951"/>
          <a:ext cx="5372100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428625</xdr:colOff>
      <xdr:row>47</xdr:row>
      <xdr:rowOff>76200</xdr:rowOff>
    </xdr:from>
    <xdr:to>
      <xdr:col>22</xdr:col>
      <xdr:colOff>9196</xdr:colOff>
      <xdr:row>62</xdr:row>
      <xdr:rowOff>18700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C7CB8A5-E272-4F86-969E-CDA92969D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91825" y="9029700"/>
          <a:ext cx="2628571" cy="2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476249</xdr:colOff>
      <xdr:row>90</xdr:row>
      <xdr:rowOff>57150</xdr:rowOff>
    </xdr:from>
    <xdr:to>
      <xdr:col>16</xdr:col>
      <xdr:colOff>161924</xdr:colOff>
      <xdr:row>112</xdr:row>
      <xdr:rowOff>66146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A093C81-D4A6-4C02-B6CD-1A559E4E2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49" y="17030700"/>
          <a:ext cx="9439275" cy="42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23</xdr:row>
      <xdr:rowOff>19049</xdr:rowOff>
    </xdr:from>
    <xdr:to>
      <xdr:col>5</xdr:col>
      <xdr:colOff>819150</xdr:colOff>
      <xdr:row>25</xdr:row>
      <xdr:rowOff>28574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A5410C-B0DC-4372-B4FF-414ED622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5299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</xdr:colOff>
      <xdr:row>26</xdr:row>
      <xdr:rowOff>133350</xdr:rowOff>
    </xdr:from>
    <xdr:to>
      <xdr:col>5</xdr:col>
      <xdr:colOff>904874</xdr:colOff>
      <xdr:row>28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82095E-FEDD-4D44-807D-E9748ED8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4" y="5695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30</xdr:row>
      <xdr:rowOff>190500</xdr:rowOff>
    </xdr:from>
    <xdr:to>
      <xdr:col>5</xdr:col>
      <xdr:colOff>1084782</xdr:colOff>
      <xdr:row>31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C432CF-2209-4C7E-A3D2-7E3168A35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6553200"/>
          <a:ext cx="865707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13</xdr:row>
      <xdr:rowOff>361950</xdr:rowOff>
    </xdr:from>
    <xdr:to>
      <xdr:col>5</xdr:col>
      <xdr:colOff>962025</xdr:colOff>
      <xdr:row>16</xdr:row>
      <xdr:rowOff>95250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CC625A-3AD4-483D-8DD3-18397030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981325"/>
          <a:ext cx="8667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142876</xdr:colOff>
      <xdr:row>16</xdr:row>
      <xdr:rowOff>219075</xdr:rowOff>
    </xdr:from>
    <xdr:to>
      <xdr:col>5</xdr:col>
      <xdr:colOff>904876</xdr:colOff>
      <xdr:row>19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1BDC9C-8F29-43B3-BF62-7C5725DC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6" y="3629025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516439</xdr:colOff>
      <xdr:row>15</xdr:row>
      <xdr:rowOff>8417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FDB76CD-3E93-409E-B1D7-243A07CB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261937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13</xdr:col>
      <xdr:colOff>516439</xdr:colOff>
      <xdr:row>26</xdr:row>
      <xdr:rowOff>8417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0F1FDC4-F8E3-4AE9-A663-512F317F7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4972050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10</xdr:col>
      <xdr:colOff>821652</xdr:colOff>
      <xdr:row>10</xdr:row>
      <xdr:rowOff>131108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77D6020-DF0E-4E45-86F6-F3C2D980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600200"/>
          <a:ext cx="6889077" cy="512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9</xdr:row>
      <xdr:rowOff>28575</xdr:rowOff>
    </xdr:from>
    <xdr:to>
      <xdr:col>5</xdr:col>
      <xdr:colOff>933450</xdr:colOff>
      <xdr:row>10</xdr:row>
      <xdr:rowOff>238125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22D27A-E0B1-468A-ADC8-9F419C98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0002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12</xdr:row>
      <xdr:rowOff>76200</xdr:rowOff>
    </xdr:from>
    <xdr:to>
      <xdr:col>5</xdr:col>
      <xdr:colOff>971551</xdr:colOff>
      <xdr:row>13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B8BEBE-CC0B-4672-B73C-5EF1CE41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16</xdr:row>
      <xdr:rowOff>19050</xdr:rowOff>
    </xdr:from>
    <xdr:to>
      <xdr:col>5</xdr:col>
      <xdr:colOff>809625</xdr:colOff>
      <xdr:row>18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F65AA9-20D1-452E-8E8C-85F0B79F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609975"/>
          <a:ext cx="676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</xdr:row>
      <xdr:rowOff>171450</xdr:rowOff>
    </xdr:from>
    <xdr:to>
      <xdr:col>13</xdr:col>
      <xdr:colOff>697414</xdr:colOff>
      <xdr:row>9</xdr:row>
      <xdr:rowOff>198917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0FDE6E-2635-4F44-B780-30AFD087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381125"/>
          <a:ext cx="6517189" cy="408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34</xdr:row>
      <xdr:rowOff>152399</xdr:rowOff>
    </xdr:from>
    <xdr:to>
      <xdr:col>5</xdr:col>
      <xdr:colOff>1000125</xdr:colOff>
      <xdr:row>36</xdr:row>
      <xdr:rowOff>209549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DD2AF99-AB90-4019-B118-F7C00B16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91324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38</xdr:row>
      <xdr:rowOff>38100</xdr:rowOff>
    </xdr:from>
    <xdr:to>
      <xdr:col>5</xdr:col>
      <xdr:colOff>1019175</xdr:colOff>
      <xdr:row>40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56DA16B-84DA-46E1-9A0C-D3E7911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6225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42</xdr:row>
      <xdr:rowOff>152400</xdr:rowOff>
    </xdr:from>
    <xdr:ext cx="866775" cy="409576"/>
    <xdr:pic>
      <xdr:nvPicPr>
        <xdr:cNvPr id="12" name="Рисунок 11">
          <a:extLst>
            <a:ext uri="{FF2B5EF4-FFF2-40B4-BE49-F238E27FC236}">
              <a16:creationId xmlns:a16="http://schemas.microsoft.com/office/drawing/2014/main" id="{429E0594-496B-4F1C-8018-A592365C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3</xdr:col>
      <xdr:colOff>371475</xdr:colOff>
      <xdr:row>15</xdr:row>
      <xdr:rowOff>161925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45EE4F5-3B8E-4D5F-8044-1797E9CD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76200</xdr:rowOff>
    </xdr:from>
    <xdr:to>
      <xdr:col>6</xdr:col>
      <xdr:colOff>479490</xdr:colOff>
      <xdr:row>24</xdr:row>
      <xdr:rowOff>25705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01542BD-9FB6-4670-8515-92AD0B2A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" y="342900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12</xdr:col>
      <xdr:colOff>428625</xdr:colOff>
      <xdr:row>16</xdr:row>
      <xdr:rowOff>95250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4653254-2C8E-4DD9-BDD3-C6940C12A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5720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18</xdr:row>
      <xdr:rowOff>142874</xdr:rowOff>
    </xdr:from>
    <xdr:to>
      <xdr:col>17</xdr:col>
      <xdr:colOff>209549</xdr:colOff>
      <xdr:row>23</xdr:row>
      <xdr:rowOff>142874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CBF2FCF-ED22-43BF-ADF8-76D7641D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362074"/>
          <a:ext cx="5010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26</xdr:row>
      <xdr:rowOff>114300</xdr:rowOff>
    </xdr:from>
    <xdr:to>
      <xdr:col>5</xdr:col>
      <xdr:colOff>142875</xdr:colOff>
      <xdr:row>30</xdr:row>
      <xdr:rowOff>28575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8328E97-41B6-4A01-A02D-CE4A5B62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87655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581025</xdr:colOff>
      <xdr:row>28</xdr:row>
      <xdr:rowOff>9525</xdr:rowOff>
    </xdr:from>
    <xdr:to>
      <xdr:col>8</xdr:col>
      <xdr:colOff>161925</xdr:colOff>
      <xdr:row>30</xdr:row>
      <xdr:rowOff>95250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BF85A-5BE3-4E52-8A25-E0E5F0D2D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15277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26</xdr:row>
      <xdr:rowOff>161925</xdr:rowOff>
    </xdr:from>
    <xdr:to>
      <xdr:col>10</xdr:col>
      <xdr:colOff>1104900</xdr:colOff>
      <xdr:row>30</xdr:row>
      <xdr:rowOff>47625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D72D1E4-398D-4BFC-97C2-ED97DF4A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9241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26</xdr:row>
      <xdr:rowOff>123825</xdr:rowOff>
    </xdr:from>
    <xdr:to>
      <xdr:col>13</xdr:col>
      <xdr:colOff>714375</xdr:colOff>
      <xdr:row>30</xdr:row>
      <xdr:rowOff>76200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6797484-B836-4F2C-8A38-B632F270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28860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15</xdr:col>
      <xdr:colOff>1171575</xdr:colOff>
      <xdr:row>30</xdr:row>
      <xdr:rowOff>114300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5EC0D38-E5D9-4F4B-B472-122511E45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31718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26</xdr:row>
      <xdr:rowOff>161925</xdr:rowOff>
    </xdr:from>
    <xdr:to>
      <xdr:col>17</xdr:col>
      <xdr:colOff>695325</xdr:colOff>
      <xdr:row>30</xdr:row>
      <xdr:rowOff>47625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BC42E617-52F2-4804-AED4-480E57A3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29241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47</xdr:row>
      <xdr:rowOff>76200</xdr:rowOff>
    </xdr:from>
    <xdr:to>
      <xdr:col>5</xdr:col>
      <xdr:colOff>971551</xdr:colOff>
      <xdr:row>49</xdr:row>
      <xdr:rowOff>133350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4041C38-D4A2-46C8-9752-A89EA38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15</xdr:col>
      <xdr:colOff>154489</xdr:colOff>
      <xdr:row>35</xdr:row>
      <xdr:rowOff>8417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44A3FB-9086-4C65-8512-7208E94C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14</xdr:row>
      <xdr:rowOff>123825</xdr:rowOff>
    </xdr:from>
    <xdr:to>
      <xdr:col>14</xdr:col>
      <xdr:colOff>485775</xdr:colOff>
      <xdr:row>16</xdr:row>
      <xdr:rowOff>66675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78742F7C-F638-4F34-92FF-222C25A0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2867025"/>
          <a:ext cx="4095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85725</xdr:rowOff>
    </xdr:from>
    <xdr:to>
      <xdr:col>5</xdr:col>
      <xdr:colOff>190500</xdr:colOff>
      <xdr:row>22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1DD44D2-20DF-4F7E-848C-9EDAED0C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39090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695325</xdr:colOff>
      <xdr:row>20</xdr:row>
      <xdr:rowOff>28575</xdr:rowOff>
    </xdr:from>
    <xdr:to>
      <xdr:col>8</xdr:col>
      <xdr:colOff>276225</xdr:colOff>
      <xdr:row>22</xdr:row>
      <xdr:rowOff>114300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D036F40-1CFF-403B-914B-754458D5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71475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18</xdr:row>
      <xdr:rowOff>161925</xdr:rowOff>
    </xdr:from>
    <xdr:to>
      <xdr:col>11</xdr:col>
      <xdr:colOff>19050</xdr:colOff>
      <xdr:row>22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33ADB49-146E-4C45-8B56-62C51C53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46386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18</xdr:row>
      <xdr:rowOff>123825</xdr:rowOff>
    </xdr:from>
    <xdr:to>
      <xdr:col>13</xdr:col>
      <xdr:colOff>323850</xdr:colOff>
      <xdr:row>22</xdr:row>
      <xdr:rowOff>76200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C49ACDD-247E-4C03-A45F-A57477C3B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46005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20</xdr:row>
      <xdr:rowOff>28575</xdr:rowOff>
    </xdr:from>
    <xdr:to>
      <xdr:col>15</xdr:col>
      <xdr:colOff>1171575</xdr:colOff>
      <xdr:row>22</xdr:row>
      <xdr:rowOff>114300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2E9D043-BCD5-4E80-9302-33584203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48863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18</xdr:row>
      <xdr:rowOff>161925</xdr:rowOff>
    </xdr:from>
    <xdr:to>
      <xdr:col>17</xdr:col>
      <xdr:colOff>695325</xdr:colOff>
      <xdr:row>22</xdr:row>
      <xdr:rowOff>47625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9E77E74-5B90-4943-AB39-C8C9453E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46386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14</xdr:col>
      <xdr:colOff>545014</xdr:colOff>
      <xdr:row>27</xdr:row>
      <xdr:rowOff>27467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BCE56EE-40AE-4B18-88F3-A55BC6CB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28575</xdr:rowOff>
    </xdr:from>
    <xdr:to>
      <xdr:col>17</xdr:col>
      <xdr:colOff>200025</xdr:colOff>
      <xdr:row>15</xdr:row>
      <xdr:rowOff>66675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9EB90E5-B647-4A5A-9F65-5858C219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1725" y="2200275"/>
          <a:ext cx="723900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11</xdr:col>
      <xdr:colOff>97752</xdr:colOff>
      <xdr:row>9</xdr:row>
      <xdr:rowOff>131108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4457A701-6317-4A0F-B8A1-310745D0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" y="1409700"/>
          <a:ext cx="6889077" cy="51210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26</xdr:row>
      <xdr:rowOff>152400</xdr:rowOff>
    </xdr:from>
    <xdr:to>
      <xdr:col>5</xdr:col>
      <xdr:colOff>1000125</xdr:colOff>
      <xdr:row>28</xdr:row>
      <xdr:rowOff>171451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CCEE01F-AED2-4AB8-AA9E-8267FE81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48250"/>
          <a:ext cx="866775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30</xdr:row>
      <xdr:rowOff>38100</xdr:rowOff>
    </xdr:from>
    <xdr:to>
      <xdr:col>5</xdr:col>
      <xdr:colOff>1019175</xdr:colOff>
      <xdr:row>31</xdr:row>
      <xdr:rowOff>219075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8058E3B-F3E4-4142-B52B-65F0F335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8100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34</xdr:row>
      <xdr:rowOff>152400</xdr:rowOff>
    </xdr:from>
    <xdr:ext cx="866775" cy="409576"/>
    <xdr:pic>
      <xdr:nvPicPr>
        <xdr:cNvPr id="29" name="Рисунок 28">
          <a:extLst>
            <a:ext uri="{FF2B5EF4-FFF2-40B4-BE49-F238E27FC236}">
              <a16:creationId xmlns:a16="http://schemas.microsoft.com/office/drawing/2014/main" id="{15292E78-FC68-439C-97CE-97098B4E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209551</xdr:colOff>
      <xdr:row>39</xdr:row>
      <xdr:rowOff>76200</xdr:rowOff>
    </xdr:from>
    <xdr:to>
      <xdr:col>5</xdr:col>
      <xdr:colOff>971551</xdr:colOff>
      <xdr:row>41</xdr:row>
      <xdr:rowOff>95250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33C6DD9-B45E-42BD-AFA9-D71CADB1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9496425"/>
          <a:ext cx="762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13</xdr:row>
      <xdr:rowOff>9525</xdr:rowOff>
    </xdr:from>
    <xdr:to>
      <xdr:col>2</xdr:col>
      <xdr:colOff>542925</xdr:colOff>
      <xdr:row>14</xdr:row>
      <xdr:rowOff>57150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96F3EA-1B1C-4791-A9A1-21289AC7B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6222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8</xdr:row>
      <xdr:rowOff>161925</xdr:rowOff>
    </xdr:from>
    <xdr:to>
      <xdr:col>2</xdr:col>
      <xdr:colOff>495300</xdr:colOff>
      <xdr:row>10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3051E9-E8A6-44E9-8341-409C716B4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716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8</xdr:row>
      <xdr:rowOff>152400</xdr:rowOff>
    </xdr:from>
    <xdr:to>
      <xdr:col>6</xdr:col>
      <xdr:colOff>431865</xdr:colOff>
      <xdr:row>19</xdr:row>
      <xdr:rowOff>120955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340700B-C10D-4A86-B363-6928CACC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362075"/>
          <a:ext cx="2213040" cy="206405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9</xdr:row>
      <xdr:rowOff>114300</xdr:rowOff>
    </xdr:from>
    <xdr:to>
      <xdr:col>11</xdr:col>
      <xdr:colOff>710130</xdr:colOff>
      <xdr:row>12</xdr:row>
      <xdr:rowOff>18329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256E2A3-2D4A-41DA-852D-95FB89EE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3825" y="1323975"/>
          <a:ext cx="3767655" cy="47552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38100</xdr:rowOff>
    </xdr:from>
    <xdr:to>
      <xdr:col>10</xdr:col>
      <xdr:colOff>1362075</xdr:colOff>
      <xdr:row>16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07EA5E0-334E-4F69-B3A7-F41D0D610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390775"/>
          <a:ext cx="19716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1114425</xdr:colOff>
      <xdr:row>9</xdr:row>
      <xdr:rowOff>9525</xdr:rowOff>
    </xdr:from>
    <xdr:to>
      <xdr:col>14</xdr:col>
      <xdr:colOff>190500</xdr:colOff>
      <xdr:row>27</xdr:row>
      <xdr:rowOff>209550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FC92135-D1E8-4130-A66C-490E2CA1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600200"/>
          <a:ext cx="2600325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400050</xdr:colOff>
      <xdr:row>31</xdr:row>
      <xdr:rowOff>704851</xdr:rowOff>
    </xdr:from>
    <xdr:to>
      <xdr:col>6</xdr:col>
      <xdr:colOff>133350</xdr:colOff>
      <xdr:row>33</xdr:row>
      <xdr:rowOff>38101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E6ABC67-FD4B-4909-A634-1E301C0F3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5924551"/>
          <a:ext cx="9525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419101</xdr:colOff>
      <xdr:row>35</xdr:row>
      <xdr:rowOff>19050</xdr:rowOff>
    </xdr:from>
    <xdr:to>
      <xdr:col>6</xdr:col>
      <xdr:colOff>257175</xdr:colOff>
      <xdr:row>37</xdr:row>
      <xdr:rowOff>19050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48DDDA0F-16FA-494A-81EA-53FF5CDA9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6" y="6781800"/>
          <a:ext cx="105727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</xdr:colOff>
      <xdr:row>17</xdr:row>
      <xdr:rowOff>133350</xdr:rowOff>
    </xdr:from>
    <xdr:to>
      <xdr:col>10</xdr:col>
      <xdr:colOff>1419225</xdr:colOff>
      <xdr:row>21</xdr:row>
      <xdr:rowOff>95250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DECCB594-ADDD-4659-85BF-0CA44F4B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248025"/>
          <a:ext cx="20193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123825</xdr:colOff>
      <xdr:row>28</xdr:row>
      <xdr:rowOff>19049</xdr:rowOff>
    </xdr:from>
    <xdr:to>
      <xdr:col>5</xdr:col>
      <xdr:colOff>209550</xdr:colOff>
      <xdr:row>30</xdr:row>
      <xdr:rowOff>28574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C35D681-934E-4F45-AFEB-68FE148DF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3394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23</xdr:row>
      <xdr:rowOff>95250</xdr:rowOff>
    </xdr:from>
    <xdr:to>
      <xdr:col>5</xdr:col>
      <xdr:colOff>503757</xdr:colOff>
      <xdr:row>25</xdr:row>
      <xdr:rowOff>131482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B8EFFE-2D10-4569-8205-9E7C1DE7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0" y="2247900"/>
          <a:ext cx="865707" cy="426757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29</xdr:row>
      <xdr:rowOff>95250</xdr:rowOff>
    </xdr:from>
    <xdr:to>
      <xdr:col>5</xdr:col>
      <xdr:colOff>513282</xdr:colOff>
      <xdr:row>31</xdr:row>
      <xdr:rowOff>131482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B32A92E-CD66-4EDC-9D7D-E28AD5199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6315075"/>
          <a:ext cx="865707" cy="42675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</xdr:row>
      <xdr:rowOff>0</xdr:rowOff>
    </xdr:from>
    <xdr:to>
      <xdr:col>3</xdr:col>
      <xdr:colOff>38100</xdr:colOff>
      <xdr:row>9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4A23829-4F83-46A2-9BC1-583F3C429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62865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7</xdr:row>
      <xdr:rowOff>85725</xdr:rowOff>
    </xdr:from>
    <xdr:to>
      <xdr:col>6</xdr:col>
      <xdr:colOff>546165</xdr:colOff>
      <xdr:row>18</xdr:row>
      <xdr:rowOff>6655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A4ABD1-8FF2-4CBF-84E7-A05252A83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4525" y="523875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6</xdr:col>
      <xdr:colOff>885825</xdr:colOff>
      <xdr:row>7</xdr:row>
      <xdr:rowOff>133350</xdr:rowOff>
    </xdr:from>
    <xdr:to>
      <xdr:col>9</xdr:col>
      <xdr:colOff>948255</xdr:colOff>
      <xdr:row>10</xdr:row>
      <xdr:rowOff>8804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E449356-EAE7-44EF-8266-D4203A687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67225" y="571500"/>
          <a:ext cx="3767655" cy="475529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8</xdr:row>
      <xdr:rowOff>0</xdr:rowOff>
    </xdr:from>
    <xdr:to>
      <xdr:col>12</xdr:col>
      <xdr:colOff>559479</xdr:colOff>
      <xdr:row>11</xdr:row>
      <xdr:rowOff>94929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05A0EDD-9348-466B-A5EA-0F50002FE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82025" y="1590675"/>
          <a:ext cx="1969179" cy="69500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17</xdr:row>
      <xdr:rowOff>38100</xdr:rowOff>
    </xdr:from>
    <xdr:to>
      <xdr:col>8</xdr:col>
      <xdr:colOff>383453</xdr:colOff>
      <xdr:row>19</xdr:row>
      <xdr:rowOff>126533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B70C158-FF91-4D2D-80C3-D4BC61171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62450" y="4114800"/>
          <a:ext cx="1926503" cy="469433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16</xdr:row>
      <xdr:rowOff>0</xdr:rowOff>
    </xdr:from>
    <xdr:to>
      <xdr:col>10</xdr:col>
      <xdr:colOff>228600</xdr:colOff>
      <xdr:row>19</xdr:row>
      <xdr:rowOff>133350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0C42C0B-FE4B-4F97-83BD-4FC3CB0E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8766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15</xdr:row>
      <xdr:rowOff>142875</xdr:rowOff>
    </xdr:from>
    <xdr:to>
      <xdr:col>15</xdr:col>
      <xdr:colOff>627674</xdr:colOff>
      <xdr:row>19</xdr:row>
      <xdr:rowOff>17582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245CBC8-3FA4-408C-9FE5-72DAE9079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58475" y="3829050"/>
          <a:ext cx="1932599" cy="646232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15</xdr:row>
      <xdr:rowOff>180975</xdr:rowOff>
    </xdr:from>
    <xdr:to>
      <xdr:col>13</xdr:col>
      <xdr:colOff>9525</xdr:colOff>
      <xdr:row>19</xdr:row>
      <xdr:rowOff>104775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7EDC710C-EEE2-48DA-9342-DAD9EF51D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3867150"/>
          <a:ext cx="19621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1009650</xdr:colOff>
      <xdr:row>15</xdr:row>
      <xdr:rowOff>180975</xdr:rowOff>
    </xdr:from>
    <xdr:to>
      <xdr:col>18</xdr:col>
      <xdr:colOff>457200</xdr:colOff>
      <xdr:row>19</xdr:row>
      <xdr:rowOff>85725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5F741BBF-BC4F-4D4B-A341-F24174B5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3867150"/>
          <a:ext cx="195262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7</xdr:row>
      <xdr:rowOff>171449</xdr:rowOff>
    </xdr:from>
    <xdr:to>
      <xdr:col>17</xdr:col>
      <xdr:colOff>76200</xdr:colOff>
      <xdr:row>10</xdr:row>
      <xdr:rowOff>19049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A2A96D6-0A41-4A14-AD21-F8C1D17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1571624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0</xdr:row>
      <xdr:rowOff>0</xdr:rowOff>
    </xdr:from>
    <xdr:to>
      <xdr:col>33</xdr:col>
      <xdr:colOff>333375</xdr:colOff>
      <xdr:row>78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1151D6-A7EC-4E01-A23E-4387F114F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0"/>
          <a:ext cx="14392275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5</xdr:row>
      <xdr:rowOff>19050</xdr:rowOff>
    </xdr:from>
    <xdr:to>
      <xdr:col>15</xdr:col>
      <xdr:colOff>333375</xdr:colOff>
      <xdr:row>7</xdr:row>
      <xdr:rowOff>171450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7BD985-A5F7-4F34-894C-F22E08183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971550"/>
          <a:ext cx="87344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333375</xdr:colOff>
      <xdr:row>8</xdr:row>
      <xdr:rowOff>152400</xdr:rowOff>
    </xdr:from>
    <xdr:to>
      <xdr:col>7</xdr:col>
      <xdr:colOff>180975</xdr:colOff>
      <xdr:row>11</xdr:row>
      <xdr:rowOff>38100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D08188-5C9D-4C06-9753-6CA57241D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676400"/>
          <a:ext cx="28956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A61-2E10-4142-A561-F5EC3E5965B5}">
  <sheetPr>
    <pageSetUpPr fitToPage="1"/>
  </sheetPr>
  <dimension ref="B2:Y49"/>
  <sheetViews>
    <sheetView topLeftCell="A10" workbookViewId="0">
      <selection activeCell="K41" sqref="K41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8" max="8" width="5.42578125" customWidth="1"/>
    <col min="9" max="9" width="7.42578125" bestFit="1" customWidth="1"/>
    <col min="10" max="10" width="9.7109375" bestFit="1" customWidth="1"/>
    <col min="11" max="11" width="17.85546875" bestFit="1" customWidth="1"/>
    <col min="13" max="13" width="12" bestFit="1" customWidth="1"/>
    <col min="14" max="14" width="12.7109375" bestFit="1" customWidth="1"/>
    <col min="15" max="15" width="14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1" width="20.42578125" bestFit="1" customWidth="1"/>
    <col min="22" max="22" width="21.85546875" bestFit="1" customWidth="1"/>
    <col min="23" max="23" width="8.5703125" bestFit="1" customWidth="1"/>
  </cols>
  <sheetData>
    <row r="2" spans="2:18" x14ac:dyDescent="0.25">
      <c r="C2" t="s">
        <v>66</v>
      </c>
    </row>
    <row r="3" spans="2:18" x14ac:dyDescent="0.25">
      <c r="C3" t="s">
        <v>67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25" ht="15.75" thickBot="1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</row>
    <row r="19" spans="2:25" ht="19.5" thickBot="1" x14ac:dyDescent="0.35">
      <c r="B19" s="102" t="s">
        <v>56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4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x14ac:dyDescent="0.25">
      <c r="B21" s="23"/>
      <c r="C21" s="24"/>
      <c r="D21" s="24"/>
      <c r="E21" s="24"/>
      <c r="F21" s="25"/>
      <c r="G21" s="23"/>
    </row>
    <row r="22" spans="2:25" ht="16.5" thickBot="1" x14ac:dyDescent="0.3">
      <c r="B22" s="23"/>
      <c r="C22" s="37" t="s">
        <v>108</v>
      </c>
      <c r="D22" s="24"/>
      <c r="E22" s="24"/>
      <c r="F22" s="25"/>
      <c r="G22" s="23"/>
    </row>
    <row r="23" spans="2:25" ht="15.75" thickBot="1" x14ac:dyDescent="0.3">
      <c r="B23" s="23"/>
      <c r="C23" s="29"/>
      <c r="D23" s="27"/>
      <c r="E23" s="28"/>
      <c r="F23" s="25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25" ht="34.5" customHeight="1" x14ac:dyDescent="0.25">
      <c r="B24" s="23"/>
      <c r="C24" s="24"/>
      <c r="D24" s="24"/>
      <c r="E24" s="24"/>
      <c r="F24" s="25"/>
      <c r="G24" s="23"/>
      <c r="H24" s="1" t="s">
        <v>0</v>
      </c>
      <c r="I24" s="1" t="s">
        <v>2</v>
      </c>
      <c r="J24" s="1" t="s">
        <v>1</v>
      </c>
      <c r="K24" s="1" t="s">
        <v>5</v>
      </c>
      <c r="L24" s="1" t="s">
        <v>6</v>
      </c>
      <c r="M24" s="1" t="s">
        <v>7</v>
      </c>
      <c r="N24" s="39" t="s">
        <v>13</v>
      </c>
      <c r="O24" s="31" t="s">
        <v>108</v>
      </c>
      <c r="P24" s="31" t="s">
        <v>57</v>
      </c>
      <c r="Q24" s="1" t="s">
        <v>8</v>
      </c>
      <c r="R24" s="1" t="s">
        <v>9</v>
      </c>
      <c r="S24" s="1" t="s">
        <v>10</v>
      </c>
      <c r="T24" s="1" t="s">
        <v>11</v>
      </c>
      <c r="U24" s="34" t="s">
        <v>3</v>
      </c>
      <c r="V24" s="38" t="s">
        <v>74</v>
      </c>
      <c r="W24" s="31" t="s">
        <v>73</v>
      </c>
      <c r="X24" s="6" t="s">
        <v>35</v>
      </c>
      <c r="Y24" s="6" t="s">
        <v>36</v>
      </c>
    </row>
    <row r="25" spans="2:25" ht="16.5" thickBot="1" x14ac:dyDescent="0.3">
      <c r="B25" s="23"/>
      <c r="C25" s="37" t="s">
        <v>110</v>
      </c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ht="15.75" thickBot="1" x14ac:dyDescent="0.3">
      <c r="B26" s="23"/>
      <c r="C26" s="29"/>
      <c r="D26" s="27"/>
      <c r="E26" s="28"/>
      <c r="F26" s="25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x14ac:dyDescent="0.25">
      <c r="B27" s="23"/>
      <c r="C27" s="24"/>
      <c r="D27" s="24"/>
      <c r="E27" s="24"/>
      <c r="F27" s="25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25" x14ac:dyDescent="0.25">
      <c r="B28" s="23"/>
      <c r="C28" s="24"/>
      <c r="D28" s="24"/>
      <c r="E28" s="24"/>
      <c r="F28" s="25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25" x14ac:dyDescent="0.25">
      <c r="B29" s="23"/>
      <c r="C29" s="24"/>
      <c r="D29" s="24"/>
      <c r="E29" s="24"/>
      <c r="F29" s="25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25" ht="16.5" thickBot="1" x14ac:dyDescent="0.3">
      <c r="B30" s="23"/>
      <c r="C30" s="37" t="s">
        <v>80</v>
      </c>
      <c r="D30" s="24"/>
      <c r="E30" s="24"/>
      <c r="F30" s="25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25" ht="15.75" thickBot="1" x14ac:dyDescent="0.3">
      <c r="B31" s="23"/>
      <c r="C31" s="29"/>
      <c r="D31" s="27"/>
      <c r="E31" s="28"/>
      <c r="F31" s="25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25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23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23" ht="15.75" thickBot="1" x14ac:dyDescent="0.3">
      <c r="B34" s="23"/>
      <c r="C34" s="24"/>
      <c r="D34" s="24"/>
      <c r="E34" s="24"/>
      <c r="F34" s="25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</row>
    <row r="35" spans="2:23" ht="21.75" thickBot="1" x14ac:dyDescent="0.4">
      <c r="B35" s="105" t="s">
        <v>59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7"/>
    </row>
    <row r="36" spans="2:23" x14ac:dyDescent="0.25">
      <c r="B36" s="23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23" ht="39" customHeight="1" thickBot="1" x14ac:dyDescent="0.3">
      <c r="B37" s="23"/>
      <c r="C37" s="37" t="s">
        <v>61</v>
      </c>
      <c r="D37" s="24"/>
      <c r="E37" s="24"/>
      <c r="F37" s="24"/>
      <c r="G37" s="23"/>
      <c r="W37" s="36"/>
    </row>
    <row r="38" spans="2:23" ht="16.5" thickBot="1" x14ac:dyDescent="0.3">
      <c r="B38" s="23"/>
      <c r="C38" s="108">
        <v>40842023</v>
      </c>
      <c r="D38" s="109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23" x14ac:dyDescent="0.25">
      <c r="B39" s="23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23" ht="30" x14ac:dyDescent="0.25">
      <c r="B40" s="23"/>
      <c r="C40" s="33"/>
      <c r="D40" s="24"/>
      <c r="E40" s="24"/>
      <c r="F40" s="24"/>
      <c r="G40" s="23"/>
      <c r="H40" s="34" t="s">
        <v>0</v>
      </c>
      <c r="I40" s="34" t="s">
        <v>2</v>
      </c>
      <c r="J40" s="34" t="s">
        <v>1</v>
      </c>
      <c r="K40" s="45" t="s">
        <v>3</v>
      </c>
      <c r="L40" s="45" t="s">
        <v>4</v>
      </c>
      <c r="M40" s="34" t="s">
        <v>5</v>
      </c>
      <c r="N40" s="34" t="s">
        <v>6</v>
      </c>
      <c r="O40" s="34" t="s">
        <v>7</v>
      </c>
      <c r="P40" s="34" t="s">
        <v>8</v>
      </c>
      <c r="Q40" s="34" t="s">
        <v>9</v>
      </c>
      <c r="R40" s="34" t="s">
        <v>10</v>
      </c>
      <c r="S40" s="34" t="s">
        <v>11</v>
      </c>
      <c r="T40" s="34" t="s">
        <v>13</v>
      </c>
      <c r="U40" s="34" t="s">
        <v>12</v>
      </c>
      <c r="V40" s="35" t="s">
        <v>57</v>
      </c>
    </row>
    <row r="41" spans="2:23" ht="16.5" thickBot="1" x14ac:dyDescent="0.3">
      <c r="B41" s="23"/>
      <c r="C41" s="37" t="s">
        <v>62</v>
      </c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23" ht="15.75" thickBot="1" x14ac:dyDescent="0.3">
      <c r="B42" s="23"/>
      <c r="C42" s="29" t="s">
        <v>63</v>
      </c>
      <c r="D42" s="28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23" x14ac:dyDescent="0.25">
      <c r="B43" s="23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23" ht="16.5" thickBot="1" x14ac:dyDescent="0.3">
      <c r="B44" s="23"/>
      <c r="C44" s="37" t="s">
        <v>64</v>
      </c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23" ht="15.75" thickBot="1" x14ac:dyDescent="0.3">
      <c r="B45" s="23"/>
      <c r="C45" s="29"/>
      <c r="D45" s="28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23" ht="15.75" thickBot="1" x14ac:dyDescent="0.3">
      <c r="B46" s="23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23" ht="15.75" thickBot="1" x14ac:dyDescent="0.3">
      <c r="B47" s="23"/>
      <c r="C47" s="30" t="s">
        <v>58</v>
      </c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2:23" x14ac:dyDescent="0.25">
      <c r="B48" s="23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2:18" ht="15.75" thickBot="1" x14ac:dyDescent="0.3">
      <c r="B49" s="20"/>
      <c r="C49" s="21"/>
      <c r="D49" s="21"/>
      <c r="E49" s="21"/>
      <c r="F49" s="21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</row>
  </sheetData>
  <mergeCells count="3">
    <mergeCell ref="B19:R19"/>
    <mergeCell ref="B35:R35"/>
    <mergeCell ref="C38:D38"/>
  </mergeCells>
  <pageMargins left="0.7" right="0.7" top="0.75" bottom="0.75" header="0.3" footer="0.3"/>
  <pageSetup paperSize="9" scale="59" fitToWidth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5887-A135-4525-A0DF-37ED5E0D06DE}">
  <dimension ref="A2:B91"/>
  <sheetViews>
    <sheetView tabSelected="1" topLeftCell="A49" workbookViewId="0">
      <selection activeCell="F89" sqref="F89"/>
    </sheetView>
  </sheetViews>
  <sheetFormatPr defaultRowHeight="15" x14ac:dyDescent="0.25"/>
  <cols>
    <col min="1" max="1" width="9.140625" style="99"/>
  </cols>
  <sheetData>
    <row r="2" spans="1:2" x14ac:dyDescent="0.25">
      <c r="A2" s="99">
        <v>1</v>
      </c>
      <c r="B2" s="100" t="s">
        <v>212</v>
      </c>
    </row>
    <row r="4" spans="1:2" x14ac:dyDescent="0.25">
      <c r="A4" s="99">
        <v>2</v>
      </c>
      <c r="B4" s="100" t="s">
        <v>210</v>
      </c>
    </row>
    <row r="19" spans="1:2" x14ac:dyDescent="0.25">
      <c r="A19" s="99">
        <v>3</v>
      </c>
      <c r="B19" s="100" t="s">
        <v>211</v>
      </c>
    </row>
    <row r="26" spans="1:2" x14ac:dyDescent="0.25">
      <c r="A26" s="99">
        <v>4</v>
      </c>
      <c r="B26" s="100" t="s">
        <v>209</v>
      </c>
    </row>
    <row r="49" spans="1:2" x14ac:dyDescent="0.25">
      <c r="A49" s="99">
        <v>5</v>
      </c>
      <c r="B49" s="100" t="s">
        <v>216</v>
      </c>
    </row>
    <row r="50" spans="1:2" x14ac:dyDescent="0.25">
      <c r="A50" s="99">
        <v>6</v>
      </c>
      <c r="B50" s="100" t="s">
        <v>214</v>
      </c>
    </row>
    <row r="51" spans="1:2" x14ac:dyDescent="0.25">
      <c r="B51" t="s">
        <v>217</v>
      </c>
    </row>
    <row r="67" spans="1:2" x14ac:dyDescent="0.25">
      <c r="A67" s="99">
        <v>7</v>
      </c>
      <c r="B67" s="100" t="s">
        <v>213</v>
      </c>
    </row>
    <row r="70" spans="1:2" ht="16.5" x14ac:dyDescent="0.3">
      <c r="B70" s="97"/>
    </row>
    <row r="89" spans="1:2" x14ac:dyDescent="0.25">
      <c r="A89" s="99">
        <v>8</v>
      </c>
      <c r="B89" s="101" t="s">
        <v>215</v>
      </c>
    </row>
    <row r="91" spans="1:2" ht="17.25" x14ac:dyDescent="0.3">
      <c r="B91" s="9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439A-FC42-437A-8594-F5D30EFA2C38}">
  <sheetPr filterMode="1">
    <pageSetUpPr fitToPage="1"/>
  </sheetPr>
  <dimension ref="B2:Y147"/>
  <sheetViews>
    <sheetView workbookViewId="0">
      <selection activeCell="O25" sqref="O25"/>
    </sheetView>
  </sheetViews>
  <sheetFormatPr defaultRowHeight="15" x14ac:dyDescent="0.25"/>
  <cols>
    <col min="1" max="1" width="3" customWidth="1"/>
    <col min="2" max="2" width="3.85546875" customWidth="1"/>
    <col min="4" max="4" width="13.28515625" customWidth="1"/>
    <col min="6" max="6" width="16.85546875" customWidth="1"/>
    <col min="9" max="9" width="12.7109375" bestFit="1" customWidth="1"/>
    <col min="10" max="10" width="11.5703125" customWidth="1"/>
    <col min="11" max="11" width="17.85546875" bestFit="1" customWidth="1"/>
    <col min="12" max="12" width="18.28515625" bestFit="1" customWidth="1"/>
    <col min="13" max="13" width="20.42578125" bestFit="1" customWidth="1"/>
    <col min="14" max="14" width="19.85546875" bestFit="1" customWidth="1"/>
    <col min="15" max="15" width="25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2" width="21.85546875" bestFit="1" customWidth="1"/>
    <col min="23" max="23" width="9.7109375" customWidth="1"/>
  </cols>
  <sheetData>
    <row r="2" spans="2:18" x14ac:dyDescent="0.25">
      <c r="C2" t="s">
        <v>68</v>
      </c>
    </row>
    <row r="3" spans="2:18" x14ac:dyDescent="0.25">
      <c r="C3" t="s">
        <v>82</v>
      </c>
    </row>
    <row r="4" spans="2:18" x14ac:dyDescent="0.25">
      <c r="C4" t="s">
        <v>109</v>
      </c>
    </row>
    <row r="5" spans="2:18" x14ac:dyDescent="0.25">
      <c r="C5" t="s">
        <v>81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ht="15.75" thickBot="1" x14ac:dyDescent="0.3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2:18" ht="19.5" thickBot="1" x14ac:dyDescent="0.35">
      <c r="B12" s="102" t="s">
        <v>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4"/>
    </row>
    <row r="13" spans="2:18" x14ac:dyDescent="0.25">
      <c r="B13" s="23"/>
      <c r="C13" s="24"/>
      <c r="D13" s="24"/>
      <c r="E13" s="24"/>
      <c r="F13" s="25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5"/>
      <c r="G14" s="23"/>
    </row>
    <row r="15" spans="2:18" ht="16.5" thickBot="1" x14ac:dyDescent="0.3">
      <c r="B15" s="23"/>
      <c r="C15" s="37" t="s">
        <v>108</v>
      </c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ht="15.75" thickBot="1" x14ac:dyDescent="0.3">
      <c r="B16" s="23"/>
      <c r="C16" s="29"/>
      <c r="D16" s="27"/>
      <c r="E16" s="28"/>
      <c r="F16" s="25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ht="33.75" customHeight="1" x14ac:dyDescent="0.25">
      <c r="B17" s="23"/>
      <c r="C17" s="24"/>
      <c r="D17" s="24"/>
      <c r="E17" s="24"/>
      <c r="F17" s="25"/>
      <c r="G17" s="23"/>
      <c r="H17" s="1" t="s">
        <v>0</v>
      </c>
      <c r="I17" s="1" t="s">
        <v>2</v>
      </c>
      <c r="J17" s="1" t="s">
        <v>1</v>
      </c>
      <c r="K17" s="1" t="s">
        <v>5</v>
      </c>
      <c r="L17" s="1" t="s">
        <v>6</v>
      </c>
      <c r="M17" s="1" t="s">
        <v>7</v>
      </c>
      <c r="N17" s="39" t="s">
        <v>13</v>
      </c>
      <c r="O17" s="31" t="s">
        <v>108</v>
      </c>
      <c r="P17" s="31" t="s">
        <v>57</v>
      </c>
      <c r="Q17" s="1" t="s">
        <v>8</v>
      </c>
      <c r="R17" s="1" t="s">
        <v>9</v>
      </c>
      <c r="S17" s="1" t="s">
        <v>10</v>
      </c>
      <c r="T17" s="1" t="s">
        <v>11</v>
      </c>
      <c r="U17" s="34" t="s">
        <v>3</v>
      </c>
      <c r="V17" s="38" t="s">
        <v>74</v>
      </c>
      <c r="W17" s="31" t="s">
        <v>73</v>
      </c>
      <c r="X17" s="6" t="s">
        <v>35</v>
      </c>
      <c r="Y17" s="6" t="s">
        <v>36</v>
      </c>
    </row>
    <row r="18" spans="2:25" ht="16.5" thickBot="1" x14ac:dyDescent="0.3">
      <c r="B18" s="23"/>
      <c r="C18" s="37" t="s">
        <v>115</v>
      </c>
      <c r="D18" s="24"/>
      <c r="E18" s="24"/>
      <c r="F18" s="25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25" ht="15.75" thickBot="1" x14ac:dyDescent="0.3">
      <c r="B19" s="23"/>
      <c r="C19" s="29"/>
      <c r="D19" s="27"/>
      <c r="E19" s="28"/>
      <c r="F19" s="25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ht="15.75" thickBot="1" x14ac:dyDescent="0.3">
      <c r="B21" s="23"/>
      <c r="C21" s="24"/>
      <c r="D21" s="24"/>
      <c r="E21" s="24"/>
      <c r="F21" s="25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</row>
    <row r="22" spans="2:25" ht="21.75" thickBot="1" x14ac:dyDescent="0.4">
      <c r="B22" s="105" t="s">
        <v>59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7"/>
    </row>
    <row r="23" spans="2:25" x14ac:dyDescent="0.25">
      <c r="B23" s="23"/>
      <c r="C23" s="24"/>
      <c r="D23" s="24"/>
      <c r="E23" s="24"/>
      <c r="F23" s="24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2:25" ht="18" customHeight="1" thickBot="1" x14ac:dyDescent="0.3">
      <c r="B24" s="23"/>
      <c r="C24" s="37" t="s">
        <v>61</v>
      </c>
      <c r="D24" s="24"/>
      <c r="E24" s="24"/>
      <c r="F24" s="24"/>
      <c r="G24" s="23"/>
      <c r="W24" s="36"/>
    </row>
    <row r="25" spans="2:25" ht="16.5" thickBot="1" x14ac:dyDescent="0.3">
      <c r="B25" s="23"/>
      <c r="C25" s="108">
        <v>40842023</v>
      </c>
      <c r="D25" s="109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x14ac:dyDescent="0.25">
      <c r="B26" s="23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ht="15.75" x14ac:dyDescent="0.25">
      <c r="B27" s="23"/>
      <c r="C27" s="33"/>
      <c r="D27" s="24"/>
      <c r="E27" s="24"/>
      <c r="F27" s="24"/>
      <c r="G27" s="23"/>
    </row>
    <row r="28" spans="2:25" ht="16.5" thickBot="1" x14ac:dyDescent="0.3">
      <c r="B28" s="23"/>
      <c r="C28" s="37" t="s">
        <v>62</v>
      </c>
      <c r="D28" s="24"/>
      <c r="E28" s="24"/>
      <c r="F28" s="24"/>
      <c r="G28" s="23"/>
    </row>
    <row r="29" spans="2:25" ht="15.75" thickBot="1" x14ac:dyDescent="0.3">
      <c r="B29" s="23"/>
      <c r="C29" s="29" t="s">
        <v>34</v>
      </c>
      <c r="D29" s="28"/>
      <c r="E29" s="24"/>
      <c r="F29" s="24"/>
      <c r="G29" s="23"/>
    </row>
    <row r="30" spans="2:25" x14ac:dyDescent="0.25">
      <c r="B30" s="23"/>
      <c r="C30" s="24"/>
      <c r="D30" s="24"/>
      <c r="E30" s="24"/>
      <c r="F30" s="24"/>
      <c r="G30" s="23"/>
    </row>
    <row r="31" spans="2:25" ht="30.75" thickBot="1" x14ac:dyDescent="0.3">
      <c r="B31" s="23"/>
      <c r="C31" s="37" t="s">
        <v>64</v>
      </c>
      <c r="D31" s="24"/>
      <c r="E31" s="24"/>
      <c r="F31" s="24"/>
      <c r="G31" s="23"/>
      <c r="H31" s="34" t="s">
        <v>0</v>
      </c>
      <c r="I31" s="34" t="s">
        <v>2</v>
      </c>
      <c r="J31" s="34" t="s">
        <v>1</v>
      </c>
      <c r="K31" s="34" t="s">
        <v>3</v>
      </c>
      <c r="L31" s="34" t="s">
        <v>4</v>
      </c>
      <c r="M31" s="34" t="s">
        <v>5</v>
      </c>
      <c r="N31" s="34" t="s">
        <v>6</v>
      </c>
      <c r="O31" s="34" t="s">
        <v>7</v>
      </c>
      <c r="P31" s="34" t="s">
        <v>8</v>
      </c>
      <c r="Q31" s="34" t="s">
        <v>9</v>
      </c>
      <c r="R31" s="34" t="s">
        <v>10</v>
      </c>
      <c r="S31" s="34" t="s">
        <v>11</v>
      </c>
      <c r="T31" s="34" t="s">
        <v>13</v>
      </c>
      <c r="U31" s="34" t="s">
        <v>12</v>
      </c>
      <c r="V31" s="35" t="s">
        <v>57</v>
      </c>
    </row>
    <row r="32" spans="2:25" ht="15.75" hidden="1" thickBot="1" x14ac:dyDescent="0.3">
      <c r="B32" s="23"/>
      <c r="C32" s="29"/>
      <c r="D32" s="28"/>
      <c r="E32" s="24"/>
      <c r="F32" s="24"/>
      <c r="G32" s="23"/>
      <c r="H32" s="2">
        <v>1</v>
      </c>
      <c r="I32" s="2">
        <v>34892836</v>
      </c>
      <c r="J32" s="2">
        <v>73156416</v>
      </c>
      <c r="K32" s="2" t="s">
        <v>54</v>
      </c>
      <c r="L32" s="2" t="s">
        <v>49</v>
      </c>
      <c r="M32" s="2" t="s">
        <v>53</v>
      </c>
      <c r="N32" s="2" t="s">
        <v>17</v>
      </c>
      <c r="O32" s="2" t="s">
        <v>52</v>
      </c>
      <c r="P32" s="2" t="s">
        <v>51</v>
      </c>
      <c r="Q32" s="2" t="s">
        <v>55</v>
      </c>
      <c r="R32" s="16">
        <v>8132561</v>
      </c>
      <c r="S32" s="16">
        <v>8116733</v>
      </c>
      <c r="T32" s="9">
        <v>57.99</v>
      </c>
      <c r="U32" s="9">
        <v>49687.199999999997</v>
      </c>
      <c r="V32" s="2"/>
    </row>
    <row r="33" spans="2:22" hidden="1" x14ac:dyDescent="0.25">
      <c r="B33" s="23"/>
      <c r="C33" s="24"/>
      <c r="D33" s="24"/>
      <c r="E33" s="24"/>
      <c r="F33" s="24"/>
      <c r="G33" s="23"/>
      <c r="H33" s="2">
        <v>2</v>
      </c>
      <c r="I33" s="2">
        <v>34892836</v>
      </c>
      <c r="J33" s="2">
        <v>75076265</v>
      </c>
      <c r="K33" s="2" t="s">
        <v>54</v>
      </c>
      <c r="L33" s="2" t="s">
        <v>49</v>
      </c>
      <c r="M33" s="2" t="s">
        <v>53</v>
      </c>
      <c r="N33" s="2" t="s">
        <v>17</v>
      </c>
      <c r="O33" s="2" t="s">
        <v>52</v>
      </c>
      <c r="P33" s="2" t="s">
        <v>51</v>
      </c>
      <c r="Q33" s="2" t="s">
        <v>55</v>
      </c>
      <c r="R33" s="16">
        <v>8132561</v>
      </c>
      <c r="S33" s="16">
        <v>8116733</v>
      </c>
      <c r="T33" s="9">
        <v>63.49</v>
      </c>
      <c r="U33" s="9">
        <v>53970.6</v>
      </c>
      <c r="V33" s="2"/>
    </row>
    <row r="34" spans="2:22" ht="15.75" hidden="1" thickBot="1" x14ac:dyDescent="0.3">
      <c r="B34" s="23"/>
      <c r="C34" s="30" t="s">
        <v>58</v>
      </c>
      <c r="D34" s="24"/>
      <c r="E34" s="24"/>
      <c r="F34" s="24"/>
      <c r="G34" s="23"/>
      <c r="H34" s="2">
        <v>3</v>
      </c>
      <c r="I34" s="2">
        <v>34892836</v>
      </c>
      <c r="J34" s="2">
        <v>75082214</v>
      </c>
      <c r="K34" s="2" t="s">
        <v>54</v>
      </c>
      <c r="L34" s="2" t="s">
        <v>49</v>
      </c>
      <c r="M34" s="2" t="s">
        <v>53</v>
      </c>
      <c r="N34" s="2" t="s">
        <v>17</v>
      </c>
      <c r="O34" s="2" t="s">
        <v>52</v>
      </c>
      <c r="P34" s="2" t="s">
        <v>51</v>
      </c>
      <c r="Q34" s="2" t="s">
        <v>50</v>
      </c>
      <c r="R34" s="16">
        <v>8132561</v>
      </c>
      <c r="S34" s="16">
        <v>8116733</v>
      </c>
      <c r="T34" s="9">
        <v>63.05</v>
      </c>
      <c r="U34" s="9">
        <v>53970.6</v>
      </c>
      <c r="V34" s="2"/>
    </row>
    <row r="35" spans="2:22" hidden="1" x14ac:dyDescent="0.25">
      <c r="B35" s="23"/>
      <c r="C35" s="24"/>
      <c r="D35" s="24"/>
      <c r="E35" s="24"/>
      <c r="F35" s="24"/>
      <c r="G35" s="23"/>
      <c r="H35" s="2">
        <v>4</v>
      </c>
      <c r="I35" s="2">
        <v>34892836</v>
      </c>
      <c r="J35" s="2">
        <v>70553029</v>
      </c>
      <c r="K35" s="2" t="s">
        <v>54</v>
      </c>
      <c r="L35" s="2" t="s">
        <v>49</v>
      </c>
      <c r="M35" s="2" t="s">
        <v>53</v>
      </c>
      <c r="N35" s="2" t="s">
        <v>17</v>
      </c>
      <c r="O35" s="2" t="s">
        <v>52</v>
      </c>
      <c r="P35" s="2" t="s">
        <v>51</v>
      </c>
      <c r="Q35" s="2" t="s">
        <v>50</v>
      </c>
      <c r="R35" s="16">
        <v>8132561</v>
      </c>
      <c r="S35" s="16">
        <v>8116733</v>
      </c>
      <c r="T35" s="9">
        <v>58.65</v>
      </c>
      <c r="U35" s="9">
        <v>50543.9</v>
      </c>
      <c r="V35" s="2"/>
    </row>
    <row r="36" spans="2:22" ht="15.75" hidden="1" thickBot="1" x14ac:dyDescent="0.3">
      <c r="B36" s="20"/>
      <c r="C36" s="21"/>
      <c r="D36" s="21"/>
      <c r="E36" s="21"/>
      <c r="F36" s="21"/>
      <c r="G36" s="20"/>
      <c r="H36" s="2">
        <v>5</v>
      </c>
      <c r="I36" s="2">
        <v>34892836</v>
      </c>
      <c r="J36" s="2">
        <v>73137648</v>
      </c>
      <c r="K36" s="2" t="s">
        <v>54</v>
      </c>
      <c r="L36" s="2" t="s">
        <v>49</v>
      </c>
      <c r="M36" s="2" t="s">
        <v>53</v>
      </c>
      <c r="N36" s="2" t="s">
        <v>17</v>
      </c>
      <c r="O36" s="2" t="s">
        <v>52</v>
      </c>
      <c r="P36" s="2" t="s">
        <v>51</v>
      </c>
      <c r="Q36" s="2" t="s">
        <v>50</v>
      </c>
      <c r="R36" s="16">
        <v>8132561</v>
      </c>
      <c r="S36" s="16">
        <v>8116733</v>
      </c>
      <c r="T36" s="9">
        <v>58.92</v>
      </c>
      <c r="U36" s="9">
        <v>50543.9</v>
      </c>
      <c r="V36" s="2"/>
    </row>
    <row r="37" spans="2:22" hidden="1" x14ac:dyDescent="0.25">
      <c r="H37" s="2">
        <v>6</v>
      </c>
      <c r="I37" s="2">
        <v>34892836</v>
      </c>
      <c r="J37" s="2">
        <v>75075986</v>
      </c>
      <c r="K37" s="2" t="s">
        <v>54</v>
      </c>
      <c r="L37" s="2" t="s">
        <v>49</v>
      </c>
      <c r="M37" s="2" t="s">
        <v>53</v>
      </c>
      <c r="N37" s="2" t="s">
        <v>17</v>
      </c>
      <c r="O37" s="2" t="s">
        <v>52</v>
      </c>
      <c r="P37" s="2" t="s">
        <v>51</v>
      </c>
      <c r="Q37" s="2" t="s">
        <v>50</v>
      </c>
      <c r="R37" s="16">
        <v>8132561</v>
      </c>
      <c r="S37" s="16">
        <v>8116733</v>
      </c>
      <c r="T37" s="9">
        <v>62.6</v>
      </c>
      <c r="U37" s="9">
        <v>53970.6</v>
      </c>
      <c r="V37" s="2"/>
    </row>
    <row r="38" spans="2:22" hidden="1" x14ac:dyDescent="0.25">
      <c r="H38" s="2">
        <v>7</v>
      </c>
      <c r="I38" s="2">
        <v>46445730</v>
      </c>
      <c r="J38" s="2">
        <v>62008271</v>
      </c>
      <c r="K38" s="2" t="s">
        <v>47</v>
      </c>
      <c r="L38" s="2" t="s">
        <v>46</v>
      </c>
      <c r="M38" s="2" t="s">
        <v>45</v>
      </c>
      <c r="N38" s="2" t="s">
        <v>17</v>
      </c>
      <c r="O38" s="2" t="s">
        <v>44</v>
      </c>
      <c r="P38" s="2" t="s">
        <v>43</v>
      </c>
      <c r="Q38" s="2" t="s">
        <v>20</v>
      </c>
      <c r="R38" s="16">
        <v>8208503</v>
      </c>
      <c r="S38" s="16">
        <v>8116733</v>
      </c>
      <c r="T38" s="9">
        <v>68.150000000000006</v>
      </c>
      <c r="U38" s="9">
        <v>11571</v>
      </c>
      <c r="V38" s="2"/>
    </row>
    <row r="39" spans="2:22" hidden="1" x14ac:dyDescent="0.25">
      <c r="H39" s="2">
        <v>8</v>
      </c>
      <c r="I39" s="2">
        <v>46445714</v>
      </c>
      <c r="J39" s="2">
        <v>63487045</v>
      </c>
      <c r="K39" s="2" t="s">
        <v>47</v>
      </c>
      <c r="L39" s="2" t="s">
        <v>46</v>
      </c>
      <c r="M39" s="2" t="s">
        <v>45</v>
      </c>
      <c r="N39" s="2" t="s">
        <v>17</v>
      </c>
      <c r="O39" s="2" t="s">
        <v>44</v>
      </c>
      <c r="P39" s="2" t="s">
        <v>43</v>
      </c>
      <c r="Q39" s="2" t="s">
        <v>20</v>
      </c>
      <c r="R39" s="16">
        <v>8208503</v>
      </c>
      <c r="S39" s="16">
        <v>8116733</v>
      </c>
      <c r="T39" s="9">
        <v>66.099999999999994</v>
      </c>
      <c r="U39" s="9">
        <v>11424</v>
      </c>
      <c r="V39" s="2"/>
    </row>
    <row r="40" spans="2:22" hidden="1" x14ac:dyDescent="0.25">
      <c r="H40" s="2">
        <v>9</v>
      </c>
      <c r="I40" s="2">
        <v>46445714</v>
      </c>
      <c r="J40" s="2">
        <v>62468814</v>
      </c>
      <c r="K40" s="2" t="s">
        <v>47</v>
      </c>
      <c r="L40" s="2" t="s">
        <v>46</v>
      </c>
      <c r="M40" s="2" t="s">
        <v>45</v>
      </c>
      <c r="N40" s="2" t="s">
        <v>17</v>
      </c>
      <c r="O40" s="2" t="s">
        <v>44</v>
      </c>
      <c r="P40" s="2" t="s">
        <v>43</v>
      </c>
      <c r="Q40" s="2" t="s">
        <v>20</v>
      </c>
      <c r="R40" s="16">
        <v>8208503</v>
      </c>
      <c r="S40" s="16">
        <v>8116733</v>
      </c>
      <c r="T40" s="9">
        <v>66.3</v>
      </c>
      <c r="U40" s="9">
        <v>11424</v>
      </c>
      <c r="V40" s="2"/>
    </row>
    <row r="41" spans="2:22" hidden="1" x14ac:dyDescent="0.25">
      <c r="H41" s="2">
        <v>10</v>
      </c>
      <c r="I41" s="2">
        <v>46445730</v>
      </c>
      <c r="J41" s="2">
        <v>62610563</v>
      </c>
      <c r="K41" s="2" t="s">
        <v>47</v>
      </c>
      <c r="L41" s="2" t="s">
        <v>46</v>
      </c>
      <c r="M41" s="2" t="s">
        <v>45</v>
      </c>
      <c r="N41" s="2" t="s">
        <v>17</v>
      </c>
      <c r="O41" s="2" t="s">
        <v>44</v>
      </c>
      <c r="P41" s="2" t="s">
        <v>43</v>
      </c>
      <c r="Q41" s="2" t="s">
        <v>20</v>
      </c>
      <c r="R41" s="16">
        <v>8208503</v>
      </c>
      <c r="S41" s="16">
        <v>8116733</v>
      </c>
      <c r="T41" s="9">
        <v>67.599999999999994</v>
      </c>
      <c r="U41" s="9">
        <v>11571</v>
      </c>
      <c r="V41" s="2"/>
    </row>
    <row r="42" spans="2:22" hidden="1" x14ac:dyDescent="0.25">
      <c r="H42" s="2">
        <v>11</v>
      </c>
      <c r="I42" s="2">
        <v>46445722</v>
      </c>
      <c r="J42" s="2">
        <v>60029386</v>
      </c>
      <c r="K42" s="2" t="s">
        <v>47</v>
      </c>
      <c r="L42" s="2" t="s">
        <v>46</v>
      </c>
      <c r="M42" s="2" t="s">
        <v>45</v>
      </c>
      <c r="N42" s="2" t="s">
        <v>17</v>
      </c>
      <c r="O42" s="2" t="s">
        <v>44</v>
      </c>
      <c r="P42" s="2" t="s">
        <v>43</v>
      </c>
      <c r="Q42" s="2" t="s">
        <v>20</v>
      </c>
      <c r="R42" s="16">
        <v>8208503</v>
      </c>
      <c r="S42" s="16">
        <v>8116733</v>
      </c>
      <c r="T42" s="9">
        <v>67.900000000000006</v>
      </c>
      <c r="U42" s="9">
        <v>11571</v>
      </c>
      <c r="V42" s="2"/>
    </row>
    <row r="43" spans="2:22" hidden="1" x14ac:dyDescent="0.25">
      <c r="H43" s="2">
        <v>12</v>
      </c>
      <c r="I43" s="2">
        <v>46445730</v>
      </c>
      <c r="J43" s="2">
        <v>62110812</v>
      </c>
      <c r="K43" s="2" t="s">
        <v>47</v>
      </c>
      <c r="L43" s="2" t="s">
        <v>46</v>
      </c>
      <c r="M43" s="2" t="s">
        <v>45</v>
      </c>
      <c r="N43" s="2" t="s">
        <v>17</v>
      </c>
      <c r="O43" s="2" t="s">
        <v>44</v>
      </c>
      <c r="P43" s="2" t="s">
        <v>43</v>
      </c>
      <c r="Q43" s="2" t="s">
        <v>20</v>
      </c>
      <c r="R43" s="16">
        <v>8208503</v>
      </c>
      <c r="S43" s="16">
        <v>8116733</v>
      </c>
      <c r="T43" s="9">
        <v>69.25</v>
      </c>
      <c r="U43" s="9">
        <v>11571</v>
      </c>
      <c r="V43" s="2"/>
    </row>
    <row r="44" spans="2:22" hidden="1" x14ac:dyDescent="0.25">
      <c r="H44" s="2">
        <v>13</v>
      </c>
      <c r="I44" s="2">
        <v>46445730</v>
      </c>
      <c r="J44" s="2">
        <v>62312632</v>
      </c>
      <c r="K44" s="2" t="s">
        <v>47</v>
      </c>
      <c r="L44" s="2" t="s">
        <v>46</v>
      </c>
      <c r="M44" s="2" t="s">
        <v>45</v>
      </c>
      <c r="N44" s="2" t="s">
        <v>17</v>
      </c>
      <c r="O44" s="2" t="s">
        <v>44</v>
      </c>
      <c r="P44" s="2" t="s">
        <v>43</v>
      </c>
      <c r="Q44" s="2" t="s">
        <v>20</v>
      </c>
      <c r="R44" s="16">
        <v>8208503</v>
      </c>
      <c r="S44" s="16">
        <v>8116733</v>
      </c>
      <c r="T44" s="9">
        <v>66.25</v>
      </c>
      <c r="U44" s="9">
        <v>11424</v>
      </c>
      <c r="V44" s="2"/>
    </row>
    <row r="45" spans="2:22" hidden="1" x14ac:dyDescent="0.25">
      <c r="H45" s="2">
        <v>14</v>
      </c>
      <c r="I45" s="2">
        <v>46445706</v>
      </c>
      <c r="J45" s="2">
        <v>56289440</v>
      </c>
      <c r="K45" s="2" t="s">
        <v>47</v>
      </c>
      <c r="L45" s="2" t="s">
        <v>46</v>
      </c>
      <c r="M45" s="2" t="s">
        <v>45</v>
      </c>
      <c r="N45" s="2" t="s">
        <v>17</v>
      </c>
      <c r="O45" s="2" t="s">
        <v>44</v>
      </c>
      <c r="P45" s="2" t="s">
        <v>43</v>
      </c>
      <c r="Q45" s="2" t="s">
        <v>20</v>
      </c>
      <c r="R45" s="16">
        <v>8208503</v>
      </c>
      <c r="S45" s="16">
        <v>8116733</v>
      </c>
      <c r="T45" s="9">
        <v>68.2</v>
      </c>
      <c r="U45" s="9">
        <v>11571</v>
      </c>
      <c r="V45" s="2"/>
    </row>
    <row r="46" spans="2:22" hidden="1" x14ac:dyDescent="0.25">
      <c r="H46" s="2">
        <v>15</v>
      </c>
      <c r="I46" s="2">
        <v>46445706</v>
      </c>
      <c r="J46" s="2">
        <v>60027968</v>
      </c>
      <c r="K46" s="2" t="s">
        <v>47</v>
      </c>
      <c r="L46" s="2" t="s">
        <v>46</v>
      </c>
      <c r="M46" s="2" t="s">
        <v>45</v>
      </c>
      <c r="N46" s="2" t="s">
        <v>17</v>
      </c>
      <c r="O46" s="2" t="s">
        <v>44</v>
      </c>
      <c r="P46" s="2" t="s">
        <v>43</v>
      </c>
      <c r="Q46" s="2" t="s">
        <v>20</v>
      </c>
      <c r="R46" s="16">
        <v>8208503</v>
      </c>
      <c r="S46" s="16">
        <v>8116733</v>
      </c>
      <c r="T46" s="9">
        <v>67.5</v>
      </c>
      <c r="U46" s="9">
        <v>11571</v>
      </c>
      <c r="V46" s="2"/>
    </row>
    <row r="47" spans="2:22" hidden="1" x14ac:dyDescent="0.25">
      <c r="H47" s="2">
        <v>16</v>
      </c>
      <c r="I47" s="2">
        <v>46445706</v>
      </c>
      <c r="J47" s="2">
        <v>56170806</v>
      </c>
      <c r="K47" s="2" t="s">
        <v>47</v>
      </c>
      <c r="L47" s="2" t="s">
        <v>46</v>
      </c>
      <c r="M47" s="2" t="s">
        <v>45</v>
      </c>
      <c r="N47" s="2" t="s">
        <v>17</v>
      </c>
      <c r="O47" s="2" t="s">
        <v>44</v>
      </c>
      <c r="P47" s="2" t="s">
        <v>43</v>
      </c>
      <c r="Q47" s="2" t="s">
        <v>20</v>
      </c>
      <c r="R47" s="16">
        <v>8208503</v>
      </c>
      <c r="S47" s="16">
        <v>8116733</v>
      </c>
      <c r="T47" s="9">
        <v>67</v>
      </c>
      <c r="U47" s="9">
        <v>11424</v>
      </c>
      <c r="V47" s="2"/>
    </row>
    <row r="48" spans="2:22" hidden="1" x14ac:dyDescent="0.25">
      <c r="H48" s="2">
        <v>17</v>
      </c>
      <c r="I48" s="2">
        <v>46445714</v>
      </c>
      <c r="J48" s="2">
        <v>63522601</v>
      </c>
      <c r="K48" s="2" t="s">
        <v>47</v>
      </c>
      <c r="L48" s="2" t="s">
        <v>46</v>
      </c>
      <c r="M48" s="2" t="s">
        <v>45</v>
      </c>
      <c r="N48" s="2" t="s">
        <v>17</v>
      </c>
      <c r="O48" s="2" t="s">
        <v>44</v>
      </c>
      <c r="P48" s="2" t="s">
        <v>43</v>
      </c>
      <c r="Q48" s="2" t="s">
        <v>20</v>
      </c>
      <c r="R48" s="16">
        <v>8208503</v>
      </c>
      <c r="S48" s="16">
        <v>8116733</v>
      </c>
      <c r="T48" s="9">
        <v>66.599999999999994</v>
      </c>
      <c r="U48" s="9">
        <v>11424</v>
      </c>
      <c r="V48" s="2"/>
    </row>
    <row r="49" spans="8:22" hidden="1" x14ac:dyDescent="0.25">
      <c r="H49" s="2">
        <v>18</v>
      </c>
      <c r="I49" s="2">
        <v>46445730</v>
      </c>
      <c r="J49" s="2">
        <v>52238375</v>
      </c>
      <c r="K49" s="2" t="s">
        <v>47</v>
      </c>
      <c r="L49" s="2" t="s">
        <v>46</v>
      </c>
      <c r="M49" s="2" t="s">
        <v>45</v>
      </c>
      <c r="N49" s="2" t="s">
        <v>17</v>
      </c>
      <c r="O49" s="2" t="s">
        <v>44</v>
      </c>
      <c r="P49" s="2" t="s">
        <v>43</v>
      </c>
      <c r="Q49" s="2" t="s">
        <v>20</v>
      </c>
      <c r="R49" s="16">
        <v>8208503</v>
      </c>
      <c r="S49" s="16">
        <v>8116733</v>
      </c>
      <c r="T49" s="9">
        <v>66</v>
      </c>
      <c r="U49" s="9">
        <v>11424</v>
      </c>
      <c r="V49" s="2"/>
    </row>
    <row r="50" spans="8:22" hidden="1" x14ac:dyDescent="0.25">
      <c r="H50" s="2">
        <v>19</v>
      </c>
      <c r="I50" s="2">
        <v>46445706</v>
      </c>
      <c r="J50" s="2">
        <v>62314513</v>
      </c>
      <c r="K50" s="2" t="s">
        <v>47</v>
      </c>
      <c r="L50" s="2" t="s">
        <v>46</v>
      </c>
      <c r="M50" s="2" t="s">
        <v>45</v>
      </c>
      <c r="N50" s="2" t="s">
        <v>17</v>
      </c>
      <c r="O50" s="2" t="s">
        <v>44</v>
      </c>
      <c r="P50" s="2" t="s">
        <v>43</v>
      </c>
      <c r="Q50" s="2" t="s">
        <v>20</v>
      </c>
      <c r="R50" s="16">
        <v>8208503</v>
      </c>
      <c r="S50" s="16">
        <v>8116733</v>
      </c>
      <c r="T50" s="9">
        <v>67.05</v>
      </c>
      <c r="U50" s="9">
        <v>11424</v>
      </c>
      <c r="V50" s="2"/>
    </row>
    <row r="51" spans="8:22" hidden="1" x14ac:dyDescent="0.25">
      <c r="H51" s="2">
        <v>20</v>
      </c>
      <c r="I51" s="2">
        <v>46445706</v>
      </c>
      <c r="J51" s="2">
        <v>52810686</v>
      </c>
      <c r="K51" s="2" t="s">
        <v>47</v>
      </c>
      <c r="L51" s="2" t="s">
        <v>46</v>
      </c>
      <c r="M51" s="2" t="s">
        <v>45</v>
      </c>
      <c r="N51" s="2" t="s">
        <v>17</v>
      </c>
      <c r="O51" s="2" t="s">
        <v>44</v>
      </c>
      <c r="P51" s="2" t="s">
        <v>43</v>
      </c>
      <c r="Q51" s="2" t="s">
        <v>20</v>
      </c>
      <c r="R51" s="16">
        <v>8208503</v>
      </c>
      <c r="S51" s="16">
        <v>8116733</v>
      </c>
      <c r="T51" s="9">
        <v>68.900000000000006</v>
      </c>
      <c r="U51" s="9">
        <v>11571</v>
      </c>
      <c r="V51" s="2"/>
    </row>
    <row r="52" spans="8:22" hidden="1" x14ac:dyDescent="0.25">
      <c r="H52" s="2">
        <v>21</v>
      </c>
      <c r="I52" s="2">
        <v>46440020</v>
      </c>
      <c r="J52" s="2">
        <v>53126918</v>
      </c>
      <c r="K52" s="2" t="s">
        <v>48</v>
      </c>
      <c r="L52" s="2" t="s">
        <v>46</v>
      </c>
      <c r="M52" s="2" t="s">
        <v>45</v>
      </c>
      <c r="N52" s="2" t="s">
        <v>17</v>
      </c>
      <c r="O52" s="2" t="s">
        <v>44</v>
      </c>
      <c r="P52" s="2" t="s">
        <v>43</v>
      </c>
      <c r="Q52" s="2" t="s">
        <v>20</v>
      </c>
      <c r="R52" s="16">
        <v>8208503</v>
      </c>
      <c r="S52" s="16">
        <v>8116733</v>
      </c>
      <c r="T52" s="9">
        <v>68.45</v>
      </c>
      <c r="U52" s="9">
        <v>11571</v>
      </c>
      <c r="V52" s="2"/>
    </row>
    <row r="53" spans="8:22" hidden="1" x14ac:dyDescent="0.25">
      <c r="H53" s="2">
        <v>22</v>
      </c>
      <c r="I53" s="2">
        <v>46445730</v>
      </c>
      <c r="J53" s="2">
        <v>60026150</v>
      </c>
      <c r="K53" s="2" t="s">
        <v>47</v>
      </c>
      <c r="L53" s="2" t="s">
        <v>46</v>
      </c>
      <c r="M53" s="2" t="s">
        <v>45</v>
      </c>
      <c r="N53" s="2" t="s">
        <v>17</v>
      </c>
      <c r="O53" s="2" t="s">
        <v>44</v>
      </c>
      <c r="P53" s="2" t="s">
        <v>43</v>
      </c>
      <c r="Q53" s="2" t="s">
        <v>20</v>
      </c>
      <c r="R53" s="16">
        <v>8208503</v>
      </c>
      <c r="S53" s="16">
        <v>8116733</v>
      </c>
      <c r="T53" s="9">
        <v>66</v>
      </c>
      <c r="U53" s="9">
        <v>11424</v>
      </c>
      <c r="V53" s="2"/>
    </row>
    <row r="54" spans="8:22" hidden="1" x14ac:dyDescent="0.25">
      <c r="H54" s="2">
        <v>23</v>
      </c>
      <c r="I54" s="2">
        <v>46445714</v>
      </c>
      <c r="J54" s="2">
        <v>62523980</v>
      </c>
      <c r="K54" s="2" t="s">
        <v>47</v>
      </c>
      <c r="L54" s="2" t="s">
        <v>46</v>
      </c>
      <c r="M54" s="2" t="s">
        <v>45</v>
      </c>
      <c r="N54" s="2" t="s">
        <v>17</v>
      </c>
      <c r="O54" s="2" t="s">
        <v>44</v>
      </c>
      <c r="P54" s="2" t="s">
        <v>43</v>
      </c>
      <c r="Q54" s="2" t="s">
        <v>20</v>
      </c>
      <c r="R54" s="16">
        <v>8208503</v>
      </c>
      <c r="S54" s="16">
        <v>8116733</v>
      </c>
      <c r="T54" s="9">
        <v>66.349999999999994</v>
      </c>
      <c r="U54" s="9">
        <v>11424</v>
      </c>
      <c r="V54" s="2"/>
    </row>
    <row r="55" spans="8:22" hidden="1" x14ac:dyDescent="0.25">
      <c r="H55" s="2">
        <v>24</v>
      </c>
      <c r="I55" s="2">
        <v>46440020</v>
      </c>
      <c r="J55" s="2">
        <v>62469630</v>
      </c>
      <c r="K55" s="2" t="s">
        <v>48</v>
      </c>
      <c r="L55" s="2" t="s">
        <v>46</v>
      </c>
      <c r="M55" s="2" t="s">
        <v>45</v>
      </c>
      <c r="N55" s="2" t="s">
        <v>17</v>
      </c>
      <c r="O55" s="2" t="s">
        <v>44</v>
      </c>
      <c r="P55" s="2" t="s">
        <v>43</v>
      </c>
      <c r="Q55" s="2" t="s">
        <v>20</v>
      </c>
      <c r="R55" s="16">
        <v>8208503</v>
      </c>
      <c r="S55" s="16">
        <v>8116733</v>
      </c>
      <c r="T55" s="9">
        <v>69.099999999999994</v>
      </c>
      <c r="U55" s="9">
        <v>11571</v>
      </c>
      <c r="V55" s="2"/>
    </row>
    <row r="56" spans="8:22" hidden="1" x14ac:dyDescent="0.25">
      <c r="H56" s="2">
        <v>25</v>
      </c>
      <c r="I56" s="2">
        <v>46445706</v>
      </c>
      <c r="J56" s="2">
        <v>54779020</v>
      </c>
      <c r="K56" s="2" t="s">
        <v>47</v>
      </c>
      <c r="L56" s="2" t="s">
        <v>46</v>
      </c>
      <c r="M56" s="2" t="s">
        <v>45</v>
      </c>
      <c r="N56" s="2" t="s">
        <v>17</v>
      </c>
      <c r="O56" s="2" t="s">
        <v>44</v>
      </c>
      <c r="P56" s="2" t="s">
        <v>43</v>
      </c>
      <c r="Q56" s="2" t="s">
        <v>20</v>
      </c>
      <c r="R56" s="16">
        <v>8208503</v>
      </c>
      <c r="S56" s="16">
        <v>8116733</v>
      </c>
      <c r="T56" s="9">
        <v>68.55</v>
      </c>
      <c r="U56" s="9">
        <v>11571</v>
      </c>
      <c r="V56" s="2"/>
    </row>
    <row r="57" spans="8:22" hidden="1" x14ac:dyDescent="0.25">
      <c r="H57" s="2">
        <v>26</v>
      </c>
      <c r="I57" s="2">
        <v>46445722</v>
      </c>
      <c r="J57" s="2">
        <v>62469473</v>
      </c>
      <c r="K57" s="2" t="s">
        <v>47</v>
      </c>
      <c r="L57" s="2" t="s">
        <v>46</v>
      </c>
      <c r="M57" s="2" t="s">
        <v>45</v>
      </c>
      <c r="N57" s="2" t="s">
        <v>17</v>
      </c>
      <c r="O57" s="2" t="s">
        <v>44</v>
      </c>
      <c r="P57" s="2" t="s">
        <v>43</v>
      </c>
      <c r="Q57" s="2" t="s">
        <v>20</v>
      </c>
      <c r="R57" s="16">
        <v>8208503</v>
      </c>
      <c r="S57" s="16">
        <v>8116733</v>
      </c>
      <c r="T57" s="9">
        <v>67.8</v>
      </c>
      <c r="U57" s="9">
        <v>11571</v>
      </c>
      <c r="V57" s="2"/>
    </row>
    <row r="58" spans="8:22" hidden="1" x14ac:dyDescent="0.25">
      <c r="H58" s="2">
        <v>27</v>
      </c>
      <c r="I58" s="2">
        <v>46445722</v>
      </c>
      <c r="J58" s="2">
        <v>56108400</v>
      </c>
      <c r="K58" s="2" t="s">
        <v>47</v>
      </c>
      <c r="L58" s="2" t="s">
        <v>46</v>
      </c>
      <c r="M58" s="2" t="s">
        <v>45</v>
      </c>
      <c r="N58" s="2" t="s">
        <v>17</v>
      </c>
      <c r="O58" s="2" t="s">
        <v>44</v>
      </c>
      <c r="P58" s="2" t="s">
        <v>43</v>
      </c>
      <c r="Q58" s="2" t="s">
        <v>20</v>
      </c>
      <c r="R58" s="16">
        <v>8208503</v>
      </c>
      <c r="S58" s="16">
        <v>8116733</v>
      </c>
      <c r="T58" s="9">
        <v>68.25</v>
      </c>
      <c r="U58" s="9">
        <v>11571</v>
      </c>
      <c r="V58" s="2"/>
    </row>
    <row r="59" spans="8:22" hidden="1" x14ac:dyDescent="0.25">
      <c r="H59" s="2">
        <v>28</v>
      </c>
      <c r="I59" s="2">
        <v>46445722</v>
      </c>
      <c r="J59" s="2">
        <v>62008107</v>
      </c>
      <c r="K59" s="2" t="s">
        <v>47</v>
      </c>
      <c r="L59" s="2" t="s">
        <v>46</v>
      </c>
      <c r="M59" s="2" t="s">
        <v>45</v>
      </c>
      <c r="N59" s="2" t="s">
        <v>17</v>
      </c>
      <c r="O59" s="2" t="s">
        <v>44</v>
      </c>
      <c r="P59" s="2" t="s">
        <v>43</v>
      </c>
      <c r="Q59" s="2" t="s">
        <v>20</v>
      </c>
      <c r="R59" s="16">
        <v>8208503</v>
      </c>
      <c r="S59" s="16">
        <v>8116733</v>
      </c>
      <c r="T59" s="9">
        <v>67.45</v>
      </c>
      <c r="U59" s="9">
        <v>11424</v>
      </c>
      <c r="V59" s="2"/>
    </row>
    <row r="60" spans="8:22" hidden="1" x14ac:dyDescent="0.25">
      <c r="H60" s="2">
        <v>29</v>
      </c>
      <c r="I60" s="2">
        <v>46440020</v>
      </c>
      <c r="J60" s="2">
        <v>63869788</v>
      </c>
      <c r="K60" s="2" t="s">
        <v>48</v>
      </c>
      <c r="L60" s="2" t="s">
        <v>46</v>
      </c>
      <c r="M60" s="2" t="s">
        <v>45</v>
      </c>
      <c r="N60" s="2" t="s">
        <v>17</v>
      </c>
      <c r="O60" s="2" t="s">
        <v>44</v>
      </c>
      <c r="P60" s="2" t="s">
        <v>43</v>
      </c>
      <c r="Q60" s="2" t="s">
        <v>20</v>
      </c>
      <c r="R60" s="16">
        <v>8208503</v>
      </c>
      <c r="S60" s="16">
        <v>8116733</v>
      </c>
      <c r="T60" s="9">
        <v>67.400000000000006</v>
      </c>
      <c r="U60" s="9">
        <v>11424</v>
      </c>
      <c r="V60" s="2"/>
    </row>
    <row r="61" spans="8:22" hidden="1" x14ac:dyDescent="0.25">
      <c r="H61" s="2">
        <v>30</v>
      </c>
      <c r="I61" s="2">
        <v>46445714</v>
      </c>
      <c r="J61" s="2">
        <v>62198627</v>
      </c>
      <c r="K61" s="2" t="s">
        <v>47</v>
      </c>
      <c r="L61" s="2" t="s">
        <v>46</v>
      </c>
      <c r="M61" s="2" t="s">
        <v>45</v>
      </c>
      <c r="N61" s="2" t="s">
        <v>17</v>
      </c>
      <c r="O61" s="2" t="s">
        <v>44</v>
      </c>
      <c r="P61" s="2" t="s">
        <v>43</v>
      </c>
      <c r="Q61" s="2" t="s">
        <v>20</v>
      </c>
      <c r="R61" s="16">
        <v>8208503</v>
      </c>
      <c r="S61" s="16">
        <v>8116733</v>
      </c>
      <c r="T61" s="9">
        <v>66.349999999999994</v>
      </c>
      <c r="U61" s="9">
        <v>11424</v>
      </c>
      <c r="V61" s="2"/>
    </row>
    <row r="62" spans="8:22" hidden="1" x14ac:dyDescent="0.25">
      <c r="H62" s="2">
        <v>31</v>
      </c>
      <c r="I62" s="2">
        <v>46445714</v>
      </c>
      <c r="J62" s="2">
        <v>61299285</v>
      </c>
      <c r="K62" s="2" t="s">
        <v>47</v>
      </c>
      <c r="L62" s="2" t="s">
        <v>46</v>
      </c>
      <c r="M62" s="2" t="s">
        <v>45</v>
      </c>
      <c r="N62" s="2" t="s">
        <v>17</v>
      </c>
      <c r="O62" s="2" t="s">
        <v>44</v>
      </c>
      <c r="P62" s="2" t="s">
        <v>43</v>
      </c>
      <c r="Q62" s="2" t="s">
        <v>20</v>
      </c>
      <c r="R62" s="16">
        <v>8208503</v>
      </c>
      <c r="S62" s="16">
        <v>8116733</v>
      </c>
      <c r="T62" s="9">
        <v>69.150000000000006</v>
      </c>
      <c r="U62" s="9">
        <v>11571</v>
      </c>
      <c r="V62" s="2"/>
    </row>
    <row r="63" spans="8:22" hidden="1" x14ac:dyDescent="0.25">
      <c r="H63" s="2">
        <v>32</v>
      </c>
      <c r="I63" s="2">
        <v>46440020</v>
      </c>
      <c r="J63" s="2">
        <v>54038674</v>
      </c>
      <c r="K63" s="2" t="s">
        <v>48</v>
      </c>
      <c r="L63" s="2" t="s">
        <v>46</v>
      </c>
      <c r="M63" s="2" t="s">
        <v>45</v>
      </c>
      <c r="N63" s="2" t="s">
        <v>17</v>
      </c>
      <c r="O63" s="2" t="s">
        <v>44</v>
      </c>
      <c r="P63" s="2" t="s">
        <v>43</v>
      </c>
      <c r="Q63" s="2" t="s">
        <v>20</v>
      </c>
      <c r="R63" s="16">
        <v>8208503</v>
      </c>
      <c r="S63" s="16">
        <v>8116733</v>
      </c>
      <c r="T63" s="9">
        <v>68.8</v>
      </c>
      <c r="U63" s="9">
        <v>11571</v>
      </c>
      <c r="V63" s="2"/>
    </row>
    <row r="64" spans="8:22" hidden="1" x14ac:dyDescent="0.25">
      <c r="H64" s="2">
        <v>33</v>
      </c>
      <c r="I64" s="2">
        <v>46445722</v>
      </c>
      <c r="J64" s="2">
        <v>63524771</v>
      </c>
      <c r="K64" s="2" t="s">
        <v>47</v>
      </c>
      <c r="L64" s="2" t="s">
        <v>46</v>
      </c>
      <c r="M64" s="2" t="s">
        <v>45</v>
      </c>
      <c r="N64" s="2" t="s">
        <v>17</v>
      </c>
      <c r="O64" s="2" t="s">
        <v>44</v>
      </c>
      <c r="P64" s="2" t="s">
        <v>43</v>
      </c>
      <c r="Q64" s="2" t="s">
        <v>20</v>
      </c>
      <c r="R64" s="16">
        <v>8208503</v>
      </c>
      <c r="S64" s="16">
        <v>8116733</v>
      </c>
      <c r="T64" s="9">
        <v>68.099999999999994</v>
      </c>
      <c r="U64" s="9">
        <v>11571</v>
      </c>
      <c r="V64" s="2"/>
    </row>
    <row r="65" spans="8:22" hidden="1" x14ac:dyDescent="0.25">
      <c r="H65" s="2">
        <v>34</v>
      </c>
      <c r="I65" s="2">
        <v>46445722</v>
      </c>
      <c r="J65" s="2">
        <v>63524524</v>
      </c>
      <c r="K65" s="2" t="s">
        <v>47</v>
      </c>
      <c r="L65" s="2" t="s">
        <v>46</v>
      </c>
      <c r="M65" s="2" t="s">
        <v>45</v>
      </c>
      <c r="N65" s="2" t="s">
        <v>17</v>
      </c>
      <c r="O65" s="2" t="s">
        <v>44</v>
      </c>
      <c r="P65" s="2" t="s">
        <v>43</v>
      </c>
      <c r="Q65" s="2" t="s">
        <v>20</v>
      </c>
      <c r="R65" s="16">
        <v>8208503</v>
      </c>
      <c r="S65" s="16">
        <v>8116733</v>
      </c>
      <c r="T65" s="9">
        <v>67.900000000000006</v>
      </c>
      <c r="U65" s="9">
        <v>11571</v>
      </c>
      <c r="V65" s="2"/>
    </row>
    <row r="66" spans="8:22" hidden="1" x14ac:dyDescent="0.25">
      <c r="H66" s="2">
        <v>35</v>
      </c>
      <c r="I66" s="2">
        <v>46445730</v>
      </c>
      <c r="J66" s="2">
        <v>59423954</v>
      </c>
      <c r="K66" s="2" t="s">
        <v>47</v>
      </c>
      <c r="L66" s="2" t="s">
        <v>46</v>
      </c>
      <c r="M66" s="2" t="s">
        <v>45</v>
      </c>
      <c r="N66" s="2" t="s">
        <v>17</v>
      </c>
      <c r="O66" s="2" t="s">
        <v>44</v>
      </c>
      <c r="P66" s="2" t="s">
        <v>43</v>
      </c>
      <c r="Q66" s="2" t="s">
        <v>20</v>
      </c>
      <c r="R66" s="16">
        <v>8208503</v>
      </c>
      <c r="S66" s="16">
        <v>8116733</v>
      </c>
      <c r="T66" s="9">
        <v>66.150000000000006</v>
      </c>
      <c r="U66" s="9">
        <v>11424</v>
      </c>
      <c r="V66" s="2"/>
    </row>
    <row r="67" spans="8:22" hidden="1" x14ac:dyDescent="0.25">
      <c r="H67" s="2">
        <v>36</v>
      </c>
      <c r="I67" s="2">
        <v>46440020</v>
      </c>
      <c r="J67" s="2">
        <v>53553335</v>
      </c>
      <c r="K67" s="2" t="s">
        <v>48</v>
      </c>
      <c r="L67" s="2" t="s">
        <v>46</v>
      </c>
      <c r="M67" s="2" t="s">
        <v>45</v>
      </c>
      <c r="N67" s="2" t="s">
        <v>17</v>
      </c>
      <c r="O67" s="2" t="s">
        <v>44</v>
      </c>
      <c r="P67" s="2" t="s">
        <v>43</v>
      </c>
      <c r="Q67" s="2" t="s">
        <v>20</v>
      </c>
      <c r="R67" s="16">
        <v>8208503</v>
      </c>
      <c r="S67" s="16">
        <v>8116733</v>
      </c>
      <c r="T67" s="9">
        <v>65.400000000000006</v>
      </c>
      <c r="U67" s="9">
        <v>11424</v>
      </c>
      <c r="V67" s="2"/>
    </row>
    <row r="68" spans="8:22" hidden="1" x14ac:dyDescent="0.25">
      <c r="H68" s="2">
        <v>37</v>
      </c>
      <c r="I68" s="2">
        <v>46445722</v>
      </c>
      <c r="J68" s="2">
        <v>56462849</v>
      </c>
      <c r="K68" s="2" t="s">
        <v>47</v>
      </c>
      <c r="L68" s="2" t="s">
        <v>46</v>
      </c>
      <c r="M68" s="2" t="s">
        <v>45</v>
      </c>
      <c r="N68" s="2" t="s">
        <v>17</v>
      </c>
      <c r="O68" s="2" t="s">
        <v>44</v>
      </c>
      <c r="P68" s="2" t="s">
        <v>43</v>
      </c>
      <c r="Q68" s="2" t="s">
        <v>20</v>
      </c>
      <c r="R68" s="16">
        <v>8208503</v>
      </c>
      <c r="S68" s="16">
        <v>8116733</v>
      </c>
      <c r="T68" s="9">
        <v>67.95</v>
      </c>
      <c r="U68" s="9">
        <v>11571</v>
      </c>
      <c r="V68" s="2"/>
    </row>
    <row r="69" spans="8:22" hidden="1" x14ac:dyDescent="0.25">
      <c r="H69" s="2">
        <v>38</v>
      </c>
      <c r="I69" s="2">
        <v>46445722</v>
      </c>
      <c r="J69" s="2">
        <v>53531232</v>
      </c>
      <c r="K69" s="2" t="s">
        <v>47</v>
      </c>
      <c r="L69" s="2" t="s">
        <v>46</v>
      </c>
      <c r="M69" s="2" t="s">
        <v>45</v>
      </c>
      <c r="N69" s="2" t="s">
        <v>17</v>
      </c>
      <c r="O69" s="2" t="s">
        <v>44</v>
      </c>
      <c r="P69" s="2" t="s">
        <v>43</v>
      </c>
      <c r="Q69" s="2" t="s">
        <v>20</v>
      </c>
      <c r="R69" s="16">
        <v>8208503</v>
      </c>
      <c r="S69" s="16">
        <v>8116733</v>
      </c>
      <c r="T69" s="9">
        <v>67.650000000000006</v>
      </c>
      <c r="U69" s="9">
        <v>11571</v>
      </c>
      <c r="V69" s="2"/>
    </row>
    <row r="70" spans="8:22" hidden="1" x14ac:dyDescent="0.25">
      <c r="H70" s="2">
        <v>39</v>
      </c>
      <c r="I70" s="2">
        <v>46440020</v>
      </c>
      <c r="J70" s="2">
        <v>56040512</v>
      </c>
      <c r="K70" s="2" t="s">
        <v>48</v>
      </c>
      <c r="L70" s="2" t="s">
        <v>46</v>
      </c>
      <c r="M70" s="2" t="s">
        <v>45</v>
      </c>
      <c r="N70" s="2" t="s">
        <v>17</v>
      </c>
      <c r="O70" s="2" t="s">
        <v>44</v>
      </c>
      <c r="P70" s="2" t="s">
        <v>43</v>
      </c>
      <c r="Q70" s="2" t="s">
        <v>20</v>
      </c>
      <c r="R70" s="16">
        <v>8208503</v>
      </c>
      <c r="S70" s="16">
        <v>8116733</v>
      </c>
      <c r="T70" s="9">
        <v>68.5</v>
      </c>
      <c r="U70" s="9">
        <v>11571</v>
      </c>
      <c r="V70" s="2"/>
    </row>
    <row r="71" spans="8:22" hidden="1" x14ac:dyDescent="0.25">
      <c r="H71" s="2">
        <v>40</v>
      </c>
      <c r="I71" s="2">
        <v>46440020</v>
      </c>
      <c r="J71" s="2">
        <v>59955070</v>
      </c>
      <c r="K71" s="2" t="s">
        <v>48</v>
      </c>
      <c r="L71" s="2" t="s">
        <v>46</v>
      </c>
      <c r="M71" s="2" t="s">
        <v>45</v>
      </c>
      <c r="N71" s="2" t="s">
        <v>17</v>
      </c>
      <c r="O71" s="2" t="s">
        <v>44</v>
      </c>
      <c r="P71" s="2" t="s">
        <v>43</v>
      </c>
      <c r="Q71" s="2" t="s">
        <v>20</v>
      </c>
      <c r="R71" s="16">
        <v>8208503</v>
      </c>
      <c r="S71" s="16">
        <v>8116733</v>
      </c>
      <c r="T71" s="9">
        <v>67.7</v>
      </c>
      <c r="U71" s="9">
        <v>11571</v>
      </c>
      <c r="V71" s="2"/>
    </row>
    <row r="72" spans="8:22" hidden="1" x14ac:dyDescent="0.25">
      <c r="H72" s="2">
        <v>41</v>
      </c>
      <c r="I72" s="2">
        <v>46445714</v>
      </c>
      <c r="J72" s="2">
        <v>56222532</v>
      </c>
      <c r="K72" s="2" t="s">
        <v>47</v>
      </c>
      <c r="L72" s="2" t="s">
        <v>46</v>
      </c>
      <c r="M72" s="2" t="s">
        <v>45</v>
      </c>
      <c r="N72" s="2" t="s">
        <v>17</v>
      </c>
      <c r="O72" s="2" t="s">
        <v>44</v>
      </c>
      <c r="P72" s="2" t="s">
        <v>43</v>
      </c>
      <c r="Q72" s="2" t="s">
        <v>20</v>
      </c>
      <c r="R72" s="16">
        <v>8208503</v>
      </c>
      <c r="S72" s="16">
        <v>8116733</v>
      </c>
      <c r="T72" s="9">
        <v>65.95</v>
      </c>
      <c r="U72" s="9">
        <v>11424</v>
      </c>
      <c r="V72" s="2"/>
    </row>
    <row r="73" spans="8:22" hidden="1" x14ac:dyDescent="0.25">
      <c r="H73" s="2">
        <v>42</v>
      </c>
      <c r="I73" s="2">
        <v>46440020</v>
      </c>
      <c r="J73" s="2">
        <v>56090152</v>
      </c>
      <c r="K73" s="2" t="s">
        <v>48</v>
      </c>
      <c r="L73" s="2" t="s">
        <v>46</v>
      </c>
      <c r="M73" s="2" t="s">
        <v>45</v>
      </c>
      <c r="N73" s="2" t="s">
        <v>17</v>
      </c>
      <c r="O73" s="2" t="s">
        <v>44</v>
      </c>
      <c r="P73" s="2" t="s">
        <v>43</v>
      </c>
      <c r="Q73" s="2" t="s">
        <v>20</v>
      </c>
      <c r="R73" s="16">
        <v>8208503</v>
      </c>
      <c r="S73" s="16">
        <v>8116733</v>
      </c>
      <c r="T73" s="9">
        <v>67.45</v>
      </c>
      <c r="U73" s="9">
        <v>11424</v>
      </c>
      <c r="V73" s="2"/>
    </row>
    <row r="74" spans="8:22" hidden="1" x14ac:dyDescent="0.25">
      <c r="H74" s="2">
        <v>43</v>
      </c>
      <c r="I74" s="2">
        <v>46440020</v>
      </c>
      <c r="J74" s="2">
        <v>63783310</v>
      </c>
      <c r="K74" s="2" t="s">
        <v>48</v>
      </c>
      <c r="L74" s="2" t="s">
        <v>46</v>
      </c>
      <c r="M74" s="2" t="s">
        <v>45</v>
      </c>
      <c r="N74" s="2" t="s">
        <v>17</v>
      </c>
      <c r="O74" s="2" t="s">
        <v>44</v>
      </c>
      <c r="P74" s="2" t="s">
        <v>43</v>
      </c>
      <c r="Q74" s="2" t="s">
        <v>20</v>
      </c>
      <c r="R74" s="16">
        <v>8208503</v>
      </c>
      <c r="S74" s="16">
        <v>8116733</v>
      </c>
      <c r="T74" s="9">
        <v>66.55</v>
      </c>
      <c r="U74" s="9">
        <v>11424</v>
      </c>
      <c r="V74" s="2"/>
    </row>
    <row r="75" spans="8:22" hidden="1" x14ac:dyDescent="0.25">
      <c r="H75" s="2">
        <v>44</v>
      </c>
      <c r="I75" s="2">
        <v>46445722</v>
      </c>
      <c r="J75" s="2">
        <v>53568812</v>
      </c>
      <c r="K75" s="2" t="s">
        <v>47</v>
      </c>
      <c r="L75" s="2" t="s">
        <v>46</v>
      </c>
      <c r="M75" s="2" t="s">
        <v>45</v>
      </c>
      <c r="N75" s="2" t="s">
        <v>17</v>
      </c>
      <c r="O75" s="2" t="s">
        <v>44</v>
      </c>
      <c r="P75" s="2" t="s">
        <v>43</v>
      </c>
      <c r="Q75" s="2" t="s">
        <v>20</v>
      </c>
      <c r="R75" s="16">
        <v>8208503</v>
      </c>
      <c r="S75" s="16">
        <v>8116733</v>
      </c>
      <c r="T75" s="9">
        <v>67.900000000000006</v>
      </c>
      <c r="U75" s="9">
        <v>11571</v>
      </c>
      <c r="V75" s="2"/>
    </row>
    <row r="76" spans="8:22" hidden="1" x14ac:dyDescent="0.25">
      <c r="H76" s="2">
        <v>45</v>
      </c>
      <c r="I76" s="2">
        <v>46445722</v>
      </c>
      <c r="J76" s="2">
        <v>62523816</v>
      </c>
      <c r="K76" s="2" t="s">
        <v>47</v>
      </c>
      <c r="L76" s="2" t="s">
        <v>46</v>
      </c>
      <c r="M76" s="2" t="s">
        <v>45</v>
      </c>
      <c r="N76" s="2" t="s">
        <v>17</v>
      </c>
      <c r="O76" s="2" t="s">
        <v>44</v>
      </c>
      <c r="P76" s="2" t="s">
        <v>43</v>
      </c>
      <c r="Q76" s="2" t="s">
        <v>20</v>
      </c>
      <c r="R76" s="16">
        <v>8208503</v>
      </c>
      <c r="S76" s="16">
        <v>8116733</v>
      </c>
      <c r="T76" s="9">
        <v>68.5</v>
      </c>
      <c r="U76" s="9">
        <v>11571</v>
      </c>
      <c r="V76" s="2"/>
    </row>
    <row r="77" spans="8:22" hidden="1" x14ac:dyDescent="0.25">
      <c r="H77" s="2">
        <v>46</v>
      </c>
      <c r="I77" s="2">
        <v>46445706</v>
      </c>
      <c r="J77" s="2">
        <v>61075388</v>
      </c>
      <c r="K77" s="2" t="s">
        <v>47</v>
      </c>
      <c r="L77" s="2" t="s">
        <v>46</v>
      </c>
      <c r="M77" s="2" t="s">
        <v>45</v>
      </c>
      <c r="N77" s="2" t="s">
        <v>17</v>
      </c>
      <c r="O77" s="2" t="s">
        <v>44</v>
      </c>
      <c r="P77" s="2" t="s">
        <v>43</v>
      </c>
      <c r="Q77" s="2" t="s">
        <v>20</v>
      </c>
      <c r="R77" s="16">
        <v>8208503</v>
      </c>
      <c r="S77" s="16">
        <v>8116733</v>
      </c>
      <c r="T77" s="9">
        <v>68.45</v>
      </c>
      <c r="U77" s="9">
        <v>11571</v>
      </c>
      <c r="V77" s="2"/>
    </row>
    <row r="78" spans="8:22" hidden="1" x14ac:dyDescent="0.25">
      <c r="H78" s="2">
        <v>47</v>
      </c>
      <c r="I78" s="2">
        <v>46440020</v>
      </c>
      <c r="J78" s="2">
        <v>59664524</v>
      </c>
      <c r="K78" s="2" t="s">
        <v>48</v>
      </c>
      <c r="L78" s="2" t="s">
        <v>46</v>
      </c>
      <c r="M78" s="2" t="s">
        <v>45</v>
      </c>
      <c r="N78" s="2" t="s">
        <v>17</v>
      </c>
      <c r="O78" s="2" t="s">
        <v>44</v>
      </c>
      <c r="P78" s="2" t="s">
        <v>43</v>
      </c>
      <c r="Q78" s="2" t="s">
        <v>20</v>
      </c>
      <c r="R78" s="16">
        <v>8208503</v>
      </c>
      <c r="S78" s="16">
        <v>8116733</v>
      </c>
      <c r="T78" s="9">
        <v>68</v>
      </c>
      <c r="U78" s="9">
        <v>11571</v>
      </c>
      <c r="V78" s="2"/>
    </row>
    <row r="79" spans="8:22" hidden="1" x14ac:dyDescent="0.25">
      <c r="H79" s="2">
        <v>48</v>
      </c>
      <c r="I79" s="2">
        <v>46445706</v>
      </c>
      <c r="J79" s="2">
        <v>53081451</v>
      </c>
      <c r="K79" s="2" t="s">
        <v>47</v>
      </c>
      <c r="L79" s="2" t="s">
        <v>46</v>
      </c>
      <c r="M79" s="2" t="s">
        <v>45</v>
      </c>
      <c r="N79" s="2" t="s">
        <v>17</v>
      </c>
      <c r="O79" s="2" t="s">
        <v>44</v>
      </c>
      <c r="P79" s="2" t="s">
        <v>43</v>
      </c>
      <c r="Q79" s="2" t="s">
        <v>20</v>
      </c>
      <c r="R79" s="16">
        <v>8208503</v>
      </c>
      <c r="S79" s="16">
        <v>8116733</v>
      </c>
      <c r="T79" s="9">
        <v>68.05</v>
      </c>
      <c r="U79" s="9">
        <v>11571</v>
      </c>
      <c r="V79" s="2"/>
    </row>
    <row r="80" spans="8:22" hidden="1" x14ac:dyDescent="0.25">
      <c r="H80" s="2">
        <v>49</v>
      </c>
      <c r="I80" s="2">
        <v>46445730</v>
      </c>
      <c r="J80" s="2">
        <v>55616825</v>
      </c>
      <c r="K80" s="2" t="s">
        <v>47</v>
      </c>
      <c r="L80" s="2" t="s">
        <v>46</v>
      </c>
      <c r="M80" s="2" t="s">
        <v>45</v>
      </c>
      <c r="N80" s="2" t="s">
        <v>17</v>
      </c>
      <c r="O80" s="2" t="s">
        <v>44</v>
      </c>
      <c r="P80" s="2" t="s">
        <v>43</v>
      </c>
      <c r="Q80" s="2" t="s">
        <v>20</v>
      </c>
      <c r="R80" s="16">
        <v>8208503</v>
      </c>
      <c r="S80" s="16">
        <v>8116733</v>
      </c>
      <c r="T80" s="9">
        <v>68.3</v>
      </c>
      <c r="U80" s="9">
        <v>11571</v>
      </c>
      <c r="V80" s="2"/>
    </row>
    <row r="81" spans="8:22" hidden="1" x14ac:dyDescent="0.25">
      <c r="H81" s="2">
        <v>50</v>
      </c>
      <c r="I81" s="2">
        <v>46445714</v>
      </c>
      <c r="J81" s="2">
        <v>56137003</v>
      </c>
      <c r="K81" s="2" t="s">
        <v>47</v>
      </c>
      <c r="L81" s="2" t="s">
        <v>46</v>
      </c>
      <c r="M81" s="2" t="s">
        <v>45</v>
      </c>
      <c r="N81" s="2" t="s">
        <v>17</v>
      </c>
      <c r="O81" s="2" t="s">
        <v>44</v>
      </c>
      <c r="P81" s="2" t="s">
        <v>43</v>
      </c>
      <c r="Q81" s="2" t="s">
        <v>20</v>
      </c>
      <c r="R81" s="16">
        <v>8208503</v>
      </c>
      <c r="S81" s="16">
        <v>8116733</v>
      </c>
      <c r="T81" s="9">
        <v>66.099999999999994</v>
      </c>
      <c r="U81" s="9">
        <v>11424</v>
      </c>
      <c r="V81" s="2"/>
    </row>
    <row r="82" spans="8:22" hidden="1" x14ac:dyDescent="0.25">
      <c r="H82" s="2">
        <v>51</v>
      </c>
      <c r="I82" s="2">
        <v>46445706</v>
      </c>
      <c r="J82" s="2">
        <v>59601344</v>
      </c>
      <c r="K82" s="2" t="s">
        <v>47</v>
      </c>
      <c r="L82" s="2" t="s">
        <v>46</v>
      </c>
      <c r="M82" s="2" t="s">
        <v>45</v>
      </c>
      <c r="N82" s="2" t="s">
        <v>17</v>
      </c>
      <c r="O82" s="2" t="s">
        <v>44</v>
      </c>
      <c r="P82" s="2" t="s">
        <v>43</v>
      </c>
      <c r="Q82" s="2" t="s">
        <v>20</v>
      </c>
      <c r="R82" s="16">
        <v>8208503</v>
      </c>
      <c r="S82" s="16">
        <v>8116733</v>
      </c>
      <c r="T82" s="9">
        <v>66.599999999999994</v>
      </c>
      <c r="U82" s="9">
        <v>11424</v>
      </c>
      <c r="V82" s="2"/>
    </row>
    <row r="83" spans="8:22" hidden="1" x14ac:dyDescent="0.25">
      <c r="H83" s="2">
        <v>52</v>
      </c>
      <c r="I83" s="2">
        <v>46445722</v>
      </c>
      <c r="J83" s="2">
        <v>62200746</v>
      </c>
      <c r="K83" s="2" t="s">
        <v>47</v>
      </c>
      <c r="L83" s="2" t="s">
        <v>46</v>
      </c>
      <c r="M83" s="2" t="s">
        <v>45</v>
      </c>
      <c r="N83" s="2" t="s">
        <v>17</v>
      </c>
      <c r="O83" s="2" t="s">
        <v>44</v>
      </c>
      <c r="P83" s="2" t="s">
        <v>43</v>
      </c>
      <c r="Q83" s="2" t="s">
        <v>20</v>
      </c>
      <c r="R83" s="16">
        <v>8208503</v>
      </c>
      <c r="S83" s="16">
        <v>8116733</v>
      </c>
      <c r="T83" s="9">
        <v>67.95</v>
      </c>
      <c r="U83" s="9">
        <v>11571</v>
      </c>
      <c r="V83" s="2"/>
    </row>
    <row r="84" spans="8:22" hidden="1" x14ac:dyDescent="0.25">
      <c r="H84" s="2">
        <v>53</v>
      </c>
      <c r="I84" s="2">
        <v>46440020</v>
      </c>
      <c r="J84" s="2">
        <v>63813422</v>
      </c>
      <c r="K84" s="2" t="s">
        <v>48</v>
      </c>
      <c r="L84" s="2" t="s">
        <v>46</v>
      </c>
      <c r="M84" s="2" t="s">
        <v>45</v>
      </c>
      <c r="N84" s="2" t="s">
        <v>17</v>
      </c>
      <c r="O84" s="2" t="s">
        <v>44</v>
      </c>
      <c r="P84" s="2" t="s">
        <v>43</v>
      </c>
      <c r="Q84" s="2" t="s">
        <v>20</v>
      </c>
      <c r="R84" s="16">
        <v>8208503</v>
      </c>
      <c r="S84" s="16">
        <v>8116733</v>
      </c>
      <c r="T84" s="9">
        <v>67.2</v>
      </c>
      <c r="U84" s="9">
        <v>11424</v>
      </c>
      <c r="V84" s="2"/>
    </row>
    <row r="85" spans="8:22" hidden="1" x14ac:dyDescent="0.25">
      <c r="H85" s="2">
        <v>54</v>
      </c>
      <c r="I85" s="2">
        <v>46445730</v>
      </c>
      <c r="J85" s="2">
        <v>62009246</v>
      </c>
      <c r="K85" s="2" t="s">
        <v>47</v>
      </c>
      <c r="L85" s="2" t="s">
        <v>46</v>
      </c>
      <c r="M85" s="2" t="s">
        <v>45</v>
      </c>
      <c r="N85" s="2" t="s">
        <v>17</v>
      </c>
      <c r="O85" s="2" t="s">
        <v>44</v>
      </c>
      <c r="P85" s="2" t="s">
        <v>43</v>
      </c>
      <c r="Q85" s="2" t="s">
        <v>20</v>
      </c>
      <c r="R85" s="16">
        <v>8208503</v>
      </c>
      <c r="S85" s="16">
        <v>8116733</v>
      </c>
      <c r="T85" s="9">
        <v>68.45</v>
      </c>
      <c r="U85" s="9">
        <v>11571</v>
      </c>
      <c r="V85" s="2"/>
    </row>
    <row r="86" spans="8:22" hidden="1" x14ac:dyDescent="0.25">
      <c r="H86" s="2">
        <v>55</v>
      </c>
      <c r="I86" s="2">
        <v>46445706</v>
      </c>
      <c r="J86" s="2">
        <v>61298626</v>
      </c>
      <c r="K86" s="2" t="s">
        <v>47</v>
      </c>
      <c r="L86" s="2" t="s">
        <v>46</v>
      </c>
      <c r="M86" s="2" t="s">
        <v>45</v>
      </c>
      <c r="N86" s="2" t="s">
        <v>17</v>
      </c>
      <c r="O86" s="2" t="s">
        <v>44</v>
      </c>
      <c r="P86" s="2" t="s">
        <v>43</v>
      </c>
      <c r="Q86" s="2" t="s">
        <v>20</v>
      </c>
      <c r="R86" s="16">
        <v>8208503</v>
      </c>
      <c r="S86" s="16">
        <v>8116733</v>
      </c>
      <c r="T86" s="9">
        <v>69.400000000000006</v>
      </c>
      <c r="U86" s="9">
        <v>11571</v>
      </c>
      <c r="V86" s="2"/>
    </row>
    <row r="87" spans="8:22" hidden="1" x14ac:dyDescent="0.25">
      <c r="H87" s="2">
        <v>56</v>
      </c>
      <c r="I87" s="2">
        <v>46440020</v>
      </c>
      <c r="J87" s="2">
        <v>61017448</v>
      </c>
      <c r="K87" s="2" t="s">
        <v>48</v>
      </c>
      <c r="L87" s="2" t="s">
        <v>46</v>
      </c>
      <c r="M87" s="2" t="s">
        <v>45</v>
      </c>
      <c r="N87" s="2" t="s">
        <v>17</v>
      </c>
      <c r="O87" s="2" t="s">
        <v>44</v>
      </c>
      <c r="P87" s="2" t="s">
        <v>43</v>
      </c>
      <c r="Q87" s="2" t="s">
        <v>20</v>
      </c>
      <c r="R87" s="16">
        <v>8208503</v>
      </c>
      <c r="S87" s="16">
        <v>8116733</v>
      </c>
      <c r="T87" s="9">
        <v>69.55</v>
      </c>
      <c r="U87" s="9">
        <v>11571</v>
      </c>
      <c r="V87" s="2"/>
    </row>
    <row r="88" spans="8:22" hidden="1" x14ac:dyDescent="0.25">
      <c r="H88" s="2">
        <v>57</v>
      </c>
      <c r="I88" s="2">
        <v>46440020</v>
      </c>
      <c r="J88" s="2">
        <v>63870638</v>
      </c>
      <c r="K88" s="2" t="s">
        <v>48</v>
      </c>
      <c r="L88" s="2" t="s">
        <v>46</v>
      </c>
      <c r="M88" s="2" t="s">
        <v>45</v>
      </c>
      <c r="N88" s="2" t="s">
        <v>17</v>
      </c>
      <c r="O88" s="2" t="s">
        <v>44</v>
      </c>
      <c r="P88" s="2" t="s">
        <v>43</v>
      </c>
      <c r="Q88" s="2" t="s">
        <v>20</v>
      </c>
      <c r="R88" s="16">
        <v>8208503</v>
      </c>
      <c r="S88" s="16">
        <v>8116733</v>
      </c>
      <c r="T88" s="9">
        <v>68</v>
      </c>
      <c r="U88" s="9">
        <v>11571</v>
      </c>
      <c r="V88" s="2"/>
    </row>
    <row r="89" spans="8:22" hidden="1" x14ac:dyDescent="0.25">
      <c r="H89" s="2">
        <v>58</v>
      </c>
      <c r="I89" s="2">
        <v>46445730</v>
      </c>
      <c r="J89" s="2">
        <v>56194772</v>
      </c>
      <c r="K89" s="2" t="s">
        <v>47</v>
      </c>
      <c r="L89" s="2" t="s">
        <v>46</v>
      </c>
      <c r="M89" s="2" t="s">
        <v>45</v>
      </c>
      <c r="N89" s="2" t="s">
        <v>17</v>
      </c>
      <c r="O89" s="2" t="s">
        <v>44</v>
      </c>
      <c r="P89" s="2" t="s">
        <v>43</v>
      </c>
      <c r="Q89" s="2" t="s">
        <v>20</v>
      </c>
      <c r="R89" s="16">
        <v>8208503</v>
      </c>
      <c r="S89" s="16">
        <v>8116733</v>
      </c>
      <c r="T89" s="9">
        <v>68.2</v>
      </c>
      <c r="U89" s="9">
        <v>11571</v>
      </c>
      <c r="V89" s="2"/>
    </row>
    <row r="90" spans="8:22" hidden="1" x14ac:dyDescent="0.25">
      <c r="H90" s="2">
        <v>59</v>
      </c>
      <c r="I90" s="2">
        <v>46440020</v>
      </c>
      <c r="J90" s="2">
        <v>63870646</v>
      </c>
      <c r="K90" s="2" t="s">
        <v>48</v>
      </c>
      <c r="L90" s="2" t="s">
        <v>46</v>
      </c>
      <c r="M90" s="2" t="s">
        <v>45</v>
      </c>
      <c r="N90" s="2" t="s">
        <v>17</v>
      </c>
      <c r="O90" s="2" t="s">
        <v>44</v>
      </c>
      <c r="P90" s="2" t="s">
        <v>43</v>
      </c>
      <c r="Q90" s="2" t="s">
        <v>20</v>
      </c>
      <c r="R90" s="16">
        <v>8208503</v>
      </c>
      <c r="S90" s="16">
        <v>8116733</v>
      </c>
      <c r="T90" s="9">
        <v>67.400000000000006</v>
      </c>
      <c r="U90" s="9">
        <v>11424</v>
      </c>
      <c r="V90" s="2"/>
    </row>
    <row r="91" spans="8:22" hidden="1" x14ac:dyDescent="0.25">
      <c r="H91" s="2">
        <v>60</v>
      </c>
      <c r="I91" s="2">
        <v>46445714</v>
      </c>
      <c r="J91" s="2">
        <v>56046451</v>
      </c>
      <c r="K91" s="2" t="s">
        <v>47</v>
      </c>
      <c r="L91" s="2" t="s">
        <v>46</v>
      </c>
      <c r="M91" s="2" t="s">
        <v>45</v>
      </c>
      <c r="N91" s="2" t="s">
        <v>17</v>
      </c>
      <c r="O91" s="2" t="s">
        <v>44</v>
      </c>
      <c r="P91" s="2" t="s">
        <v>43</v>
      </c>
      <c r="Q91" s="2" t="s">
        <v>20</v>
      </c>
      <c r="R91" s="16">
        <v>8208503</v>
      </c>
      <c r="S91" s="16">
        <v>8116733</v>
      </c>
      <c r="T91" s="9">
        <v>66.150000000000006</v>
      </c>
      <c r="U91" s="9">
        <v>11424</v>
      </c>
      <c r="V91" s="2"/>
    </row>
    <row r="92" spans="8:22" ht="15.75" thickBot="1" x14ac:dyDescent="0.3">
      <c r="H92" s="40">
        <v>61</v>
      </c>
      <c r="I92" s="40">
        <v>40842023</v>
      </c>
      <c r="J92" s="40">
        <v>60301355</v>
      </c>
      <c r="K92" s="40" t="s">
        <v>14</v>
      </c>
      <c r="L92" s="40" t="s">
        <v>15</v>
      </c>
      <c r="M92" s="40" t="s">
        <v>16</v>
      </c>
      <c r="N92" s="40" t="s">
        <v>17</v>
      </c>
      <c r="O92" s="40" t="s">
        <v>18</v>
      </c>
      <c r="P92" s="40" t="s">
        <v>19</v>
      </c>
      <c r="Q92" s="40" t="s">
        <v>20</v>
      </c>
      <c r="R92" s="41">
        <v>5636888</v>
      </c>
      <c r="S92" s="41">
        <v>8116733</v>
      </c>
      <c r="T92" s="42">
        <v>69.55</v>
      </c>
      <c r="U92" s="42">
        <v>24396</v>
      </c>
      <c r="V92" s="29" t="s">
        <v>34</v>
      </c>
    </row>
    <row r="93" spans="8:22" hidden="1" x14ac:dyDescent="0.25">
      <c r="H93" s="2">
        <v>62</v>
      </c>
      <c r="I93" s="2">
        <v>40842072</v>
      </c>
      <c r="J93" s="2">
        <v>59953158</v>
      </c>
      <c r="K93" s="2" t="s">
        <v>26</v>
      </c>
      <c r="L93" s="2" t="s">
        <v>15</v>
      </c>
      <c r="M93" s="2" t="s">
        <v>16</v>
      </c>
      <c r="N93" s="2" t="s">
        <v>17</v>
      </c>
      <c r="O93" s="2" t="s">
        <v>18</v>
      </c>
      <c r="P93" s="2" t="s">
        <v>19</v>
      </c>
      <c r="Q93" s="2" t="s">
        <v>20</v>
      </c>
      <c r="R93" s="16">
        <v>5636888</v>
      </c>
      <c r="S93" s="16">
        <v>8116733</v>
      </c>
      <c r="T93" s="9">
        <v>69.599999999999994</v>
      </c>
      <c r="U93" s="9">
        <v>24396</v>
      </c>
      <c r="V93" s="2"/>
    </row>
    <row r="94" spans="8:22" hidden="1" x14ac:dyDescent="0.25">
      <c r="H94" s="2">
        <v>63</v>
      </c>
      <c r="I94" s="2">
        <v>46327656</v>
      </c>
      <c r="J94" s="2">
        <v>63009724</v>
      </c>
      <c r="K94" s="2" t="s">
        <v>41</v>
      </c>
      <c r="L94" s="2" t="s">
        <v>15</v>
      </c>
      <c r="M94" s="2" t="s">
        <v>40</v>
      </c>
      <c r="N94" s="2" t="s">
        <v>17</v>
      </c>
      <c r="O94" s="2" t="s">
        <v>39</v>
      </c>
      <c r="P94" s="2" t="s">
        <v>37</v>
      </c>
      <c r="Q94" s="2" t="s">
        <v>38</v>
      </c>
      <c r="R94" s="16">
        <v>5636888</v>
      </c>
      <c r="S94" s="16">
        <v>8116733</v>
      </c>
      <c r="T94" s="9">
        <v>69.8</v>
      </c>
      <c r="U94" s="9">
        <v>9015</v>
      </c>
      <c r="V94" s="2"/>
    </row>
    <row r="95" spans="8:22" hidden="1" x14ac:dyDescent="0.25">
      <c r="H95" s="2">
        <v>64</v>
      </c>
      <c r="I95" s="2">
        <v>46327664</v>
      </c>
      <c r="J95" s="2">
        <v>64954753</v>
      </c>
      <c r="K95" s="2" t="s">
        <v>41</v>
      </c>
      <c r="L95" s="2" t="s">
        <v>15</v>
      </c>
      <c r="M95" s="2" t="s">
        <v>40</v>
      </c>
      <c r="N95" s="2" t="s">
        <v>17</v>
      </c>
      <c r="O95" s="2" t="s">
        <v>39</v>
      </c>
      <c r="P95" s="2" t="s">
        <v>37</v>
      </c>
      <c r="Q95" s="2" t="s">
        <v>38</v>
      </c>
      <c r="R95" s="16">
        <v>5636888</v>
      </c>
      <c r="S95" s="16">
        <v>8116733</v>
      </c>
      <c r="T95" s="9">
        <v>69.599999999999994</v>
      </c>
      <c r="U95" s="9">
        <v>9015</v>
      </c>
      <c r="V95" s="2"/>
    </row>
    <row r="96" spans="8:22" hidden="1" x14ac:dyDescent="0.25">
      <c r="H96" s="2">
        <v>65</v>
      </c>
      <c r="I96" s="2">
        <v>40842031</v>
      </c>
      <c r="J96" s="2">
        <v>59474056</v>
      </c>
      <c r="K96" s="2" t="s">
        <v>31</v>
      </c>
      <c r="L96" s="2" t="s">
        <v>15</v>
      </c>
      <c r="M96" s="2" t="s">
        <v>16</v>
      </c>
      <c r="N96" s="2" t="s">
        <v>17</v>
      </c>
      <c r="O96" s="2" t="s">
        <v>18</v>
      </c>
      <c r="P96" s="2" t="s">
        <v>19</v>
      </c>
      <c r="Q96" s="2" t="s">
        <v>20</v>
      </c>
      <c r="R96" s="16">
        <v>5636888</v>
      </c>
      <c r="S96" s="16">
        <v>8116733</v>
      </c>
      <c r="T96" s="9">
        <v>69.8</v>
      </c>
      <c r="U96" s="9">
        <v>24396</v>
      </c>
      <c r="V96" s="2"/>
    </row>
    <row r="97" spans="8:22" hidden="1" x14ac:dyDescent="0.25">
      <c r="H97" s="2">
        <v>66</v>
      </c>
      <c r="I97" s="2">
        <v>40842049</v>
      </c>
      <c r="J97" s="2">
        <v>60790912</v>
      </c>
      <c r="K97" s="2" t="s">
        <v>28</v>
      </c>
      <c r="L97" s="2" t="s">
        <v>15</v>
      </c>
      <c r="M97" s="2" t="s">
        <v>16</v>
      </c>
      <c r="N97" s="2" t="s">
        <v>17</v>
      </c>
      <c r="O97" s="2" t="s">
        <v>18</v>
      </c>
      <c r="P97" s="2" t="s">
        <v>19</v>
      </c>
      <c r="Q97" s="2" t="s">
        <v>20</v>
      </c>
      <c r="R97" s="16">
        <v>5636888</v>
      </c>
      <c r="S97" s="16">
        <v>8116733</v>
      </c>
      <c r="T97" s="9">
        <v>69.8</v>
      </c>
      <c r="U97" s="9">
        <v>24396</v>
      </c>
      <c r="V97" s="2"/>
    </row>
    <row r="98" spans="8:22" hidden="1" x14ac:dyDescent="0.25">
      <c r="H98" s="2">
        <v>67</v>
      </c>
      <c r="I98" s="2">
        <v>40842056</v>
      </c>
      <c r="J98" s="2">
        <v>60521317</v>
      </c>
      <c r="K98" s="2" t="s">
        <v>27</v>
      </c>
      <c r="L98" s="2" t="s">
        <v>15</v>
      </c>
      <c r="M98" s="2" t="s">
        <v>16</v>
      </c>
      <c r="N98" s="2" t="s">
        <v>17</v>
      </c>
      <c r="O98" s="2" t="s">
        <v>18</v>
      </c>
      <c r="P98" s="2" t="s">
        <v>19</v>
      </c>
      <c r="Q98" s="2" t="s">
        <v>20</v>
      </c>
      <c r="R98" s="16">
        <v>5636888</v>
      </c>
      <c r="S98" s="16">
        <v>8116733</v>
      </c>
      <c r="T98" s="9">
        <v>69.75</v>
      </c>
      <c r="U98" s="9">
        <v>24396</v>
      </c>
      <c r="V98" s="2"/>
    </row>
    <row r="99" spans="8:22" hidden="1" x14ac:dyDescent="0.25">
      <c r="H99" s="2">
        <v>68</v>
      </c>
      <c r="I99" s="2">
        <v>40842080</v>
      </c>
      <c r="J99" s="2">
        <v>53188801</v>
      </c>
      <c r="K99" s="2" t="s">
        <v>25</v>
      </c>
      <c r="L99" s="2" t="s">
        <v>15</v>
      </c>
      <c r="M99" s="2" t="s">
        <v>16</v>
      </c>
      <c r="N99" s="2" t="s">
        <v>17</v>
      </c>
      <c r="O99" s="2" t="s">
        <v>18</v>
      </c>
      <c r="P99" s="2" t="s">
        <v>19</v>
      </c>
      <c r="Q99" s="2" t="s">
        <v>20</v>
      </c>
      <c r="R99" s="16">
        <v>5636888</v>
      </c>
      <c r="S99" s="16">
        <v>8116733</v>
      </c>
      <c r="T99" s="9">
        <v>69.849999999999994</v>
      </c>
      <c r="U99" s="9">
        <v>24396</v>
      </c>
      <c r="V99" s="2"/>
    </row>
    <row r="100" spans="8:22" hidden="1" x14ac:dyDescent="0.25">
      <c r="H100" s="2">
        <v>69</v>
      </c>
      <c r="I100" s="2">
        <v>46355202</v>
      </c>
      <c r="J100" s="2">
        <v>61170452</v>
      </c>
      <c r="K100" s="2" t="s">
        <v>42</v>
      </c>
      <c r="L100" s="2" t="s">
        <v>15</v>
      </c>
      <c r="M100" s="2" t="s">
        <v>40</v>
      </c>
      <c r="N100" s="2" t="s">
        <v>17</v>
      </c>
      <c r="O100" s="2" t="s">
        <v>39</v>
      </c>
      <c r="P100" s="2" t="s">
        <v>37</v>
      </c>
      <c r="Q100" s="2" t="s">
        <v>38</v>
      </c>
      <c r="R100" s="16">
        <v>5636888</v>
      </c>
      <c r="S100" s="16">
        <v>8116733</v>
      </c>
      <c r="T100" s="9">
        <v>68.5</v>
      </c>
      <c r="U100" s="9">
        <v>9015</v>
      </c>
      <c r="V100" s="2"/>
    </row>
    <row r="101" spans="8:22" hidden="1" x14ac:dyDescent="0.25">
      <c r="H101" s="2">
        <v>70</v>
      </c>
      <c r="I101" s="2">
        <v>40842031</v>
      </c>
      <c r="J101" s="2">
        <v>53522173</v>
      </c>
      <c r="K101" s="2" t="s">
        <v>31</v>
      </c>
      <c r="L101" s="2" t="s">
        <v>15</v>
      </c>
      <c r="M101" s="2" t="s">
        <v>16</v>
      </c>
      <c r="N101" s="2" t="s">
        <v>17</v>
      </c>
      <c r="O101" s="2" t="s">
        <v>18</v>
      </c>
      <c r="P101" s="2" t="s">
        <v>19</v>
      </c>
      <c r="Q101" s="2" t="s">
        <v>20</v>
      </c>
      <c r="R101" s="16">
        <v>5636888</v>
      </c>
      <c r="S101" s="16">
        <v>8116733</v>
      </c>
      <c r="T101" s="9">
        <v>68.55</v>
      </c>
      <c r="U101" s="9">
        <v>24396</v>
      </c>
      <c r="V101" s="2"/>
    </row>
    <row r="102" spans="8:22" hidden="1" x14ac:dyDescent="0.25">
      <c r="H102" s="2">
        <v>71</v>
      </c>
      <c r="I102" s="2">
        <v>46327680</v>
      </c>
      <c r="J102" s="2">
        <v>60414950</v>
      </c>
      <c r="K102" s="2" t="s">
        <v>41</v>
      </c>
      <c r="L102" s="2" t="s">
        <v>15</v>
      </c>
      <c r="M102" s="2" t="s">
        <v>40</v>
      </c>
      <c r="N102" s="2" t="s">
        <v>17</v>
      </c>
      <c r="O102" s="2" t="s">
        <v>39</v>
      </c>
      <c r="P102" s="2" t="s">
        <v>37</v>
      </c>
      <c r="Q102" s="2" t="s">
        <v>38</v>
      </c>
      <c r="R102" s="16">
        <v>5636888</v>
      </c>
      <c r="S102" s="16">
        <v>8116733</v>
      </c>
      <c r="T102" s="9">
        <v>69.900000000000006</v>
      </c>
      <c r="U102" s="9">
        <v>9015</v>
      </c>
      <c r="V102" s="2"/>
    </row>
    <row r="103" spans="8:22" hidden="1" x14ac:dyDescent="0.25">
      <c r="H103" s="2">
        <v>72</v>
      </c>
      <c r="I103" s="2">
        <v>40842122</v>
      </c>
      <c r="J103" s="2">
        <v>59473926</v>
      </c>
      <c r="K103" s="2" t="s">
        <v>32</v>
      </c>
      <c r="L103" s="2" t="s">
        <v>15</v>
      </c>
      <c r="M103" s="2" t="s">
        <v>16</v>
      </c>
      <c r="N103" s="2" t="s">
        <v>17</v>
      </c>
      <c r="O103" s="2" t="s">
        <v>18</v>
      </c>
      <c r="P103" s="2" t="s">
        <v>19</v>
      </c>
      <c r="Q103" s="2" t="s">
        <v>20</v>
      </c>
      <c r="R103" s="16">
        <v>5636888</v>
      </c>
      <c r="S103" s="16">
        <v>8116733</v>
      </c>
      <c r="T103" s="9">
        <v>69.8</v>
      </c>
      <c r="U103" s="9">
        <v>24396</v>
      </c>
      <c r="V103" s="2"/>
    </row>
    <row r="104" spans="8:22" ht="15.75" thickBot="1" x14ac:dyDescent="0.3">
      <c r="H104" s="40">
        <v>73</v>
      </c>
      <c r="I104" s="40">
        <v>40842023</v>
      </c>
      <c r="J104" s="40">
        <v>58584038</v>
      </c>
      <c r="K104" s="40" t="s">
        <v>14</v>
      </c>
      <c r="L104" s="40" t="s">
        <v>15</v>
      </c>
      <c r="M104" s="40" t="s">
        <v>16</v>
      </c>
      <c r="N104" s="40" t="s">
        <v>17</v>
      </c>
      <c r="O104" s="40" t="s">
        <v>18</v>
      </c>
      <c r="P104" s="40" t="s">
        <v>19</v>
      </c>
      <c r="Q104" s="40" t="s">
        <v>20</v>
      </c>
      <c r="R104" s="41">
        <v>5636888</v>
      </c>
      <c r="S104" s="41">
        <v>8116733</v>
      </c>
      <c r="T104" s="42">
        <v>69.599999999999994</v>
      </c>
      <c r="U104" s="42">
        <v>24396</v>
      </c>
      <c r="V104" s="29" t="s">
        <v>34</v>
      </c>
    </row>
    <row r="105" spans="8:22" hidden="1" x14ac:dyDescent="0.25">
      <c r="H105" s="2">
        <v>74</v>
      </c>
      <c r="I105" s="2">
        <v>40842064</v>
      </c>
      <c r="J105" s="2">
        <v>53188645</v>
      </c>
      <c r="K105" s="2" t="s">
        <v>29</v>
      </c>
      <c r="L105" s="2" t="s">
        <v>15</v>
      </c>
      <c r="M105" s="2" t="s">
        <v>16</v>
      </c>
      <c r="N105" s="2" t="s">
        <v>17</v>
      </c>
      <c r="O105" s="2" t="s">
        <v>18</v>
      </c>
      <c r="P105" s="2" t="s">
        <v>19</v>
      </c>
      <c r="Q105" s="2" t="s">
        <v>20</v>
      </c>
      <c r="R105" s="16">
        <v>5636888</v>
      </c>
      <c r="S105" s="16">
        <v>8116733</v>
      </c>
      <c r="T105" s="9">
        <v>69.650000000000006</v>
      </c>
      <c r="U105" s="9">
        <v>24396</v>
      </c>
      <c r="V105" s="2"/>
    </row>
    <row r="106" spans="8:22" hidden="1" x14ac:dyDescent="0.25">
      <c r="H106" s="2">
        <v>75</v>
      </c>
      <c r="I106" s="2">
        <v>40842072</v>
      </c>
      <c r="J106" s="2">
        <v>55551121</v>
      </c>
      <c r="K106" s="2" t="s">
        <v>26</v>
      </c>
      <c r="L106" s="2" t="s">
        <v>15</v>
      </c>
      <c r="M106" s="2" t="s">
        <v>16</v>
      </c>
      <c r="N106" s="2" t="s">
        <v>17</v>
      </c>
      <c r="O106" s="2" t="s">
        <v>18</v>
      </c>
      <c r="P106" s="2" t="s">
        <v>19</v>
      </c>
      <c r="Q106" s="2" t="s">
        <v>20</v>
      </c>
      <c r="R106" s="16">
        <v>5636888</v>
      </c>
      <c r="S106" s="16">
        <v>8116733</v>
      </c>
      <c r="T106" s="9">
        <v>69.650000000000006</v>
      </c>
      <c r="U106" s="9">
        <v>24396</v>
      </c>
      <c r="V106" s="2"/>
    </row>
    <row r="107" spans="8:22" ht="15.75" thickBot="1" x14ac:dyDescent="0.3">
      <c r="H107" s="40">
        <v>76</v>
      </c>
      <c r="I107" s="40">
        <v>40842023</v>
      </c>
      <c r="J107" s="40">
        <v>53196275</v>
      </c>
      <c r="K107" s="40" t="s">
        <v>14</v>
      </c>
      <c r="L107" s="40" t="s">
        <v>15</v>
      </c>
      <c r="M107" s="40" t="s">
        <v>16</v>
      </c>
      <c r="N107" s="40" t="s">
        <v>17</v>
      </c>
      <c r="O107" s="40" t="s">
        <v>18</v>
      </c>
      <c r="P107" s="40" t="s">
        <v>19</v>
      </c>
      <c r="Q107" s="40" t="s">
        <v>20</v>
      </c>
      <c r="R107" s="41">
        <v>5636888</v>
      </c>
      <c r="S107" s="41">
        <v>8116733</v>
      </c>
      <c r="T107" s="42">
        <v>69.55</v>
      </c>
      <c r="U107" s="42">
        <v>24396</v>
      </c>
      <c r="V107" s="29" t="s">
        <v>34</v>
      </c>
    </row>
    <row r="108" spans="8:22" hidden="1" x14ac:dyDescent="0.25">
      <c r="H108" s="2">
        <v>77</v>
      </c>
      <c r="I108" s="2">
        <v>40842080</v>
      </c>
      <c r="J108" s="2">
        <v>60453701</v>
      </c>
      <c r="K108" s="2" t="s">
        <v>25</v>
      </c>
      <c r="L108" s="2" t="s">
        <v>15</v>
      </c>
      <c r="M108" s="2" t="s">
        <v>16</v>
      </c>
      <c r="N108" s="2" t="s">
        <v>17</v>
      </c>
      <c r="O108" s="2" t="s">
        <v>18</v>
      </c>
      <c r="P108" s="2" t="s">
        <v>19</v>
      </c>
      <c r="Q108" s="2" t="s">
        <v>20</v>
      </c>
      <c r="R108" s="16">
        <v>5636888</v>
      </c>
      <c r="S108" s="16">
        <v>8116733</v>
      </c>
      <c r="T108" s="9">
        <v>69.650000000000006</v>
      </c>
      <c r="U108" s="9">
        <v>24396</v>
      </c>
      <c r="V108" s="2"/>
    </row>
    <row r="109" spans="8:22" hidden="1" x14ac:dyDescent="0.25">
      <c r="H109" s="2">
        <v>78</v>
      </c>
      <c r="I109" s="2">
        <v>40842080</v>
      </c>
      <c r="J109" s="2">
        <v>60453727</v>
      </c>
      <c r="K109" s="2" t="s">
        <v>25</v>
      </c>
      <c r="L109" s="2" t="s">
        <v>15</v>
      </c>
      <c r="M109" s="2" t="s">
        <v>16</v>
      </c>
      <c r="N109" s="2" t="s">
        <v>17</v>
      </c>
      <c r="O109" s="2" t="s">
        <v>18</v>
      </c>
      <c r="P109" s="2" t="s">
        <v>19</v>
      </c>
      <c r="Q109" s="2" t="s">
        <v>20</v>
      </c>
      <c r="R109" s="16">
        <v>5636888</v>
      </c>
      <c r="S109" s="16">
        <v>8116733</v>
      </c>
      <c r="T109" s="9">
        <v>69.8</v>
      </c>
      <c r="U109" s="9">
        <v>24396</v>
      </c>
      <c r="V109" s="2"/>
    </row>
    <row r="110" spans="8:22" hidden="1" x14ac:dyDescent="0.25">
      <c r="H110" s="2">
        <v>79</v>
      </c>
      <c r="I110" s="2">
        <v>40842049</v>
      </c>
      <c r="J110" s="2">
        <v>56086382</v>
      </c>
      <c r="K110" s="2" t="s">
        <v>28</v>
      </c>
      <c r="L110" s="2" t="s">
        <v>15</v>
      </c>
      <c r="M110" s="2" t="s">
        <v>16</v>
      </c>
      <c r="N110" s="2" t="s">
        <v>17</v>
      </c>
      <c r="O110" s="2" t="s">
        <v>18</v>
      </c>
      <c r="P110" s="2" t="s">
        <v>19</v>
      </c>
      <c r="Q110" s="2" t="s">
        <v>20</v>
      </c>
      <c r="R110" s="16">
        <v>5636888</v>
      </c>
      <c r="S110" s="16">
        <v>8116733</v>
      </c>
      <c r="T110" s="9">
        <v>68.650000000000006</v>
      </c>
      <c r="U110" s="9">
        <v>24396</v>
      </c>
      <c r="V110" s="2"/>
    </row>
    <row r="111" spans="8:22" hidden="1" x14ac:dyDescent="0.25">
      <c r="H111" s="2">
        <v>80</v>
      </c>
      <c r="I111" s="2">
        <v>40842064</v>
      </c>
      <c r="J111" s="2">
        <v>58582891</v>
      </c>
      <c r="K111" s="2" t="s">
        <v>29</v>
      </c>
      <c r="L111" s="2" t="s">
        <v>15</v>
      </c>
      <c r="M111" s="2" t="s">
        <v>16</v>
      </c>
      <c r="N111" s="2" t="s">
        <v>17</v>
      </c>
      <c r="O111" s="2" t="s">
        <v>18</v>
      </c>
      <c r="P111" s="2" t="s">
        <v>19</v>
      </c>
      <c r="Q111" s="2" t="s">
        <v>20</v>
      </c>
      <c r="R111" s="16">
        <v>5636888</v>
      </c>
      <c r="S111" s="16">
        <v>8116733</v>
      </c>
      <c r="T111" s="9">
        <v>69.55</v>
      </c>
      <c r="U111" s="9">
        <v>24396</v>
      </c>
      <c r="V111" s="2"/>
    </row>
    <row r="112" spans="8:22" hidden="1" x14ac:dyDescent="0.25">
      <c r="H112" s="2">
        <v>81</v>
      </c>
      <c r="I112" s="2">
        <v>40842056</v>
      </c>
      <c r="J112" s="2">
        <v>56086572</v>
      </c>
      <c r="K112" s="2" t="s">
        <v>27</v>
      </c>
      <c r="L112" s="2" t="s">
        <v>15</v>
      </c>
      <c r="M112" s="2" t="s">
        <v>16</v>
      </c>
      <c r="N112" s="2" t="s">
        <v>17</v>
      </c>
      <c r="O112" s="2" t="s">
        <v>18</v>
      </c>
      <c r="P112" s="2" t="s">
        <v>19</v>
      </c>
      <c r="Q112" s="2" t="s">
        <v>20</v>
      </c>
      <c r="R112" s="16">
        <v>5636888</v>
      </c>
      <c r="S112" s="16">
        <v>8116733</v>
      </c>
      <c r="T112" s="9">
        <v>68.599999999999994</v>
      </c>
      <c r="U112" s="9">
        <v>24396</v>
      </c>
      <c r="V112" s="2"/>
    </row>
    <row r="113" spans="8:22" hidden="1" x14ac:dyDescent="0.25">
      <c r="H113" s="2">
        <v>82</v>
      </c>
      <c r="I113" s="2">
        <v>40842130</v>
      </c>
      <c r="J113" s="2">
        <v>56403520</v>
      </c>
      <c r="K113" s="2" t="s">
        <v>30</v>
      </c>
      <c r="L113" s="2" t="s">
        <v>15</v>
      </c>
      <c r="M113" s="2" t="s">
        <v>16</v>
      </c>
      <c r="N113" s="2" t="s">
        <v>17</v>
      </c>
      <c r="O113" s="2" t="s">
        <v>18</v>
      </c>
      <c r="P113" s="2" t="s">
        <v>19</v>
      </c>
      <c r="Q113" s="2" t="s">
        <v>20</v>
      </c>
      <c r="R113" s="16">
        <v>5636888</v>
      </c>
      <c r="S113" s="16">
        <v>8116733</v>
      </c>
      <c r="T113" s="9">
        <v>68.650000000000006</v>
      </c>
      <c r="U113" s="9">
        <v>24396</v>
      </c>
      <c r="V113" s="2"/>
    </row>
    <row r="114" spans="8:22" hidden="1" x14ac:dyDescent="0.25">
      <c r="H114" s="2">
        <v>83</v>
      </c>
      <c r="I114" s="2">
        <v>40842031</v>
      </c>
      <c r="J114" s="2">
        <v>66429705</v>
      </c>
      <c r="K114" s="2" t="s">
        <v>31</v>
      </c>
      <c r="L114" s="2" t="s">
        <v>15</v>
      </c>
      <c r="M114" s="2" t="s">
        <v>16</v>
      </c>
      <c r="N114" s="2" t="s">
        <v>17</v>
      </c>
      <c r="O114" s="2" t="s">
        <v>18</v>
      </c>
      <c r="P114" s="2" t="s">
        <v>19</v>
      </c>
      <c r="Q114" s="2" t="s">
        <v>20</v>
      </c>
      <c r="R114" s="16">
        <v>5636888</v>
      </c>
      <c r="S114" s="16">
        <v>8116733</v>
      </c>
      <c r="T114" s="9">
        <v>70.8</v>
      </c>
      <c r="U114" s="9">
        <v>24396</v>
      </c>
      <c r="V114" s="2"/>
    </row>
    <row r="115" spans="8:22" hidden="1" x14ac:dyDescent="0.25">
      <c r="H115" s="2">
        <v>84</v>
      </c>
      <c r="I115" s="2">
        <v>40842031</v>
      </c>
      <c r="J115" s="2">
        <v>56090038</v>
      </c>
      <c r="K115" s="2" t="s">
        <v>31</v>
      </c>
      <c r="L115" s="2" t="s">
        <v>15</v>
      </c>
      <c r="M115" s="2" t="s">
        <v>16</v>
      </c>
      <c r="N115" s="2" t="s">
        <v>17</v>
      </c>
      <c r="O115" s="2" t="s">
        <v>18</v>
      </c>
      <c r="P115" s="2" t="s">
        <v>19</v>
      </c>
      <c r="Q115" s="2" t="s">
        <v>20</v>
      </c>
      <c r="R115" s="16">
        <v>5636888</v>
      </c>
      <c r="S115" s="16">
        <v>8116733</v>
      </c>
      <c r="T115" s="9">
        <v>68.650000000000006</v>
      </c>
      <c r="U115" s="9">
        <v>24396</v>
      </c>
      <c r="V115" s="2"/>
    </row>
    <row r="116" spans="8:22" hidden="1" x14ac:dyDescent="0.25">
      <c r="H116" s="2">
        <v>85</v>
      </c>
      <c r="I116" s="2">
        <v>40842064</v>
      </c>
      <c r="J116" s="2">
        <v>60453941</v>
      </c>
      <c r="K116" s="2" t="s">
        <v>29</v>
      </c>
      <c r="L116" s="2" t="s">
        <v>15</v>
      </c>
      <c r="M116" s="2" t="s">
        <v>16</v>
      </c>
      <c r="N116" s="2" t="s">
        <v>17</v>
      </c>
      <c r="O116" s="2" t="s">
        <v>18</v>
      </c>
      <c r="P116" s="2" t="s">
        <v>19</v>
      </c>
      <c r="Q116" s="2" t="s">
        <v>20</v>
      </c>
      <c r="R116" s="16">
        <v>5636888</v>
      </c>
      <c r="S116" s="16">
        <v>8116733</v>
      </c>
      <c r="T116" s="9">
        <v>69.650000000000006</v>
      </c>
      <c r="U116" s="9">
        <v>24396</v>
      </c>
      <c r="V116" s="2"/>
    </row>
    <row r="117" spans="8:22" hidden="1" x14ac:dyDescent="0.25">
      <c r="H117" s="2">
        <v>86</v>
      </c>
      <c r="I117" s="2">
        <v>40842056</v>
      </c>
      <c r="J117" s="2">
        <v>56086564</v>
      </c>
      <c r="K117" s="2" t="s">
        <v>27</v>
      </c>
      <c r="L117" s="2" t="s">
        <v>15</v>
      </c>
      <c r="M117" s="2" t="s">
        <v>16</v>
      </c>
      <c r="N117" s="2" t="s">
        <v>17</v>
      </c>
      <c r="O117" s="2" t="s">
        <v>18</v>
      </c>
      <c r="P117" s="2" t="s">
        <v>19</v>
      </c>
      <c r="Q117" s="2" t="s">
        <v>20</v>
      </c>
      <c r="R117" s="16">
        <v>5636888</v>
      </c>
      <c r="S117" s="16">
        <v>8116733</v>
      </c>
      <c r="T117" s="9">
        <v>68.599999999999994</v>
      </c>
      <c r="U117" s="9">
        <v>24396</v>
      </c>
      <c r="V117" s="2"/>
    </row>
    <row r="118" spans="8:22" hidden="1" x14ac:dyDescent="0.25">
      <c r="H118" s="2">
        <v>87</v>
      </c>
      <c r="I118" s="2">
        <v>40842049</v>
      </c>
      <c r="J118" s="2">
        <v>56086507</v>
      </c>
      <c r="K118" s="2" t="s">
        <v>28</v>
      </c>
      <c r="L118" s="2" t="s">
        <v>15</v>
      </c>
      <c r="M118" s="2" t="s">
        <v>16</v>
      </c>
      <c r="N118" s="2" t="s">
        <v>17</v>
      </c>
      <c r="O118" s="2" t="s">
        <v>18</v>
      </c>
      <c r="P118" s="2" t="s">
        <v>19</v>
      </c>
      <c r="Q118" s="2" t="s">
        <v>20</v>
      </c>
      <c r="R118" s="16">
        <v>5636888</v>
      </c>
      <c r="S118" s="16">
        <v>8116733</v>
      </c>
      <c r="T118" s="9">
        <v>68.599999999999994</v>
      </c>
      <c r="U118" s="9">
        <v>24396</v>
      </c>
      <c r="V118" s="2"/>
    </row>
    <row r="119" spans="8:22" hidden="1" x14ac:dyDescent="0.25">
      <c r="H119" s="2">
        <v>88</v>
      </c>
      <c r="I119" s="2">
        <v>40842064</v>
      </c>
      <c r="J119" s="2">
        <v>53024063</v>
      </c>
      <c r="K119" s="2" t="s">
        <v>29</v>
      </c>
      <c r="L119" s="2" t="s">
        <v>15</v>
      </c>
      <c r="M119" s="2" t="s">
        <v>16</v>
      </c>
      <c r="N119" s="2" t="s">
        <v>17</v>
      </c>
      <c r="O119" s="2" t="s">
        <v>18</v>
      </c>
      <c r="P119" s="2" t="s">
        <v>19</v>
      </c>
      <c r="Q119" s="2" t="s">
        <v>20</v>
      </c>
      <c r="R119" s="16">
        <v>5636888</v>
      </c>
      <c r="S119" s="16">
        <v>8116733</v>
      </c>
      <c r="T119" s="9">
        <v>70.75</v>
      </c>
      <c r="U119" s="9">
        <v>24396</v>
      </c>
      <c r="V119" s="2"/>
    </row>
    <row r="120" spans="8:22" hidden="1" x14ac:dyDescent="0.25">
      <c r="H120" s="2">
        <v>89</v>
      </c>
      <c r="I120" s="2">
        <v>40842080</v>
      </c>
      <c r="J120" s="2">
        <v>68137249</v>
      </c>
      <c r="K120" s="2" t="s">
        <v>25</v>
      </c>
      <c r="L120" s="2" t="s">
        <v>15</v>
      </c>
      <c r="M120" s="2" t="s">
        <v>16</v>
      </c>
      <c r="N120" s="2" t="s">
        <v>17</v>
      </c>
      <c r="O120" s="2" t="s">
        <v>18</v>
      </c>
      <c r="P120" s="2" t="s">
        <v>19</v>
      </c>
      <c r="Q120" s="2" t="s">
        <v>20</v>
      </c>
      <c r="R120" s="16">
        <v>5636888</v>
      </c>
      <c r="S120" s="16">
        <v>8116733</v>
      </c>
      <c r="T120" s="9">
        <v>68.75</v>
      </c>
      <c r="U120" s="9">
        <v>24396</v>
      </c>
      <c r="V120" s="2"/>
    </row>
    <row r="121" spans="8:22" hidden="1" x14ac:dyDescent="0.25">
      <c r="H121" s="2">
        <v>90</v>
      </c>
      <c r="I121" s="2">
        <v>40842072</v>
      </c>
      <c r="J121" s="2">
        <v>56558877</v>
      </c>
      <c r="K121" s="2" t="s">
        <v>26</v>
      </c>
      <c r="L121" s="2" t="s">
        <v>15</v>
      </c>
      <c r="M121" s="2" t="s">
        <v>16</v>
      </c>
      <c r="N121" s="2" t="s">
        <v>17</v>
      </c>
      <c r="O121" s="2" t="s">
        <v>18</v>
      </c>
      <c r="P121" s="2" t="s">
        <v>19</v>
      </c>
      <c r="Q121" s="2" t="s">
        <v>20</v>
      </c>
      <c r="R121" s="16">
        <v>5636888</v>
      </c>
      <c r="S121" s="16">
        <v>8116733</v>
      </c>
      <c r="T121" s="9">
        <v>68.650000000000006</v>
      </c>
      <c r="U121" s="9">
        <v>24396</v>
      </c>
      <c r="V121" s="2"/>
    </row>
    <row r="122" spans="8:22" hidden="1" x14ac:dyDescent="0.25">
      <c r="H122" s="2">
        <v>91</v>
      </c>
      <c r="I122" s="2">
        <v>40842130</v>
      </c>
      <c r="J122" s="2">
        <v>56089014</v>
      </c>
      <c r="K122" s="2" t="s">
        <v>30</v>
      </c>
      <c r="L122" s="2" t="s">
        <v>15</v>
      </c>
      <c r="M122" s="2" t="s">
        <v>16</v>
      </c>
      <c r="N122" s="2" t="s">
        <v>17</v>
      </c>
      <c r="O122" s="2" t="s">
        <v>18</v>
      </c>
      <c r="P122" s="2" t="s">
        <v>19</v>
      </c>
      <c r="Q122" s="2" t="s">
        <v>20</v>
      </c>
      <c r="R122" s="16">
        <v>5636888</v>
      </c>
      <c r="S122" s="16">
        <v>8116733</v>
      </c>
      <c r="T122" s="9">
        <v>68.650000000000006</v>
      </c>
      <c r="U122" s="9">
        <v>24396</v>
      </c>
      <c r="V122" s="2"/>
    </row>
    <row r="123" spans="8:22" ht="15.75" thickBot="1" x14ac:dyDescent="0.3">
      <c r="H123" s="40">
        <v>92</v>
      </c>
      <c r="I123" s="40">
        <v>40842023</v>
      </c>
      <c r="J123" s="40">
        <v>52977477</v>
      </c>
      <c r="K123" s="40" t="s">
        <v>14</v>
      </c>
      <c r="L123" s="40" t="s">
        <v>15</v>
      </c>
      <c r="M123" s="40" t="s">
        <v>16</v>
      </c>
      <c r="N123" s="40" t="s">
        <v>17</v>
      </c>
      <c r="O123" s="40" t="s">
        <v>18</v>
      </c>
      <c r="P123" s="40" t="s">
        <v>19</v>
      </c>
      <c r="Q123" s="40" t="s">
        <v>20</v>
      </c>
      <c r="R123" s="41">
        <v>5636888</v>
      </c>
      <c r="S123" s="41">
        <v>8116733</v>
      </c>
      <c r="T123" s="42">
        <v>68.7</v>
      </c>
      <c r="U123" s="42">
        <v>24396</v>
      </c>
      <c r="V123" s="29" t="s">
        <v>34</v>
      </c>
    </row>
    <row r="124" spans="8:22" hidden="1" x14ac:dyDescent="0.25">
      <c r="H124" s="2">
        <v>93</v>
      </c>
      <c r="I124" s="2">
        <v>40842114</v>
      </c>
      <c r="J124" s="2">
        <v>68137504</v>
      </c>
      <c r="K124" s="2" t="s">
        <v>23</v>
      </c>
      <c r="L124" s="2" t="s">
        <v>15</v>
      </c>
      <c r="M124" s="2" t="s">
        <v>16</v>
      </c>
      <c r="N124" s="2" t="s">
        <v>17</v>
      </c>
      <c r="O124" s="2" t="s">
        <v>18</v>
      </c>
      <c r="P124" s="2" t="s">
        <v>19</v>
      </c>
      <c r="Q124" s="2" t="s">
        <v>20</v>
      </c>
      <c r="R124" s="16">
        <v>5636888</v>
      </c>
      <c r="S124" s="16">
        <v>8116733</v>
      </c>
      <c r="T124" s="9">
        <v>70.7</v>
      </c>
      <c r="U124" s="9">
        <v>24396</v>
      </c>
      <c r="V124" s="2"/>
    </row>
    <row r="125" spans="8:22" hidden="1" x14ac:dyDescent="0.25">
      <c r="H125" s="2">
        <v>94</v>
      </c>
      <c r="I125" s="2">
        <v>40842114</v>
      </c>
      <c r="J125" s="2">
        <v>53396982</v>
      </c>
      <c r="K125" s="2" t="s">
        <v>23</v>
      </c>
      <c r="L125" s="2" t="s">
        <v>15</v>
      </c>
      <c r="M125" s="2" t="s">
        <v>16</v>
      </c>
      <c r="N125" s="2" t="s">
        <v>17</v>
      </c>
      <c r="O125" s="2" t="s">
        <v>18</v>
      </c>
      <c r="P125" s="2" t="s">
        <v>19</v>
      </c>
      <c r="Q125" s="2" t="s">
        <v>20</v>
      </c>
      <c r="R125" s="16">
        <v>5636888</v>
      </c>
      <c r="S125" s="16">
        <v>8116733</v>
      </c>
      <c r="T125" s="9">
        <v>68.650000000000006</v>
      </c>
      <c r="U125" s="9">
        <v>24396</v>
      </c>
      <c r="V125" s="2"/>
    </row>
    <row r="126" spans="8:22" hidden="1" x14ac:dyDescent="0.25">
      <c r="H126" s="2">
        <v>95</v>
      </c>
      <c r="I126" s="2">
        <v>40842064</v>
      </c>
      <c r="J126" s="2">
        <v>60414216</v>
      </c>
      <c r="K126" s="2" t="s">
        <v>29</v>
      </c>
      <c r="L126" s="2" t="s">
        <v>15</v>
      </c>
      <c r="M126" s="2" t="s">
        <v>16</v>
      </c>
      <c r="N126" s="2" t="s">
        <v>17</v>
      </c>
      <c r="O126" s="2" t="s">
        <v>18</v>
      </c>
      <c r="P126" s="2" t="s">
        <v>19</v>
      </c>
      <c r="Q126" s="2" t="s">
        <v>20</v>
      </c>
      <c r="R126" s="16">
        <v>5636888</v>
      </c>
      <c r="S126" s="16">
        <v>8116733</v>
      </c>
      <c r="T126" s="9">
        <v>69.7</v>
      </c>
      <c r="U126" s="9">
        <v>24396</v>
      </c>
      <c r="V126" s="2"/>
    </row>
    <row r="127" spans="8:22" hidden="1" x14ac:dyDescent="0.25">
      <c r="H127" s="2">
        <v>96</v>
      </c>
      <c r="I127" s="2">
        <v>40842049</v>
      </c>
      <c r="J127" s="2">
        <v>59955898</v>
      </c>
      <c r="K127" s="2" t="s">
        <v>28</v>
      </c>
      <c r="L127" s="2" t="s">
        <v>15</v>
      </c>
      <c r="M127" s="2" t="s">
        <v>16</v>
      </c>
      <c r="N127" s="2" t="s">
        <v>17</v>
      </c>
      <c r="O127" s="2" t="s">
        <v>18</v>
      </c>
      <c r="P127" s="2" t="s">
        <v>19</v>
      </c>
      <c r="Q127" s="2" t="s">
        <v>20</v>
      </c>
      <c r="R127" s="16">
        <v>5636888</v>
      </c>
      <c r="S127" s="16">
        <v>8116733</v>
      </c>
      <c r="T127" s="9">
        <v>69.8</v>
      </c>
      <c r="U127" s="9">
        <v>24396</v>
      </c>
      <c r="V127" s="2"/>
    </row>
    <row r="128" spans="8:22" ht="15.75" thickBot="1" x14ac:dyDescent="0.3">
      <c r="H128" s="40">
        <v>97</v>
      </c>
      <c r="I128" s="40">
        <v>40842023</v>
      </c>
      <c r="J128" s="40">
        <v>53187670</v>
      </c>
      <c r="K128" s="40" t="s">
        <v>14</v>
      </c>
      <c r="L128" s="40" t="s">
        <v>15</v>
      </c>
      <c r="M128" s="40" t="s">
        <v>16</v>
      </c>
      <c r="N128" s="40" t="s">
        <v>17</v>
      </c>
      <c r="O128" s="40" t="s">
        <v>18</v>
      </c>
      <c r="P128" s="40" t="s">
        <v>19</v>
      </c>
      <c r="Q128" s="40" t="s">
        <v>20</v>
      </c>
      <c r="R128" s="41">
        <v>5636888</v>
      </c>
      <c r="S128" s="41">
        <v>8116733</v>
      </c>
      <c r="T128" s="42">
        <v>69.7</v>
      </c>
      <c r="U128" s="42">
        <v>24396</v>
      </c>
      <c r="V128" s="29" t="s">
        <v>34</v>
      </c>
    </row>
    <row r="129" spans="8:22" hidden="1" x14ac:dyDescent="0.25">
      <c r="H129" s="2">
        <v>98</v>
      </c>
      <c r="I129" s="2">
        <v>40842114</v>
      </c>
      <c r="J129" s="2">
        <v>60522109</v>
      </c>
      <c r="K129" s="2" t="s">
        <v>23</v>
      </c>
      <c r="L129" s="2" t="s">
        <v>15</v>
      </c>
      <c r="M129" s="2" t="s">
        <v>16</v>
      </c>
      <c r="N129" s="2" t="s">
        <v>17</v>
      </c>
      <c r="O129" s="2" t="s">
        <v>18</v>
      </c>
      <c r="P129" s="2" t="s">
        <v>19</v>
      </c>
      <c r="Q129" s="2" t="s">
        <v>20</v>
      </c>
      <c r="R129" s="16">
        <v>5636888</v>
      </c>
      <c r="S129" s="16">
        <v>8116733</v>
      </c>
      <c r="T129" s="9">
        <v>69.650000000000006</v>
      </c>
      <c r="U129" s="9">
        <v>24396</v>
      </c>
      <c r="V129" s="2"/>
    </row>
    <row r="130" spans="8:22" hidden="1" x14ac:dyDescent="0.25">
      <c r="H130" s="2">
        <v>99</v>
      </c>
      <c r="I130" s="2">
        <v>40842031</v>
      </c>
      <c r="J130" s="2">
        <v>54786074</v>
      </c>
      <c r="K130" s="2" t="s">
        <v>31</v>
      </c>
      <c r="L130" s="2" t="s">
        <v>15</v>
      </c>
      <c r="M130" s="2" t="s">
        <v>16</v>
      </c>
      <c r="N130" s="2" t="s">
        <v>17</v>
      </c>
      <c r="O130" s="2" t="s">
        <v>18</v>
      </c>
      <c r="P130" s="2" t="s">
        <v>19</v>
      </c>
      <c r="Q130" s="2" t="s">
        <v>20</v>
      </c>
      <c r="R130" s="16">
        <v>5636888</v>
      </c>
      <c r="S130" s="16">
        <v>8116733</v>
      </c>
      <c r="T130" s="9">
        <v>69.650000000000006</v>
      </c>
      <c r="U130" s="9">
        <v>24396</v>
      </c>
      <c r="V130" s="2"/>
    </row>
    <row r="131" spans="8:22" hidden="1" x14ac:dyDescent="0.25">
      <c r="H131" s="2">
        <v>100</v>
      </c>
      <c r="I131" s="2">
        <v>40842056</v>
      </c>
      <c r="J131" s="2">
        <v>60790623</v>
      </c>
      <c r="K131" s="2" t="s">
        <v>27</v>
      </c>
      <c r="L131" s="2" t="s">
        <v>15</v>
      </c>
      <c r="M131" s="2" t="s">
        <v>16</v>
      </c>
      <c r="N131" s="2" t="s">
        <v>17</v>
      </c>
      <c r="O131" s="2" t="s">
        <v>18</v>
      </c>
      <c r="P131" s="2" t="s">
        <v>19</v>
      </c>
      <c r="Q131" s="2" t="s">
        <v>20</v>
      </c>
      <c r="R131" s="16">
        <v>5636888</v>
      </c>
      <c r="S131" s="16">
        <v>8116733</v>
      </c>
      <c r="T131" s="9">
        <v>69.55</v>
      </c>
      <c r="U131" s="9">
        <v>24396</v>
      </c>
      <c r="V131" s="2"/>
    </row>
    <row r="132" spans="8:22" hidden="1" x14ac:dyDescent="0.25">
      <c r="H132" s="2">
        <v>101</v>
      </c>
      <c r="I132" s="2">
        <v>46355228</v>
      </c>
      <c r="J132" s="2">
        <v>56936404</v>
      </c>
      <c r="K132" s="2" t="s">
        <v>42</v>
      </c>
      <c r="L132" s="2" t="s">
        <v>15</v>
      </c>
      <c r="M132" s="2" t="s">
        <v>40</v>
      </c>
      <c r="N132" s="2" t="s">
        <v>17</v>
      </c>
      <c r="O132" s="2" t="s">
        <v>39</v>
      </c>
      <c r="P132" s="2" t="s">
        <v>37</v>
      </c>
      <c r="Q132" s="2" t="s">
        <v>38</v>
      </c>
      <c r="R132" s="16">
        <v>5636888</v>
      </c>
      <c r="S132" s="16">
        <v>8116733</v>
      </c>
      <c r="T132" s="9">
        <v>69.5</v>
      </c>
      <c r="U132" s="9">
        <v>9015</v>
      </c>
      <c r="V132" s="2"/>
    </row>
    <row r="133" spans="8:22" hidden="1" x14ac:dyDescent="0.25">
      <c r="H133" s="2">
        <v>102</v>
      </c>
      <c r="I133" s="2">
        <v>40842122</v>
      </c>
      <c r="J133" s="2">
        <v>54776323</v>
      </c>
      <c r="K133" s="2" t="s">
        <v>32</v>
      </c>
      <c r="L133" s="2" t="s">
        <v>15</v>
      </c>
      <c r="M133" s="2" t="s">
        <v>16</v>
      </c>
      <c r="N133" s="2" t="s">
        <v>17</v>
      </c>
      <c r="O133" s="2" t="s">
        <v>18</v>
      </c>
      <c r="P133" s="2" t="s">
        <v>19</v>
      </c>
      <c r="Q133" s="2" t="s">
        <v>20</v>
      </c>
      <c r="R133" s="16">
        <v>5636888</v>
      </c>
      <c r="S133" s="16">
        <v>8116733</v>
      </c>
      <c r="T133" s="9">
        <v>69.7</v>
      </c>
      <c r="U133" s="9">
        <v>24396</v>
      </c>
      <c r="V133" s="2"/>
    </row>
    <row r="134" spans="8:22" hidden="1" x14ac:dyDescent="0.25">
      <c r="H134" s="2">
        <v>103</v>
      </c>
      <c r="I134" s="2">
        <v>40842056</v>
      </c>
      <c r="J134" s="2">
        <v>61914305</v>
      </c>
      <c r="K134" s="2" t="s">
        <v>27</v>
      </c>
      <c r="L134" s="2" t="s">
        <v>15</v>
      </c>
      <c r="M134" s="2" t="s">
        <v>16</v>
      </c>
      <c r="N134" s="2" t="s">
        <v>17</v>
      </c>
      <c r="O134" s="2" t="s">
        <v>18</v>
      </c>
      <c r="P134" s="2" t="s">
        <v>19</v>
      </c>
      <c r="Q134" s="2" t="s">
        <v>20</v>
      </c>
      <c r="R134" s="16">
        <v>5636888</v>
      </c>
      <c r="S134" s="16">
        <v>8116733</v>
      </c>
      <c r="T134" s="9">
        <v>69.55</v>
      </c>
      <c r="U134" s="9">
        <v>24396</v>
      </c>
      <c r="V134" s="2"/>
    </row>
    <row r="135" spans="8:22" hidden="1" x14ac:dyDescent="0.25">
      <c r="H135" s="2">
        <v>104</v>
      </c>
      <c r="I135" s="2">
        <v>46355210</v>
      </c>
      <c r="J135" s="2">
        <v>56969751</v>
      </c>
      <c r="K135" s="2" t="s">
        <v>42</v>
      </c>
      <c r="L135" s="2" t="s">
        <v>15</v>
      </c>
      <c r="M135" s="2" t="s">
        <v>40</v>
      </c>
      <c r="N135" s="2" t="s">
        <v>17</v>
      </c>
      <c r="O135" s="2" t="s">
        <v>39</v>
      </c>
      <c r="P135" s="2" t="s">
        <v>37</v>
      </c>
      <c r="Q135" s="2" t="s">
        <v>38</v>
      </c>
      <c r="R135" s="16">
        <v>5636888</v>
      </c>
      <c r="S135" s="16">
        <v>8116733</v>
      </c>
      <c r="T135" s="9">
        <v>69.8</v>
      </c>
      <c r="U135" s="9">
        <v>9015</v>
      </c>
      <c r="V135" s="2"/>
    </row>
    <row r="136" spans="8:22" hidden="1" x14ac:dyDescent="0.25">
      <c r="H136" s="2">
        <v>105</v>
      </c>
      <c r="I136" s="2">
        <v>40842106</v>
      </c>
      <c r="J136" s="2">
        <v>53187845</v>
      </c>
      <c r="K136" s="2" t="s">
        <v>26</v>
      </c>
      <c r="L136" s="2" t="s">
        <v>15</v>
      </c>
      <c r="M136" s="2" t="s">
        <v>16</v>
      </c>
      <c r="N136" s="2" t="s">
        <v>17</v>
      </c>
      <c r="O136" s="2" t="s">
        <v>18</v>
      </c>
      <c r="P136" s="2" t="s">
        <v>19</v>
      </c>
      <c r="Q136" s="2" t="s">
        <v>20</v>
      </c>
      <c r="R136" s="16">
        <v>5636888</v>
      </c>
      <c r="S136" s="16">
        <v>8116733</v>
      </c>
      <c r="T136" s="9">
        <v>69.75</v>
      </c>
      <c r="U136" s="9">
        <v>24396</v>
      </c>
      <c r="V136" s="2"/>
    </row>
    <row r="137" spans="8:22" hidden="1" x14ac:dyDescent="0.25">
      <c r="H137" s="2">
        <v>106</v>
      </c>
      <c r="I137" s="2">
        <v>40842114</v>
      </c>
      <c r="J137" s="2">
        <v>56864424</v>
      </c>
      <c r="K137" s="2" t="s">
        <v>23</v>
      </c>
      <c r="L137" s="2" t="s">
        <v>15</v>
      </c>
      <c r="M137" s="2" t="s">
        <v>16</v>
      </c>
      <c r="N137" s="2" t="s">
        <v>17</v>
      </c>
      <c r="O137" s="2" t="s">
        <v>18</v>
      </c>
      <c r="P137" s="2" t="s">
        <v>19</v>
      </c>
      <c r="Q137" s="2" t="s">
        <v>20</v>
      </c>
      <c r="R137" s="16">
        <v>5636888</v>
      </c>
      <c r="S137" s="16">
        <v>8116733</v>
      </c>
      <c r="T137" s="9">
        <v>68.7</v>
      </c>
      <c r="U137" s="9">
        <v>24396</v>
      </c>
      <c r="V137" s="2"/>
    </row>
    <row r="138" spans="8:22" hidden="1" x14ac:dyDescent="0.25">
      <c r="H138" s="2">
        <v>107</v>
      </c>
      <c r="I138" s="2">
        <v>40842122</v>
      </c>
      <c r="J138" s="2">
        <v>60791209</v>
      </c>
      <c r="K138" s="2" t="s">
        <v>32</v>
      </c>
      <c r="L138" s="2" t="s">
        <v>15</v>
      </c>
      <c r="M138" s="2" t="s">
        <v>16</v>
      </c>
      <c r="N138" s="2" t="s">
        <v>17</v>
      </c>
      <c r="O138" s="2" t="s">
        <v>18</v>
      </c>
      <c r="P138" s="2" t="s">
        <v>19</v>
      </c>
      <c r="Q138" s="2" t="s">
        <v>20</v>
      </c>
      <c r="R138" s="16">
        <v>5636888</v>
      </c>
      <c r="S138" s="16">
        <v>8116733</v>
      </c>
      <c r="T138" s="9">
        <v>69.7</v>
      </c>
      <c r="U138" s="9">
        <v>24396</v>
      </c>
      <c r="V138" s="2"/>
    </row>
    <row r="139" spans="8:22" hidden="1" x14ac:dyDescent="0.25">
      <c r="H139" s="2">
        <v>108</v>
      </c>
      <c r="I139" s="2">
        <v>40842049</v>
      </c>
      <c r="J139" s="2">
        <v>52978566</v>
      </c>
      <c r="K139" s="2" t="s">
        <v>28</v>
      </c>
      <c r="L139" s="2" t="s">
        <v>15</v>
      </c>
      <c r="M139" s="2" t="s">
        <v>16</v>
      </c>
      <c r="N139" s="2" t="s">
        <v>17</v>
      </c>
      <c r="O139" s="2" t="s">
        <v>18</v>
      </c>
      <c r="P139" s="2" t="s">
        <v>19</v>
      </c>
      <c r="Q139" s="2" t="s">
        <v>20</v>
      </c>
      <c r="R139" s="16">
        <v>5636888</v>
      </c>
      <c r="S139" s="16">
        <v>8116733</v>
      </c>
      <c r="T139" s="9">
        <v>68.75</v>
      </c>
      <c r="U139" s="9">
        <v>24396</v>
      </c>
      <c r="V139" s="2"/>
    </row>
    <row r="140" spans="8:22" hidden="1" x14ac:dyDescent="0.25">
      <c r="H140" s="2">
        <v>109</v>
      </c>
      <c r="I140" s="2">
        <v>40842080</v>
      </c>
      <c r="J140" s="2">
        <v>61911160</v>
      </c>
      <c r="K140" s="2" t="s">
        <v>25</v>
      </c>
      <c r="L140" s="2" t="s">
        <v>15</v>
      </c>
      <c r="M140" s="2" t="s">
        <v>16</v>
      </c>
      <c r="N140" s="2" t="s">
        <v>17</v>
      </c>
      <c r="O140" s="2" t="s">
        <v>18</v>
      </c>
      <c r="P140" s="2" t="s">
        <v>19</v>
      </c>
      <c r="Q140" s="2" t="s">
        <v>20</v>
      </c>
      <c r="R140" s="16">
        <v>5636888</v>
      </c>
      <c r="S140" s="16">
        <v>8116733</v>
      </c>
      <c r="T140" s="9">
        <v>69.75</v>
      </c>
      <c r="U140" s="9">
        <v>24396</v>
      </c>
      <c r="V140" s="2"/>
    </row>
    <row r="141" spans="8:22" hidden="1" x14ac:dyDescent="0.25">
      <c r="H141" s="2">
        <v>110</v>
      </c>
      <c r="I141" s="2">
        <v>40842122</v>
      </c>
      <c r="J141" s="2">
        <v>54785100</v>
      </c>
      <c r="K141" s="2" t="s">
        <v>32</v>
      </c>
      <c r="L141" s="2" t="s">
        <v>15</v>
      </c>
      <c r="M141" s="2" t="s">
        <v>16</v>
      </c>
      <c r="N141" s="2" t="s">
        <v>17</v>
      </c>
      <c r="O141" s="2" t="s">
        <v>18</v>
      </c>
      <c r="P141" s="2" t="s">
        <v>19</v>
      </c>
      <c r="Q141" s="2" t="s">
        <v>20</v>
      </c>
      <c r="R141" s="16">
        <v>5636888</v>
      </c>
      <c r="S141" s="16">
        <v>8116733</v>
      </c>
      <c r="T141" s="9">
        <v>69.650000000000006</v>
      </c>
      <c r="U141" s="9">
        <v>24396</v>
      </c>
      <c r="V141" s="2"/>
    </row>
    <row r="142" spans="8:22" hidden="1" x14ac:dyDescent="0.25">
      <c r="H142" s="2">
        <v>111</v>
      </c>
      <c r="I142" s="2">
        <v>40842114</v>
      </c>
      <c r="J142" s="2">
        <v>55548333</v>
      </c>
      <c r="K142" s="2" t="s">
        <v>23</v>
      </c>
      <c r="L142" s="2" t="s">
        <v>15</v>
      </c>
      <c r="M142" s="2" t="s">
        <v>16</v>
      </c>
      <c r="N142" s="2" t="s">
        <v>17</v>
      </c>
      <c r="O142" s="2" t="s">
        <v>18</v>
      </c>
      <c r="P142" s="2" t="s">
        <v>19</v>
      </c>
      <c r="Q142" s="2" t="s">
        <v>20</v>
      </c>
      <c r="R142" s="16">
        <v>5636888</v>
      </c>
      <c r="S142" s="16">
        <v>8116733</v>
      </c>
      <c r="T142" s="9">
        <v>69.650000000000006</v>
      </c>
      <c r="U142" s="9">
        <v>24396</v>
      </c>
      <c r="V142" s="2"/>
    </row>
    <row r="143" spans="8:22" hidden="1" x14ac:dyDescent="0.25">
      <c r="H143" s="2">
        <v>112</v>
      </c>
      <c r="I143" s="2">
        <v>40842130</v>
      </c>
      <c r="J143" s="2">
        <v>60789906</v>
      </c>
      <c r="K143" s="2" t="s">
        <v>30</v>
      </c>
      <c r="L143" s="2" t="s">
        <v>15</v>
      </c>
      <c r="M143" s="2" t="s">
        <v>16</v>
      </c>
      <c r="N143" s="2" t="s">
        <v>17</v>
      </c>
      <c r="O143" s="2" t="s">
        <v>18</v>
      </c>
      <c r="P143" s="2" t="s">
        <v>19</v>
      </c>
      <c r="Q143" s="2" t="s">
        <v>20</v>
      </c>
      <c r="R143" s="16">
        <v>5636888</v>
      </c>
      <c r="S143" s="16">
        <v>8116733</v>
      </c>
      <c r="T143" s="9">
        <v>69.650000000000006</v>
      </c>
      <c r="U143" s="9">
        <v>24396</v>
      </c>
      <c r="V143" s="2"/>
    </row>
    <row r="144" spans="8:22" hidden="1" x14ac:dyDescent="0.25">
      <c r="H144" s="2">
        <v>113</v>
      </c>
      <c r="I144" s="2">
        <v>40842106</v>
      </c>
      <c r="J144" s="2">
        <v>59473967</v>
      </c>
      <c r="K144" s="2" t="s">
        <v>26</v>
      </c>
      <c r="L144" s="2" t="s">
        <v>15</v>
      </c>
      <c r="M144" s="2" t="s">
        <v>16</v>
      </c>
      <c r="N144" s="2" t="s">
        <v>17</v>
      </c>
      <c r="O144" s="2" t="s">
        <v>18</v>
      </c>
      <c r="P144" s="2" t="s">
        <v>19</v>
      </c>
      <c r="Q144" s="2" t="s">
        <v>20</v>
      </c>
      <c r="R144" s="16">
        <v>5636888</v>
      </c>
      <c r="S144" s="16">
        <v>8116733</v>
      </c>
      <c r="T144" s="9">
        <v>69.650000000000006</v>
      </c>
      <c r="U144" s="9">
        <v>24396</v>
      </c>
      <c r="V144" s="2"/>
    </row>
    <row r="145" spans="8:22" hidden="1" x14ac:dyDescent="0.25">
      <c r="H145" s="2">
        <v>114</v>
      </c>
      <c r="I145" s="2">
        <v>40842122</v>
      </c>
      <c r="J145" s="2">
        <v>59956037</v>
      </c>
      <c r="K145" s="2" t="s">
        <v>32</v>
      </c>
      <c r="L145" s="2" t="s">
        <v>15</v>
      </c>
      <c r="M145" s="2" t="s">
        <v>16</v>
      </c>
      <c r="N145" s="2" t="s">
        <v>17</v>
      </c>
      <c r="O145" s="2" t="s">
        <v>18</v>
      </c>
      <c r="P145" s="2" t="s">
        <v>19</v>
      </c>
      <c r="Q145" s="2" t="s">
        <v>20</v>
      </c>
      <c r="R145" s="16">
        <v>5636888</v>
      </c>
      <c r="S145" s="16">
        <v>8116733</v>
      </c>
      <c r="T145" s="9">
        <v>69.7</v>
      </c>
      <c r="U145" s="9">
        <v>24396</v>
      </c>
      <c r="V145" s="2"/>
    </row>
    <row r="146" spans="8:22" hidden="1" x14ac:dyDescent="0.25">
      <c r="H146" s="2">
        <v>115</v>
      </c>
      <c r="I146" s="2">
        <v>46355194</v>
      </c>
      <c r="J146" s="2">
        <v>64227044</v>
      </c>
      <c r="K146" s="2" t="s">
        <v>42</v>
      </c>
      <c r="L146" s="2" t="s">
        <v>15</v>
      </c>
      <c r="M146" s="2" t="s">
        <v>40</v>
      </c>
      <c r="N146" s="2" t="s">
        <v>17</v>
      </c>
      <c r="O146" s="2" t="s">
        <v>39</v>
      </c>
      <c r="P146" s="2" t="s">
        <v>37</v>
      </c>
      <c r="Q146" s="2" t="s">
        <v>38</v>
      </c>
      <c r="R146" s="16">
        <v>5636888</v>
      </c>
      <c r="S146" s="16">
        <v>8116733</v>
      </c>
      <c r="T146" s="9">
        <v>69.5</v>
      </c>
      <c r="U146" s="9">
        <v>9015</v>
      </c>
      <c r="V146" s="2"/>
    </row>
    <row r="147" spans="8:22" hidden="1" x14ac:dyDescent="0.25">
      <c r="H147" s="2">
        <v>116</v>
      </c>
      <c r="I147" s="2">
        <v>46327698</v>
      </c>
      <c r="J147" s="2">
        <v>64908478</v>
      </c>
      <c r="K147" s="2" t="s">
        <v>41</v>
      </c>
      <c r="L147" s="2" t="s">
        <v>15</v>
      </c>
      <c r="M147" s="2" t="s">
        <v>40</v>
      </c>
      <c r="N147" s="2" t="s">
        <v>17</v>
      </c>
      <c r="O147" s="2" t="s">
        <v>39</v>
      </c>
      <c r="P147" s="2" t="s">
        <v>37</v>
      </c>
      <c r="Q147" s="2" t="s">
        <v>38</v>
      </c>
      <c r="R147" s="16">
        <v>5636888</v>
      </c>
      <c r="S147" s="16">
        <v>8116733</v>
      </c>
      <c r="T147" s="9">
        <v>69.900000000000006</v>
      </c>
      <c r="U147" s="9">
        <v>9015</v>
      </c>
      <c r="V147" s="2"/>
    </row>
  </sheetData>
  <autoFilter ref="H31:V147" xr:uid="{776966A8-192E-4ABE-8005-92330EEA41A1}">
    <filterColumn colId="1">
      <filters>
        <filter val="40842023"/>
      </filters>
    </filterColumn>
  </autoFilter>
  <mergeCells count="3">
    <mergeCell ref="B12:R12"/>
    <mergeCell ref="B22:R22"/>
    <mergeCell ref="C25:D25"/>
  </mergeCells>
  <pageMargins left="0.7" right="0.7" top="0.75" bottom="0.75" header="0.3" footer="0.3"/>
  <pageSetup paperSize="9" scale="83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6D3-0D2C-42AE-B9F7-6BB1C7386BAA}">
  <dimension ref="B2:Y19"/>
  <sheetViews>
    <sheetView workbookViewId="0">
      <selection activeCell="X12" sqref="X12:Y13"/>
    </sheetView>
  </sheetViews>
  <sheetFormatPr defaultRowHeight="15" x14ac:dyDescent="0.25"/>
  <cols>
    <col min="1" max="1" width="3.42578125" customWidth="1"/>
    <col min="2" max="2" width="3.28515625" customWidth="1"/>
    <col min="3" max="3" width="12.7109375" customWidth="1"/>
    <col min="4" max="4" width="10.5703125" bestFit="1" customWidth="1"/>
    <col min="5" max="5" width="7" bestFit="1" customWidth="1"/>
    <col min="6" max="6" width="17" bestFit="1" customWidth="1"/>
    <col min="7" max="7" width="6.85546875" customWidth="1"/>
    <col min="8" max="8" width="6.5703125" customWidth="1"/>
    <col min="9" max="9" width="10.7109375" bestFit="1" customWidth="1"/>
    <col min="10" max="10" width="7" bestFit="1" customWidth="1"/>
    <col min="11" max="11" width="17" bestFit="1" customWidth="1"/>
    <col min="12" max="12" width="19.85546875" bestFit="1" customWidth="1"/>
    <col min="13" max="13" width="24.140625" bestFit="1" customWidth="1"/>
    <col min="14" max="14" width="12" customWidth="1"/>
    <col min="15" max="15" width="24.140625" customWidth="1"/>
    <col min="16" max="16" width="16.85546875" customWidth="1"/>
    <col min="17" max="17" width="15" customWidth="1"/>
    <col min="18" max="18" width="21" customWidth="1"/>
    <col min="19" max="19" width="17.5703125" bestFit="1" customWidth="1"/>
    <col min="20" max="20" width="18.28515625" bestFit="1" customWidth="1"/>
    <col min="21" max="21" width="11.5703125" customWidth="1"/>
    <col min="22" max="22" width="15.85546875" customWidth="1"/>
    <col min="23" max="23" width="20.42578125" bestFit="1" customWidth="1"/>
    <col min="24" max="24" width="15.28515625" bestFit="1" customWidth="1"/>
    <col min="25" max="25" width="20.42578125" bestFit="1" customWidth="1"/>
    <col min="26" max="26" width="15.28515625" bestFit="1" customWidth="1"/>
  </cols>
  <sheetData>
    <row r="2" spans="2:25" x14ac:dyDescent="0.25">
      <c r="C2" t="s">
        <v>112</v>
      </c>
    </row>
    <row r="3" spans="2:25" x14ac:dyDescent="0.25">
      <c r="C3" t="s">
        <v>75</v>
      </c>
    </row>
    <row r="4" spans="2:25" x14ac:dyDescent="0.25">
      <c r="C4" t="s">
        <v>111</v>
      </c>
    </row>
    <row r="5" spans="2:25" ht="15.75" thickBot="1" x14ac:dyDescent="0.3"/>
    <row r="6" spans="2:25" ht="19.5" thickBot="1" x14ac:dyDescent="0.35">
      <c r="B6" s="102" t="s">
        <v>56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25" x14ac:dyDescent="0.25">
      <c r="B7" s="23"/>
      <c r="C7" s="24"/>
      <c r="D7" s="24"/>
      <c r="E7" s="24"/>
      <c r="F7" s="25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  <row r="8" spans="2:25" x14ac:dyDescent="0.25">
      <c r="B8" s="23"/>
      <c r="C8" s="24"/>
      <c r="D8" s="24"/>
      <c r="E8" s="24"/>
      <c r="F8" s="25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5" x14ac:dyDescent="0.25">
      <c r="B9" s="23"/>
      <c r="C9" s="24"/>
      <c r="D9" s="24"/>
      <c r="E9" s="24"/>
      <c r="F9" s="25"/>
      <c r="G9" s="23"/>
    </row>
    <row r="10" spans="2:25" ht="20.25" customHeight="1" thickBot="1" x14ac:dyDescent="0.3">
      <c r="B10" s="23"/>
      <c r="C10" s="37" t="s">
        <v>108</v>
      </c>
      <c r="D10" s="24"/>
      <c r="E10" s="24"/>
      <c r="F10" s="25"/>
      <c r="G10" s="23"/>
    </row>
    <row r="11" spans="2:25" ht="23.25" customHeight="1" thickBot="1" x14ac:dyDescent="0.3">
      <c r="B11" s="23"/>
      <c r="C11" s="43">
        <v>132620</v>
      </c>
      <c r="D11" s="27"/>
      <c r="E11" s="28"/>
      <c r="F11" s="25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2:25" ht="36.75" customHeight="1" x14ac:dyDescent="0.25">
      <c r="B12" s="23"/>
      <c r="C12" s="24"/>
      <c r="D12" s="24"/>
      <c r="E12" s="24"/>
      <c r="F12" s="25"/>
      <c r="G12" s="23"/>
      <c r="H12" s="1" t="s">
        <v>0</v>
      </c>
      <c r="I12" s="1" t="s">
        <v>2</v>
      </c>
      <c r="J12" s="1" t="s">
        <v>1</v>
      </c>
      <c r="K12" s="1" t="s">
        <v>5</v>
      </c>
      <c r="L12" s="1" t="s">
        <v>6</v>
      </c>
      <c r="M12" s="1" t="s">
        <v>7</v>
      </c>
      <c r="N12" s="39" t="s">
        <v>13</v>
      </c>
      <c r="O12" s="31" t="s">
        <v>108</v>
      </c>
      <c r="P12" s="31" t="s">
        <v>57</v>
      </c>
      <c r="Q12" s="1" t="s">
        <v>8</v>
      </c>
      <c r="R12" s="1" t="s">
        <v>9</v>
      </c>
      <c r="S12" s="1" t="s">
        <v>10</v>
      </c>
      <c r="T12" s="1" t="s">
        <v>11</v>
      </c>
      <c r="U12" s="34" t="s">
        <v>3</v>
      </c>
      <c r="V12" s="38" t="s">
        <v>74</v>
      </c>
      <c r="W12" s="31" t="s">
        <v>73</v>
      </c>
      <c r="X12" s="6" t="s">
        <v>35</v>
      </c>
      <c r="Y12" s="6" t="s">
        <v>36</v>
      </c>
    </row>
    <row r="13" spans="2:25" ht="30.75" thickBot="1" x14ac:dyDescent="0.3">
      <c r="B13" s="23"/>
      <c r="C13" s="37" t="s">
        <v>110</v>
      </c>
      <c r="D13" s="24"/>
      <c r="E13" s="24"/>
      <c r="F13" s="25"/>
      <c r="G13" s="23"/>
      <c r="H13" s="2">
        <v>1</v>
      </c>
      <c r="I13" s="3">
        <v>40842023</v>
      </c>
      <c r="J13" s="3">
        <v>5</v>
      </c>
      <c r="K13" s="3" t="s">
        <v>16</v>
      </c>
      <c r="L13" s="3" t="s">
        <v>17</v>
      </c>
      <c r="M13" s="3" t="s">
        <v>18</v>
      </c>
      <c r="N13" s="5">
        <v>347.1</v>
      </c>
      <c r="O13" s="7">
        <v>132620</v>
      </c>
      <c r="P13" s="6" t="s">
        <v>34</v>
      </c>
      <c r="Q13" s="3" t="s">
        <v>19</v>
      </c>
      <c r="R13" s="3" t="s">
        <v>20</v>
      </c>
      <c r="S13" s="4">
        <v>5636888</v>
      </c>
      <c r="T13" s="4">
        <v>8116733</v>
      </c>
      <c r="U13" s="3" t="s">
        <v>14</v>
      </c>
      <c r="V13" s="5">
        <v>121980</v>
      </c>
      <c r="W13" s="46">
        <f>O13-V13</f>
        <v>10640</v>
      </c>
      <c r="X13" s="14">
        <v>44927.631944444445</v>
      </c>
      <c r="Y13" s="15" t="s">
        <v>24</v>
      </c>
    </row>
    <row r="14" spans="2:25" ht="15.75" thickBot="1" x14ac:dyDescent="0.3">
      <c r="B14" s="23"/>
      <c r="C14" s="29"/>
      <c r="D14" s="27"/>
      <c r="E14" s="28"/>
      <c r="F14" s="25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5" x14ac:dyDescent="0.25">
      <c r="B15" s="23"/>
      <c r="C15" s="24"/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2:25" ht="16.5" thickBot="1" x14ac:dyDescent="0.3">
      <c r="B16" s="23"/>
      <c r="C16" s="37" t="s">
        <v>80</v>
      </c>
      <c r="D16" s="24"/>
      <c r="E16" s="24"/>
      <c r="F16" s="25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3:6" ht="15.75" thickBot="1" x14ac:dyDescent="0.3">
      <c r="C17" s="29"/>
      <c r="D17" s="27"/>
      <c r="E17" s="28"/>
      <c r="F17" s="25"/>
    </row>
    <row r="18" spans="3:6" x14ac:dyDescent="0.25">
      <c r="C18" s="24"/>
      <c r="D18" s="24"/>
      <c r="E18" s="24"/>
      <c r="F18" s="25"/>
    </row>
    <row r="19" spans="3:6" x14ac:dyDescent="0.25">
      <c r="C19" s="24"/>
      <c r="D19" s="24"/>
      <c r="E19" s="24"/>
      <c r="F19" s="25"/>
    </row>
  </sheetData>
  <mergeCells count="1">
    <mergeCell ref="B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A4-453D-47A1-94AA-AF2D6E55CFD1}">
  <sheetPr>
    <pageSetUpPr fitToPage="1"/>
  </sheetPr>
  <dimension ref="B2:AE50"/>
  <sheetViews>
    <sheetView topLeftCell="A31" workbookViewId="0">
      <selection activeCell="C48" sqref="C48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7.85546875" bestFit="1" customWidth="1"/>
    <col min="13" max="13" width="12" bestFit="1" customWidth="1"/>
    <col min="14" max="14" width="12.7109375" bestFit="1" customWidth="1"/>
    <col min="15" max="15" width="11.5703125" bestFit="1" customWidth="1"/>
    <col min="16" max="16" width="19" bestFit="1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16.140625" customWidth="1"/>
    <col min="23" max="23" width="16.5703125" customWidth="1"/>
    <col min="24" max="24" width="16.28515625" customWidth="1"/>
    <col min="25" max="25" width="8.85546875" bestFit="1" customWidth="1"/>
  </cols>
  <sheetData>
    <row r="2" spans="2:18" x14ac:dyDescent="0.25">
      <c r="C2" t="s">
        <v>86</v>
      </c>
    </row>
    <row r="4" spans="2:18" x14ac:dyDescent="0.25">
      <c r="C4" t="s">
        <v>117</v>
      </c>
    </row>
    <row r="6" spans="2:18" x14ac:dyDescent="0.25">
      <c r="C6" t="s">
        <v>76</v>
      </c>
    </row>
    <row r="7" spans="2:18" x14ac:dyDescent="0.25">
      <c r="C7" t="s">
        <v>77</v>
      </c>
    </row>
    <row r="8" spans="2:18" x14ac:dyDescent="0.25">
      <c r="C8" t="s">
        <v>87</v>
      </c>
    </row>
    <row r="13" spans="2:18" ht="21" customHeight="1" thickBot="1" x14ac:dyDescent="0.4">
      <c r="C13" s="32" t="s">
        <v>69</v>
      </c>
    </row>
    <row r="14" spans="2:18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P16" s="24" t="s">
        <v>116</v>
      </c>
      <c r="Q16" s="24"/>
      <c r="R16" s="25"/>
    </row>
    <row r="17" spans="2:18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ht="15.75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44" t="s">
        <v>70</v>
      </c>
      <c r="L21" s="24"/>
      <c r="M21" s="24"/>
      <c r="N21" s="24"/>
      <c r="O21" s="24"/>
      <c r="P21" s="24"/>
      <c r="Q21" s="24"/>
      <c r="R21" s="25"/>
    </row>
    <row r="22" spans="2:18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ht="15.75" thickBot="1" x14ac:dyDescent="0.3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2:18" x14ac:dyDescent="0.25">
      <c r="B28" s="23"/>
      <c r="C28" s="24"/>
      <c r="D28" s="24"/>
      <c r="E28" s="24"/>
      <c r="F28" s="24"/>
      <c r="G28" s="26" t="s">
        <v>83</v>
      </c>
      <c r="H28" s="24"/>
      <c r="I28" s="24"/>
      <c r="J28" s="24"/>
      <c r="K28" s="24"/>
      <c r="L28" s="24"/>
      <c r="M28" s="24"/>
      <c r="N28" s="24"/>
      <c r="O28" s="24" t="s">
        <v>84</v>
      </c>
      <c r="P28" s="24"/>
      <c r="Q28" s="24"/>
      <c r="R28" s="25"/>
    </row>
    <row r="29" spans="2:18" x14ac:dyDescent="0.2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ht="15.75" thickBot="1" x14ac:dyDescent="0.3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</row>
    <row r="32" spans="2:18" ht="19.5" thickBot="1" x14ac:dyDescent="0.35">
      <c r="B32" s="110" t="s">
        <v>71</v>
      </c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2"/>
    </row>
    <row r="33" spans="2:31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31" x14ac:dyDescent="0.25">
      <c r="B34" s="23"/>
      <c r="C34" s="24"/>
      <c r="D34" s="24"/>
      <c r="E34" s="24"/>
      <c r="F34" s="25"/>
      <c r="G34" s="23"/>
    </row>
    <row r="35" spans="2:31" ht="16.5" thickBot="1" x14ac:dyDescent="0.3">
      <c r="B35" s="23"/>
      <c r="C35" s="37" t="s">
        <v>113</v>
      </c>
      <c r="D35" s="24"/>
      <c r="E35" s="24"/>
      <c r="F35" s="25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31" ht="15.75" thickBot="1" x14ac:dyDescent="0.3">
      <c r="B36" s="23"/>
      <c r="C36" s="29"/>
      <c r="D36" s="27"/>
      <c r="E36" s="28"/>
      <c r="F36" s="25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31" ht="60" x14ac:dyDescent="0.25">
      <c r="B37" s="23"/>
      <c r="C37" s="24"/>
      <c r="D37" s="24"/>
      <c r="E37" s="24"/>
      <c r="F37" s="25"/>
      <c r="G37" s="23"/>
      <c r="H37" s="50" t="s">
        <v>0</v>
      </c>
      <c r="I37" s="50" t="s">
        <v>2</v>
      </c>
      <c r="J37" s="50" t="s">
        <v>1</v>
      </c>
      <c r="K37" s="47" t="s">
        <v>108</v>
      </c>
      <c r="L37" s="53" t="s">
        <v>118</v>
      </c>
      <c r="M37" s="50" t="s">
        <v>12</v>
      </c>
      <c r="N37" s="53" t="s">
        <v>118</v>
      </c>
      <c r="O37" s="47" t="s">
        <v>72</v>
      </c>
      <c r="P37" s="53" t="s">
        <v>118</v>
      </c>
      <c r="Q37" s="51" t="s">
        <v>13</v>
      </c>
      <c r="R37" s="50" t="s">
        <v>5</v>
      </c>
      <c r="S37" s="50" t="s">
        <v>6</v>
      </c>
      <c r="T37" s="50" t="s">
        <v>7</v>
      </c>
      <c r="U37" s="47" t="s">
        <v>57</v>
      </c>
      <c r="V37" s="50" t="s">
        <v>8</v>
      </c>
      <c r="W37" s="50" t="s">
        <v>9</v>
      </c>
      <c r="X37" s="50" t="s">
        <v>10</v>
      </c>
      <c r="Y37" s="50" t="s">
        <v>11</v>
      </c>
      <c r="Z37" s="52" t="s">
        <v>3</v>
      </c>
      <c r="AA37" s="52" t="s">
        <v>4</v>
      </c>
      <c r="AB37" s="45" t="s">
        <v>35</v>
      </c>
      <c r="AC37" s="45" t="s">
        <v>36</v>
      </c>
      <c r="AD37" s="6" t="s">
        <v>21</v>
      </c>
      <c r="AE37" s="6" t="s">
        <v>22</v>
      </c>
    </row>
    <row r="38" spans="2:31" x14ac:dyDescent="0.25">
      <c r="B38" s="23"/>
      <c r="C38" s="24"/>
      <c r="D38" s="24"/>
      <c r="E38" s="24"/>
      <c r="F38" s="25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31" ht="16.5" thickBot="1" x14ac:dyDescent="0.3">
      <c r="B39" s="23"/>
      <c r="C39" s="37" t="s">
        <v>113</v>
      </c>
      <c r="D39" s="24"/>
      <c r="E39" s="24"/>
      <c r="F39" s="25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31" ht="15.75" thickBot="1" x14ac:dyDescent="0.3">
      <c r="B40" s="23"/>
      <c r="C40" s="29"/>
      <c r="D40" s="27"/>
      <c r="E40" s="28"/>
      <c r="F40" s="25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31" ht="15.75" x14ac:dyDescent="0.25">
      <c r="B41" s="23"/>
      <c r="C41" s="37"/>
      <c r="D41" s="24"/>
      <c r="E41" s="24"/>
      <c r="F41" s="25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31" x14ac:dyDescent="0.25">
      <c r="B42" s="23"/>
      <c r="C42" s="24"/>
      <c r="D42" s="24"/>
      <c r="E42" s="24"/>
      <c r="F42" s="25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31" ht="16.5" thickBot="1" x14ac:dyDescent="0.3">
      <c r="B43" s="23"/>
      <c r="C43" s="37" t="s">
        <v>119</v>
      </c>
      <c r="D43" s="24"/>
      <c r="E43" s="24"/>
      <c r="F43" s="25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31" ht="15.75" thickBot="1" x14ac:dyDescent="0.3">
      <c r="B44" s="23"/>
      <c r="C44" s="29"/>
      <c r="D44" s="27"/>
      <c r="E44" s="28"/>
      <c r="F44" s="25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31" ht="15.75" x14ac:dyDescent="0.25">
      <c r="B45" s="23"/>
      <c r="C45" s="37"/>
      <c r="D45" s="24"/>
      <c r="E45" s="24"/>
      <c r="F45" s="25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31" x14ac:dyDescent="0.25">
      <c r="B46" s="23"/>
      <c r="C46" s="24"/>
      <c r="D46" s="24"/>
      <c r="E46" s="24"/>
      <c r="F46" s="25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31" ht="15.75" thickBot="1" x14ac:dyDescent="0.3">
      <c r="B47" s="23"/>
      <c r="C47" s="24"/>
      <c r="D47" s="24"/>
      <c r="E47" s="24"/>
      <c r="F47" s="25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</row>
    <row r="48" spans="2:31" ht="16.5" thickBot="1" x14ac:dyDescent="0.3">
      <c r="C48" s="37" t="s">
        <v>65</v>
      </c>
      <c r="D48" s="24"/>
      <c r="E48" s="24"/>
      <c r="F48" s="25"/>
    </row>
    <row r="49" spans="3:6" ht="15.75" thickBot="1" x14ac:dyDescent="0.3">
      <c r="C49" s="29"/>
      <c r="D49" s="27"/>
      <c r="E49" s="28"/>
      <c r="F49" s="25"/>
    </row>
    <row r="50" spans="3:6" x14ac:dyDescent="0.25">
      <c r="C50" s="24"/>
      <c r="D50" s="24"/>
      <c r="E50" s="24"/>
      <c r="F50" s="25"/>
    </row>
  </sheetData>
  <mergeCells count="1">
    <mergeCell ref="B32:R32"/>
  </mergeCells>
  <pageMargins left="0.7" right="0.7" top="0.75" bottom="0.75" header="0.3" footer="0.3"/>
  <pageSetup paperSize="9" scale="63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ABDA-D0A7-40C6-8AB1-347A246624A9}">
  <dimension ref="A2:AE46"/>
  <sheetViews>
    <sheetView workbookViewId="0">
      <selection activeCell="D15" sqref="D15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6.28515625" customWidth="1"/>
    <col min="12" max="12" width="15" customWidth="1"/>
    <col min="13" max="13" width="12" bestFit="1" customWidth="1"/>
    <col min="14" max="14" width="14.140625" customWidth="1"/>
    <col min="15" max="15" width="11.5703125" bestFit="1" customWidth="1"/>
    <col min="16" max="16" width="18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21.85546875" customWidth="1"/>
    <col min="23" max="23" width="16.140625" customWidth="1"/>
    <col min="24" max="24" width="16.5703125" customWidth="1"/>
    <col min="25" max="25" width="16.28515625" customWidth="1"/>
    <col min="26" max="26" width="17" customWidth="1"/>
    <col min="27" max="27" width="22.7109375" customWidth="1"/>
    <col min="28" max="30" width="19.140625" customWidth="1"/>
    <col min="31" max="31" width="23.85546875" customWidth="1"/>
    <col min="32" max="34" width="12.140625" customWidth="1"/>
  </cols>
  <sheetData>
    <row r="2" spans="2:18" x14ac:dyDescent="0.25">
      <c r="C2" t="s">
        <v>79</v>
      </c>
    </row>
    <row r="6" spans="2:18" ht="21" customHeight="1" thickBot="1" x14ac:dyDescent="0.4">
      <c r="C6" s="32" t="s">
        <v>69</v>
      </c>
    </row>
    <row r="7" spans="2:18" x14ac:dyDescent="0.2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2:18" x14ac:dyDescent="0.2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ht="15.75" x14ac:dyDescent="0.25">
      <c r="B14" s="23"/>
      <c r="C14" s="24"/>
      <c r="D14" s="24" t="s">
        <v>119</v>
      </c>
      <c r="E14" s="24"/>
      <c r="F14" s="24"/>
      <c r="G14" s="24"/>
      <c r="H14" s="24"/>
      <c r="I14" s="44" t="s">
        <v>70</v>
      </c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31" ht="13.5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31" ht="15.75" hidden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31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2:31" x14ac:dyDescent="0.25">
      <c r="B20" s="23"/>
      <c r="C20" s="24"/>
      <c r="D20" s="24"/>
      <c r="E20" s="24"/>
      <c r="F20" s="24"/>
      <c r="G20" s="26" t="s">
        <v>83</v>
      </c>
      <c r="H20" s="24"/>
      <c r="I20" s="24"/>
      <c r="J20" s="24"/>
      <c r="K20" s="24"/>
      <c r="L20" s="24"/>
      <c r="M20" s="24"/>
      <c r="N20" s="24"/>
      <c r="O20" s="24" t="s">
        <v>84</v>
      </c>
      <c r="P20" s="24"/>
      <c r="Q20" s="24"/>
      <c r="R20" s="25"/>
    </row>
    <row r="21" spans="2:31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3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31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2:31" ht="19.5" thickBot="1" x14ac:dyDescent="0.35">
      <c r="B24" s="110" t="s">
        <v>71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2"/>
    </row>
    <row r="25" spans="2:31" x14ac:dyDescent="0.25">
      <c r="B25" s="23"/>
      <c r="C25" s="24"/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31" x14ac:dyDescent="0.25">
      <c r="B26" s="23"/>
      <c r="C26" s="24"/>
      <c r="D26" s="24"/>
      <c r="E26" s="24"/>
      <c r="F26" s="25"/>
      <c r="G26" s="24"/>
    </row>
    <row r="27" spans="2:31" ht="16.5" thickBot="1" x14ac:dyDescent="0.3">
      <c r="B27" s="23"/>
      <c r="C27" s="37" t="s">
        <v>114</v>
      </c>
      <c r="D27" s="24"/>
      <c r="E27" s="24"/>
      <c r="F27" s="25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31" ht="15.75" thickBot="1" x14ac:dyDescent="0.3">
      <c r="B28" s="23"/>
      <c r="C28" s="29"/>
      <c r="D28" s="27"/>
      <c r="E28" s="28"/>
      <c r="F28" s="25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31" ht="45" x14ac:dyDescent="0.25">
      <c r="B29" s="23"/>
      <c r="C29" s="24"/>
      <c r="D29" s="24"/>
      <c r="E29" s="24"/>
      <c r="F29" s="25"/>
      <c r="G29" s="24"/>
      <c r="H29" s="50" t="s">
        <v>0</v>
      </c>
      <c r="I29" s="50" t="s">
        <v>2</v>
      </c>
      <c r="J29" s="50" t="s">
        <v>1</v>
      </c>
      <c r="K29" s="47" t="s">
        <v>108</v>
      </c>
      <c r="L29" s="53" t="s">
        <v>118</v>
      </c>
      <c r="M29" s="50" t="s">
        <v>12</v>
      </c>
      <c r="N29" s="53" t="s">
        <v>118</v>
      </c>
      <c r="O29" s="47" t="s">
        <v>72</v>
      </c>
      <c r="P29" s="53" t="s">
        <v>118</v>
      </c>
      <c r="Q29" s="51" t="s">
        <v>13</v>
      </c>
      <c r="R29" s="50" t="s">
        <v>5</v>
      </c>
      <c r="S29" s="50" t="s">
        <v>6</v>
      </c>
      <c r="T29" s="50" t="s">
        <v>7</v>
      </c>
      <c r="U29" s="47" t="s">
        <v>57</v>
      </c>
      <c r="V29" s="50" t="s">
        <v>8</v>
      </c>
      <c r="W29" s="50" t="s">
        <v>9</v>
      </c>
      <c r="X29" s="50" t="s">
        <v>10</v>
      </c>
      <c r="Y29" s="50" t="s">
        <v>11</v>
      </c>
      <c r="Z29" s="52" t="s">
        <v>3</v>
      </c>
      <c r="AA29" s="52" t="s">
        <v>4</v>
      </c>
      <c r="AB29" s="45" t="s">
        <v>35</v>
      </c>
      <c r="AC29" s="45" t="s">
        <v>36</v>
      </c>
      <c r="AD29" s="6" t="s">
        <v>21</v>
      </c>
      <c r="AE29" s="6" t="s">
        <v>22</v>
      </c>
    </row>
    <row r="30" spans="2:31" ht="18" customHeight="1" x14ac:dyDescent="0.25">
      <c r="B30" s="23"/>
      <c r="C30" s="24"/>
      <c r="D30" s="24"/>
      <c r="E30" s="24"/>
      <c r="F30" s="25"/>
      <c r="G30" s="24"/>
      <c r="H30" s="2">
        <v>1</v>
      </c>
      <c r="I30" s="3">
        <v>40842023</v>
      </c>
      <c r="J30" s="13">
        <v>5</v>
      </c>
      <c r="K30" s="5">
        <v>132620</v>
      </c>
      <c r="L30" s="54">
        <v>53</v>
      </c>
      <c r="M30" s="48">
        <v>121980</v>
      </c>
      <c r="N30" s="56"/>
      <c r="O30" s="5">
        <f t="shared" ref="O30:O40" si="0">K30-M30</f>
        <v>10640</v>
      </c>
      <c r="P30" s="58"/>
      <c r="Q30" s="5">
        <v>347.09999999999997</v>
      </c>
      <c r="R30" s="3" t="s">
        <v>16</v>
      </c>
      <c r="S30" s="3" t="s">
        <v>17</v>
      </c>
      <c r="T30" s="3" t="s">
        <v>18</v>
      </c>
      <c r="U30" s="6" t="s">
        <v>34</v>
      </c>
      <c r="V30" s="3" t="s">
        <v>19</v>
      </c>
      <c r="W30" s="3" t="s">
        <v>20</v>
      </c>
      <c r="X30" s="4">
        <v>5636888</v>
      </c>
      <c r="Y30" s="4">
        <v>8116733</v>
      </c>
      <c r="Z30" s="3" t="s">
        <v>14</v>
      </c>
      <c r="AA30" s="3" t="s">
        <v>15</v>
      </c>
      <c r="AB30" s="59" t="s">
        <v>15</v>
      </c>
      <c r="AC30" s="59" t="s">
        <v>24</v>
      </c>
      <c r="AD30" s="14">
        <v>44927.631944444445</v>
      </c>
      <c r="AE30" s="15" t="s">
        <v>24</v>
      </c>
    </row>
    <row r="31" spans="2:31" ht="18" customHeight="1" thickBot="1" x14ac:dyDescent="0.3">
      <c r="B31" s="23"/>
      <c r="C31" s="37" t="s">
        <v>85</v>
      </c>
      <c r="D31" s="24"/>
      <c r="E31" s="24"/>
      <c r="F31" s="25"/>
      <c r="G31" s="24"/>
      <c r="H31" s="2">
        <v>2</v>
      </c>
      <c r="I31" s="3">
        <v>40842031</v>
      </c>
      <c r="J31" s="13">
        <v>5</v>
      </c>
      <c r="K31" s="5">
        <v>132620</v>
      </c>
      <c r="L31" s="54">
        <v>53</v>
      </c>
      <c r="M31" s="48">
        <v>121980</v>
      </c>
      <c r="N31" s="56"/>
      <c r="O31" s="5">
        <f t="shared" si="0"/>
        <v>10640</v>
      </c>
      <c r="P31" s="58"/>
      <c r="Q31" s="5">
        <v>347.45000000000005</v>
      </c>
      <c r="R31" s="3" t="s">
        <v>16</v>
      </c>
      <c r="S31" s="3" t="s">
        <v>17</v>
      </c>
      <c r="T31" s="3" t="s">
        <v>18</v>
      </c>
      <c r="U31" s="6" t="s">
        <v>34</v>
      </c>
      <c r="V31" s="3" t="s">
        <v>19</v>
      </c>
      <c r="W31" s="3" t="s">
        <v>20</v>
      </c>
      <c r="X31" s="4">
        <v>5636888</v>
      </c>
      <c r="Y31" s="4">
        <v>8116733</v>
      </c>
      <c r="Z31" s="3" t="s">
        <v>88</v>
      </c>
      <c r="AA31" s="3" t="s">
        <v>89</v>
      </c>
      <c r="AB31" s="59" t="s">
        <v>89</v>
      </c>
      <c r="AC31" s="59" t="s">
        <v>24</v>
      </c>
      <c r="AD31" s="14">
        <v>44928.631944444445</v>
      </c>
      <c r="AE31" s="15" t="s">
        <v>24</v>
      </c>
    </row>
    <row r="32" spans="2:31" ht="18" customHeight="1" thickBot="1" x14ac:dyDescent="0.3">
      <c r="B32" s="23"/>
      <c r="C32" s="29"/>
      <c r="D32" s="27"/>
      <c r="E32" s="28"/>
      <c r="F32" s="25"/>
      <c r="G32" s="24"/>
      <c r="H32" s="2">
        <v>3</v>
      </c>
      <c r="I32" s="3">
        <v>40842049</v>
      </c>
      <c r="J32" s="13">
        <v>5</v>
      </c>
      <c r="K32" s="5">
        <v>131860</v>
      </c>
      <c r="L32" s="54">
        <v>53</v>
      </c>
      <c r="M32" s="48">
        <v>121980</v>
      </c>
      <c r="N32" s="56"/>
      <c r="O32" s="5">
        <f t="shared" si="0"/>
        <v>9880</v>
      </c>
      <c r="P32" s="58"/>
      <c r="Q32" s="5">
        <v>345.6</v>
      </c>
      <c r="R32" s="3" t="s">
        <v>16</v>
      </c>
      <c r="S32" s="3" t="s">
        <v>17</v>
      </c>
      <c r="T32" s="3" t="s">
        <v>18</v>
      </c>
      <c r="U32" s="6" t="s">
        <v>34</v>
      </c>
      <c r="V32" s="3" t="s">
        <v>19</v>
      </c>
      <c r="W32" s="3" t="s">
        <v>20</v>
      </c>
      <c r="X32" s="4">
        <v>5636888</v>
      </c>
      <c r="Y32" s="4">
        <v>8116733</v>
      </c>
      <c r="Z32" s="3" t="s">
        <v>90</v>
      </c>
      <c r="AA32" s="3" t="s">
        <v>91</v>
      </c>
      <c r="AB32" s="59" t="s">
        <v>91</v>
      </c>
      <c r="AC32" s="59" t="s">
        <v>24</v>
      </c>
      <c r="AD32" s="14">
        <v>44929.631944444445</v>
      </c>
      <c r="AE32" s="15" t="s">
        <v>24</v>
      </c>
    </row>
    <row r="33" spans="1:31" ht="18" customHeight="1" x14ac:dyDescent="0.25">
      <c r="B33" s="23"/>
      <c r="C33" s="37"/>
      <c r="D33" s="24"/>
      <c r="E33" s="24"/>
      <c r="F33" s="25"/>
      <c r="G33" s="24"/>
      <c r="H33" s="2">
        <v>4</v>
      </c>
      <c r="I33" s="3">
        <v>40842056</v>
      </c>
      <c r="J33" s="13">
        <v>5</v>
      </c>
      <c r="K33" s="5">
        <v>132240</v>
      </c>
      <c r="L33" s="54">
        <v>53</v>
      </c>
      <c r="M33" s="48">
        <v>121980</v>
      </c>
      <c r="N33" s="56"/>
      <c r="O33" s="5">
        <f t="shared" si="0"/>
        <v>10260</v>
      </c>
      <c r="P33" s="58"/>
      <c r="Q33" s="5">
        <v>346.04999999999995</v>
      </c>
      <c r="R33" s="3" t="s">
        <v>16</v>
      </c>
      <c r="S33" s="3" t="s">
        <v>17</v>
      </c>
      <c r="T33" s="3" t="s">
        <v>18</v>
      </c>
      <c r="U33" s="6" t="s">
        <v>34</v>
      </c>
      <c r="V33" s="3" t="s">
        <v>19</v>
      </c>
      <c r="W33" s="3" t="s">
        <v>20</v>
      </c>
      <c r="X33" s="4">
        <v>5636888</v>
      </c>
      <c r="Y33" s="4">
        <v>8116733</v>
      </c>
      <c r="Z33" s="3" t="s">
        <v>92</v>
      </c>
      <c r="AA33" s="3" t="s">
        <v>93</v>
      </c>
      <c r="AB33" s="59" t="s">
        <v>93</v>
      </c>
      <c r="AC33" s="59" t="s">
        <v>24</v>
      </c>
      <c r="AD33" s="14">
        <v>44930.631944444445</v>
      </c>
      <c r="AE33" s="15" t="s">
        <v>24</v>
      </c>
    </row>
    <row r="34" spans="1:31" ht="18" customHeight="1" x14ac:dyDescent="0.25">
      <c r="B34" s="23"/>
      <c r="C34" s="24"/>
      <c r="D34" s="24"/>
      <c r="E34" s="24"/>
      <c r="F34" s="25"/>
      <c r="G34" s="24"/>
      <c r="H34" s="2">
        <v>5</v>
      </c>
      <c r="I34" s="3">
        <v>40842064</v>
      </c>
      <c r="J34" s="13">
        <v>5</v>
      </c>
      <c r="K34" s="5">
        <v>133380</v>
      </c>
      <c r="L34" s="54">
        <v>53</v>
      </c>
      <c r="M34" s="48">
        <v>121980</v>
      </c>
      <c r="N34" s="56"/>
      <c r="O34" s="5">
        <f t="shared" si="0"/>
        <v>11400</v>
      </c>
      <c r="P34" s="58"/>
      <c r="Q34" s="5">
        <v>349.3</v>
      </c>
      <c r="R34" s="3" t="s">
        <v>16</v>
      </c>
      <c r="S34" s="3" t="s">
        <v>17</v>
      </c>
      <c r="T34" s="3" t="s">
        <v>18</v>
      </c>
      <c r="U34" s="6" t="s">
        <v>34</v>
      </c>
      <c r="V34" s="3" t="s">
        <v>19</v>
      </c>
      <c r="W34" s="3" t="s">
        <v>20</v>
      </c>
      <c r="X34" s="4">
        <v>5636888</v>
      </c>
      <c r="Y34" s="4">
        <v>8116733</v>
      </c>
      <c r="Z34" s="3" t="s">
        <v>94</v>
      </c>
      <c r="AA34" s="3" t="s">
        <v>95</v>
      </c>
      <c r="AB34" s="59" t="s">
        <v>95</v>
      </c>
      <c r="AC34" s="59" t="s">
        <v>24</v>
      </c>
      <c r="AD34" s="14">
        <v>44931.631944444445</v>
      </c>
      <c r="AE34" s="15" t="s">
        <v>24</v>
      </c>
    </row>
    <row r="35" spans="1:31" ht="18" customHeight="1" thickBot="1" x14ac:dyDescent="0.3">
      <c r="B35" s="23"/>
      <c r="C35" s="37" t="s">
        <v>78</v>
      </c>
      <c r="D35" s="24"/>
      <c r="E35" s="24"/>
      <c r="F35" s="25"/>
      <c r="G35" s="24"/>
      <c r="H35" s="2">
        <v>6</v>
      </c>
      <c r="I35" s="3">
        <v>40842072</v>
      </c>
      <c r="J35" s="13">
        <v>3</v>
      </c>
      <c r="K35" s="5">
        <v>79420</v>
      </c>
      <c r="L35" s="54">
        <v>53</v>
      </c>
      <c r="M35" s="48">
        <v>73188</v>
      </c>
      <c r="N35" s="56"/>
      <c r="O35" s="5">
        <f t="shared" si="0"/>
        <v>6232</v>
      </c>
      <c r="P35" s="58"/>
      <c r="Q35" s="5">
        <v>207.9</v>
      </c>
      <c r="R35" s="3" t="s">
        <v>16</v>
      </c>
      <c r="S35" s="3" t="s">
        <v>17</v>
      </c>
      <c r="T35" s="3" t="s">
        <v>18</v>
      </c>
      <c r="U35" s="6" t="s">
        <v>34</v>
      </c>
      <c r="V35" s="3" t="s">
        <v>19</v>
      </c>
      <c r="W35" s="3" t="s">
        <v>20</v>
      </c>
      <c r="X35" s="4">
        <v>5636888</v>
      </c>
      <c r="Y35" s="4">
        <v>8116733</v>
      </c>
      <c r="Z35" s="3" t="s">
        <v>96</v>
      </c>
      <c r="AA35" s="3" t="s">
        <v>97</v>
      </c>
      <c r="AB35" s="59" t="s">
        <v>97</v>
      </c>
      <c r="AC35" s="59" t="s">
        <v>24</v>
      </c>
      <c r="AD35" s="14">
        <v>44932.631944444445</v>
      </c>
      <c r="AE35" s="15" t="s">
        <v>24</v>
      </c>
    </row>
    <row r="36" spans="1:31" ht="18" customHeight="1" thickBot="1" x14ac:dyDescent="0.3">
      <c r="B36" s="23"/>
      <c r="C36" s="29"/>
      <c r="D36" s="27"/>
      <c r="E36" s="28"/>
      <c r="F36" s="25"/>
      <c r="G36" s="24"/>
      <c r="H36" s="2">
        <v>7</v>
      </c>
      <c r="I36" s="3">
        <v>40842080</v>
      </c>
      <c r="J36" s="13">
        <v>5</v>
      </c>
      <c r="K36" s="5">
        <v>132620</v>
      </c>
      <c r="L36" s="54">
        <v>53</v>
      </c>
      <c r="M36" s="48">
        <v>121980</v>
      </c>
      <c r="N36" s="56"/>
      <c r="O36" s="5">
        <f t="shared" si="0"/>
        <v>10640</v>
      </c>
      <c r="P36" s="58"/>
      <c r="Q36" s="5">
        <v>347.79999999999995</v>
      </c>
      <c r="R36" s="3" t="s">
        <v>16</v>
      </c>
      <c r="S36" s="3" t="s">
        <v>17</v>
      </c>
      <c r="T36" s="3" t="s">
        <v>18</v>
      </c>
      <c r="U36" s="6" t="s">
        <v>34</v>
      </c>
      <c r="V36" s="3" t="s">
        <v>19</v>
      </c>
      <c r="W36" s="3" t="s">
        <v>20</v>
      </c>
      <c r="X36" s="4">
        <v>5636888</v>
      </c>
      <c r="Y36" s="4">
        <v>8116733</v>
      </c>
      <c r="Z36" s="3" t="s">
        <v>98</v>
      </c>
      <c r="AA36" s="3" t="s">
        <v>99</v>
      </c>
      <c r="AB36" s="59" t="s">
        <v>99</v>
      </c>
      <c r="AC36" s="59" t="s">
        <v>24</v>
      </c>
      <c r="AD36" s="14">
        <v>44933.631944444445</v>
      </c>
      <c r="AE36" s="15" t="s">
        <v>24</v>
      </c>
    </row>
    <row r="37" spans="1:31" ht="18" customHeight="1" x14ac:dyDescent="0.25">
      <c r="B37" s="23"/>
      <c r="C37" s="37"/>
      <c r="D37" s="24"/>
      <c r="E37" s="24"/>
      <c r="F37" s="25"/>
      <c r="G37" s="24"/>
      <c r="H37" s="2">
        <v>8</v>
      </c>
      <c r="I37" s="3">
        <v>40842106</v>
      </c>
      <c r="J37" s="13">
        <v>2</v>
      </c>
      <c r="K37" s="5">
        <v>53200</v>
      </c>
      <c r="L37" s="54">
        <v>53</v>
      </c>
      <c r="M37" s="48">
        <v>48792</v>
      </c>
      <c r="N37" s="56"/>
      <c r="O37" s="5">
        <f t="shared" si="0"/>
        <v>4408</v>
      </c>
      <c r="P37" s="58"/>
      <c r="Q37" s="5">
        <v>139.4</v>
      </c>
      <c r="R37" s="3" t="s">
        <v>16</v>
      </c>
      <c r="S37" s="3" t="s">
        <v>17</v>
      </c>
      <c r="T37" s="3" t="s">
        <v>18</v>
      </c>
      <c r="U37" s="6" t="s">
        <v>34</v>
      </c>
      <c r="V37" s="3" t="s">
        <v>19</v>
      </c>
      <c r="W37" s="3" t="s">
        <v>20</v>
      </c>
      <c r="X37" s="4">
        <v>5636888</v>
      </c>
      <c r="Y37" s="4">
        <v>8116733</v>
      </c>
      <c r="Z37" s="3" t="s">
        <v>100</v>
      </c>
      <c r="AA37" s="3" t="s">
        <v>101</v>
      </c>
      <c r="AB37" s="59" t="s">
        <v>101</v>
      </c>
      <c r="AC37" s="59" t="s">
        <v>24</v>
      </c>
      <c r="AD37" s="14">
        <v>44934.631944444445</v>
      </c>
      <c r="AE37" s="15" t="s">
        <v>24</v>
      </c>
    </row>
    <row r="38" spans="1:31" ht="18" customHeight="1" x14ac:dyDescent="0.25">
      <c r="B38" s="23"/>
      <c r="C38" s="24"/>
      <c r="D38" s="24"/>
      <c r="E38" s="24"/>
      <c r="F38" s="25"/>
      <c r="G38" s="24"/>
      <c r="H38" s="2">
        <v>9</v>
      </c>
      <c r="I38" s="3">
        <v>40842114</v>
      </c>
      <c r="J38" s="13">
        <v>5</v>
      </c>
      <c r="K38" s="5">
        <v>132620</v>
      </c>
      <c r="L38" s="54">
        <v>53</v>
      </c>
      <c r="M38" s="48">
        <v>121980</v>
      </c>
      <c r="N38" s="56"/>
      <c r="O38" s="5">
        <f t="shared" si="0"/>
        <v>10640</v>
      </c>
      <c r="P38" s="58"/>
      <c r="Q38" s="5">
        <v>347.35</v>
      </c>
      <c r="R38" s="3" t="s">
        <v>16</v>
      </c>
      <c r="S38" s="3" t="s">
        <v>17</v>
      </c>
      <c r="T38" s="3" t="s">
        <v>18</v>
      </c>
      <c r="U38" s="6" t="s">
        <v>34</v>
      </c>
      <c r="V38" s="3" t="s">
        <v>19</v>
      </c>
      <c r="W38" s="3" t="s">
        <v>20</v>
      </c>
      <c r="X38" s="4">
        <v>5636888</v>
      </c>
      <c r="Y38" s="4">
        <v>8116733</v>
      </c>
      <c r="Z38" s="3" t="s">
        <v>102</v>
      </c>
      <c r="AA38" s="3" t="s">
        <v>103</v>
      </c>
      <c r="AB38" s="59" t="s">
        <v>103</v>
      </c>
      <c r="AC38" s="59" t="s">
        <v>24</v>
      </c>
      <c r="AD38" s="14">
        <v>44935.631944444445</v>
      </c>
      <c r="AE38" s="15" t="s">
        <v>24</v>
      </c>
    </row>
    <row r="39" spans="1:31" ht="18" customHeight="1" x14ac:dyDescent="0.25">
      <c r="B39" s="23"/>
      <c r="C39" s="24"/>
      <c r="D39" s="24"/>
      <c r="E39" s="24"/>
      <c r="F39" s="25"/>
      <c r="G39" s="24"/>
      <c r="H39" s="2">
        <v>10</v>
      </c>
      <c r="I39" s="3">
        <v>40842122</v>
      </c>
      <c r="J39" s="13">
        <v>5</v>
      </c>
      <c r="K39" s="5">
        <v>133000</v>
      </c>
      <c r="L39" s="54">
        <v>53</v>
      </c>
      <c r="M39" s="48">
        <v>121980</v>
      </c>
      <c r="N39" s="56"/>
      <c r="O39" s="5">
        <f t="shared" si="0"/>
        <v>11020</v>
      </c>
      <c r="P39" s="58"/>
      <c r="Q39" s="5">
        <v>348.55</v>
      </c>
      <c r="R39" s="3" t="s">
        <v>16</v>
      </c>
      <c r="S39" s="3" t="s">
        <v>17</v>
      </c>
      <c r="T39" s="3" t="s">
        <v>18</v>
      </c>
      <c r="U39" s="6" t="s">
        <v>34</v>
      </c>
      <c r="V39" s="3" t="s">
        <v>19</v>
      </c>
      <c r="W39" s="3" t="s">
        <v>20</v>
      </c>
      <c r="X39" s="4">
        <v>5636888</v>
      </c>
      <c r="Y39" s="4">
        <v>8116733</v>
      </c>
      <c r="Z39" s="3" t="s">
        <v>104</v>
      </c>
      <c r="AA39" s="3" t="s">
        <v>105</v>
      </c>
      <c r="AB39" s="59" t="s">
        <v>105</v>
      </c>
      <c r="AC39" s="59" t="s">
        <v>24</v>
      </c>
      <c r="AD39" s="14">
        <v>44936.631944444445</v>
      </c>
      <c r="AE39" s="15" t="s">
        <v>24</v>
      </c>
    </row>
    <row r="40" spans="1:31" ht="18" customHeight="1" thickBot="1" x14ac:dyDescent="0.3">
      <c r="C40" s="37" t="s">
        <v>65</v>
      </c>
      <c r="D40" s="24"/>
      <c r="E40" s="24"/>
      <c r="F40" s="25"/>
      <c r="G40" s="24"/>
      <c r="H40" s="2">
        <v>11</v>
      </c>
      <c r="I40" s="3">
        <v>40842130</v>
      </c>
      <c r="J40" s="13">
        <v>3</v>
      </c>
      <c r="K40" s="5">
        <v>79040</v>
      </c>
      <c r="L40" s="54">
        <v>53</v>
      </c>
      <c r="M40" s="48">
        <v>73188</v>
      </c>
      <c r="N40" s="56"/>
      <c r="O40" s="5">
        <f t="shared" si="0"/>
        <v>5852</v>
      </c>
      <c r="P40" s="58"/>
      <c r="Q40" s="5">
        <v>206.95000000000002</v>
      </c>
      <c r="R40" s="3" t="s">
        <v>16</v>
      </c>
      <c r="S40" s="3" t="s">
        <v>17</v>
      </c>
      <c r="T40" s="3" t="s">
        <v>18</v>
      </c>
      <c r="U40" s="6" t="s">
        <v>34</v>
      </c>
      <c r="V40" s="3" t="s">
        <v>19</v>
      </c>
      <c r="W40" s="3" t="s">
        <v>20</v>
      </c>
      <c r="X40" s="4">
        <v>5636888</v>
      </c>
      <c r="Y40" s="4">
        <v>8116733</v>
      </c>
      <c r="Z40" s="3" t="s">
        <v>106</v>
      </c>
      <c r="AA40" s="3" t="s">
        <v>107</v>
      </c>
      <c r="AB40" s="59" t="s">
        <v>107</v>
      </c>
      <c r="AC40" s="59" t="s">
        <v>24</v>
      </c>
      <c r="AD40" s="14">
        <v>44937.631944444445</v>
      </c>
      <c r="AE40" s="15" t="s">
        <v>24</v>
      </c>
    </row>
    <row r="41" spans="1:31" ht="18" customHeight="1" thickBot="1" x14ac:dyDescent="0.3">
      <c r="C41" s="29"/>
      <c r="D41" s="27"/>
      <c r="E41" s="28"/>
      <c r="F41" s="25"/>
      <c r="G41" s="24"/>
      <c r="H41" s="10" t="s">
        <v>33</v>
      </c>
      <c r="I41" s="11"/>
      <c r="J41" s="11">
        <f>SUM(J30:J40)</f>
        <v>48</v>
      </c>
      <c r="K41" s="8">
        <f>SUM(K30:K40)</f>
        <v>1272620</v>
      </c>
      <c r="L41" s="55"/>
      <c r="M41" s="49">
        <f>SUM(M30:M40)</f>
        <v>1171008</v>
      </c>
      <c r="N41" s="57"/>
      <c r="O41" s="8">
        <f>SUM(O30:O40)</f>
        <v>101612</v>
      </c>
      <c r="P41" s="58"/>
      <c r="Q41" s="8">
        <f>SUM(Q30:Q40)</f>
        <v>3333.45</v>
      </c>
      <c r="R41" s="11"/>
      <c r="S41" s="11"/>
      <c r="T41" s="11"/>
      <c r="U41" s="2"/>
      <c r="V41" s="11"/>
      <c r="W41" s="11"/>
      <c r="X41" s="11"/>
      <c r="Y41" s="12"/>
      <c r="Z41" s="12"/>
      <c r="AA41" s="12"/>
      <c r="AB41" s="12"/>
      <c r="AC41" s="12"/>
      <c r="AD41" s="2"/>
      <c r="AE41" s="2"/>
    </row>
    <row r="42" spans="1:31" x14ac:dyDescent="0.25">
      <c r="C42" s="24"/>
      <c r="D42" s="24"/>
      <c r="E42" s="24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1:31" x14ac:dyDescent="0.25"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1:3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3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31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mergeCells count="1">
    <mergeCell ref="B24:R24"/>
  </mergeCells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F74D-9D25-4A78-8FF3-5754B2107C27}">
  <dimension ref="B1:AD37"/>
  <sheetViews>
    <sheetView workbookViewId="0">
      <selection activeCell="I29" sqref="I29"/>
    </sheetView>
  </sheetViews>
  <sheetFormatPr defaultRowHeight="15" x14ac:dyDescent="0.25"/>
  <cols>
    <col min="1" max="1" width="3.85546875" customWidth="1"/>
    <col min="8" max="8" width="5.42578125" style="77" customWidth="1"/>
    <col min="11" max="11" width="22.42578125" customWidth="1"/>
    <col min="12" max="12" width="18.7109375" customWidth="1"/>
    <col min="13" max="13" width="22.140625" customWidth="1"/>
    <col min="14" max="14" width="12" customWidth="1"/>
    <col min="15" max="16" width="10.7109375" customWidth="1"/>
    <col min="17" max="17" width="14.42578125" customWidth="1"/>
    <col min="18" max="18" width="4.42578125" customWidth="1"/>
    <col min="19" max="19" width="8.42578125" bestFit="1" customWidth="1"/>
    <col min="20" max="20" width="19.85546875" bestFit="1" customWidth="1"/>
    <col min="21" max="21" width="8.28515625" bestFit="1" customWidth="1"/>
    <col min="22" max="22" width="8.42578125" bestFit="1" customWidth="1"/>
    <col min="23" max="23" width="10.28515625" bestFit="1" customWidth="1"/>
    <col min="25" max="25" width="34" bestFit="1" customWidth="1"/>
    <col min="26" max="26" width="8.85546875" bestFit="1" customWidth="1"/>
    <col min="28" max="28" width="18.28515625" bestFit="1" customWidth="1"/>
    <col min="29" max="29" width="15.28515625" bestFit="1" customWidth="1"/>
  </cols>
  <sheetData>
    <row r="1" spans="2:21" x14ac:dyDescent="0.25">
      <c r="B1" t="s">
        <v>186</v>
      </c>
    </row>
    <row r="2" spans="2:21" x14ac:dyDescent="0.25">
      <c r="B2" t="s">
        <v>201</v>
      </c>
    </row>
    <row r="3" spans="2:21" x14ac:dyDescent="0.25">
      <c r="B3" t="s">
        <v>202</v>
      </c>
    </row>
    <row r="4" spans="2:21" x14ac:dyDescent="0.25">
      <c r="B4" t="s">
        <v>188</v>
      </c>
    </row>
    <row r="5" spans="2:21" x14ac:dyDescent="0.25">
      <c r="B5" t="s">
        <v>185</v>
      </c>
    </row>
    <row r="6" spans="2:21" x14ac:dyDescent="0.25">
      <c r="B6" t="s">
        <v>208</v>
      </c>
    </row>
    <row r="8" spans="2:21" ht="20.25" thickBot="1" x14ac:dyDescent="0.4">
      <c r="E8" s="32" t="s">
        <v>184</v>
      </c>
    </row>
    <row r="9" spans="2:21" x14ac:dyDescent="0.25">
      <c r="B9" s="17"/>
      <c r="C9" s="18"/>
      <c r="D9" s="18"/>
      <c r="E9" s="18"/>
      <c r="F9" s="18"/>
      <c r="G9" s="18"/>
      <c r="H9" s="7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9"/>
    </row>
    <row r="10" spans="2:21" x14ac:dyDescent="0.25">
      <c r="B10" s="23"/>
      <c r="C10" s="24"/>
      <c r="D10" s="24"/>
      <c r="E10" s="24"/>
      <c r="F10" s="24"/>
      <c r="G10" s="24"/>
      <c r="H10" s="7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</row>
    <row r="11" spans="2:21" x14ac:dyDescent="0.25">
      <c r="B11" s="23"/>
      <c r="C11" s="24"/>
      <c r="D11" s="24"/>
      <c r="E11" s="24"/>
      <c r="F11" s="24"/>
      <c r="G11" s="24"/>
      <c r="H11" s="7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</row>
    <row r="12" spans="2:21" x14ac:dyDescent="0.25">
      <c r="B12" s="23"/>
      <c r="C12" s="24"/>
      <c r="D12" s="24"/>
      <c r="E12" s="24"/>
      <c r="F12" s="24"/>
      <c r="G12" s="24"/>
      <c r="H12" s="7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</row>
    <row r="13" spans="2:21" x14ac:dyDescent="0.25">
      <c r="B13" s="23"/>
      <c r="C13" s="24"/>
      <c r="D13" s="24"/>
      <c r="E13" s="24"/>
      <c r="F13" s="24"/>
      <c r="G13" s="24"/>
      <c r="H13" s="7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</row>
    <row r="14" spans="2:21" x14ac:dyDescent="0.25">
      <c r="B14" s="23"/>
      <c r="C14" s="24"/>
      <c r="D14" s="24"/>
      <c r="E14" s="24"/>
      <c r="F14" s="24"/>
      <c r="G14" s="24"/>
      <c r="H14" s="7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</row>
    <row r="15" spans="2:21" x14ac:dyDescent="0.25">
      <c r="B15" s="23"/>
      <c r="C15" s="24"/>
      <c r="D15" s="24"/>
      <c r="E15" s="24"/>
      <c r="F15" s="24"/>
      <c r="G15" s="24"/>
      <c r="H15" s="7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1" x14ac:dyDescent="0.25">
      <c r="B16" s="23"/>
      <c r="C16" s="24"/>
      <c r="D16" s="24"/>
      <c r="E16" s="24"/>
      <c r="F16" s="24"/>
      <c r="G16" s="24"/>
      <c r="H16" s="7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</row>
    <row r="17" spans="2:30" x14ac:dyDescent="0.25">
      <c r="B17" s="23"/>
      <c r="C17" s="24"/>
      <c r="D17" s="24"/>
      <c r="E17" s="24"/>
      <c r="F17" s="24"/>
      <c r="G17" s="24"/>
      <c r="H17" s="7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</row>
    <row r="18" spans="2:30" x14ac:dyDescent="0.25">
      <c r="B18" s="23"/>
      <c r="C18" s="24"/>
      <c r="D18" s="24"/>
      <c r="E18" s="24"/>
      <c r="F18" s="24"/>
      <c r="G18" s="24"/>
      <c r="H18" s="7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</row>
    <row r="19" spans="2:30" x14ac:dyDescent="0.25">
      <c r="B19" s="23"/>
      <c r="C19" s="24"/>
      <c r="D19" s="24"/>
      <c r="E19" s="24"/>
      <c r="F19" s="24"/>
      <c r="G19" s="24"/>
      <c r="H19" s="7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</row>
    <row r="20" spans="2:30" x14ac:dyDescent="0.25">
      <c r="B20" s="23"/>
      <c r="C20" s="24"/>
      <c r="D20" s="24"/>
      <c r="E20" s="24"/>
      <c r="F20" s="24"/>
      <c r="G20" s="24"/>
      <c r="H20" s="7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</row>
    <row r="21" spans="2:30" x14ac:dyDescent="0.25">
      <c r="B21" s="23"/>
      <c r="C21" s="24"/>
      <c r="D21" s="24"/>
      <c r="E21" s="24"/>
      <c r="F21" s="24"/>
      <c r="G21" s="24"/>
      <c r="H21" s="79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5"/>
    </row>
    <row r="22" spans="2:30" x14ac:dyDescent="0.25">
      <c r="B22" s="23"/>
      <c r="C22" s="24"/>
      <c r="D22" s="24"/>
      <c r="E22" s="24"/>
      <c r="F22" s="24"/>
      <c r="G22" s="24"/>
      <c r="H22" s="79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</row>
    <row r="23" spans="2:30" x14ac:dyDescent="0.25">
      <c r="B23" s="23"/>
      <c r="C23" s="24"/>
      <c r="D23" s="24"/>
      <c r="E23" s="24"/>
      <c r="F23" s="24"/>
      <c r="G23" s="24"/>
      <c r="H23" s="7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</row>
    <row r="24" spans="2:30" x14ac:dyDescent="0.25">
      <c r="B24" s="23"/>
      <c r="C24" s="24"/>
      <c r="D24" s="24"/>
      <c r="E24" s="24"/>
      <c r="F24" s="24"/>
      <c r="G24" s="24"/>
      <c r="H24" s="79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</row>
    <row r="25" spans="2:30" ht="15.75" thickBot="1" x14ac:dyDescent="0.3">
      <c r="B25" s="20"/>
      <c r="C25" s="21"/>
      <c r="D25" s="21"/>
      <c r="E25" s="21"/>
      <c r="F25" s="21"/>
      <c r="G25" s="21"/>
      <c r="H25" s="80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</row>
    <row r="27" spans="2:30" ht="19.5" x14ac:dyDescent="0.35">
      <c r="E27" s="32" t="s">
        <v>59</v>
      </c>
    </row>
    <row r="28" spans="2:30" ht="19.5" x14ac:dyDescent="0.35">
      <c r="E28" s="32"/>
    </row>
    <row r="29" spans="2:30" ht="16.5" thickBot="1" x14ac:dyDescent="0.3">
      <c r="B29" s="37" t="s">
        <v>61</v>
      </c>
      <c r="C29" s="24"/>
      <c r="D29" s="24"/>
      <c r="E29" s="24"/>
    </row>
    <row r="30" spans="2:30" ht="16.5" thickBot="1" x14ac:dyDescent="0.3">
      <c r="B30" s="108"/>
      <c r="C30" s="109"/>
      <c r="D30" s="24"/>
      <c r="E30" s="24"/>
    </row>
    <row r="32" spans="2:30" ht="74.25" customHeight="1" thickBot="1" x14ac:dyDescent="0.3">
      <c r="B32" s="37" t="s">
        <v>108</v>
      </c>
      <c r="C32" s="24"/>
      <c r="D32" s="24"/>
      <c r="E32" s="24"/>
      <c r="H32" s="83" t="s">
        <v>0</v>
      </c>
      <c r="I32" s="50" t="s">
        <v>122</v>
      </c>
      <c r="J32" s="50" t="s">
        <v>1</v>
      </c>
      <c r="K32" s="50" t="s">
        <v>126</v>
      </c>
      <c r="L32" s="81" t="s">
        <v>196</v>
      </c>
      <c r="M32" s="81" t="s">
        <v>198</v>
      </c>
      <c r="N32" s="88" t="s">
        <v>207</v>
      </c>
      <c r="O32" s="94" t="s">
        <v>199</v>
      </c>
      <c r="P32" s="94" t="s">
        <v>206</v>
      </c>
      <c r="Q32" s="95" t="s">
        <v>197</v>
      </c>
      <c r="R32" s="50" t="s">
        <v>189</v>
      </c>
      <c r="S32" s="81" t="s">
        <v>181</v>
      </c>
      <c r="T32" s="81" t="s">
        <v>200</v>
      </c>
      <c r="U32" s="50" t="s">
        <v>130</v>
      </c>
      <c r="V32" s="50" t="s">
        <v>131</v>
      </c>
      <c r="W32" s="50" t="s">
        <v>192</v>
      </c>
      <c r="X32" s="50" t="s">
        <v>134</v>
      </c>
      <c r="Y32" s="50" t="s">
        <v>135</v>
      </c>
      <c r="Z32" s="50" t="s">
        <v>179</v>
      </c>
      <c r="AA32" s="50" t="s">
        <v>193</v>
      </c>
      <c r="AB32" s="50" t="s">
        <v>123</v>
      </c>
      <c r="AC32" s="85" t="s">
        <v>35</v>
      </c>
      <c r="AD32" s="85" t="s">
        <v>36</v>
      </c>
    </row>
    <row r="33" spans="2:30" ht="15.75" thickBot="1" x14ac:dyDescent="0.3">
      <c r="B33" s="90">
        <v>52799</v>
      </c>
      <c r="C33" s="27"/>
      <c r="D33" s="28"/>
      <c r="E33" s="24"/>
      <c r="H33" s="84">
        <v>1</v>
      </c>
      <c r="I33" s="3">
        <v>46228342</v>
      </c>
      <c r="J33" s="3">
        <v>24591786</v>
      </c>
      <c r="K33" s="3" t="s">
        <v>127</v>
      </c>
      <c r="L33" s="82">
        <v>12972.9</v>
      </c>
      <c r="M33" s="82">
        <v>39826.1</v>
      </c>
      <c r="N33" s="89">
        <f>L33+M33</f>
        <v>52799</v>
      </c>
      <c r="O33" s="91">
        <v>52799</v>
      </c>
      <c r="P33" s="91">
        <f>N33-O33</f>
        <v>0</v>
      </c>
      <c r="Q33" s="96">
        <v>2</v>
      </c>
      <c r="R33" s="3" t="s">
        <v>190</v>
      </c>
      <c r="S33" s="59">
        <v>467201</v>
      </c>
      <c r="T33" s="59" t="s">
        <v>183</v>
      </c>
      <c r="U33" s="3">
        <v>352506</v>
      </c>
      <c r="V33" s="3" t="s">
        <v>132</v>
      </c>
      <c r="W33" s="3" t="s">
        <v>194</v>
      </c>
      <c r="X33" s="4">
        <v>8116733</v>
      </c>
      <c r="Y33" s="3" t="s">
        <v>136</v>
      </c>
      <c r="Z33" s="3" t="s">
        <v>180</v>
      </c>
      <c r="AA33" s="3">
        <v>1009</v>
      </c>
      <c r="AB33" s="3" t="s">
        <v>124</v>
      </c>
      <c r="AC33" s="86">
        <v>44927.631944444445</v>
      </c>
      <c r="AD33" s="87" t="s">
        <v>24</v>
      </c>
    </row>
    <row r="34" spans="2:30" x14ac:dyDescent="0.25">
      <c r="B34" s="24"/>
      <c r="C34" s="24"/>
      <c r="D34" s="24"/>
      <c r="E34" s="24"/>
      <c r="H34" s="84">
        <v>2</v>
      </c>
      <c r="I34" s="3">
        <v>46228409</v>
      </c>
      <c r="J34" s="3">
        <v>50247816</v>
      </c>
      <c r="K34" s="3" t="s">
        <v>128</v>
      </c>
      <c r="L34" s="82">
        <v>5492.1</v>
      </c>
      <c r="M34" s="82"/>
      <c r="N34" s="89">
        <f t="shared" ref="N34:N35" si="0">L34+M34</f>
        <v>5492.1</v>
      </c>
      <c r="O34" s="75"/>
      <c r="P34" s="75"/>
      <c r="Q34" s="59"/>
      <c r="R34" s="3" t="s">
        <v>191</v>
      </c>
      <c r="S34" s="59">
        <v>467004</v>
      </c>
      <c r="T34" s="59" t="s">
        <v>17</v>
      </c>
      <c r="U34" s="3">
        <v>445607</v>
      </c>
      <c r="V34" s="3" t="s">
        <v>133</v>
      </c>
      <c r="W34" s="3" t="s">
        <v>195</v>
      </c>
      <c r="X34" s="4">
        <v>8116733</v>
      </c>
      <c r="Y34" s="3" t="s">
        <v>136</v>
      </c>
      <c r="Z34" s="3" t="s">
        <v>51</v>
      </c>
      <c r="AA34" s="3">
        <v>654</v>
      </c>
      <c r="AB34" s="3" t="s">
        <v>125</v>
      </c>
      <c r="AC34" s="86">
        <v>44928.631944444445</v>
      </c>
      <c r="AD34" s="87" t="s">
        <v>24</v>
      </c>
    </row>
    <row r="35" spans="2:30" ht="16.5" thickBot="1" x14ac:dyDescent="0.3">
      <c r="B35" s="37" t="s">
        <v>115</v>
      </c>
      <c r="C35" s="24"/>
      <c r="D35" s="24"/>
      <c r="E35" s="24"/>
      <c r="H35" s="84"/>
      <c r="I35" s="3"/>
      <c r="J35" s="3"/>
      <c r="K35" s="3"/>
      <c r="L35" s="82">
        <f>SUM(L33:L34)</f>
        <v>18465</v>
      </c>
      <c r="M35" s="82">
        <f>SUM(M33:M34)</f>
        <v>39826.1</v>
      </c>
      <c r="N35" s="89">
        <f t="shared" si="0"/>
        <v>58291.1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30" ht="15.75" thickBot="1" x14ac:dyDescent="0.3">
      <c r="B36" s="29"/>
      <c r="C36" s="27"/>
      <c r="D36" s="28"/>
      <c r="E36" s="24"/>
    </row>
    <row r="37" spans="2:30" x14ac:dyDescent="0.25">
      <c r="B37" s="24"/>
      <c r="C37" s="24"/>
      <c r="D37" s="24"/>
      <c r="E37" s="25"/>
    </row>
  </sheetData>
  <mergeCells count="1">
    <mergeCell ref="B30:C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C788-B890-42BC-B7B1-0E50D48C46D3}">
  <dimension ref="B3:Z32"/>
  <sheetViews>
    <sheetView workbookViewId="0">
      <selection activeCell="D20" sqref="D20"/>
    </sheetView>
  </sheetViews>
  <sheetFormatPr defaultRowHeight="15" x14ac:dyDescent="0.25"/>
  <cols>
    <col min="1" max="2" width="3.42578125" customWidth="1"/>
    <col min="3" max="3" width="17.140625" customWidth="1"/>
    <col min="7" max="7" width="13.85546875" customWidth="1"/>
    <col min="8" max="8" width="23.28515625" customWidth="1"/>
    <col min="9" max="9" width="18.42578125" bestFit="1" customWidth="1"/>
    <col min="10" max="10" width="16.5703125" customWidth="1"/>
    <col min="11" max="11" width="12" customWidth="1"/>
    <col min="12" max="12" width="14.28515625" customWidth="1"/>
    <col min="13" max="13" width="12.5703125" customWidth="1"/>
    <col min="14" max="14" width="10" customWidth="1"/>
    <col min="15" max="15" width="11.5703125" customWidth="1"/>
    <col min="16" max="16" width="18.140625" customWidth="1"/>
    <col min="17" max="18" width="9.7109375" customWidth="1"/>
    <col min="19" max="19" width="22" bestFit="1" customWidth="1"/>
    <col min="21" max="21" width="8.85546875" bestFit="1" customWidth="1"/>
    <col min="22" max="22" width="8.85546875" customWidth="1"/>
    <col min="23" max="23" width="8" bestFit="1" customWidth="1"/>
    <col min="24" max="24" width="34" bestFit="1" customWidth="1"/>
    <col min="25" max="25" width="15.28515625" bestFit="1" customWidth="1"/>
  </cols>
  <sheetData>
    <row r="3" spans="2:23" x14ac:dyDescent="0.25">
      <c r="C3" t="s">
        <v>186</v>
      </c>
    </row>
    <row r="4" spans="2:23" x14ac:dyDescent="0.25">
      <c r="C4" t="s">
        <v>187</v>
      </c>
    </row>
    <row r="5" spans="2:23" x14ac:dyDescent="0.25">
      <c r="C5" t="s">
        <v>185</v>
      </c>
    </row>
    <row r="7" spans="2:23" ht="20.25" thickBot="1" x14ac:dyDescent="0.4">
      <c r="C7" s="32" t="s">
        <v>203</v>
      </c>
    </row>
    <row r="8" spans="2:23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</row>
    <row r="9" spans="2:23" ht="16.5" thickBot="1" x14ac:dyDescent="0.3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37" t="s">
        <v>61</v>
      </c>
      <c r="P9" s="24"/>
      <c r="Q9" s="24"/>
      <c r="R9" s="24"/>
      <c r="T9" s="24"/>
      <c r="U9" s="24"/>
      <c r="V9" s="24"/>
      <c r="W9" s="25"/>
    </row>
    <row r="10" spans="2:23" ht="15.75" customHeight="1" thickBot="1" x14ac:dyDescent="0.3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108"/>
      <c r="P10" s="109"/>
      <c r="Q10" s="24"/>
      <c r="R10" s="24"/>
      <c r="T10" s="24"/>
      <c r="U10" s="24"/>
      <c r="V10" s="24"/>
      <c r="W10" s="25"/>
    </row>
    <row r="11" spans="2:23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</row>
    <row r="12" spans="2:23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5"/>
    </row>
    <row r="13" spans="2:23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2:23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</row>
    <row r="15" spans="2:23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</row>
    <row r="16" spans="2:23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5"/>
    </row>
    <row r="17" spans="2:26" ht="15.75" x14ac:dyDescent="0.25">
      <c r="B17" s="23"/>
      <c r="C17" s="24"/>
      <c r="D17" s="24"/>
      <c r="E17" s="24"/>
      <c r="F17" s="24"/>
      <c r="G17" s="24"/>
      <c r="H17" s="37" t="s">
        <v>120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</row>
    <row r="18" spans="2:26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5"/>
    </row>
    <row r="19" spans="2:26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</row>
    <row r="20" spans="2:26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5"/>
    </row>
    <row r="21" spans="2:26" ht="15.75" thickBot="1" x14ac:dyDescent="0.3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</row>
    <row r="22" spans="2:26" ht="15.75" thickBot="1" x14ac:dyDescent="0.3"/>
    <row r="23" spans="2:26" ht="60" x14ac:dyDescent="0.25">
      <c r="G23" s="50" t="s">
        <v>122</v>
      </c>
      <c r="H23" s="50" t="s">
        <v>126</v>
      </c>
      <c r="I23" s="3" t="s">
        <v>204</v>
      </c>
      <c r="J23" s="3" t="s">
        <v>205</v>
      </c>
      <c r="K23" s="93" t="s">
        <v>199</v>
      </c>
      <c r="L23" s="75" t="s">
        <v>120</v>
      </c>
      <c r="M23" s="75" t="s">
        <v>121</v>
      </c>
      <c r="N23" s="3" t="s">
        <v>72</v>
      </c>
      <c r="O23" s="50" t="s">
        <v>1</v>
      </c>
      <c r="P23" s="50" t="s">
        <v>123</v>
      </c>
      <c r="Q23" s="50" t="s">
        <v>129</v>
      </c>
      <c r="R23" s="50" t="s">
        <v>181</v>
      </c>
      <c r="S23" s="50" t="s">
        <v>182</v>
      </c>
      <c r="T23" s="50" t="s">
        <v>130</v>
      </c>
      <c r="U23" s="50" t="s">
        <v>131</v>
      </c>
      <c r="V23" s="50" t="s">
        <v>179</v>
      </c>
      <c r="W23" s="50" t="s">
        <v>134</v>
      </c>
      <c r="X23" s="50" t="s">
        <v>135</v>
      </c>
      <c r="Y23" s="47" t="s">
        <v>21</v>
      </c>
      <c r="Z23" s="47" t="s">
        <v>22</v>
      </c>
    </row>
    <row r="24" spans="2:26" ht="15.75" x14ac:dyDescent="0.25">
      <c r="C24" s="37" t="s">
        <v>120</v>
      </c>
      <c r="G24" s="3">
        <v>46228342</v>
      </c>
      <c r="H24" s="3" t="s">
        <v>127</v>
      </c>
      <c r="I24" s="5">
        <v>12972.9</v>
      </c>
      <c r="J24" s="5">
        <f>2885+26400+10541.1</f>
        <v>39826.1</v>
      </c>
      <c r="K24" s="5">
        <f>I24+J24</f>
        <v>52799</v>
      </c>
      <c r="L24" s="75">
        <v>20250104</v>
      </c>
      <c r="M24" s="76">
        <v>45661</v>
      </c>
      <c r="N24" s="3">
        <v>0</v>
      </c>
      <c r="O24" s="3">
        <v>24591786</v>
      </c>
      <c r="P24" s="3" t="s">
        <v>124</v>
      </c>
      <c r="Q24" s="3">
        <v>421161</v>
      </c>
      <c r="R24" s="3">
        <v>467201</v>
      </c>
      <c r="S24" s="3" t="s">
        <v>183</v>
      </c>
      <c r="T24" s="3">
        <v>352506</v>
      </c>
      <c r="U24" s="3" t="s">
        <v>132</v>
      </c>
      <c r="V24" s="3" t="s">
        <v>180</v>
      </c>
      <c r="W24" s="4">
        <v>8116733</v>
      </c>
      <c r="X24" s="3" t="s">
        <v>136</v>
      </c>
      <c r="Y24" s="62">
        <v>44927.631944444445</v>
      </c>
      <c r="Z24" s="63" t="s">
        <v>24</v>
      </c>
    </row>
    <row r="25" spans="2:26" x14ac:dyDescent="0.25">
      <c r="C25" s="60">
        <v>20250104</v>
      </c>
      <c r="D25" s="60"/>
      <c r="G25" s="3">
        <v>46228409</v>
      </c>
      <c r="H25" s="3" t="s">
        <v>128</v>
      </c>
      <c r="I25" s="5">
        <v>5492.1</v>
      </c>
      <c r="J25" s="5"/>
      <c r="K25" s="5">
        <f>I25+J25</f>
        <v>5492.1</v>
      </c>
      <c r="L25" s="75">
        <v>20250104</v>
      </c>
      <c r="M25" s="76">
        <v>45661</v>
      </c>
      <c r="N25" s="3">
        <v>0</v>
      </c>
      <c r="O25" s="3">
        <v>50247816</v>
      </c>
      <c r="P25" s="3" t="s">
        <v>125</v>
      </c>
      <c r="Q25" s="3">
        <v>421034</v>
      </c>
      <c r="R25" s="3">
        <v>467004</v>
      </c>
      <c r="S25" s="3" t="s">
        <v>17</v>
      </c>
      <c r="T25" s="3">
        <v>445607</v>
      </c>
      <c r="U25" s="3" t="s">
        <v>133</v>
      </c>
      <c r="V25" s="3" t="s">
        <v>51</v>
      </c>
      <c r="W25" s="4">
        <v>8116733</v>
      </c>
      <c r="X25" s="3" t="s">
        <v>136</v>
      </c>
      <c r="Y25" s="62">
        <v>44928.631944444445</v>
      </c>
      <c r="Z25" s="63" t="s">
        <v>24</v>
      </c>
    </row>
    <row r="26" spans="2:26" ht="15.75" x14ac:dyDescent="0.25">
      <c r="C26" s="37" t="s">
        <v>121</v>
      </c>
      <c r="G26" s="113" t="s">
        <v>33</v>
      </c>
      <c r="H26" s="114"/>
      <c r="I26" s="92">
        <f>SUM(I24:I25)</f>
        <v>18465</v>
      </c>
      <c r="J26" s="92">
        <f t="shared" ref="J26:K26" si="0">SUM(J24:J25)</f>
        <v>39826.1</v>
      </c>
      <c r="K26" s="92">
        <f t="shared" si="0"/>
        <v>58291.1</v>
      </c>
      <c r="L26" s="2"/>
      <c r="M26" s="2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x14ac:dyDescent="0.25">
      <c r="C27" s="61">
        <v>45661</v>
      </c>
      <c r="D27" s="60"/>
      <c r="J27" s="64"/>
      <c r="K27" s="64"/>
    </row>
    <row r="29" spans="2:26" ht="15.75" x14ac:dyDescent="0.25">
      <c r="C29" s="37" t="s">
        <v>137</v>
      </c>
    </row>
    <row r="30" spans="2:26" x14ac:dyDescent="0.25">
      <c r="C30" s="60"/>
      <c r="D30" s="60"/>
    </row>
    <row r="31" spans="2:26" ht="15.75" x14ac:dyDescent="0.25">
      <c r="C31" s="37" t="s">
        <v>121</v>
      </c>
    </row>
    <row r="32" spans="2:26" x14ac:dyDescent="0.25">
      <c r="C32" s="61"/>
      <c r="D32" s="60"/>
    </row>
  </sheetData>
  <mergeCells count="2">
    <mergeCell ref="G26:H26"/>
    <mergeCell ref="O10:P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9D57-50CD-4C20-9B49-6C89CAD6CF50}">
  <sheetPr filterMode="1"/>
  <dimension ref="A2:I87"/>
  <sheetViews>
    <sheetView workbookViewId="0">
      <selection activeCell="G44" sqref="G44"/>
    </sheetView>
  </sheetViews>
  <sheetFormatPr defaultRowHeight="15" x14ac:dyDescent="0.25"/>
  <cols>
    <col min="1" max="1" width="11.28515625" bestFit="1" customWidth="1"/>
    <col min="2" max="2" width="11.85546875" customWidth="1"/>
    <col min="3" max="3" width="18.7109375" customWidth="1"/>
    <col min="4" max="4" width="14" customWidth="1"/>
    <col min="5" max="5" width="14.85546875" customWidth="1"/>
    <col min="6" max="6" width="16.140625" customWidth="1"/>
    <col min="7" max="7" width="10.7109375" bestFit="1" customWidth="1"/>
  </cols>
  <sheetData>
    <row r="2" spans="1:9" ht="30" customHeight="1" x14ac:dyDescent="0.25">
      <c r="A2" s="135" t="s">
        <v>138</v>
      </c>
      <c r="B2" s="135"/>
      <c r="C2" s="135"/>
      <c r="D2" s="135"/>
      <c r="E2" s="135"/>
      <c r="F2" s="135"/>
      <c r="G2" s="135"/>
      <c r="H2" s="135"/>
      <c r="I2" s="135"/>
    </row>
    <row r="3" spans="1:9" ht="17.25" thickBot="1" x14ac:dyDescent="0.3">
      <c r="A3" s="133"/>
      <c r="B3" s="133"/>
      <c r="C3" s="133"/>
      <c r="D3" s="133"/>
      <c r="E3" s="133"/>
      <c r="F3" s="133"/>
      <c r="G3" s="133"/>
      <c r="H3" s="133"/>
      <c r="I3" s="133"/>
    </row>
    <row r="4" spans="1:9" ht="15" customHeight="1" thickBot="1" x14ac:dyDescent="0.3">
      <c r="A4" s="136" t="s">
        <v>139</v>
      </c>
      <c r="B4" s="137"/>
      <c r="C4" s="137"/>
      <c r="D4" s="137"/>
      <c r="E4" s="137"/>
      <c r="F4" s="137"/>
      <c r="G4" s="137"/>
      <c r="H4" s="137"/>
      <c r="I4" s="138"/>
    </row>
    <row r="5" spans="1:9" ht="16.5" x14ac:dyDescent="0.25">
      <c r="A5" s="133"/>
      <c r="B5" s="133"/>
      <c r="C5" s="133"/>
      <c r="D5" s="133"/>
      <c r="E5" s="133"/>
      <c r="F5" s="133"/>
      <c r="G5" s="133"/>
      <c r="H5" s="133"/>
      <c r="I5" s="133"/>
    </row>
    <row r="6" spans="1:9" ht="45" customHeight="1" x14ac:dyDescent="0.25">
      <c r="A6" s="133" t="s">
        <v>140</v>
      </c>
      <c r="B6" s="133"/>
      <c r="C6" s="133"/>
      <c r="D6" s="133"/>
      <c r="E6" s="133"/>
      <c r="F6" s="133" t="s">
        <v>141</v>
      </c>
      <c r="G6" s="133"/>
      <c r="H6" s="133"/>
      <c r="I6" s="133"/>
    </row>
    <row r="7" spans="1:9" ht="30" customHeight="1" x14ac:dyDescent="0.25">
      <c r="A7" s="133" t="s">
        <v>142</v>
      </c>
      <c r="B7" s="133"/>
      <c r="C7" s="133"/>
      <c r="D7" s="133"/>
      <c r="E7" s="133"/>
      <c r="F7" s="133" t="s">
        <v>143</v>
      </c>
      <c r="G7" s="133"/>
      <c r="H7" s="133"/>
      <c r="I7" s="133"/>
    </row>
    <row r="8" spans="1:9" ht="45" customHeight="1" x14ac:dyDescent="0.25">
      <c r="A8" s="133" t="s">
        <v>144</v>
      </c>
      <c r="B8" s="133"/>
      <c r="C8" s="133"/>
      <c r="D8" s="133" t="s">
        <v>145</v>
      </c>
      <c r="E8" s="133"/>
      <c r="F8" s="133"/>
      <c r="G8" s="133" t="s">
        <v>146</v>
      </c>
      <c r="H8" s="133"/>
      <c r="I8" s="133"/>
    </row>
    <row r="10" spans="1:9" ht="16.5" x14ac:dyDescent="0.25">
      <c r="A10" s="134"/>
      <c r="B10" s="134"/>
      <c r="C10" s="134"/>
      <c r="D10" s="134"/>
      <c r="E10" s="134"/>
      <c r="F10" s="134"/>
      <c r="G10" s="134"/>
      <c r="H10" s="134"/>
      <c r="I10" s="134"/>
    </row>
    <row r="11" spans="1:9" ht="15" customHeight="1" x14ac:dyDescent="0.25">
      <c r="A11" s="133" t="s">
        <v>147</v>
      </c>
      <c r="B11" s="133"/>
      <c r="C11" s="133"/>
      <c r="D11" s="133"/>
      <c r="E11" s="133"/>
      <c r="F11" s="133"/>
      <c r="G11" s="133"/>
      <c r="H11" s="133"/>
      <c r="I11" s="133"/>
    </row>
    <row r="12" spans="1:9" ht="16.5" x14ac:dyDescent="0.25">
      <c r="A12" s="139"/>
      <c r="B12" s="139"/>
      <c r="C12" s="139"/>
      <c r="D12" s="139"/>
      <c r="E12" s="139"/>
      <c r="F12" s="139"/>
      <c r="G12" s="139"/>
      <c r="H12" s="139"/>
      <c r="I12" s="139"/>
    </row>
    <row r="13" spans="1:9" ht="15" customHeight="1" x14ac:dyDescent="0.25">
      <c r="A13" s="116" t="s">
        <v>148</v>
      </c>
      <c r="B13" s="123"/>
      <c r="C13" s="123"/>
      <c r="D13" s="123"/>
      <c r="E13" s="123"/>
      <c r="F13" s="123"/>
      <c r="G13" s="123"/>
      <c r="H13" s="123"/>
      <c r="I13" s="117"/>
    </row>
    <row r="14" spans="1:9" ht="33" x14ac:dyDescent="0.25">
      <c r="A14" s="65" t="s">
        <v>149</v>
      </c>
      <c r="B14" s="65" t="s">
        <v>150</v>
      </c>
      <c r="C14" s="65" t="s">
        <v>151</v>
      </c>
      <c r="D14" s="65" t="s">
        <v>152</v>
      </c>
      <c r="E14" s="65" t="s">
        <v>153</v>
      </c>
      <c r="F14" s="65" t="s">
        <v>154</v>
      </c>
      <c r="G14" s="65" t="s">
        <v>155</v>
      </c>
      <c r="H14" s="129" t="s">
        <v>156</v>
      </c>
      <c r="I14" s="130"/>
    </row>
    <row r="15" spans="1:9" ht="33" hidden="1" x14ac:dyDescent="0.25">
      <c r="A15" s="66">
        <v>45661</v>
      </c>
      <c r="B15" s="67">
        <v>320806</v>
      </c>
      <c r="C15" s="68" t="s">
        <v>157</v>
      </c>
      <c r="D15" s="68">
        <v>34854885</v>
      </c>
      <c r="E15" s="69">
        <v>5981.8</v>
      </c>
      <c r="F15" s="69">
        <v>0</v>
      </c>
      <c r="G15" s="69">
        <v>1196.3599999999999</v>
      </c>
      <c r="H15" s="124">
        <v>7178.16</v>
      </c>
      <c r="I15" s="125"/>
    </row>
    <row r="16" spans="1:9" ht="33" hidden="1" x14ac:dyDescent="0.25">
      <c r="A16" s="66">
        <v>45661</v>
      </c>
      <c r="B16" s="67">
        <v>320806</v>
      </c>
      <c r="C16" s="68" t="s">
        <v>157</v>
      </c>
      <c r="D16" s="68">
        <v>34854893</v>
      </c>
      <c r="E16" s="69">
        <v>5981.8</v>
      </c>
      <c r="F16" s="69">
        <v>0</v>
      </c>
      <c r="G16" s="69">
        <v>1196.3599999999999</v>
      </c>
      <c r="H16" s="124">
        <v>7178.16</v>
      </c>
      <c r="I16" s="125"/>
    </row>
    <row r="17" spans="1:9" ht="33" hidden="1" x14ac:dyDescent="0.25">
      <c r="A17" s="66">
        <v>45661</v>
      </c>
      <c r="B17" s="67">
        <v>320100</v>
      </c>
      <c r="C17" s="68" t="s">
        <v>158</v>
      </c>
      <c r="D17" s="68">
        <v>34855494</v>
      </c>
      <c r="E17" s="69">
        <v>7406.3</v>
      </c>
      <c r="F17" s="69">
        <v>0</v>
      </c>
      <c r="G17" s="69">
        <v>1481.26</v>
      </c>
      <c r="H17" s="124">
        <v>8887.56</v>
      </c>
      <c r="I17" s="125"/>
    </row>
    <row r="18" spans="1:9" ht="33" hidden="1" x14ac:dyDescent="0.25">
      <c r="A18" s="66">
        <v>45661</v>
      </c>
      <c r="B18" s="67">
        <v>320100</v>
      </c>
      <c r="C18" s="68" t="s">
        <v>158</v>
      </c>
      <c r="D18" s="68">
        <v>34855502</v>
      </c>
      <c r="E18" s="69">
        <v>7406.3</v>
      </c>
      <c r="F18" s="69">
        <v>0</v>
      </c>
      <c r="G18" s="69">
        <v>1481.26</v>
      </c>
      <c r="H18" s="124">
        <v>8887.56</v>
      </c>
      <c r="I18" s="125"/>
    </row>
    <row r="19" spans="1:9" ht="33" hidden="1" x14ac:dyDescent="0.25">
      <c r="A19" s="66">
        <v>45661</v>
      </c>
      <c r="B19" s="67">
        <v>320100</v>
      </c>
      <c r="C19" s="68" t="s">
        <v>158</v>
      </c>
      <c r="D19" s="68">
        <v>34855510</v>
      </c>
      <c r="E19" s="69">
        <v>7406.3</v>
      </c>
      <c r="F19" s="69">
        <v>0</v>
      </c>
      <c r="G19" s="69">
        <v>1481.26</v>
      </c>
      <c r="H19" s="124">
        <v>8887.56</v>
      </c>
      <c r="I19" s="125"/>
    </row>
    <row r="20" spans="1:9" ht="33" hidden="1" x14ac:dyDescent="0.25">
      <c r="A20" s="66">
        <v>45661</v>
      </c>
      <c r="B20" s="67">
        <v>320100</v>
      </c>
      <c r="C20" s="68" t="s">
        <v>158</v>
      </c>
      <c r="D20" s="68">
        <v>34855528</v>
      </c>
      <c r="E20" s="69">
        <v>7406.3</v>
      </c>
      <c r="F20" s="69">
        <v>0</v>
      </c>
      <c r="G20" s="69">
        <v>1481.26</v>
      </c>
      <c r="H20" s="124">
        <v>8887.56</v>
      </c>
      <c r="I20" s="125"/>
    </row>
    <row r="21" spans="1:9" ht="33" hidden="1" x14ac:dyDescent="0.25">
      <c r="A21" s="66">
        <v>45661</v>
      </c>
      <c r="B21" s="67">
        <v>400201</v>
      </c>
      <c r="C21" s="68" t="s">
        <v>159</v>
      </c>
      <c r="D21" s="68">
        <v>41606385</v>
      </c>
      <c r="E21" s="69">
        <v>8806.2000000000007</v>
      </c>
      <c r="F21" s="69">
        <v>0</v>
      </c>
      <c r="G21" s="69">
        <v>1761.24</v>
      </c>
      <c r="H21" s="124">
        <v>10567.44</v>
      </c>
      <c r="I21" s="125"/>
    </row>
    <row r="22" spans="1:9" ht="33" hidden="1" x14ac:dyDescent="0.25">
      <c r="A22" s="66">
        <v>45661</v>
      </c>
      <c r="B22" s="67">
        <v>400201</v>
      </c>
      <c r="C22" s="68" t="s">
        <v>159</v>
      </c>
      <c r="D22" s="68">
        <v>41606401</v>
      </c>
      <c r="E22" s="69">
        <v>8806.2000000000007</v>
      </c>
      <c r="F22" s="69">
        <v>0</v>
      </c>
      <c r="G22" s="69">
        <v>1761.24</v>
      </c>
      <c r="H22" s="124">
        <v>10567.44</v>
      </c>
      <c r="I22" s="125"/>
    </row>
    <row r="23" spans="1:9" ht="33" hidden="1" x14ac:dyDescent="0.25">
      <c r="A23" s="66">
        <v>45661</v>
      </c>
      <c r="B23" s="67">
        <v>400201</v>
      </c>
      <c r="C23" s="68" t="s">
        <v>159</v>
      </c>
      <c r="D23" s="68">
        <v>41606419</v>
      </c>
      <c r="E23" s="69">
        <v>8806.2000000000007</v>
      </c>
      <c r="F23" s="69">
        <v>0</v>
      </c>
      <c r="G23" s="69">
        <v>1761.24</v>
      </c>
      <c r="H23" s="124">
        <v>10567.44</v>
      </c>
      <c r="I23" s="125"/>
    </row>
    <row r="24" spans="1:9" ht="33" hidden="1" x14ac:dyDescent="0.25">
      <c r="A24" s="66">
        <v>45661</v>
      </c>
      <c r="B24" s="67">
        <v>400201</v>
      </c>
      <c r="C24" s="68" t="s">
        <v>159</v>
      </c>
      <c r="D24" s="68">
        <v>41606427</v>
      </c>
      <c r="E24" s="69">
        <v>8806.2000000000007</v>
      </c>
      <c r="F24" s="69">
        <v>0</v>
      </c>
      <c r="G24" s="69">
        <v>1761.24</v>
      </c>
      <c r="H24" s="124">
        <v>10567.44</v>
      </c>
      <c r="I24" s="125"/>
    </row>
    <row r="25" spans="1:9" ht="33" hidden="1" x14ac:dyDescent="0.25">
      <c r="A25" s="66">
        <v>45661</v>
      </c>
      <c r="B25" s="67">
        <v>400201</v>
      </c>
      <c r="C25" s="68" t="s">
        <v>159</v>
      </c>
      <c r="D25" s="68">
        <v>41606435</v>
      </c>
      <c r="E25" s="69">
        <v>8806.2000000000007</v>
      </c>
      <c r="F25" s="69">
        <v>0</v>
      </c>
      <c r="G25" s="69">
        <v>1761.24</v>
      </c>
      <c r="H25" s="124">
        <v>10567.44</v>
      </c>
      <c r="I25" s="125"/>
    </row>
    <row r="26" spans="1:9" ht="33" hidden="1" x14ac:dyDescent="0.25">
      <c r="A26" s="66">
        <v>45661</v>
      </c>
      <c r="B26" s="67">
        <v>400201</v>
      </c>
      <c r="C26" s="68" t="s">
        <v>159</v>
      </c>
      <c r="D26" s="68">
        <v>41606443</v>
      </c>
      <c r="E26" s="69">
        <v>8806.2000000000007</v>
      </c>
      <c r="F26" s="69">
        <v>0</v>
      </c>
      <c r="G26" s="69">
        <v>1761.24</v>
      </c>
      <c r="H26" s="124">
        <v>10567.44</v>
      </c>
      <c r="I26" s="125"/>
    </row>
    <row r="27" spans="1:9" ht="33" hidden="1" x14ac:dyDescent="0.25">
      <c r="A27" s="66">
        <v>45661</v>
      </c>
      <c r="B27" s="67">
        <v>400201</v>
      </c>
      <c r="C27" s="68" t="s">
        <v>159</v>
      </c>
      <c r="D27" s="68">
        <v>41606450</v>
      </c>
      <c r="E27" s="69">
        <v>8806.2000000000007</v>
      </c>
      <c r="F27" s="69">
        <v>0</v>
      </c>
      <c r="G27" s="69">
        <v>1761.24</v>
      </c>
      <c r="H27" s="124">
        <v>10567.44</v>
      </c>
      <c r="I27" s="125"/>
    </row>
    <row r="28" spans="1:9" ht="16.5" hidden="1" x14ac:dyDescent="0.25">
      <c r="A28" s="66">
        <v>45661</v>
      </c>
      <c r="B28" s="67">
        <v>467201</v>
      </c>
      <c r="C28" s="68" t="s">
        <v>160</v>
      </c>
      <c r="D28" s="68">
        <v>46228102</v>
      </c>
      <c r="E28" s="69">
        <v>14210</v>
      </c>
      <c r="F28" s="69">
        <v>1670.59</v>
      </c>
      <c r="G28" s="69">
        <v>3176.12</v>
      </c>
      <c r="H28" s="124">
        <v>19056.71</v>
      </c>
      <c r="I28" s="125"/>
    </row>
    <row r="29" spans="1:9" ht="16.5" hidden="1" x14ac:dyDescent="0.25">
      <c r="A29" s="66">
        <v>45661</v>
      </c>
      <c r="B29" s="67">
        <v>467201</v>
      </c>
      <c r="C29" s="68" t="s">
        <v>160</v>
      </c>
      <c r="D29" s="68">
        <v>46228110</v>
      </c>
      <c r="E29" s="69">
        <v>14210</v>
      </c>
      <c r="F29" s="69">
        <v>1670.59</v>
      </c>
      <c r="G29" s="69">
        <v>3176.12</v>
      </c>
      <c r="H29" s="124">
        <v>19056.71</v>
      </c>
      <c r="I29" s="125"/>
    </row>
    <row r="30" spans="1:9" ht="16.5" hidden="1" x14ac:dyDescent="0.25">
      <c r="A30" s="66">
        <v>45661</v>
      </c>
      <c r="B30" s="67">
        <v>467201</v>
      </c>
      <c r="C30" s="68" t="s">
        <v>160</v>
      </c>
      <c r="D30" s="68">
        <v>46228128</v>
      </c>
      <c r="E30" s="69">
        <v>32995</v>
      </c>
      <c r="F30" s="69">
        <v>6160.84</v>
      </c>
      <c r="G30" s="69">
        <v>7831.17</v>
      </c>
      <c r="H30" s="124">
        <v>46987.01</v>
      </c>
      <c r="I30" s="125"/>
    </row>
    <row r="31" spans="1:9" ht="16.5" hidden="1" x14ac:dyDescent="0.25">
      <c r="A31" s="66">
        <v>45661</v>
      </c>
      <c r="B31" s="67">
        <v>467201</v>
      </c>
      <c r="C31" s="68" t="s">
        <v>160</v>
      </c>
      <c r="D31" s="68">
        <v>46228136</v>
      </c>
      <c r="E31" s="69">
        <v>14210</v>
      </c>
      <c r="F31" s="69">
        <v>1670.59</v>
      </c>
      <c r="G31" s="69">
        <v>3176.12</v>
      </c>
      <c r="H31" s="124">
        <v>19056.71</v>
      </c>
      <c r="I31" s="125"/>
    </row>
    <row r="32" spans="1:9" ht="16.5" hidden="1" x14ac:dyDescent="0.25">
      <c r="A32" s="66">
        <v>45661</v>
      </c>
      <c r="B32" s="67">
        <v>467201</v>
      </c>
      <c r="C32" s="68" t="s">
        <v>160</v>
      </c>
      <c r="D32" s="68">
        <v>46228284</v>
      </c>
      <c r="E32" s="69">
        <v>35374</v>
      </c>
      <c r="F32" s="69">
        <v>6293.42</v>
      </c>
      <c r="G32" s="69">
        <v>8333.48</v>
      </c>
      <c r="H32" s="124">
        <v>50000.9</v>
      </c>
      <c r="I32" s="125"/>
    </row>
    <row r="33" spans="1:9" ht="16.5" hidden="1" x14ac:dyDescent="0.25">
      <c r="A33" s="66">
        <v>45661</v>
      </c>
      <c r="B33" s="67">
        <v>467201</v>
      </c>
      <c r="C33" s="68" t="s">
        <v>160</v>
      </c>
      <c r="D33" s="68">
        <v>46228292</v>
      </c>
      <c r="E33" s="69">
        <v>28142</v>
      </c>
      <c r="F33" s="69">
        <v>4640.5200000000004</v>
      </c>
      <c r="G33" s="69">
        <v>6556.5</v>
      </c>
      <c r="H33" s="124">
        <v>39339.019999999997</v>
      </c>
      <c r="I33" s="125"/>
    </row>
    <row r="34" spans="1:9" ht="16.5" hidden="1" x14ac:dyDescent="0.25">
      <c r="A34" s="66">
        <v>45661</v>
      </c>
      <c r="B34" s="67">
        <v>467201</v>
      </c>
      <c r="C34" s="68" t="s">
        <v>160</v>
      </c>
      <c r="D34" s="68">
        <v>46228300</v>
      </c>
      <c r="E34" s="69">
        <v>35880</v>
      </c>
      <c r="F34" s="69">
        <v>6293.42</v>
      </c>
      <c r="G34" s="69">
        <v>8434.68</v>
      </c>
      <c r="H34" s="124">
        <v>50608.1</v>
      </c>
      <c r="I34" s="125"/>
    </row>
    <row r="35" spans="1:9" ht="16.5" hidden="1" x14ac:dyDescent="0.25">
      <c r="A35" s="66">
        <v>45661</v>
      </c>
      <c r="B35" s="67">
        <v>467201</v>
      </c>
      <c r="C35" s="68" t="s">
        <v>160</v>
      </c>
      <c r="D35" s="68">
        <v>46228318</v>
      </c>
      <c r="E35" s="69">
        <v>27757</v>
      </c>
      <c r="F35" s="69">
        <v>4640.5200000000004</v>
      </c>
      <c r="G35" s="69">
        <v>6479.5</v>
      </c>
      <c r="H35" s="124">
        <v>38877.019999999997</v>
      </c>
      <c r="I35" s="125"/>
    </row>
    <row r="36" spans="1:9" ht="16.5" hidden="1" x14ac:dyDescent="0.25">
      <c r="A36" s="66">
        <v>45661</v>
      </c>
      <c r="B36" s="67">
        <v>467201</v>
      </c>
      <c r="C36" s="68" t="s">
        <v>160</v>
      </c>
      <c r="D36" s="68">
        <v>46228326</v>
      </c>
      <c r="E36" s="69">
        <v>27757</v>
      </c>
      <c r="F36" s="69">
        <v>4640.5200000000004</v>
      </c>
      <c r="G36" s="69">
        <v>6479.5</v>
      </c>
      <c r="H36" s="124">
        <v>38877.019999999997</v>
      </c>
      <c r="I36" s="125"/>
    </row>
    <row r="37" spans="1:9" ht="16.5" hidden="1" x14ac:dyDescent="0.25">
      <c r="A37" s="66">
        <v>45661</v>
      </c>
      <c r="B37" s="67">
        <v>467201</v>
      </c>
      <c r="C37" s="68" t="s">
        <v>160</v>
      </c>
      <c r="D37" s="68">
        <v>46228334</v>
      </c>
      <c r="E37" s="69">
        <v>28142</v>
      </c>
      <c r="F37" s="69">
        <v>4640.5200000000004</v>
      </c>
      <c r="G37" s="69">
        <v>6556.5</v>
      </c>
      <c r="H37" s="124">
        <v>39339.019999999997</v>
      </c>
      <c r="I37" s="125"/>
    </row>
    <row r="38" spans="1:9" ht="16.5" x14ac:dyDescent="0.25">
      <c r="A38" s="71">
        <v>45661</v>
      </c>
      <c r="B38" s="72">
        <v>467201</v>
      </c>
      <c r="C38" s="73" t="s">
        <v>160</v>
      </c>
      <c r="D38" s="73">
        <v>46228342</v>
      </c>
      <c r="E38" s="74">
        <v>12972.9</v>
      </c>
      <c r="F38" s="74">
        <v>39826.1</v>
      </c>
      <c r="G38" s="74">
        <v>10559.8</v>
      </c>
      <c r="H38" s="131">
        <v>63358.8</v>
      </c>
      <c r="I38" s="132"/>
    </row>
    <row r="39" spans="1:9" ht="16.5" hidden="1" x14ac:dyDescent="0.25">
      <c r="A39" s="66">
        <v>45661</v>
      </c>
      <c r="B39" s="67">
        <v>467201</v>
      </c>
      <c r="C39" s="68" t="s">
        <v>160</v>
      </c>
      <c r="D39" s="68">
        <v>46228359</v>
      </c>
      <c r="E39" s="69">
        <v>32521</v>
      </c>
      <c r="F39" s="69">
        <v>6160.84</v>
      </c>
      <c r="G39" s="69">
        <v>7736.37</v>
      </c>
      <c r="H39" s="124">
        <v>46418.21</v>
      </c>
      <c r="I39" s="125"/>
    </row>
    <row r="40" spans="1:9" ht="16.5" hidden="1" x14ac:dyDescent="0.25">
      <c r="A40" s="66">
        <v>45661</v>
      </c>
      <c r="B40" s="67">
        <v>467201</v>
      </c>
      <c r="C40" s="68" t="s">
        <v>160</v>
      </c>
      <c r="D40" s="68">
        <v>46228367</v>
      </c>
      <c r="E40" s="69">
        <v>32521</v>
      </c>
      <c r="F40" s="69">
        <v>6160.84</v>
      </c>
      <c r="G40" s="69">
        <v>7736.37</v>
      </c>
      <c r="H40" s="124">
        <v>46418.21</v>
      </c>
      <c r="I40" s="125"/>
    </row>
    <row r="41" spans="1:9" ht="16.5" hidden="1" x14ac:dyDescent="0.25">
      <c r="A41" s="66">
        <v>45661</v>
      </c>
      <c r="B41" s="67">
        <v>467201</v>
      </c>
      <c r="C41" s="68" t="s">
        <v>160</v>
      </c>
      <c r="D41" s="68">
        <v>46228375</v>
      </c>
      <c r="E41" s="69">
        <v>32995</v>
      </c>
      <c r="F41" s="69">
        <v>6160.84</v>
      </c>
      <c r="G41" s="69">
        <v>7831.17</v>
      </c>
      <c r="H41" s="124">
        <v>46987.01</v>
      </c>
      <c r="I41" s="125"/>
    </row>
    <row r="42" spans="1:9" ht="16.5" hidden="1" x14ac:dyDescent="0.25">
      <c r="A42" s="66">
        <v>45661</v>
      </c>
      <c r="B42" s="67">
        <v>467201</v>
      </c>
      <c r="C42" s="68" t="s">
        <v>160</v>
      </c>
      <c r="D42" s="68">
        <v>46228383</v>
      </c>
      <c r="E42" s="69">
        <v>32521</v>
      </c>
      <c r="F42" s="69">
        <v>6160.84</v>
      </c>
      <c r="G42" s="69">
        <v>7736.37</v>
      </c>
      <c r="H42" s="124">
        <v>46418.21</v>
      </c>
      <c r="I42" s="125"/>
    </row>
    <row r="43" spans="1:9" ht="16.5" hidden="1" x14ac:dyDescent="0.25">
      <c r="A43" s="66">
        <v>45661</v>
      </c>
      <c r="B43" s="67">
        <v>467201</v>
      </c>
      <c r="C43" s="68" t="s">
        <v>160</v>
      </c>
      <c r="D43" s="68">
        <v>46228391</v>
      </c>
      <c r="E43" s="69">
        <v>14210</v>
      </c>
      <c r="F43" s="69">
        <v>1670.59</v>
      </c>
      <c r="G43" s="69">
        <v>3176.12</v>
      </c>
      <c r="H43" s="124">
        <v>19056.71</v>
      </c>
      <c r="I43" s="125"/>
    </row>
    <row r="44" spans="1:9" ht="33" x14ac:dyDescent="0.25">
      <c r="A44" s="71">
        <v>45661</v>
      </c>
      <c r="B44" s="72">
        <v>467004</v>
      </c>
      <c r="C44" s="73" t="s">
        <v>161</v>
      </c>
      <c r="D44" s="73">
        <v>46228409</v>
      </c>
      <c r="E44" s="74">
        <v>5492.1</v>
      </c>
      <c r="F44" s="74">
        <v>0</v>
      </c>
      <c r="G44" s="74">
        <v>1098.42</v>
      </c>
      <c r="H44" s="131">
        <v>6590.52</v>
      </c>
      <c r="I44" s="132"/>
    </row>
    <row r="45" spans="1:9" ht="15" hidden="1" customHeight="1" x14ac:dyDescent="0.25">
      <c r="A45" s="126" t="s">
        <v>156</v>
      </c>
      <c r="B45" s="127"/>
      <c r="C45" s="127"/>
      <c r="D45" s="128"/>
      <c r="E45" s="70">
        <v>525142.19999999995</v>
      </c>
      <c r="F45" s="70">
        <v>108461.58</v>
      </c>
      <c r="G45" s="70">
        <v>126720.75</v>
      </c>
      <c r="H45" s="118">
        <v>760324.53</v>
      </c>
      <c r="I45" s="119"/>
    </row>
    <row r="46" spans="1:9" ht="16.5" hidden="1" x14ac:dyDescent="0.25">
      <c r="A46" s="126" t="s">
        <v>162</v>
      </c>
      <c r="B46" s="127"/>
      <c r="C46" s="127"/>
      <c r="D46" s="127"/>
      <c r="E46" s="127"/>
      <c r="F46" s="127"/>
      <c r="G46" s="128"/>
      <c r="H46" s="118"/>
      <c r="I46" s="119"/>
    </row>
    <row r="47" spans="1:9" ht="15" hidden="1" customHeight="1" x14ac:dyDescent="0.25">
      <c r="A47" s="126" t="s">
        <v>163</v>
      </c>
      <c r="B47" s="127"/>
      <c r="C47" s="127"/>
      <c r="D47" s="127"/>
      <c r="E47" s="127"/>
      <c r="F47" s="127"/>
      <c r="G47" s="128"/>
      <c r="H47" s="118">
        <v>68635.48</v>
      </c>
      <c r="I47" s="119"/>
    </row>
    <row r="48" spans="1:9" ht="15" hidden="1" customHeight="1" x14ac:dyDescent="0.25">
      <c r="A48" s="116" t="s">
        <v>164</v>
      </c>
      <c r="B48" s="123"/>
      <c r="C48" s="123"/>
      <c r="D48" s="123"/>
      <c r="E48" s="123"/>
      <c r="F48" s="123"/>
      <c r="G48" s="123"/>
      <c r="H48" s="123"/>
      <c r="I48" s="117"/>
    </row>
    <row r="49" spans="1:9" ht="33" hidden="1" x14ac:dyDescent="0.25">
      <c r="A49" s="65" t="s">
        <v>149</v>
      </c>
      <c r="B49" s="65" t="s">
        <v>150</v>
      </c>
      <c r="C49" s="65" t="s">
        <v>151</v>
      </c>
      <c r="D49" s="65" t="s">
        <v>152</v>
      </c>
      <c r="E49" s="65" t="s">
        <v>153</v>
      </c>
      <c r="F49" s="65" t="s">
        <v>154</v>
      </c>
      <c r="G49" s="65" t="s">
        <v>155</v>
      </c>
      <c r="H49" s="129" t="s">
        <v>156</v>
      </c>
      <c r="I49" s="130"/>
    </row>
    <row r="50" spans="1:9" ht="16.5" hidden="1" x14ac:dyDescent="0.25">
      <c r="A50" s="66">
        <v>45661</v>
      </c>
      <c r="B50" s="67">
        <v>467201</v>
      </c>
      <c r="C50" s="68" t="s">
        <v>160</v>
      </c>
      <c r="D50" s="68">
        <v>858548</v>
      </c>
      <c r="E50" s="69">
        <v>57585.8</v>
      </c>
      <c r="F50" s="69">
        <v>179.4</v>
      </c>
      <c r="G50" s="69">
        <v>0</v>
      </c>
      <c r="H50" s="124">
        <v>57765.2</v>
      </c>
      <c r="I50" s="125"/>
    </row>
    <row r="51" spans="1:9" ht="16.5" hidden="1" x14ac:dyDescent="0.25">
      <c r="A51" s="66">
        <v>45661</v>
      </c>
      <c r="B51" s="67">
        <v>467201</v>
      </c>
      <c r="C51" s="68" t="s">
        <v>160</v>
      </c>
      <c r="D51" s="68">
        <v>858555</v>
      </c>
      <c r="E51" s="69">
        <v>58514.6</v>
      </c>
      <c r="F51" s="69">
        <v>179.4</v>
      </c>
      <c r="G51" s="69">
        <v>0</v>
      </c>
      <c r="H51" s="124">
        <v>58694</v>
      </c>
      <c r="I51" s="125"/>
    </row>
    <row r="52" spans="1:9" ht="15" hidden="1" customHeight="1" x14ac:dyDescent="0.25">
      <c r="A52" s="126" t="s">
        <v>156</v>
      </c>
      <c r="B52" s="127"/>
      <c r="C52" s="127"/>
      <c r="D52" s="128"/>
      <c r="E52" s="70">
        <v>116100.4</v>
      </c>
      <c r="F52" s="70">
        <v>358.8</v>
      </c>
      <c r="G52" s="70">
        <v>0</v>
      </c>
      <c r="H52" s="118">
        <v>116459.2</v>
      </c>
      <c r="I52" s="119"/>
    </row>
    <row r="53" spans="1:9" ht="16.5" hidden="1" x14ac:dyDescent="0.25">
      <c r="A53" s="126" t="s">
        <v>162</v>
      </c>
      <c r="B53" s="127"/>
      <c r="C53" s="127"/>
      <c r="D53" s="127"/>
      <c r="E53" s="127"/>
      <c r="F53" s="127"/>
      <c r="G53" s="128"/>
      <c r="H53" s="118"/>
      <c r="I53" s="119"/>
    </row>
    <row r="54" spans="1:9" ht="16.5" hidden="1" x14ac:dyDescent="0.25">
      <c r="A54" s="126" t="s">
        <v>163</v>
      </c>
      <c r="B54" s="127"/>
      <c r="C54" s="127"/>
      <c r="D54" s="127"/>
      <c r="E54" s="127"/>
      <c r="F54" s="127"/>
      <c r="G54" s="128"/>
      <c r="H54" s="118"/>
      <c r="I54" s="119"/>
    </row>
    <row r="55" spans="1:9" ht="15" hidden="1" customHeight="1" x14ac:dyDescent="0.25">
      <c r="A55" s="116" t="s">
        <v>165</v>
      </c>
      <c r="B55" s="123"/>
      <c r="C55" s="123"/>
      <c r="D55" s="123"/>
      <c r="E55" s="123"/>
      <c r="F55" s="123"/>
      <c r="G55" s="123"/>
      <c r="H55" s="123"/>
      <c r="I55" s="117"/>
    </row>
    <row r="56" spans="1:9" ht="33" hidden="1" x14ac:dyDescent="0.25">
      <c r="A56" s="65" t="s">
        <v>149</v>
      </c>
      <c r="B56" s="65" t="s">
        <v>150</v>
      </c>
      <c r="C56" s="65" t="s">
        <v>151</v>
      </c>
      <c r="D56" s="65" t="s">
        <v>152</v>
      </c>
      <c r="E56" s="65" t="s">
        <v>153</v>
      </c>
      <c r="F56" s="65" t="s">
        <v>154</v>
      </c>
      <c r="G56" s="65" t="s">
        <v>155</v>
      </c>
      <c r="H56" s="129" t="s">
        <v>156</v>
      </c>
      <c r="I56" s="130"/>
    </row>
    <row r="57" spans="1:9" ht="33" hidden="1" x14ac:dyDescent="0.25">
      <c r="A57" s="66">
        <v>45661</v>
      </c>
      <c r="B57" s="67">
        <v>467004</v>
      </c>
      <c r="C57" s="68" t="s">
        <v>161</v>
      </c>
      <c r="D57" s="68">
        <v>6546</v>
      </c>
      <c r="E57" s="69">
        <v>16251.6</v>
      </c>
      <c r="F57" s="69">
        <v>1883.5</v>
      </c>
      <c r="G57" s="69">
        <v>0</v>
      </c>
      <c r="H57" s="124">
        <v>18135.099999999999</v>
      </c>
      <c r="I57" s="125"/>
    </row>
    <row r="58" spans="1:9" ht="33" hidden="1" x14ac:dyDescent="0.25">
      <c r="A58" s="66">
        <v>45661</v>
      </c>
      <c r="B58" s="67">
        <v>467004</v>
      </c>
      <c r="C58" s="68" t="s">
        <v>161</v>
      </c>
      <c r="D58" s="68">
        <v>6547</v>
      </c>
      <c r="E58" s="69">
        <v>16251.6</v>
      </c>
      <c r="F58" s="69">
        <v>1883.5</v>
      </c>
      <c r="G58" s="69">
        <v>0</v>
      </c>
      <c r="H58" s="124">
        <v>18135.099999999999</v>
      </c>
      <c r="I58" s="125"/>
    </row>
    <row r="59" spans="1:9" ht="33" hidden="1" x14ac:dyDescent="0.25">
      <c r="A59" s="66">
        <v>45661</v>
      </c>
      <c r="B59" s="67">
        <v>467004</v>
      </c>
      <c r="C59" s="68" t="s">
        <v>161</v>
      </c>
      <c r="D59" s="68">
        <v>6548</v>
      </c>
      <c r="E59" s="69">
        <v>16251.6</v>
      </c>
      <c r="F59" s="69">
        <v>1883.5</v>
      </c>
      <c r="G59" s="69">
        <v>0</v>
      </c>
      <c r="H59" s="124">
        <v>18135.099999999999</v>
      </c>
      <c r="I59" s="125"/>
    </row>
    <row r="60" spans="1:9" ht="33" hidden="1" x14ac:dyDescent="0.25">
      <c r="A60" s="66">
        <v>45661</v>
      </c>
      <c r="B60" s="67">
        <v>467004</v>
      </c>
      <c r="C60" s="68" t="s">
        <v>161</v>
      </c>
      <c r="D60" s="68">
        <v>6549</v>
      </c>
      <c r="E60" s="69">
        <v>16251.6</v>
      </c>
      <c r="F60" s="69">
        <v>1883.5</v>
      </c>
      <c r="G60" s="69">
        <v>0</v>
      </c>
      <c r="H60" s="124">
        <v>18135.099999999999</v>
      </c>
      <c r="I60" s="125"/>
    </row>
    <row r="61" spans="1:9" ht="33" hidden="1" x14ac:dyDescent="0.25">
      <c r="A61" s="66">
        <v>45661</v>
      </c>
      <c r="B61" s="67">
        <v>467004</v>
      </c>
      <c r="C61" s="68" t="s">
        <v>161</v>
      </c>
      <c r="D61" s="68">
        <v>6550</v>
      </c>
      <c r="E61" s="69">
        <v>16251.6</v>
      </c>
      <c r="F61" s="69">
        <v>1883.5</v>
      </c>
      <c r="G61" s="69">
        <v>0</v>
      </c>
      <c r="H61" s="124">
        <v>18135.099999999999</v>
      </c>
      <c r="I61" s="125"/>
    </row>
    <row r="62" spans="1:9" ht="33" hidden="1" x14ac:dyDescent="0.25">
      <c r="A62" s="66">
        <v>45661</v>
      </c>
      <c r="B62" s="67">
        <v>467004</v>
      </c>
      <c r="C62" s="68" t="s">
        <v>161</v>
      </c>
      <c r="D62" s="68">
        <v>6551</v>
      </c>
      <c r="E62" s="69">
        <v>16251.6</v>
      </c>
      <c r="F62" s="69">
        <v>1883.5</v>
      </c>
      <c r="G62" s="69">
        <v>0</v>
      </c>
      <c r="H62" s="124">
        <v>18135.099999999999</v>
      </c>
      <c r="I62" s="125"/>
    </row>
    <row r="63" spans="1:9" ht="33" hidden="1" x14ac:dyDescent="0.25">
      <c r="A63" s="66">
        <v>45661</v>
      </c>
      <c r="B63" s="67">
        <v>467004</v>
      </c>
      <c r="C63" s="68" t="s">
        <v>161</v>
      </c>
      <c r="D63" s="68">
        <v>6554</v>
      </c>
      <c r="E63" s="69">
        <v>16251.6</v>
      </c>
      <c r="F63" s="69">
        <v>1883.5</v>
      </c>
      <c r="G63" s="69">
        <v>0</v>
      </c>
      <c r="H63" s="124">
        <v>18135.099999999999</v>
      </c>
      <c r="I63" s="125"/>
    </row>
    <row r="64" spans="1:9" ht="33" hidden="1" x14ac:dyDescent="0.25">
      <c r="A64" s="66">
        <v>45661</v>
      </c>
      <c r="B64" s="67">
        <v>467004</v>
      </c>
      <c r="C64" s="68" t="s">
        <v>161</v>
      </c>
      <c r="D64" s="68">
        <v>6555</v>
      </c>
      <c r="E64" s="69">
        <v>16251.6</v>
      </c>
      <c r="F64" s="69">
        <v>1883.5</v>
      </c>
      <c r="G64" s="69">
        <v>0</v>
      </c>
      <c r="H64" s="124">
        <v>18135.099999999999</v>
      </c>
      <c r="I64" s="125"/>
    </row>
    <row r="65" spans="1:9" ht="33" hidden="1" x14ac:dyDescent="0.25">
      <c r="A65" s="66">
        <v>45661</v>
      </c>
      <c r="B65" s="67">
        <v>467004</v>
      </c>
      <c r="C65" s="68" t="s">
        <v>161</v>
      </c>
      <c r="D65" s="68">
        <v>6556</v>
      </c>
      <c r="E65" s="69">
        <v>16251.6</v>
      </c>
      <c r="F65" s="69">
        <v>1883.5</v>
      </c>
      <c r="G65" s="69">
        <v>0</v>
      </c>
      <c r="H65" s="124">
        <v>18135.099999999999</v>
      </c>
      <c r="I65" s="125"/>
    </row>
    <row r="66" spans="1:9" ht="33" hidden="1" x14ac:dyDescent="0.25">
      <c r="A66" s="66">
        <v>45661</v>
      </c>
      <c r="B66" s="67">
        <v>467004</v>
      </c>
      <c r="C66" s="68" t="s">
        <v>161</v>
      </c>
      <c r="D66" s="68">
        <v>6557</v>
      </c>
      <c r="E66" s="69">
        <v>16251.6</v>
      </c>
      <c r="F66" s="69">
        <v>1883.5</v>
      </c>
      <c r="G66" s="69">
        <v>0</v>
      </c>
      <c r="H66" s="124">
        <v>18135.099999999999</v>
      </c>
      <c r="I66" s="125"/>
    </row>
    <row r="67" spans="1:9" ht="33" hidden="1" x14ac:dyDescent="0.25">
      <c r="A67" s="66">
        <v>45661</v>
      </c>
      <c r="B67" s="67">
        <v>467004</v>
      </c>
      <c r="C67" s="68" t="s">
        <v>161</v>
      </c>
      <c r="D67" s="68">
        <v>6558</v>
      </c>
      <c r="E67" s="69">
        <v>16251.6</v>
      </c>
      <c r="F67" s="69">
        <v>1883.5</v>
      </c>
      <c r="G67" s="69">
        <v>0</v>
      </c>
      <c r="H67" s="124">
        <v>18135.099999999999</v>
      </c>
      <c r="I67" s="125"/>
    </row>
    <row r="68" spans="1:9" ht="33" hidden="1" x14ac:dyDescent="0.25">
      <c r="A68" s="66">
        <v>45661</v>
      </c>
      <c r="B68" s="67">
        <v>467004</v>
      </c>
      <c r="C68" s="68" t="s">
        <v>161</v>
      </c>
      <c r="D68" s="68">
        <v>6559</v>
      </c>
      <c r="E68" s="69">
        <v>16251.6</v>
      </c>
      <c r="F68" s="69">
        <v>1883.5</v>
      </c>
      <c r="G68" s="69">
        <v>0</v>
      </c>
      <c r="H68" s="124">
        <v>18135.099999999999</v>
      </c>
      <c r="I68" s="125"/>
    </row>
    <row r="69" spans="1:9" ht="33" hidden="1" x14ac:dyDescent="0.25">
      <c r="A69" s="66">
        <v>45661</v>
      </c>
      <c r="B69" s="67">
        <v>467004</v>
      </c>
      <c r="C69" s="68" t="s">
        <v>161</v>
      </c>
      <c r="D69" s="68">
        <v>6570</v>
      </c>
      <c r="E69" s="69">
        <v>16251.6</v>
      </c>
      <c r="F69" s="69">
        <v>1883.5</v>
      </c>
      <c r="G69" s="69">
        <v>0</v>
      </c>
      <c r="H69" s="124">
        <v>18135.099999999999</v>
      </c>
      <c r="I69" s="125"/>
    </row>
    <row r="70" spans="1:9" ht="33" hidden="1" x14ac:dyDescent="0.25">
      <c r="A70" s="66">
        <v>45661</v>
      </c>
      <c r="B70" s="67">
        <v>467004</v>
      </c>
      <c r="C70" s="68" t="s">
        <v>161</v>
      </c>
      <c r="D70" s="68">
        <v>6571</v>
      </c>
      <c r="E70" s="69">
        <v>16251.6</v>
      </c>
      <c r="F70" s="69">
        <v>1883.5</v>
      </c>
      <c r="G70" s="69">
        <v>0</v>
      </c>
      <c r="H70" s="124">
        <v>18135.099999999999</v>
      </c>
      <c r="I70" s="125"/>
    </row>
    <row r="71" spans="1:9" ht="33" hidden="1" x14ac:dyDescent="0.25">
      <c r="A71" s="66">
        <v>45661</v>
      </c>
      <c r="B71" s="67">
        <v>467004</v>
      </c>
      <c r="C71" s="68" t="s">
        <v>161</v>
      </c>
      <c r="D71" s="68">
        <v>6572</v>
      </c>
      <c r="E71" s="69">
        <v>16251.6</v>
      </c>
      <c r="F71" s="69">
        <v>1883.5</v>
      </c>
      <c r="G71" s="69">
        <v>0</v>
      </c>
      <c r="H71" s="124">
        <v>18135.099999999999</v>
      </c>
      <c r="I71" s="125"/>
    </row>
    <row r="72" spans="1:9" ht="15" hidden="1" customHeight="1" x14ac:dyDescent="0.25">
      <c r="A72" s="126" t="s">
        <v>156</v>
      </c>
      <c r="B72" s="127"/>
      <c r="C72" s="127"/>
      <c r="D72" s="128"/>
      <c r="E72" s="70">
        <v>243774</v>
      </c>
      <c r="F72" s="70">
        <v>28252.5</v>
      </c>
      <c r="G72" s="70">
        <v>0</v>
      </c>
      <c r="H72" s="118">
        <v>272026.5</v>
      </c>
      <c r="I72" s="119"/>
    </row>
    <row r="73" spans="1:9" ht="16.5" hidden="1" x14ac:dyDescent="0.25">
      <c r="A73" s="126" t="s">
        <v>162</v>
      </c>
      <c r="B73" s="127"/>
      <c r="C73" s="127"/>
      <c r="D73" s="127"/>
      <c r="E73" s="127"/>
      <c r="F73" s="127"/>
      <c r="G73" s="128"/>
      <c r="H73" s="118"/>
      <c r="I73" s="119"/>
    </row>
    <row r="74" spans="1:9" ht="16.5" hidden="1" x14ac:dyDescent="0.25">
      <c r="A74" s="126" t="s">
        <v>163</v>
      </c>
      <c r="B74" s="127"/>
      <c r="C74" s="127"/>
      <c r="D74" s="127"/>
      <c r="E74" s="127"/>
      <c r="F74" s="127"/>
      <c r="G74" s="128"/>
      <c r="H74" s="118"/>
      <c r="I74" s="119"/>
    </row>
    <row r="76" spans="1:9" ht="45" customHeight="1" x14ac:dyDescent="0.25">
      <c r="A76" s="116" t="s">
        <v>166</v>
      </c>
      <c r="B76" s="117"/>
      <c r="C76" s="118">
        <v>1022089.48</v>
      </c>
      <c r="D76" s="119"/>
      <c r="E76" s="116"/>
      <c r="F76" s="123"/>
      <c r="G76" s="123"/>
      <c r="H76" s="123"/>
      <c r="I76" s="117"/>
    </row>
    <row r="77" spans="1:9" ht="30" customHeight="1" x14ac:dyDescent="0.25">
      <c r="A77" s="116" t="s">
        <v>167</v>
      </c>
      <c r="B77" s="117"/>
      <c r="C77" s="118">
        <v>388485.7</v>
      </c>
      <c r="D77" s="119"/>
      <c r="E77" s="116" t="s">
        <v>168</v>
      </c>
      <c r="F77" s="117"/>
      <c r="G77" s="118"/>
      <c r="H77" s="120"/>
      <c r="I77" s="119"/>
    </row>
    <row r="78" spans="1:9" ht="30" customHeight="1" x14ac:dyDescent="0.25">
      <c r="A78" s="116" t="s">
        <v>169</v>
      </c>
      <c r="B78" s="117"/>
      <c r="C78" s="118">
        <v>633603.78</v>
      </c>
      <c r="D78" s="119"/>
      <c r="E78" s="116"/>
      <c r="F78" s="117"/>
      <c r="G78" s="118"/>
      <c r="H78" s="120"/>
      <c r="I78" s="119"/>
    </row>
    <row r="79" spans="1:9" ht="75" customHeight="1" x14ac:dyDescent="0.25">
      <c r="A79" s="116" t="s">
        <v>170</v>
      </c>
      <c r="B79" s="117"/>
      <c r="C79" s="118"/>
      <c r="D79" s="119"/>
      <c r="E79" s="116" t="s">
        <v>171</v>
      </c>
      <c r="F79" s="117"/>
      <c r="G79" s="118"/>
      <c r="H79" s="120"/>
      <c r="I79" s="119"/>
    </row>
    <row r="80" spans="1:9" ht="30" customHeight="1" x14ac:dyDescent="0.25">
      <c r="A80" s="116" t="s">
        <v>172</v>
      </c>
      <c r="B80" s="117"/>
      <c r="C80" s="118"/>
      <c r="D80" s="119"/>
      <c r="E80" s="116" t="s">
        <v>173</v>
      </c>
      <c r="F80" s="117"/>
      <c r="G80" s="118"/>
      <c r="H80" s="120"/>
      <c r="I80" s="119"/>
    </row>
    <row r="81" spans="1:9" ht="15" customHeight="1" x14ac:dyDescent="0.25">
      <c r="A81" s="116" t="s">
        <v>174</v>
      </c>
      <c r="B81" s="117"/>
      <c r="C81" s="118"/>
      <c r="D81" s="119"/>
      <c r="E81" s="116"/>
      <c r="F81" s="117"/>
      <c r="G81" s="118"/>
      <c r="H81" s="120"/>
      <c r="I81" s="119"/>
    </row>
    <row r="82" spans="1:9" ht="15" customHeight="1" x14ac:dyDescent="0.25">
      <c r="A82" s="116" t="s">
        <v>155</v>
      </c>
      <c r="B82" s="117"/>
      <c r="C82" s="118">
        <v>126720.75</v>
      </c>
      <c r="D82" s="119"/>
      <c r="E82" s="116"/>
      <c r="F82" s="123"/>
      <c r="G82" s="123"/>
      <c r="H82" s="123"/>
      <c r="I82" s="117"/>
    </row>
    <row r="83" spans="1:9" ht="60" customHeight="1" x14ac:dyDescent="0.25">
      <c r="A83" s="116" t="s">
        <v>175</v>
      </c>
      <c r="B83" s="117"/>
      <c r="C83" s="118">
        <v>1148810.23</v>
      </c>
      <c r="D83" s="119"/>
      <c r="E83" s="116" t="s">
        <v>176</v>
      </c>
      <c r="F83" s="117"/>
      <c r="G83" s="118">
        <v>-7167364.0999999996</v>
      </c>
      <c r="H83" s="120"/>
      <c r="I83" s="119"/>
    </row>
    <row r="84" spans="1:9" ht="15" customHeight="1" x14ac:dyDescent="0.25">
      <c r="A84" s="116"/>
      <c r="B84" s="117"/>
      <c r="C84" s="118"/>
      <c r="D84" s="119"/>
      <c r="E84" s="116" t="s">
        <v>177</v>
      </c>
      <c r="F84" s="117"/>
      <c r="G84" s="118">
        <v>0</v>
      </c>
      <c r="H84" s="120"/>
      <c r="I84" s="119"/>
    </row>
    <row r="85" spans="1:9" ht="16.5" x14ac:dyDescent="0.25">
      <c r="A85" s="121"/>
      <c r="B85" s="121"/>
      <c r="C85" s="121"/>
      <c r="D85" s="121"/>
      <c r="E85" s="121"/>
      <c r="F85" s="121"/>
      <c r="G85" s="121"/>
      <c r="H85" s="121"/>
      <c r="I85" s="121"/>
    </row>
    <row r="86" spans="1:9" ht="16.5" x14ac:dyDescent="0.25">
      <c r="A86" s="122" t="s">
        <v>178</v>
      </c>
      <c r="B86" s="122"/>
      <c r="C86" s="122"/>
      <c r="D86" s="122"/>
      <c r="E86" s="122"/>
      <c r="F86" s="122"/>
      <c r="G86" s="122"/>
      <c r="H86" s="122"/>
      <c r="I86" s="122"/>
    </row>
    <row r="87" spans="1:9" x14ac:dyDescent="0.25">
      <c r="A87" s="115"/>
      <c r="B87" s="115"/>
      <c r="C87" s="115"/>
      <c r="D87" s="115"/>
      <c r="E87" s="115"/>
      <c r="F87" s="115"/>
      <c r="G87" s="115"/>
      <c r="H87" s="115"/>
      <c r="I87" s="115"/>
    </row>
  </sheetData>
  <autoFilter ref="A14:I74" xr:uid="{0AA4BB56-4E10-4661-8D08-A1EF1778EA27}">
    <filterColumn colId="5">
      <colorFilter dxfId="0"/>
    </filterColumn>
    <filterColumn colId="7" showButton="0"/>
  </autoFilter>
  <mergeCells count="122">
    <mergeCell ref="A2:I2"/>
    <mergeCell ref="A3:I3"/>
    <mergeCell ref="A4:I4"/>
    <mergeCell ref="A5:I5"/>
    <mergeCell ref="A6:E6"/>
    <mergeCell ref="F6:I6"/>
    <mergeCell ref="A11:I11"/>
    <mergeCell ref="A12:I12"/>
    <mergeCell ref="A13:I13"/>
    <mergeCell ref="H14:I14"/>
    <mergeCell ref="H15:I15"/>
    <mergeCell ref="H16:I16"/>
    <mergeCell ref="A7:E7"/>
    <mergeCell ref="F7:I7"/>
    <mergeCell ref="A8:C8"/>
    <mergeCell ref="D8:F8"/>
    <mergeCell ref="G8:I8"/>
    <mergeCell ref="A10:I10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40:I40"/>
    <mergeCell ref="H29:I29"/>
    <mergeCell ref="H30:I30"/>
    <mergeCell ref="H31:I31"/>
    <mergeCell ref="H32:I32"/>
    <mergeCell ref="H33:I33"/>
    <mergeCell ref="H34:I34"/>
    <mergeCell ref="A46:G46"/>
    <mergeCell ref="H46:I46"/>
    <mergeCell ref="A47:G47"/>
    <mergeCell ref="H47:I47"/>
    <mergeCell ref="A48:I48"/>
    <mergeCell ref="H49:I49"/>
    <mergeCell ref="H41:I41"/>
    <mergeCell ref="H42:I42"/>
    <mergeCell ref="H43:I43"/>
    <mergeCell ref="H44:I44"/>
    <mergeCell ref="A45:D45"/>
    <mergeCell ref="H45:I45"/>
    <mergeCell ref="A54:G54"/>
    <mergeCell ref="H54:I54"/>
    <mergeCell ref="A55:I55"/>
    <mergeCell ref="H56:I56"/>
    <mergeCell ref="H57:I57"/>
    <mergeCell ref="H58:I58"/>
    <mergeCell ref="H50:I50"/>
    <mergeCell ref="H51:I51"/>
    <mergeCell ref="A52:D52"/>
    <mergeCell ref="H52:I52"/>
    <mergeCell ref="A53:G53"/>
    <mergeCell ref="H53:I53"/>
    <mergeCell ref="H65:I65"/>
    <mergeCell ref="H66:I66"/>
    <mergeCell ref="H67:I67"/>
    <mergeCell ref="H68:I68"/>
    <mergeCell ref="H69:I69"/>
    <mergeCell ref="H70:I70"/>
    <mergeCell ref="H59:I59"/>
    <mergeCell ref="H60:I60"/>
    <mergeCell ref="H61:I61"/>
    <mergeCell ref="H62:I62"/>
    <mergeCell ref="H63:I63"/>
    <mergeCell ref="H64:I64"/>
    <mergeCell ref="A76:B76"/>
    <mergeCell ref="C76:D76"/>
    <mergeCell ref="E76:I76"/>
    <mergeCell ref="A77:B77"/>
    <mergeCell ref="C77:D77"/>
    <mergeCell ref="E77:F77"/>
    <mergeCell ref="G77:I77"/>
    <mergeCell ref="H71:I71"/>
    <mergeCell ref="A72:D72"/>
    <mergeCell ref="H72:I72"/>
    <mergeCell ref="A73:G73"/>
    <mergeCell ref="H73:I73"/>
    <mergeCell ref="A74:G74"/>
    <mergeCell ref="H74:I74"/>
    <mergeCell ref="A80:B80"/>
    <mergeCell ref="C80:D80"/>
    <mergeCell ref="E80:F80"/>
    <mergeCell ref="G80:I80"/>
    <mergeCell ref="A81:B81"/>
    <mergeCell ref="C81:D81"/>
    <mergeCell ref="E81:F81"/>
    <mergeCell ref="G81:I81"/>
    <mergeCell ref="A78:B78"/>
    <mergeCell ref="C78:D78"/>
    <mergeCell ref="E78:F78"/>
    <mergeCell ref="G78:I78"/>
    <mergeCell ref="A79:B79"/>
    <mergeCell ref="C79:D79"/>
    <mergeCell ref="E79:F79"/>
    <mergeCell ref="G79:I79"/>
    <mergeCell ref="A87:I87"/>
    <mergeCell ref="A84:B84"/>
    <mergeCell ref="C84:D84"/>
    <mergeCell ref="E84:F84"/>
    <mergeCell ref="G84:I84"/>
    <mergeCell ref="A85:I85"/>
    <mergeCell ref="A86:I86"/>
    <mergeCell ref="A82:B82"/>
    <mergeCell ref="C82:D82"/>
    <mergeCell ref="E82:I82"/>
    <mergeCell ref="A83:B83"/>
    <mergeCell ref="C83:D83"/>
    <mergeCell ref="E83:F83"/>
    <mergeCell ref="G83:I8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8959-69C9-4C2B-877C-423087276BDD}">
  <dimension ref="B3:B10"/>
  <sheetViews>
    <sheetView workbookViewId="0">
      <selection activeCell="F21" sqref="F21"/>
    </sheetView>
  </sheetViews>
  <sheetFormatPr defaultRowHeight="15" x14ac:dyDescent="0.25"/>
  <sheetData>
    <row r="3" spans="2:2" x14ac:dyDescent="0.25">
      <c r="B3" t="s">
        <v>218</v>
      </c>
    </row>
    <row r="10" spans="2:2" x14ac:dyDescent="0.25">
      <c r="B10" t="s">
        <v>219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d7700b-740a-4b3c-a16f-e1dc2d70ee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CF096AFF253B4E80F48D44C74AA6F0" ma:contentTypeVersion="13" ma:contentTypeDescription="Create a new document." ma:contentTypeScope="" ma:versionID="7ed45891770f837e88f27f94458a58d3">
  <xsd:schema xmlns:xsd="http://www.w3.org/2001/XMLSchema" xmlns:xs="http://www.w3.org/2001/XMLSchema" xmlns:p="http://schemas.microsoft.com/office/2006/metadata/properties" xmlns:ns3="ebd7700b-740a-4b3c-a16f-e1dc2d70eed7" xmlns:ns4="80db7623-9858-4c08-9f22-cb8829469dd9" targetNamespace="http://schemas.microsoft.com/office/2006/metadata/properties" ma:root="true" ma:fieldsID="da242297868c1d6695c4bccdda1567d9" ns3:_="" ns4:_="">
    <xsd:import namespace="ebd7700b-740a-4b3c-a16f-e1dc2d70eed7"/>
    <xsd:import namespace="80db7623-9858-4c08-9f22-cb8829469d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d7700b-740a-4b3c-a16f-e1dc2d70e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b7623-9858-4c08-9f22-cb8829469d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B4C8DE-AC5B-482E-A6FA-5CAC2E0C932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80db7623-9858-4c08-9f22-cb8829469dd9"/>
    <ds:schemaRef ds:uri="http://purl.org/dc/dcmitype/"/>
    <ds:schemaRef ds:uri="http://schemas.microsoft.com/office/infopath/2007/PartnerControls"/>
    <ds:schemaRef ds:uri="ebd7700b-740a-4b3c-a16f-e1dc2d70eed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FCC1BFF-128F-4830-91B4-C8802CB7CB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20FCCD-9CC6-49B0-98A0-707CAF847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d7700b-740a-4b3c-a16f-e1dc2d70eed7"/>
    <ds:schemaRef ds:uri="80db7623-9858-4c08-9f22-cb8829469d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7cd273a-1cec-4aae-a297-41480ea54f8d}" enabled="0" method="" siteId="{37cd273a-1cec-4aae-a297-41480ea54f8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</vt:lpstr>
      <vt:lpstr>1,2</vt:lpstr>
      <vt:lpstr>1,3</vt:lpstr>
      <vt:lpstr>2</vt:lpstr>
      <vt:lpstr>2,1</vt:lpstr>
      <vt:lpstr>3</vt:lpstr>
      <vt:lpstr>4</vt:lpstr>
      <vt:lpstr>Перечень</vt:lpstr>
      <vt:lpstr>5</vt:lpstr>
      <vt:lpstr>Правки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2025-03-10T05:49:16Z</cp:lastPrinted>
  <dcterms:created xsi:type="dcterms:W3CDTF">2025-03-05T08:06:32Z</dcterms:created>
  <dcterms:modified xsi:type="dcterms:W3CDTF">2025-04-14T06:20:20Z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0x010100A0CF096AFF253B4E80F48D44C74AA6F0</vt:lpwstr>
  </property>
</Properties>
</file>