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Мои документы\Visual Studio 2019\Project\Work\SE\"/>
    </mc:Choice>
  </mc:AlternateContent>
  <xr:revisionPtr revIDLastSave="0" documentId="13_ncr:40001_{5420ED8E-EBBE-43C2-A745-9A181C3B2EDE}" xr6:coauthVersionLast="47" xr6:coauthVersionMax="47" xr10:uidLastSave="{00000000-0000-0000-0000-000000000000}"/>
  <bookViews>
    <workbookView xWindow="-120" yWindow="-120" windowWidth="29040" windowHeight="15840"/>
  </bookViews>
  <sheets>
    <sheet name="РАСЧЕТЫ" sheetId="1" r:id="rId1"/>
    <sheet name="Поезда (за 20 дней)" sheetId="3" r:id="rId2"/>
    <sheet name="ЦЕНЫ СЗ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7" i="1" l="1"/>
  <c r="P54" i="1" s="1"/>
  <c r="N40" i="1"/>
  <c r="P40" i="1" s="1"/>
  <c r="N25" i="1"/>
  <c r="P25" i="1" s="1"/>
  <c r="P39" i="1"/>
  <c r="P41" i="1"/>
  <c r="P37" i="1"/>
  <c r="P34" i="1"/>
  <c r="P35" i="1"/>
  <c r="P36" i="1"/>
  <c r="P38" i="1"/>
  <c r="P42" i="1"/>
  <c r="P24" i="1"/>
  <c r="P26" i="1"/>
  <c r="P27" i="1"/>
  <c r="P28" i="1"/>
  <c r="P29" i="1"/>
  <c r="P30" i="1"/>
  <c r="P31" i="1"/>
  <c r="P32" i="1"/>
  <c r="P33" i="1"/>
  <c r="P23" i="1"/>
  <c r="P44" i="1" l="1"/>
  <c r="P56" i="1" s="1"/>
</calcChain>
</file>

<file path=xl/sharedStrings.xml><?xml version="1.0" encoding="utf-8"?>
<sst xmlns="http://schemas.openxmlformats.org/spreadsheetml/2006/main" count="70" uniqueCount="52">
  <si>
    <t>Пн</t>
  </si>
  <si>
    <t>Вт</t>
  </si>
  <si>
    <t>Ср</t>
  </si>
  <si>
    <t>Чт</t>
  </si>
  <si>
    <t>Пт</t>
  </si>
  <si>
    <t>Сб</t>
  </si>
  <si>
    <t>Нд</t>
  </si>
  <si>
    <t>Расходы</t>
  </si>
  <si>
    <t>цена</t>
  </si>
  <si>
    <t>кол</t>
  </si>
  <si>
    <t>итого</t>
  </si>
  <si>
    <t>Категория номера</t>
  </si>
  <si>
    <t>Цена с 01.06.2024 – 30.06.2024 сутки/грн.</t>
  </si>
  <si>
    <t>1-местный 1-категории</t>
  </si>
  <si>
    <t>1-местный 2-категории</t>
  </si>
  <si>
    <t>2-местный 1-категории</t>
  </si>
  <si>
    <t>2-местный 2-категории</t>
  </si>
  <si>
    <t>2-комнатный Люкс 1-категории</t>
  </si>
  <si>
    <t>2-комнатный Люкс 2-категории</t>
  </si>
  <si>
    <t>2-комнатный Люкс 3-категории</t>
  </si>
  <si>
    <t>Дополнительные места для взрослых/детей</t>
  </si>
  <si>
    <t>Люкс 1-категории</t>
  </si>
  <si>
    <t>Люкс 2-категории</t>
  </si>
  <si>
    <t>Люкс 3-категории</t>
  </si>
  <si>
    <t>Путевка детская (5-12 лет)</t>
  </si>
  <si>
    <t>Такси на вокзал</t>
  </si>
  <si>
    <t>Поезд Кривой Рог-Львов</t>
  </si>
  <si>
    <t>Поезд Кривой Рог-Львов (детский)</t>
  </si>
  <si>
    <t>Расходы Львов</t>
  </si>
  <si>
    <t>Электричка Львов-Свалява</t>
  </si>
  <si>
    <t>Такси до солнечного</t>
  </si>
  <si>
    <t>Путевка завод (Я + Настя)</t>
  </si>
  <si>
    <t>Путевка СЗ (Оксана)</t>
  </si>
  <si>
    <t xml:space="preserve">Расходы </t>
  </si>
  <si>
    <t>Такси до Свалявы</t>
  </si>
  <si>
    <t>Электричка Свалява-Львов</t>
  </si>
  <si>
    <t>Поезд Львов -Кривой Рог</t>
  </si>
  <si>
    <t>Поезд Львов -Кривой Рог (детский)</t>
  </si>
  <si>
    <t>Маршрут 228П</t>
  </si>
  <si>
    <t>Маршрут 128П</t>
  </si>
  <si>
    <t>Ясiня-Кр. Ріг-Гол</t>
  </si>
  <si>
    <t>Львів -Кр. Ріг-Гол</t>
  </si>
  <si>
    <t>Маршрут 108Л</t>
  </si>
  <si>
    <t>034Л</t>
  </si>
  <si>
    <t>зарпл 22-05-2025</t>
  </si>
  <si>
    <t>зарпл 22-06-2027</t>
  </si>
  <si>
    <t>зарпл 06-06-2026</t>
  </si>
  <si>
    <t>зарпл 07-07-2026</t>
  </si>
  <si>
    <t>$</t>
  </si>
  <si>
    <t>Отпускные Я</t>
  </si>
  <si>
    <t>Отпускные Оксана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</si>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</sst>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_-* #,##0.00\ _₴_-;\-* #,##0.00\ _₴_-;_-* &quot;-&quot;??\ _₴_-;_-@_-"/>
  </numFmts>
  <fonts count="8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theme="9" tint="-0.499984740745262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0" fillId="4" borderId="0" xfId="0" applyFill="1" applyAlignment="1">
      <alignment horizontal="center"/>
    </xf>
    <xf numFmtId="2" fontId="0" fillId="0" borderId="0" xfId="0" applyNumberFormat="1"/>
    <xf numFmtId="2" fontId="0" fillId="5" borderId="0" xfId="0" applyNumberFormat="1" applyFill="1"/>
    <xf numFmtId="0" fontId="0" fillId="5" borderId="0" xfId="0" applyFill="1"/>
    <xf numFmtId="168" fontId="0" fillId="0" borderId="0" xfId="0" applyNumberFormat="1"/>
    <xf numFmtId="20" fontId="0" fillId="0" borderId="0" xfId="0" applyNumberFormat="1"/>
    <xf numFmtId="0" fontId="0" fillId="0" borderId="0" xfId="0" applyAlignment="1">
      <alignment wrapText="1"/>
    </xf>
    <xf numFmtId="0" fontId="1" fillId="4" borderId="0" xfId="0" applyFont="1" applyFill="1"/>
    <xf numFmtId="0" fontId="4" fillId="4" borderId="0" xfId="0" applyFont="1" applyFill="1"/>
    <xf numFmtId="0" fontId="4" fillId="0" borderId="0" xfId="0" applyFont="1"/>
    <xf numFmtId="0" fontId="5" fillId="2" borderId="0" xfId="0" applyFont="1" applyFill="1"/>
    <xf numFmtId="0" fontId="5" fillId="0" borderId="0" xfId="0" applyFont="1"/>
    <xf numFmtId="0" fontId="2" fillId="6" borderId="0" xfId="0" applyFont="1" applyFill="1"/>
    <xf numFmtId="0" fontId="0" fillId="7" borderId="0" xfId="0" applyFill="1"/>
    <xf numFmtId="0" fontId="0" fillId="8" borderId="0" xfId="0" applyFill="1"/>
    <xf numFmtId="168" fontId="4" fillId="0" borderId="0" xfId="0" applyNumberFormat="1" applyFont="1"/>
    <xf numFmtId="168" fontId="6" fillId="0" borderId="0" xfId="0" applyNumberFormat="1" applyFont="1"/>
    <xf numFmtId="168" fontId="7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56"/>
  <sheetViews>
    <sheetView tabSelected="1" topLeftCell="A19" workbookViewId="0">
      <selection activeCell="S52" sqref="S52"/>
    </sheetView>
  </sheetViews>
  <sheetFormatPr defaultRowHeight="15" x14ac:dyDescent="0.25"/>
  <cols>
    <col min="2" max="2" width="3.42578125" bestFit="1" customWidth="1"/>
    <col min="3" max="3" width="3" bestFit="1" customWidth="1"/>
    <col min="4" max="4" width="3.28515625" bestFit="1" customWidth="1"/>
    <col min="5" max="5" width="3" bestFit="1" customWidth="1"/>
    <col min="6" max="6" width="3.140625" bestFit="1" customWidth="1"/>
    <col min="7" max="7" width="3.28515625" bestFit="1" customWidth="1"/>
    <col min="8" max="8" width="3.42578125" bestFit="1" customWidth="1"/>
    <col min="13" max="13" width="33.140625" bestFit="1" customWidth="1"/>
    <col min="14" max="14" width="14.28515625" customWidth="1"/>
    <col min="15" max="15" width="11.85546875" customWidth="1"/>
    <col min="16" max="16" width="15.140625" customWidth="1"/>
  </cols>
  <sheetData>
    <row r="2" spans="2:8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s="1" t="s">
        <v>5</v>
      </c>
      <c r="H2" s="1" t="s">
        <v>6</v>
      </c>
    </row>
    <row r="3" spans="2:8" x14ac:dyDescent="0.25">
      <c r="C3">
        <v>1</v>
      </c>
      <c r="D3">
        <v>2</v>
      </c>
      <c r="E3">
        <v>3</v>
      </c>
      <c r="F3">
        <v>4</v>
      </c>
      <c r="G3" s="1">
        <v>5</v>
      </c>
      <c r="H3" s="1">
        <v>6</v>
      </c>
    </row>
    <row r="4" spans="2:8" x14ac:dyDescent="0.25">
      <c r="B4">
        <v>7</v>
      </c>
      <c r="C4">
        <v>8</v>
      </c>
      <c r="D4">
        <v>9</v>
      </c>
      <c r="E4" s="19">
        <v>10</v>
      </c>
      <c r="F4">
        <v>11</v>
      </c>
      <c r="G4" s="5">
        <v>12</v>
      </c>
      <c r="H4" s="5">
        <v>13</v>
      </c>
    </row>
    <row r="5" spans="2:8" x14ac:dyDescent="0.25">
      <c r="B5" s="17">
        <v>14</v>
      </c>
      <c r="C5" s="2">
        <v>15</v>
      </c>
      <c r="D5" s="2">
        <v>16</v>
      </c>
      <c r="E5" s="2">
        <v>17</v>
      </c>
      <c r="F5" s="2">
        <v>18</v>
      </c>
      <c r="G5" s="3">
        <v>19</v>
      </c>
      <c r="H5" s="3">
        <v>20</v>
      </c>
    </row>
    <row r="6" spans="2:8" x14ac:dyDescent="0.25">
      <c r="B6" s="2">
        <v>21</v>
      </c>
      <c r="C6" s="2">
        <v>22</v>
      </c>
      <c r="D6" s="2">
        <v>23</v>
      </c>
      <c r="E6" s="2">
        <v>24</v>
      </c>
      <c r="F6" s="2">
        <v>25</v>
      </c>
      <c r="G6" s="3">
        <v>26</v>
      </c>
      <c r="H6" s="3">
        <v>27</v>
      </c>
    </row>
    <row r="7" spans="2:8" x14ac:dyDescent="0.25">
      <c r="B7" s="4">
        <v>28</v>
      </c>
      <c r="C7" s="4">
        <v>29</v>
      </c>
      <c r="D7" s="18">
        <v>30</v>
      </c>
      <c r="E7">
        <v>31</v>
      </c>
      <c r="F7">
        <v>1</v>
      </c>
      <c r="G7" s="1">
        <v>2</v>
      </c>
      <c r="H7" s="1">
        <v>3</v>
      </c>
    </row>
    <row r="10" spans="2:8" x14ac:dyDescent="0.25"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</row>
    <row r="11" spans="2:8" x14ac:dyDescent="0.25">
      <c r="C11">
        <v>1</v>
      </c>
      <c r="D11">
        <v>2</v>
      </c>
      <c r="E11">
        <v>3</v>
      </c>
      <c r="F11">
        <v>4</v>
      </c>
      <c r="G11" s="1">
        <v>5</v>
      </c>
      <c r="H11" s="1">
        <v>6</v>
      </c>
    </row>
    <row r="12" spans="2:8" x14ac:dyDescent="0.25">
      <c r="B12">
        <v>7</v>
      </c>
      <c r="C12">
        <v>8</v>
      </c>
      <c r="D12">
        <v>9</v>
      </c>
      <c r="E12">
        <v>10</v>
      </c>
      <c r="F12">
        <v>11</v>
      </c>
      <c r="G12" s="1">
        <v>12</v>
      </c>
      <c r="H12" s="1">
        <v>13</v>
      </c>
    </row>
    <row r="13" spans="2:8" x14ac:dyDescent="0.25">
      <c r="B13">
        <v>14</v>
      </c>
      <c r="C13">
        <v>15</v>
      </c>
      <c r="D13">
        <v>16</v>
      </c>
      <c r="E13" s="19">
        <v>17</v>
      </c>
      <c r="F13" s="15">
        <v>18</v>
      </c>
      <c r="G13" s="14">
        <v>19</v>
      </c>
      <c r="H13" s="3">
        <v>20</v>
      </c>
    </row>
    <row r="14" spans="2:8" x14ac:dyDescent="0.25">
      <c r="B14" s="2">
        <v>21</v>
      </c>
      <c r="C14" s="2">
        <v>22</v>
      </c>
      <c r="D14" s="2">
        <v>23</v>
      </c>
      <c r="E14" s="2">
        <v>24</v>
      </c>
      <c r="F14" s="2">
        <v>25</v>
      </c>
      <c r="G14" s="3">
        <v>26</v>
      </c>
      <c r="H14" s="3">
        <v>27</v>
      </c>
    </row>
    <row r="15" spans="2:8" x14ac:dyDescent="0.25">
      <c r="B15" s="2">
        <v>28</v>
      </c>
      <c r="C15" s="2">
        <v>29</v>
      </c>
      <c r="D15" s="2">
        <v>30</v>
      </c>
      <c r="E15" s="2">
        <v>31</v>
      </c>
      <c r="F15" s="2">
        <v>1</v>
      </c>
      <c r="G15" s="3">
        <v>2</v>
      </c>
      <c r="H15" s="14">
        <v>3</v>
      </c>
    </row>
    <row r="16" spans="2:8" x14ac:dyDescent="0.25">
      <c r="B16" s="6">
        <v>4</v>
      </c>
      <c r="C16" s="16">
        <v>5</v>
      </c>
    </row>
    <row r="21" spans="13:16" x14ac:dyDescent="0.25">
      <c r="M21" t="s">
        <v>7</v>
      </c>
      <c r="N21" t="s">
        <v>8</v>
      </c>
      <c r="O21" t="s">
        <v>9</v>
      </c>
      <c r="P21" t="s">
        <v>10</v>
      </c>
    </row>
    <row r="23" spans="13:16" x14ac:dyDescent="0.25">
      <c r="M23" t="s">
        <v>25</v>
      </c>
      <c r="N23" s="11">
        <v>200</v>
      </c>
      <c r="O23">
        <v>1</v>
      </c>
      <c r="P23" s="11">
        <f>N23*O23</f>
        <v>200</v>
      </c>
    </row>
    <row r="24" spans="13:16" x14ac:dyDescent="0.25">
      <c r="M24" t="s">
        <v>26</v>
      </c>
      <c r="N24">
        <v>480</v>
      </c>
      <c r="O24">
        <v>2</v>
      </c>
      <c r="P24" s="11">
        <f t="shared" ref="P24:P42" si="0">N24*O24</f>
        <v>960</v>
      </c>
    </row>
    <row r="25" spans="13:16" x14ac:dyDescent="0.25">
      <c r="M25" t="s">
        <v>27</v>
      </c>
      <c r="N25">
        <f>N24*0.75</f>
        <v>360</v>
      </c>
      <c r="O25">
        <v>1</v>
      </c>
      <c r="P25" s="11">
        <f t="shared" si="0"/>
        <v>360</v>
      </c>
    </row>
    <row r="26" spans="13:16" x14ac:dyDescent="0.25">
      <c r="M26" t="s">
        <v>28</v>
      </c>
      <c r="N26">
        <v>500</v>
      </c>
      <c r="O26">
        <v>1</v>
      </c>
      <c r="P26" s="11">
        <f t="shared" si="0"/>
        <v>500</v>
      </c>
    </row>
    <row r="27" spans="13:16" x14ac:dyDescent="0.25">
      <c r="M27" t="s">
        <v>29</v>
      </c>
      <c r="N27" s="21">
        <v>100</v>
      </c>
      <c r="O27">
        <v>3</v>
      </c>
      <c r="P27" s="11">
        <f t="shared" si="0"/>
        <v>300</v>
      </c>
    </row>
    <row r="28" spans="13:16" x14ac:dyDescent="0.25">
      <c r="M28" t="s">
        <v>30</v>
      </c>
      <c r="N28">
        <v>200</v>
      </c>
      <c r="O28">
        <v>1</v>
      </c>
      <c r="P28" s="11">
        <f t="shared" si="0"/>
        <v>200</v>
      </c>
    </row>
    <row r="29" spans="13:16" x14ac:dyDescent="0.25">
      <c r="P29" s="11">
        <f t="shared" si="0"/>
        <v>0</v>
      </c>
    </row>
    <row r="30" spans="13:16" x14ac:dyDescent="0.25">
      <c r="M30" t="s">
        <v>31</v>
      </c>
      <c r="N30">
        <v>3500</v>
      </c>
      <c r="O30">
        <v>2</v>
      </c>
      <c r="P30" s="11">
        <f t="shared" si="0"/>
        <v>7000</v>
      </c>
    </row>
    <row r="31" spans="13:16" x14ac:dyDescent="0.25">
      <c r="M31" t="s">
        <v>32</v>
      </c>
      <c r="N31">
        <v>1100</v>
      </c>
      <c r="O31">
        <v>14</v>
      </c>
      <c r="P31" s="11">
        <f t="shared" si="0"/>
        <v>15400</v>
      </c>
    </row>
    <row r="32" spans="13:16" x14ac:dyDescent="0.25">
      <c r="P32" s="11">
        <f t="shared" si="0"/>
        <v>0</v>
      </c>
    </row>
    <row r="33" spans="13:16" x14ac:dyDescent="0.25">
      <c r="M33" t="s">
        <v>33</v>
      </c>
      <c r="N33">
        <v>500</v>
      </c>
      <c r="O33">
        <v>14</v>
      </c>
      <c r="P33" s="11">
        <f t="shared" si="0"/>
        <v>7000</v>
      </c>
    </row>
    <row r="34" spans="13:16" x14ac:dyDescent="0.25">
      <c r="P34" s="11">
        <f t="shared" si="0"/>
        <v>0</v>
      </c>
    </row>
    <row r="35" spans="13:16" x14ac:dyDescent="0.25">
      <c r="P35" s="11">
        <f t="shared" si="0"/>
        <v>0</v>
      </c>
    </row>
    <row r="36" spans="13:16" x14ac:dyDescent="0.25">
      <c r="M36" t="s">
        <v>34</v>
      </c>
      <c r="N36">
        <v>200</v>
      </c>
      <c r="O36">
        <v>1</v>
      </c>
      <c r="P36" s="11">
        <f t="shared" si="0"/>
        <v>200</v>
      </c>
    </row>
    <row r="37" spans="13:16" x14ac:dyDescent="0.25">
      <c r="M37" t="s">
        <v>35</v>
      </c>
      <c r="N37" s="21">
        <v>100</v>
      </c>
      <c r="O37">
        <v>3</v>
      </c>
      <c r="P37" s="11">
        <f t="shared" ref="P37" si="1">N37*O37</f>
        <v>300</v>
      </c>
    </row>
    <row r="38" spans="13:16" x14ac:dyDescent="0.25">
      <c r="M38" t="s">
        <v>28</v>
      </c>
      <c r="N38">
        <v>500</v>
      </c>
      <c r="O38">
        <v>1</v>
      </c>
      <c r="P38" s="11">
        <f t="shared" si="0"/>
        <v>500</v>
      </c>
    </row>
    <row r="39" spans="13:16" x14ac:dyDescent="0.25">
      <c r="M39" t="s">
        <v>36</v>
      </c>
      <c r="N39">
        <v>480</v>
      </c>
      <c r="O39">
        <v>2</v>
      </c>
      <c r="P39" s="11">
        <f t="shared" ref="P39:P40" si="2">N39*O39</f>
        <v>960</v>
      </c>
    </row>
    <row r="40" spans="13:16" x14ac:dyDescent="0.25">
      <c r="M40" t="s">
        <v>37</v>
      </c>
      <c r="N40">
        <f>N39*0.75</f>
        <v>360</v>
      </c>
      <c r="O40">
        <v>1</v>
      </c>
      <c r="P40" s="11">
        <f t="shared" si="2"/>
        <v>360</v>
      </c>
    </row>
    <row r="41" spans="13:16" x14ac:dyDescent="0.25">
      <c r="M41" t="s">
        <v>25</v>
      </c>
      <c r="N41" s="11">
        <v>200</v>
      </c>
      <c r="O41">
        <v>1</v>
      </c>
      <c r="P41" s="11">
        <f>N41*O41</f>
        <v>200</v>
      </c>
    </row>
    <row r="42" spans="13:16" x14ac:dyDescent="0.25">
      <c r="P42" s="11">
        <f t="shared" si="0"/>
        <v>0</v>
      </c>
    </row>
    <row r="44" spans="13:16" x14ac:dyDescent="0.25">
      <c r="P44" s="23">
        <f>SUM(P23:P43)</f>
        <v>34440</v>
      </c>
    </row>
    <row r="47" spans="13:16" x14ac:dyDescent="0.25">
      <c r="M47" t="s">
        <v>48</v>
      </c>
      <c r="N47">
        <v>4100</v>
      </c>
      <c r="O47">
        <v>4</v>
      </c>
      <c r="P47">
        <f>N47*O47</f>
        <v>16400</v>
      </c>
    </row>
    <row r="48" spans="13:16" x14ac:dyDescent="0.25">
      <c r="M48" s="21" t="s">
        <v>44</v>
      </c>
    </row>
    <row r="49" spans="13:17" x14ac:dyDescent="0.25">
      <c r="M49" s="21" t="s">
        <v>46</v>
      </c>
    </row>
    <row r="50" spans="13:17" x14ac:dyDescent="0.25">
      <c r="M50" s="20" t="s">
        <v>45</v>
      </c>
      <c r="P50" s="21">
        <v>5000</v>
      </c>
      <c r="Q50" t="s">
        <v>51</v>
      </c>
    </row>
    <row r="51" spans="13:17" x14ac:dyDescent="0.25">
      <c r="M51" s="20" t="s">
        <v>47</v>
      </c>
      <c r="P51" s="21">
        <v>5000</v>
      </c>
      <c r="Q51" t="s">
        <v>51</v>
      </c>
    </row>
    <row r="52" spans="13:17" x14ac:dyDescent="0.25">
      <c r="M52" s="20" t="s">
        <v>50</v>
      </c>
      <c r="P52" s="21">
        <v>10000</v>
      </c>
      <c r="Q52" t="s">
        <v>51</v>
      </c>
    </row>
    <row r="53" spans="13:17" x14ac:dyDescent="0.25">
      <c r="M53" s="20" t="s">
        <v>49</v>
      </c>
      <c r="P53" s="21">
        <v>15000</v>
      </c>
      <c r="Q53" t="s">
        <v>51</v>
      </c>
    </row>
    <row r="54" spans="13:17" x14ac:dyDescent="0.25">
      <c r="P54" s="24">
        <f>SUM(P47:P53)</f>
        <v>51400</v>
      </c>
    </row>
    <row r="56" spans="13:17" x14ac:dyDescent="0.25">
      <c r="P56" s="22">
        <f>P54-P44</f>
        <v>16960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12"/>
  <sheetViews>
    <sheetView workbookViewId="0">
      <selection activeCell="I14" sqref="I14"/>
    </sheetView>
  </sheetViews>
  <sheetFormatPr defaultRowHeight="15" x14ac:dyDescent="0.25"/>
  <cols>
    <col min="1" max="1" width="28.28515625" customWidth="1"/>
    <col min="2" max="2" width="14.28515625" bestFit="1" customWidth="1"/>
  </cols>
  <sheetData>
    <row r="4" spans="1:7" x14ac:dyDescent="0.25">
      <c r="B4" t="s">
        <v>38</v>
      </c>
      <c r="D4" s="12">
        <v>0.65277777777777779</v>
      </c>
      <c r="E4" s="12">
        <v>0.51180555555555551</v>
      </c>
      <c r="G4">
        <v>473</v>
      </c>
    </row>
    <row r="5" spans="1:7" x14ac:dyDescent="0.25">
      <c r="B5" t="s">
        <v>39</v>
      </c>
      <c r="D5" s="12">
        <v>0.6875</v>
      </c>
      <c r="E5" s="12">
        <v>0.51180555555555551</v>
      </c>
      <c r="G5">
        <v>440</v>
      </c>
    </row>
    <row r="10" spans="1:7" x14ac:dyDescent="0.25">
      <c r="A10" s="13" t="s">
        <v>41</v>
      </c>
      <c r="B10" t="s">
        <v>39</v>
      </c>
      <c r="D10" s="12">
        <v>0.625</v>
      </c>
      <c r="E10" s="12">
        <v>0.42430555555555555</v>
      </c>
      <c r="G10">
        <v>473</v>
      </c>
    </row>
    <row r="11" spans="1:7" x14ac:dyDescent="0.25">
      <c r="A11" t="s">
        <v>40</v>
      </c>
      <c r="B11" t="s">
        <v>42</v>
      </c>
      <c r="D11" s="12">
        <v>0.79513888888888884</v>
      </c>
      <c r="E11" s="12">
        <v>0.4597222222222222</v>
      </c>
      <c r="G11">
        <v>473</v>
      </c>
    </row>
    <row r="12" spans="1:7" x14ac:dyDescent="0.25">
      <c r="B12" t="s">
        <v>43</v>
      </c>
      <c r="D12" s="12">
        <v>0.76874999999999993</v>
      </c>
      <c r="E12" s="12">
        <v>0.43541666666666662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0"/>
  <sheetViews>
    <sheetView workbookViewId="0">
      <selection activeCell="C13" sqref="C13"/>
    </sheetView>
  </sheetViews>
  <sheetFormatPr defaultRowHeight="15" x14ac:dyDescent="0.25"/>
  <cols>
    <col min="2" max="2" width="43" bestFit="1" customWidth="1"/>
    <col min="3" max="3" width="38.28515625" bestFit="1" customWidth="1"/>
    <col min="4" max="4" width="16.140625" customWidth="1"/>
  </cols>
  <sheetData>
    <row r="3" spans="2:4" x14ac:dyDescent="0.25">
      <c r="B3" s="6" t="s">
        <v>11</v>
      </c>
      <c r="C3" s="6" t="s">
        <v>12</v>
      </c>
      <c r="D3" s="6"/>
    </row>
    <row r="4" spans="2:4" x14ac:dyDescent="0.25">
      <c r="B4" t="s">
        <v>13</v>
      </c>
      <c r="C4" s="8">
        <v>1560</v>
      </c>
    </row>
    <row r="5" spans="2:4" x14ac:dyDescent="0.25">
      <c r="B5" t="s">
        <v>14</v>
      </c>
      <c r="C5" s="8">
        <v>1350</v>
      </c>
    </row>
    <row r="6" spans="2:4" x14ac:dyDescent="0.25">
      <c r="B6" t="s">
        <v>15</v>
      </c>
      <c r="C6" s="8">
        <v>1200</v>
      </c>
    </row>
    <row r="7" spans="2:4" x14ac:dyDescent="0.25">
      <c r="B7" t="s">
        <v>16</v>
      </c>
      <c r="C7" s="8">
        <v>1140</v>
      </c>
    </row>
    <row r="8" spans="2:4" x14ac:dyDescent="0.25">
      <c r="B8" t="s">
        <v>17</v>
      </c>
      <c r="C8" s="8">
        <v>1590</v>
      </c>
    </row>
    <row r="9" spans="2:4" x14ac:dyDescent="0.25">
      <c r="B9" s="10" t="s">
        <v>18</v>
      </c>
      <c r="C9" s="9">
        <v>1350</v>
      </c>
    </row>
    <row r="10" spans="2:4" x14ac:dyDescent="0.25">
      <c r="B10" t="s">
        <v>19</v>
      </c>
      <c r="C10" s="8">
        <v>1230</v>
      </c>
    </row>
    <row r="11" spans="2:4" x14ac:dyDescent="0.25">
      <c r="B11" s="7" t="s">
        <v>20</v>
      </c>
      <c r="C11" s="7"/>
      <c r="D11" s="7"/>
    </row>
    <row r="12" spans="2:4" x14ac:dyDescent="0.25">
      <c r="B12" t="s">
        <v>21</v>
      </c>
      <c r="C12" s="8">
        <v>1430</v>
      </c>
      <c r="D12" s="8">
        <v>810</v>
      </c>
    </row>
    <row r="13" spans="2:4" x14ac:dyDescent="0.25">
      <c r="B13" s="10" t="s">
        <v>22</v>
      </c>
      <c r="C13" s="9">
        <v>1100</v>
      </c>
      <c r="D13" s="9">
        <v>730</v>
      </c>
    </row>
    <row r="14" spans="2:4" x14ac:dyDescent="0.25">
      <c r="B14" t="s">
        <v>23</v>
      </c>
      <c r="C14" s="8">
        <v>1050</v>
      </c>
      <c r="D14" s="8">
        <v>660</v>
      </c>
    </row>
    <row r="15" spans="2:4" x14ac:dyDescent="0.25">
      <c r="B15" s="7" t="s">
        <v>24</v>
      </c>
      <c r="C15" s="7"/>
      <c r="D15" s="7"/>
    </row>
    <row r="16" spans="2:4" x14ac:dyDescent="0.25">
      <c r="B16" t="s">
        <v>15</v>
      </c>
      <c r="C16" s="8">
        <v>850</v>
      </c>
    </row>
    <row r="17" spans="2:3" x14ac:dyDescent="0.25">
      <c r="B17" t="s">
        <v>16</v>
      </c>
      <c r="C17" s="8">
        <v>770</v>
      </c>
    </row>
    <row r="18" spans="2:3" x14ac:dyDescent="0.25">
      <c r="B18" t="s">
        <v>17</v>
      </c>
      <c r="C18" s="8">
        <v>1180</v>
      </c>
    </row>
    <row r="19" spans="2:3" x14ac:dyDescent="0.25">
      <c r="B19" t="s">
        <v>18</v>
      </c>
      <c r="C19" s="8">
        <v>990</v>
      </c>
    </row>
    <row r="20" spans="2:3" x14ac:dyDescent="0.25">
      <c r="B20" t="s">
        <v>19</v>
      </c>
      <c r="C20" s="8">
        <v>880</v>
      </c>
    </row>
  </sheetData>
  <mergeCells count="2">
    <mergeCell ref="B11:D11"/>
    <mergeCell ref="B15:D15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РАСЧЕТЫ</vt:lpstr>
      <vt:lpstr>Поезда (за 20 дней)</vt:lpstr>
      <vt:lpstr>ЦЕНЫ СЗ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Levchenko, Eduard A</dc:creator>
  <cp:lastModifiedBy>Levchenko, Eduard A</cp:lastModifiedBy>
  <dcterms:created xsi:type="dcterms:W3CDTF">2025-05-21T13:13:47Z</dcterms:created>
  <dcterms:modified xsi:type="dcterms:W3CDTF">2025-05-21T14:13:46Z</dcterms:modified>
</cp:coreProperties>
</file>