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'Комуналка-3'!$A$1:$ACK$26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F9" i="2" l="1"/>
  <c r="ACD14" i="2"/>
  <c r="ACF14" i="2" s="1"/>
  <c r="ACG14" i="2" s="1"/>
  <c r="ACH14" i="2" s="1"/>
  <c r="ACI12" i="2"/>
  <c r="ACD9" i="2"/>
  <c r="ACH7" i="2"/>
  <c r="ACD7" i="2"/>
  <c r="ACI5" i="2"/>
  <c r="ACD5" i="2"/>
  <c r="ACF5" i="2" s="1"/>
  <c r="ACD4" i="2"/>
  <c r="ACF4" i="2" s="1"/>
  <c r="ACD3" i="2"/>
  <c r="ACF3" i="2" s="1"/>
  <c r="ACH3" i="2" s="1"/>
  <c r="ACI3" i="2" s="1"/>
  <c r="ACI9" i="2" l="1"/>
  <c r="ABZ9" i="2"/>
  <c r="ABW11" i="2"/>
  <c r="ABW9" i="2" l="1"/>
  <c r="ABU14" i="2"/>
  <c r="ABW14" i="2" s="1"/>
  <c r="ABX14" i="2" s="1"/>
  <c r="ABY14" i="2" s="1"/>
  <c r="ABZ12" i="2"/>
  <c r="ABR10" i="2"/>
  <c r="ABU9" i="2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K14" i="2" l="1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ZL3" i="2" s="1"/>
  <c r="ZM3" i="2" s="1"/>
  <c r="YY11" i="2"/>
  <c r="ZJ11" i="2" l="1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F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<sst xmlns="http://schemas.openxmlformats.org/spreadsheetml/2006/main" count="2134" uniqueCount="238">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</sst>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2" t="s">
        <v>0</v>
      </c>
      <c r="C6" s="333"/>
      <c r="D6" s="333"/>
      <c r="E6" s="340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2" t="s">
        <v>0</v>
      </c>
      <c r="C7" s="333"/>
      <c r="D7" s="333"/>
      <c r="E7" s="340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30" t="s">
        <v>2</v>
      </c>
      <c r="C3" s="331"/>
      <c r="D3" s="331"/>
      <c r="E3" s="339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30" t="s">
        <v>2</v>
      </c>
      <c r="C3" s="331"/>
      <c r="D3" s="331"/>
      <c r="E3" s="339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41" t="s">
        <v>0</v>
      </c>
      <c r="C6" s="342"/>
      <c r="D6" s="342"/>
      <c r="E6" s="343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41" t="s">
        <v>0</v>
      </c>
      <c r="C6" s="342"/>
      <c r="D6" s="342"/>
      <c r="E6" s="343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I52"/>
  <sheetViews>
    <sheetView tabSelected="1" view="pageBreakPreview" zoomScaleNormal="100" zoomScaleSheetLayoutView="100" workbookViewId="0">
      <pane xSplit="3" topLeftCell="ABT1" activePane="topRight" state="frozen"/>
      <selection pane="topRight" activeCell="ACJ11" sqref="ACJ11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  <col min="732" max="732" width="12.140625" customWidth="1"/>
    <col min="735" max="735" width="10.42578125" bestFit="1" customWidth="1"/>
    <col min="736" max="736" width="9.42578125" bestFit="1" customWidth="1"/>
    <col min="741" max="741" width="14.5703125" customWidth="1"/>
    <col min="744" max="744" width="10.42578125" bestFit="1" customWidth="1"/>
    <col min="746" max="746" width="10.85546875" customWidth="1"/>
    <col min="751" max="751" width="10.7109375" bestFit="1" customWidth="1"/>
    <col min="753" max="753" width="8.28515625" bestFit="1" customWidth="1"/>
    <col min="754" max="754" width="10.42578125" bestFit="1" customWidth="1"/>
    <col min="757" max="757" width="8.42578125" bestFit="1" customWidth="1"/>
    <col min="760" max="760" width="10.7109375" bestFit="1" customWidth="1"/>
    <col min="761" max="761" width="10.28515625" bestFit="1" customWidth="1"/>
    <col min="763" max="763" width="12.85546875" customWidth="1"/>
  </cols>
  <sheetData>
    <row r="1" spans="2:763" x14ac:dyDescent="0.2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  <c r="ACB1" s="337">
        <v>45992</v>
      </c>
      <c r="ACC1" s="335"/>
      <c r="ACD1" s="335"/>
      <c r="ACE1" s="335"/>
      <c r="ACF1" s="335"/>
      <c r="ACG1" s="335"/>
      <c r="ACH1" s="335"/>
      <c r="ACI1" s="336"/>
    </row>
    <row r="2" spans="2:763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  <c r="ACB2" s="130" t="s">
        <v>44</v>
      </c>
      <c r="ACC2" s="131" t="s">
        <v>45</v>
      </c>
      <c r="ACD2" s="131" t="s">
        <v>46</v>
      </c>
      <c r="ACE2" s="131" t="s">
        <v>47</v>
      </c>
      <c r="ACF2" s="131" t="s">
        <v>48</v>
      </c>
      <c r="ACG2" s="132" t="s">
        <v>25</v>
      </c>
      <c r="ACH2" s="131" t="s">
        <v>43</v>
      </c>
      <c r="ACI2" s="133" t="s">
        <v>26</v>
      </c>
    </row>
    <row r="3" spans="2:763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  <c r="ACB3" s="279">
        <v>1079</v>
      </c>
      <c r="ACC3" s="279">
        <v>1064</v>
      </c>
      <c r="ACD3" s="135">
        <f>ACB3-ACC3</f>
        <v>15</v>
      </c>
      <c r="ACE3" s="136">
        <v>31.367999999999999</v>
      </c>
      <c r="ACF3" s="136">
        <f>ACD3*ACE3</f>
        <v>470.52</v>
      </c>
      <c r="ACG3" s="137"/>
      <c r="ACH3" s="315">
        <f>ACF3+ACF4</f>
        <v>627.36</v>
      </c>
      <c r="ACI3" s="322">
        <f>ACH3</f>
        <v>627.36</v>
      </c>
    </row>
    <row r="4" spans="2:763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  <c r="ACB4" s="280">
        <v>568</v>
      </c>
      <c r="ACC4" s="280">
        <v>563</v>
      </c>
      <c r="ACD4" s="46">
        <f>ACB4-ACC4</f>
        <v>5</v>
      </c>
      <c r="ACE4" s="48">
        <v>31.367999999999999</v>
      </c>
      <c r="ACF4" s="48">
        <f>ACD4*ACE4</f>
        <v>156.84</v>
      </c>
      <c r="ACG4" s="49"/>
      <c r="ACH4" s="306" t="s">
        <v>118</v>
      </c>
      <c r="ACI4" s="323">
        <v>20</v>
      </c>
    </row>
    <row r="5" spans="2:763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  <c r="ACB5" s="281"/>
      <c r="ACC5" s="281"/>
      <c r="ACD5" s="46">
        <f t="shared" ref="ACD5" si="158">ACB5-ACC5</f>
        <v>0</v>
      </c>
      <c r="ACE5" s="74"/>
      <c r="ACF5" s="48">
        <f t="shared" ref="ACF5" si="159">ACD5*ACE5</f>
        <v>0</v>
      </c>
      <c r="ACG5" s="179"/>
      <c r="ACH5" s="195">
        <v>0</v>
      </c>
      <c r="ACI5" s="319">
        <f>ACH5</f>
        <v>0</v>
      </c>
    </row>
    <row r="6" spans="2:763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  <c r="ACB6" s="281"/>
      <c r="ACC6" s="281"/>
      <c r="ACD6" s="46"/>
      <c r="ACE6" s="74"/>
      <c r="ACF6" s="48"/>
      <c r="ACG6" s="179"/>
      <c r="ACH6" s="195">
        <v>0</v>
      </c>
      <c r="ACI6" s="323">
        <v>8.34</v>
      </c>
    </row>
    <row r="7" spans="2:763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60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61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62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63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64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65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66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67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68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69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70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71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72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73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74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75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76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77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78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79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80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81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82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83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84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85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86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87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88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89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90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91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92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193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194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195">ABS7-ABT7</f>
        <v>0</v>
      </c>
      <c r="ABV7" s="48"/>
      <c r="ABW7" s="311"/>
      <c r="ABX7" s="312"/>
      <c r="ABY7" s="306">
        <f>ABX7</f>
        <v>0</v>
      </c>
      <c r="ABZ7" s="75"/>
      <c r="ACB7" s="278"/>
      <c r="ACC7" s="278"/>
      <c r="ACD7" s="46">
        <f t="shared" ref="ACD7" si="196">ACB7-ACC7</f>
        <v>0</v>
      </c>
      <c r="ACE7" s="48"/>
      <c r="ACF7" s="311"/>
      <c r="ACG7" s="312"/>
      <c r="ACH7" s="306">
        <f>ACG7</f>
        <v>0</v>
      </c>
      <c r="ACI7" s="75"/>
    </row>
    <row r="8" spans="2:763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  <c r="ACB8" s="278"/>
      <c r="ACC8" s="278"/>
      <c r="ACD8" s="46"/>
      <c r="ACE8" s="48"/>
      <c r="ACF8" s="311"/>
      <c r="ACG8" s="312"/>
      <c r="ACH8" s="307">
        <v>451.5</v>
      </c>
      <c r="ACI8" s="323">
        <v>451.5</v>
      </c>
    </row>
    <row r="9" spans="2:763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60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61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62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97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98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99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200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201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202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03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04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05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06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07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08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09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10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11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12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13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14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15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16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17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18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19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20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21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22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23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24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25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26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27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28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29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30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31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32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33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34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35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36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37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38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39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40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41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42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43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44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45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46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47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48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49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50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51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52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53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54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55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  <c r="ACB9" s="280">
        <v>56567</v>
      </c>
      <c r="ACC9" s="280">
        <v>56000</v>
      </c>
      <c r="ACD9" s="46">
        <f>ACB9-ACC9</f>
        <v>567</v>
      </c>
      <c r="ACE9" s="48">
        <v>4.32</v>
      </c>
      <c r="ACF9" s="326">
        <f>ACD9*ACE9</f>
        <v>2449.44</v>
      </c>
      <c r="ACG9" s="98"/>
      <c r="ACH9" s="306"/>
      <c r="ACI9" s="328">
        <f>ACF9</f>
        <v>2449.44</v>
      </c>
    </row>
    <row r="10" spans="2:763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60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61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62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56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57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58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59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60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61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62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63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64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65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66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67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68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69">FY10</f>
        <v>0</v>
      </c>
      <c r="GA10" s="67"/>
      <c r="GB10" s="46"/>
      <c r="GC10" s="46">
        <v>327</v>
      </c>
      <c r="GD10" s="48">
        <v>1.68</v>
      </c>
      <c r="GE10" s="48">
        <f t="shared" si="197"/>
        <v>549.36</v>
      </c>
      <c r="GF10" s="49"/>
      <c r="GG10" s="128"/>
      <c r="GH10" s="182">
        <f t="shared" ref="GH10:GH11" si="270">GG10</f>
        <v>0</v>
      </c>
      <c r="GI10" s="67"/>
      <c r="GJ10" s="46"/>
      <c r="GK10" s="46">
        <v>218</v>
      </c>
      <c r="GL10" s="48">
        <v>1.68</v>
      </c>
      <c r="GM10" s="48">
        <f t="shared" si="198"/>
        <v>366.24</v>
      </c>
      <c r="GN10" s="49"/>
      <c r="GO10" s="128"/>
      <c r="GP10" s="182">
        <f t="shared" ref="GP10:GP11" si="271">GO10</f>
        <v>0</v>
      </c>
      <c r="GQ10" s="67"/>
      <c r="GR10" s="67"/>
      <c r="GS10" s="46">
        <v>208</v>
      </c>
      <c r="GT10" s="48">
        <v>1.68</v>
      </c>
      <c r="GU10" s="48">
        <f t="shared" si="199"/>
        <v>349.44</v>
      </c>
      <c r="GV10" s="49"/>
      <c r="GW10" s="128"/>
      <c r="GX10" s="182">
        <f t="shared" ref="GX10:GX11" si="272">GW10</f>
        <v>0</v>
      </c>
      <c r="GY10" s="67"/>
      <c r="GZ10" s="67"/>
      <c r="HA10" s="46">
        <v>208</v>
      </c>
      <c r="HB10" s="48">
        <v>1.68</v>
      </c>
      <c r="HC10" s="48">
        <f t="shared" si="200"/>
        <v>349.44</v>
      </c>
      <c r="HD10" s="49"/>
      <c r="HE10" s="128"/>
      <c r="HF10" s="182">
        <f t="shared" ref="HF10:HF11" si="273">HE10</f>
        <v>0</v>
      </c>
      <c r="HG10" s="67"/>
      <c r="HH10" s="67"/>
      <c r="HI10" s="46">
        <v>255</v>
      </c>
      <c r="HJ10" s="48">
        <v>1.68</v>
      </c>
      <c r="HK10" s="48">
        <f t="shared" si="201"/>
        <v>428.4</v>
      </c>
      <c r="HL10" s="49"/>
      <c r="HM10" s="128"/>
      <c r="HN10" s="182">
        <f t="shared" ref="HN10:HN11" si="274">HM10</f>
        <v>0</v>
      </c>
      <c r="HO10" s="67"/>
      <c r="HP10" s="67"/>
      <c r="HQ10" s="46">
        <v>383</v>
      </c>
      <c r="HR10" s="48">
        <v>1.68</v>
      </c>
      <c r="HS10" s="48">
        <f t="shared" si="202"/>
        <v>643.43999999999994</v>
      </c>
      <c r="HT10" s="49"/>
      <c r="HU10" s="128"/>
      <c r="HV10" s="182">
        <f t="shared" ref="HV10:HV11" si="275">HU10</f>
        <v>0</v>
      </c>
      <c r="HW10" s="67"/>
      <c r="HX10" s="67"/>
      <c r="HY10" s="46">
        <v>442</v>
      </c>
      <c r="HZ10" s="48">
        <v>1.68</v>
      </c>
      <c r="IA10" s="48">
        <f t="shared" si="203"/>
        <v>742.56</v>
      </c>
      <c r="IB10" s="49"/>
      <c r="IC10" s="128"/>
      <c r="ID10" s="182">
        <f t="shared" ref="ID10:ID11" si="276">IC10</f>
        <v>0</v>
      </c>
      <c r="IE10" s="67"/>
      <c r="IF10" s="67"/>
      <c r="IG10" s="46">
        <v>501</v>
      </c>
      <c r="IH10" s="48">
        <v>1.68</v>
      </c>
      <c r="II10" s="48">
        <f t="shared" si="204"/>
        <v>841.68</v>
      </c>
      <c r="IJ10" s="49"/>
      <c r="IK10" s="128"/>
      <c r="IL10" s="182">
        <f t="shared" ref="IL10:IL11" si="277">IK10</f>
        <v>0</v>
      </c>
      <c r="IM10" s="67"/>
      <c r="IN10" s="67"/>
      <c r="IO10" s="46">
        <v>479</v>
      </c>
      <c r="IP10" s="48">
        <v>1.68</v>
      </c>
      <c r="IQ10" s="48">
        <f t="shared" si="205"/>
        <v>804.71999999999991</v>
      </c>
      <c r="IR10" s="49"/>
      <c r="IS10" s="128"/>
      <c r="IT10" s="182">
        <f t="shared" ref="IT10:IT11" si="278">IS10</f>
        <v>0</v>
      </c>
      <c r="IU10" s="67"/>
      <c r="IV10" s="67"/>
      <c r="IW10" s="46">
        <v>524</v>
      </c>
      <c r="IX10" s="48">
        <v>1.68</v>
      </c>
      <c r="IY10" s="48">
        <f t="shared" si="206"/>
        <v>880.31999999999994</v>
      </c>
      <c r="IZ10" s="49"/>
      <c r="JA10" s="128"/>
      <c r="JB10" s="182">
        <f t="shared" ref="JB10:JB11" si="279">JA10</f>
        <v>0</v>
      </c>
      <c r="JC10" s="67"/>
      <c r="JD10" s="67"/>
      <c r="JE10" s="46">
        <v>592</v>
      </c>
      <c r="JF10" s="48">
        <v>1.68</v>
      </c>
      <c r="JG10" s="48">
        <f t="shared" si="207"/>
        <v>994.56</v>
      </c>
      <c r="JH10" s="49"/>
      <c r="JI10" s="128"/>
      <c r="JJ10" s="231">
        <f t="shared" ref="JJ10:JJ11" si="280">JI10</f>
        <v>0</v>
      </c>
      <c r="JK10" s="67"/>
      <c r="JL10" s="67"/>
      <c r="JM10" s="46">
        <v>584</v>
      </c>
      <c r="JN10" s="48">
        <v>1.68</v>
      </c>
      <c r="JO10" s="48">
        <f t="shared" si="208"/>
        <v>981.12</v>
      </c>
      <c r="JP10" s="49"/>
      <c r="JQ10" s="128"/>
      <c r="JR10" s="231">
        <f t="shared" ref="JR10:JR11" si="281">JQ10</f>
        <v>0</v>
      </c>
      <c r="JS10" s="67"/>
      <c r="JT10" s="67"/>
      <c r="JU10" s="46">
        <v>250</v>
      </c>
      <c r="JV10" s="48">
        <v>1.68</v>
      </c>
      <c r="JW10" s="48">
        <f t="shared" si="209"/>
        <v>420</v>
      </c>
      <c r="JX10" s="49"/>
      <c r="JY10" s="128"/>
      <c r="JZ10" s="231">
        <f t="shared" ref="JZ10:JZ11" si="282">JY10</f>
        <v>0</v>
      </c>
      <c r="KA10" s="67"/>
      <c r="KB10" s="67"/>
      <c r="KC10" s="46">
        <v>257</v>
      </c>
      <c r="KD10" s="48">
        <v>1.68</v>
      </c>
      <c r="KE10" s="48">
        <f t="shared" si="210"/>
        <v>431.76</v>
      </c>
      <c r="KF10" s="49"/>
      <c r="KG10" s="128"/>
      <c r="KH10" s="231">
        <f t="shared" ref="KH10:KH11" si="283">KG10</f>
        <v>0</v>
      </c>
      <c r="KI10" s="67"/>
      <c r="KJ10" s="67"/>
      <c r="KK10" s="46">
        <v>257</v>
      </c>
      <c r="KL10" s="48">
        <v>1.68</v>
      </c>
      <c r="KM10" s="48">
        <f t="shared" si="211"/>
        <v>431.76</v>
      </c>
      <c r="KN10" s="49"/>
      <c r="KO10" s="128"/>
      <c r="KP10" s="231">
        <f t="shared" ref="KP10:KP11" si="284">KO10</f>
        <v>0</v>
      </c>
      <c r="KQ10" s="67"/>
      <c r="KR10" s="67"/>
      <c r="KS10" s="46">
        <v>203</v>
      </c>
      <c r="KT10" s="48">
        <v>1.68</v>
      </c>
      <c r="KU10" s="48">
        <f t="shared" si="212"/>
        <v>341.03999999999996</v>
      </c>
      <c r="KV10" s="49"/>
      <c r="KW10" s="128"/>
      <c r="KX10" s="231">
        <f t="shared" ref="KX10:KX11" si="285">KW10</f>
        <v>0</v>
      </c>
      <c r="KY10" s="67"/>
      <c r="KZ10" s="67"/>
      <c r="LA10" s="46">
        <v>257</v>
      </c>
      <c r="LB10" s="48">
        <v>1.68</v>
      </c>
      <c r="LC10" s="48">
        <f t="shared" si="213"/>
        <v>431.76</v>
      </c>
      <c r="LD10" s="49"/>
      <c r="LE10" s="128"/>
      <c r="LF10" s="231">
        <f t="shared" ref="LF10:LF11" si="286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87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88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89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90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91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92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93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94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95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96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97">OP10</f>
        <v>0</v>
      </c>
      <c r="OR10" s="278"/>
      <c r="OS10" s="278"/>
      <c r="OT10" s="46">
        <v>300</v>
      </c>
      <c r="OU10" s="48">
        <v>1.68</v>
      </c>
      <c r="OV10" s="48">
        <f t="shared" ref="OV10" si="298">OT10*OU10</f>
        <v>504</v>
      </c>
      <c r="OW10" s="49"/>
      <c r="OX10" s="231"/>
      <c r="OY10" s="250">
        <f t="shared" ref="OY10:OY11" si="299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26"/>
        <v>369.59999999999997</v>
      </c>
      <c r="PE10" s="49"/>
      <c r="PF10" s="231"/>
      <c r="PG10" s="250">
        <f t="shared" ref="PG10:PG11" si="300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301">PJ10*PK10</f>
        <v>443.52</v>
      </c>
      <c r="PM10" s="49"/>
      <c r="PN10" s="231"/>
      <c r="PO10" s="250">
        <f t="shared" ref="PO10:PO11" si="302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27"/>
        <v>530.88</v>
      </c>
      <c r="PU10" s="49"/>
      <c r="PV10" s="231"/>
      <c r="PW10" s="250">
        <f t="shared" ref="PW10:PW11" si="303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28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29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30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31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32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33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34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35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36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37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38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39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40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41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42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43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44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45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46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47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48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49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50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51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52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53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54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55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  <c r="ACB10" s="278"/>
      <c r="ACC10" s="278"/>
      <c r="ACD10" s="46"/>
      <c r="ACE10" s="48"/>
      <c r="ACF10" s="300"/>
      <c r="ACG10" s="49"/>
      <c r="ACH10" s="306"/>
      <c r="ACI10" s="75"/>
    </row>
    <row r="11" spans="2:763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60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61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62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56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57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58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59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60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61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62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63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64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65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66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67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68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69"/>
        <v>0</v>
      </c>
      <c r="GA11" s="67"/>
      <c r="GB11" s="46"/>
      <c r="GC11" s="46">
        <f>GA11-GB11</f>
        <v>0</v>
      </c>
      <c r="GD11" s="48">
        <v>1.68</v>
      </c>
      <c r="GE11" s="48">
        <f t="shared" si="197"/>
        <v>0</v>
      </c>
      <c r="GF11" s="49"/>
      <c r="GG11" s="128"/>
      <c r="GH11" s="182">
        <f t="shared" si="270"/>
        <v>0</v>
      </c>
      <c r="GI11" s="67"/>
      <c r="GJ11" s="46"/>
      <c r="GK11" s="46">
        <f>GI11-GJ11</f>
        <v>0</v>
      </c>
      <c r="GL11" s="48">
        <v>1.68</v>
      </c>
      <c r="GM11" s="48">
        <f t="shared" si="198"/>
        <v>0</v>
      </c>
      <c r="GN11" s="49"/>
      <c r="GO11" s="128"/>
      <c r="GP11" s="182">
        <f t="shared" si="271"/>
        <v>0</v>
      </c>
      <c r="GQ11" s="67"/>
      <c r="GR11" s="67"/>
      <c r="GS11" s="46">
        <f>GQ11-GR11</f>
        <v>0</v>
      </c>
      <c r="GT11" s="48">
        <v>1.68</v>
      </c>
      <c r="GU11" s="48">
        <f t="shared" si="199"/>
        <v>0</v>
      </c>
      <c r="GV11" s="49"/>
      <c r="GW11" s="128"/>
      <c r="GX11" s="182">
        <f t="shared" si="272"/>
        <v>0</v>
      </c>
      <c r="GY11" s="67"/>
      <c r="GZ11" s="67"/>
      <c r="HA11" s="46">
        <f>GY11-GZ11</f>
        <v>0</v>
      </c>
      <c r="HB11" s="48">
        <v>1.68</v>
      </c>
      <c r="HC11" s="48">
        <f t="shared" si="200"/>
        <v>0</v>
      </c>
      <c r="HD11" s="49"/>
      <c r="HE11" s="128"/>
      <c r="HF11" s="182">
        <f t="shared" si="273"/>
        <v>0</v>
      </c>
      <c r="HG11" s="67"/>
      <c r="HH11" s="67"/>
      <c r="HI11" s="46">
        <f>HG11-HH11</f>
        <v>0</v>
      </c>
      <c r="HJ11" s="48">
        <v>1.68</v>
      </c>
      <c r="HK11" s="48">
        <f t="shared" si="201"/>
        <v>0</v>
      </c>
      <c r="HL11" s="49"/>
      <c r="HM11" s="128"/>
      <c r="HN11" s="182">
        <f t="shared" si="274"/>
        <v>0</v>
      </c>
      <c r="HO11" s="67"/>
      <c r="HP11" s="67"/>
      <c r="HQ11" s="46">
        <f>HO11-HP11</f>
        <v>0</v>
      </c>
      <c r="HR11" s="48">
        <v>1.68</v>
      </c>
      <c r="HS11" s="48">
        <f t="shared" si="202"/>
        <v>0</v>
      </c>
      <c r="HT11" s="49"/>
      <c r="HU11" s="128"/>
      <c r="HV11" s="182">
        <f t="shared" si="275"/>
        <v>0</v>
      </c>
      <c r="HW11" s="67"/>
      <c r="HX11" s="67"/>
      <c r="HY11" s="46">
        <f>HW11-HX11</f>
        <v>0</v>
      </c>
      <c r="HZ11" s="48">
        <v>1.68</v>
      </c>
      <c r="IA11" s="48">
        <f t="shared" si="203"/>
        <v>0</v>
      </c>
      <c r="IB11" s="49"/>
      <c r="IC11" s="128"/>
      <c r="ID11" s="182">
        <f t="shared" si="276"/>
        <v>0</v>
      </c>
      <c r="IE11" s="67"/>
      <c r="IF11" s="67"/>
      <c r="IG11" s="46">
        <f>IE11-IF11</f>
        <v>0</v>
      </c>
      <c r="IH11" s="48">
        <v>1.68</v>
      </c>
      <c r="II11" s="48">
        <f t="shared" si="204"/>
        <v>0</v>
      </c>
      <c r="IJ11" s="49"/>
      <c r="IK11" s="128"/>
      <c r="IL11" s="182">
        <f t="shared" si="277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05"/>
        <v>0</v>
      </c>
      <c r="IR11" s="49"/>
      <c r="IS11" s="128"/>
      <c r="IT11" s="182">
        <f t="shared" si="278"/>
        <v>0</v>
      </c>
      <c r="IU11" s="67"/>
      <c r="IV11" s="67"/>
      <c r="IW11" s="46">
        <f t="shared" ref="IW11:IW14" si="304">IU11-IV11</f>
        <v>0</v>
      </c>
      <c r="IX11" s="48">
        <v>1.68</v>
      </c>
      <c r="IY11" s="48">
        <f t="shared" si="206"/>
        <v>0</v>
      </c>
      <c r="IZ11" s="49"/>
      <c r="JA11" s="128"/>
      <c r="JB11" s="182">
        <f t="shared" si="279"/>
        <v>0</v>
      </c>
      <c r="JC11" s="67"/>
      <c r="JD11" s="67"/>
      <c r="JE11" s="46">
        <f t="shared" ref="JE11:JE14" si="305">JC11-JD11</f>
        <v>0</v>
      </c>
      <c r="JF11" s="48">
        <v>1.68</v>
      </c>
      <c r="JG11" s="48">
        <f t="shared" si="207"/>
        <v>0</v>
      </c>
      <c r="JH11" s="49"/>
      <c r="JI11" s="128"/>
      <c r="JJ11" s="231">
        <f t="shared" si="280"/>
        <v>0</v>
      </c>
      <c r="JK11" s="67"/>
      <c r="JL11" s="67"/>
      <c r="JM11" s="46">
        <f t="shared" ref="JM11:JM14" si="306">JK11-JL11</f>
        <v>0</v>
      </c>
      <c r="JN11" s="48">
        <v>1.68</v>
      </c>
      <c r="JO11" s="48">
        <f t="shared" si="208"/>
        <v>0</v>
      </c>
      <c r="JP11" s="49"/>
      <c r="JQ11" s="128"/>
      <c r="JR11" s="231">
        <f t="shared" si="281"/>
        <v>0</v>
      </c>
      <c r="JS11" s="67"/>
      <c r="JT11" s="67"/>
      <c r="JU11" s="46">
        <f t="shared" ref="JU11:JU14" si="307">JS11-JT11</f>
        <v>0</v>
      </c>
      <c r="JV11" s="48">
        <v>1.68</v>
      </c>
      <c r="JW11" s="48">
        <f t="shared" si="209"/>
        <v>0</v>
      </c>
      <c r="JX11" s="49"/>
      <c r="JY11" s="128"/>
      <c r="JZ11" s="231">
        <f t="shared" si="282"/>
        <v>0</v>
      </c>
      <c r="KA11" s="67"/>
      <c r="KB11" s="67"/>
      <c r="KC11" s="46">
        <f t="shared" ref="KC11:KC14" si="308">KA11-KB11</f>
        <v>0</v>
      </c>
      <c r="KD11" s="48">
        <v>1.68</v>
      </c>
      <c r="KE11" s="48">
        <f t="shared" si="210"/>
        <v>0</v>
      </c>
      <c r="KF11" s="49"/>
      <c r="KG11" s="128"/>
      <c r="KH11" s="231">
        <f t="shared" si="283"/>
        <v>0</v>
      </c>
      <c r="KI11" s="67"/>
      <c r="KJ11" s="67"/>
      <c r="KK11" s="46">
        <f t="shared" ref="KK11:KK14" si="309">KI11-KJ11</f>
        <v>0</v>
      </c>
      <c r="KL11" s="48">
        <v>1.68</v>
      </c>
      <c r="KM11" s="48">
        <f t="shared" si="211"/>
        <v>0</v>
      </c>
      <c r="KN11" s="49"/>
      <c r="KO11" s="128"/>
      <c r="KP11" s="231">
        <f t="shared" si="284"/>
        <v>0</v>
      </c>
      <c r="KQ11" s="67"/>
      <c r="KR11" s="67"/>
      <c r="KS11" s="46">
        <f t="shared" ref="KS11:KS14" si="310">KQ11-KR11</f>
        <v>0</v>
      </c>
      <c r="KT11" s="48">
        <v>1.68</v>
      </c>
      <c r="KU11" s="48">
        <f t="shared" si="212"/>
        <v>0</v>
      </c>
      <c r="KV11" s="49"/>
      <c r="KW11" s="128"/>
      <c r="KX11" s="231">
        <f t="shared" si="285"/>
        <v>0</v>
      </c>
      <c r="KY11" s="67"/>
      <c r="KZ11" s="67"/>
      <c r="LA11" s="46">
        <f t="shared" ref="LA11:LA14" si="311">KY11-KZ11</f>
        <v>0</v>
      </c>
      <c r="LB11" s="48">
        <v>1.68</v>
      </c>
      <c r="LC11" s="48">
        <f t="shared" si="213"/>
        <v>0</v>
      </c>
      <c r="LD11" s="49"/>
      <c r="LE11" s="128"/>
      <c r="LF11" s="231">
        <f t="shared" si="286"/>
        <v>0</v>
      </c>
      <c r="LG11" s="67"/>
      <c r="LH11" s="67"/>
      <c r="LI11" s="46">
        <f t="shared" ref="LI11:LI14" si="312">LG11-LH11</f>
        <v>0</v>
      </c>
      <c r="LJ11" s="48">
        <v>1.68</v>
      </c>
      <c r="LK11" s="48">
        <f t="shared" si="214"/>
        <v>0</v>
      </c>
      <c r="LL11" s="49"/>
      <c r="LM11" s="128"/>
      <c r="LN11" s="231">
        <f t="shared" si="287"/>
        <v>0</v>
      </c>
      <c r="LO11" s="67"/>
      <c r="LP11" s="67"/>
      <c r="LQ11" s="46">
        <f t="shared" ref="LQ11:LQ14" si="313">LO11-LP11</f>
        <v>0</v>
      </c>
      <c r="LR11" s="48">
        <v>1.68</v>
      </c>
      <c r="LS11" s="48">
        <f t="shared" ref="LS11:LS14" si="314">LQ11*LR11</f>
        <v>0</v>
      </c>
      <c r="LT11" s="49"/>
      <c r="LU11" s="128"/>
      <c r="LV11" s="231">
        <f t="shared" si="288"/>
        <v>0</v>
      </c>
      <c r="LW11" s="278"/>
      <c r="LX11" s="67"/>
      <c r="LY11" s="46"/>
      <c r="LZ11" s="48"/>
      <c r="MA11" s="48"/>
      <c r="MB11" s="49"/>
      <c r="MC11" s="231"/>
      <c r="MD11" s="250">
        <f t="shared" si="289"/>
        <v>0</v>
      </c>
      <c r="MF11" s="278"/>
      <c r="MG11" s="67"/>
      <c r="MH11" s="46"/>
      <c r="MI11" s="48"/>
      <c r="MJ11" s="48"/>
      <c r="MK11" s="49"/>
      <c r="ML11" s="231"/>
      <c r="MM11" s="250">
        <f t="shared" si="290"/>
        <v>0</v>
      </c>
      <c r="MN11" s="278"/>
      <c r="MO11" s="67"/>
      <c r="MP11" s="46"/>
      <c r="MQ11" s="48"/>
      <c r="MR11" s="48"/>
      <c r="MS11" s="49"/>
      <c r="MT11" s="231"/>
      <c r="MU11" s="250">
        <f t="shared" si="291"/>
        <v>0</v>
      </c>
      <c r="MV11" s="278"/>
      <c r="MW11" s="67"/>
      <c r="MX11" s="46"/>
      <c r="MY11" s="48"/>
      <c r="MZ11" s="48"/>
      <c r="NA11" s="49"/>
      <c r="NB11" s="231"/>
      <c r="NC11" s="250">
        <f t="shared" si="292"/>
        <v>0</v>
      </c>
      <c r="ND11" s="278"/>
      <c r="NE11" s="278"/>
      <c r="NF11" s="46"/>
      <c r="NG11" s="48"/>
      <c r="NH11" s="48"/>
      <c r="NI11" s="49"/>
      <c r="NJ11" s="231"/>
      <c r="NK11" s="250">
        <f t="shared" si="293"/>
        <v>0</v>
      </c>
      <c r="NL11" s="278"/>
      <c r="NM11" s="278"/>
      <c r="NN11" s="46"/>
      <c r="NO11" s="48"/>
      <c r="NP11" s="48"/>
      <c r="NQ11" s="49"/>
      <c r="NR11" s="231"/>
      <c r="NS11" s="250">
        <f t="shared" si="294"/>
        <v>0</v>
      </c>
      <c r="NT11" s="278"/>
      <c r="NU11" s="278"/>
      <c r="NV11" s="46"/>
      <c r="NW11" s="48"/>
      <c r="NX11" s="48"/>
      <c r="NY11" s="49"/>
      <c r="NZ11" s="231"/>
      <c r="OA11" s="250">
        <f t="shared" si="295"/>
        <v>0</v>
      </c>
      <c r="OB11" s="278"/>
      <c r="OC11" s="278"/>
      <c r="OD11" s="46"/>
      <c r="OE11" s="48"/>
      <c r="OF11" s="48"/>
      <c r="OG11" s="49"/>
      <c r="OH11" s="231"/>
      <c r="OI11" s="250">
        <f t="shared" si="296"/>
        <v>0</v>
      </c>
      <c r="OJ11" s="278"/>
      <c r="OK11" s="278"/>
      <c r="OL11" s="46"/>
      <c r="OM11" s="48"/>
      <c r="ON11" s="48"/>
      <c r="OO11" s="49"/>
      <c r="OP11" s="231"/>
      <c r="OQ11" s="250">
        <f t="shared" si="297"/>
        <v>0</v>
      </c>
      <c r="OR11" s="278"/>
      <c r="OS11" s="278"/>
      <c r="OT11" s="46"/>
      <c r="OU11" s="48"/>
      <c r="OV11" s="48"/>
      <c r="OW11" s="49"/>
      <c r="OX11" s="231"/>
      <c r="OY11" s="250">
        <f t="shared" si="299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300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302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03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  <c r="ACB11" s="278"/>
      <c r="ACC11" s="278"/>
      <c r="ACD11" s="286"/>
      <c r="ACE11" s="48"/>
      <c r="ACF11" s="327"/>
      <c r="ACG11" s="49"/>
      <c r="ACH11" s="306"/>
      <c r="ACI11" s="75"/>
    </row>
    <row r="12" spans="2:763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60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61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62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97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98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99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200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201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202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03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04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05"/>
        <v>0</v>
      </c>
      <c r="IR12" s="49"/>
      <c r="IS12" s="145">
        <v>20</v>
      </c>
      <c r="IT12" s="178">
        <v>20</v>
      </c>
      <c r="IU12" s="67"/>
      <c r="IV12" s="67"/>
      <c r="IW12" s="46">
        <f t="shared" si="304"/>
        <v>0</v>
      </c>
      <c r="IX12" s="48">
        <v>1.68</v>
      </c>
      <c r="IY12" s="48">
        <f t="shared" si="206"/>
        <v>0</v>
      </c>
      <c r="IZ12" s="49"/>
      <c r="JA12" s="145">
        <v>20</v>
      </c>
      <c r="JB12" s="178">
        <v>20</v>
      </c>
      <c r="JC12" s="67"/>
      <c r="JD12" s="67"/>
      <c r="JE12" s="46">
        <f t="shared" si="305"/>
        <v>0</v>
      </c>
      <c r="JF12" s="48">
        <v>1.68</v>
      </c>
      <c r="JG12" s="48">
        <f t="shared" si="207"/>
        <v>0</v>
      </c>
      <c r="JH12" s="49"/>
      <c r="JI12" s="234">
        <v>20</v>
      </c>
      <c r="JJ12" s="231">
        <v>20</v>
      </c>
      <c r="JK12" s="67"/>
      <c r="JL12" s="67"/>
      <c r="JM12" s="46">
        <f t="shared" si="306"/>
        <v>0</v>
      </c>
      <c r="JN12" s="48">
        <v>1.68</v>
      </c>
      <c r="JO12" s="48">
        <f t="shared" si="208"/>
        <v>0</v>
      </c>
      <c r="JP12" s="49"/>
      <c r="JQ12" s="234">
        <v>20</v>
      </c>
      <c r="JR12" s="231">
        <v>20</v>
      </c>
      <c r="JS12" s="67"/>
      <c r="JT12" s="67"/>
      <c r="JU12" s="46">
        <f t="shared" si="307"/>
        <v>0</v>
      </c>
      <c r="JV12" s="48">
        <v>1.68</v>
      </c>
      <c r="JW12" s="48">
        <f t="shared" si="209"/>
        <v>0</v>
      </c>
      <c r="JX12" s="49"/>
      <c r="JY12" s="234">
        <v>20</v>
      </c>
      <c r="JZ12" s="231">
        <v>20</v>
      </c>
      <c r="KA12" s="67"/>
      <c r="KB12" s="67"/>
      <c r="KC12" s="46">
        <f t="shared" si="308"/>
        <v>0</v>
      </c>
      <c r="KD12" s="48">
        <v>1.68</v>
      </c>
      <c r="KE12" s="48">
        <f t="shared" si="210"/>
        <v>0</v>
      </c>
      <c r="KF12" s="49"/>
      <c r="KG12" s="234">
        <v>20</v>
      </c>
      <c r="KH12" s="231">
        <v>20</v>
      </c>
      <c r="KI12" s="67"/>
      <c r="KJ12" s="67"/>
      <c r="KK12" s="46">
        <f t="shared" si="309"/>
        <v>0</v>
      </c>
      <c r="KL12" s="48">
        <v>1.68</v>
      </c>
      <c r="KM12" s="48">
        <f t="shared" si="211"/>
        <v>0</v>
      </c>
      <c r="KN12" s="49"/>
      <c r="KO12" s="234">
        <v>20</v>
      </c>
      <c r="KP12" s="231">
        <v>20</v>
      </c>
      <c r="KQ12" s="67"/>
      <c r="KR12" s="67"/>
      <c r="KS12" s="46">
        <f t="shared" si="310"/>
        <v>0</v>
      </c>
      <c r="KT12" s="48">
        <v>1.68</v>
      </c>
      <c r="KU12" s="48">
        <f t="shared" si="212"/>
        <v>0</v>
      </c>
      <c r="KV12" s="49"/>
      <c r="KW12" s="234">
        <v>20</v>
      </c>
      <c r="KX12" s="231">
        <v>20</v>
      </c>
      <c r="KY12" s="67"/>
      <c r="KZ12" s="67"/>
      <c r="LA12" s="46">
        <f t="shared" si="311"/>
        <v>0</v>
      </c>
      <c r="LB12" s="48">
        <v>1.68</v>
      </c>
      <c r="LC12" s="48">
        <f t="shared" si="213"/>
        <v>0</v>
      </c>
      <c r="LD12" s="49"/>
      <c r="LE12" s="195">
        <v>20</v>
      </c>
      <c r="LF12" s="182">
        <v>20</v>
      </c>
      <c r="LG12" s="67"/>
      <c r="LH12" s="67"/>
      <c r="LI12" s="46">
        <f t="shared" si="312"/>
        <v>0</v>
      </c>
      <c r="LJ12" s="48">
        <v>1.68</v>
      </c>
      <c r="LK12" s="48">
        <f t="shared" si="214"/>
        <v>0</v>
      </c>
      <c r="LL12" s="49"/>
      <c r="LM12" s="195">
        <v>20</v>
      </c>
      <c r="LN12" s="182">
        <v>20</v>
      </c>
      <c r="LO12" s="67"/>
      <c r="LP12" s="67"/>
      <c r="LQ12" s="46">
        <f t="shared" si="313"/>
        <v>0</v>
      </c>
      <c r="LR12" s="48">
        <v>1.68</v>
      </c>
      <c r="LS12" s="48">
        <f t="shared" si="314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  <c r="ACB12" s="278"/>
      <c r="ACC12" s="278"/>
      <c r="ACD12" s="46"/>
      <c r="ACE12" s="48"/>
      <c r="ACF12" s="48"/>
      <c r="ACG12" s="49"/>
      <c r="ACH12" s="306">
        <v>35</v>
      </c>
      <c r="ACI12" s="324">
        <f>ACH12</f>
        <v>35</v>
      </c>
    </row>
    <row r="13" spans="2:763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60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61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62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56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97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98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99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200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201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202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03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04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05"/>
        <v>0</v>
      </c>
      <c r="IR13" s="49"/>
      <c r="IS13" s="128"/>
      <c r="IT13" s="182"/>
      <c r="IU13" s="67"/>
      <c r="IV13" s="67"/>
      <c r="IW13" s="46">
        <f t="shared" si="304"/>
        <v>0</v>
      </c>
      <c r="IX13" s="48">
        <v>1.68</v>
      </c>
      <c r="IY13" s="48">
        <f t="shared" si="206"/>
        <v>0</v>
      </c>
      <c r="IZ13" s="49"/>
      <c r="JA13" s="128"/>
      <c r="JB13" s="182"/>
      <c r="JC13" s="67"/>
      <c r="JD13" s="67"/>
      <c r="JE13" s="46">
        <f t="shared" si="305"/>
        <v>0</v>
      </c>
      <c r="JF13" s="48">
        <v>1.68</v>
      </c>
      <c r="JG13" s="48">
        <f t="shared" si="207"/>
        <v>0</v>
      </c>
      <c r="JH13" s="49"/>
      <c r="JI13" s="236"/>
      <c r="JJ13" s="231"/>
      <c r="JK13" s="67"/>
      <c r="JL13" s="67"/>
      <c r="JM13" s="46">
        <f t="shared" si="306"/>
        <v>0</v>
      </c>
      <c r="JN13" s="48">
        <v>1.68</v>
      </c>
      <c r="JO13" s="48">
        <f t="shared" si="208"/>
        <v>0</v>
      </c>
      <c r="JP13" s="49"/>
      <c r="JQ13" s="236"/>
      <c r="JR13" s="231"/>
      <c r="JS13" s="67"/>
      <c r="JT13" s="67"/>
      <c r="JU13" s="46">
        <f t="shared" si="307"/>
        <v>0</v>
      </c>
      <c r="JV13" s="48">
        <v>1.68</v>
      </c>
      <c r="JW13" s="48">
        <f t="shared" si="209"/>
        <v>0</v>
      </c>
      <c r="JX13" s="49"/>
      <c r="JY13" s="236"/>
      <c r="JZ13" s="231"/>
      <c r="KA13" s="67"/>
      <c r="KB13" s="67"/>
      <c r="KC13" s="46">
        <f t="shared" si="308"/>
        <v>0</v>
      </c>
      <c r="KD13" s="48">
        <v>1.68</v>
      </c>
      <c r="KE13" s="48">
        <f t="shared" si="210"/>
        <v>0</v>
      </c>
      <c r="KF13" s="49"/>
      <c r="KG13" s="236"/>
      <c r="KH13" s="231"/>
      <c r="KI13" s="67"/>
      <c r="KJ13" s="67"/>
      <c r="KK13" s="46">
        <f t="shared" si="309"/>
        <v>0</v>
      </c>
      <c r="KL13" s="48">
        <v>1.68</v>
      </c>
      <c r="KM13" s="48">
        <f t="shared" si="211"/>
        <v>0</v>
      </c>
      <c r="KN13" s="49"/>
      <c r="KO13" s="236"/>
      <c r="KP13" s="231"/>
      <c r="KQ13" s="67"/>
      <c r="KR13" s="67"/>
      <c r="KS13" s="46">
        <f t="shared" si="310"/>
        <v>0</v>
      </c>
      <c r="KT13" s="48">
        <v>1.68</v>
      </c>
      <c r="KU13" s="48">
        <f t="shared" si="212"/>
        <v>0</v>
      </c>
      <c r="KV13" s="49"/>
      <c r="KW13" s="236"/>
      <c r="KX13" s="231"/>
      <c r="KY13" s="67"/>
      <c r="KZ13" s="67"/>
      <c r="LA13" s="46">
        <f t="shared" si="311"/>
        <v>0</v>
      </c>
      <c r="LB13" s="48">
        <v>1.68</v>
      </c>
      <c r="LC13" s="48">
        <f t="shared" si="213"/>
        <v>0</v>
      </c>
      <c r="LD13" s="49"/>
      <c r="LE13" s="236"/>
      <c r="LF13" s="231"/>
      <c r="LG13" s="67"/>
      <c r="LH13" s="67"/>
      <c r="LI13" s="46">
        <f t="shared" si="312"/>
        <v>0</v>
      </c>
      <c r="LJ13" s="48">
        <v>1.68</v>
      </c>
      <c r="LK13" s="48">
        <f t="shared" si="214"/>
        <v>0</v>
      </c>
      <c r="LL13" s="49"/>
      <c r="LM13" s="236"/>
      <c r="LN13" s="231"/>
      <c r="LO13" s="67"/>
      <c r="LP13" s="67"/>
      <c r="LQ13" s="46">
        <f t="shared" si="313"/>
        <v>0</v>
      </c>
      <c r="LR13" s="48">
        <v>1.68</v>
      </c>
      <c r="LS13" s="48">
        <f t="shared" si="314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  <c r="ACB13" s="278"/>
      <c r="ACC13" s="278"/>
      <c r="ACD13" s="46"/>
      <c r="ACE13" s="48"/>
      <c r="ACF13" s="48"/>
      <c r="ACG13" s="49"/>
      <c r="ACH13" s="306"/>
      <c r="ACI13" s="75"/>
    </row>
    <row r="14" spans="2:763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60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61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62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56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15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16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17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18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19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20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97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98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99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200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201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202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03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04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05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04"/>
        <v>15</v>
      </c>
      <c r="IX14" s="48">
        <v>5.8684919999999998</v>
      </c>
      <c r="IY14" s="48">
        <f t="shared" si="206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05"/>
        <v>17</v>
      </c>
      <c r="JF14" s="48">
        <v>4.3260719999999999</v>
      </c>
      <c r="JG14" s="48">
        <f t="shared" si="207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06"/>
        <v>18</v>
      </c>
      <c r="JN14" s="48">
        <v>4.3260719999999999</v>
      </c>
      <c r="JO14" s="48">
        <f t="shared" si="208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07"/>
        <v>6</v>
      </c>
      <c r="JV14" s="48">
        <v>4.3260719999999999</v>
      </c>
      <c r="JW14" s="48">
        <f t="shared" si="209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08"/>
        <v>8</v>
      </c>
      <c r="KD14" s="48">
        <v>4.3260719999999999</v>
      </c>
      <c r="KE14" s="48">
        <f t="shared" si="210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09"/>
        <v>6</v>
      </c>
      <c r="KL14" s="48">
        <v>4.3260719999999999</v>
      </c>
      <c r="KM14" s="48">
        <f t="shared" si="211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10"/>
        <v>9</v>
      </c>
      <c r="KT14" s="48">
        <v>5.5</v>
      </c>
      <c r="KU14" s="48">
        <f t="shared" si="212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11"/>
        <v>11</v>
      </c>
      <c r="LB14" s="48">
        <v>5.5</v>
      </c>
      <c r="LC14" s="48">
        <f t="shared" si="213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12"/>
        <v>14</v>
      </c>
      <c r="LJ14" s="48">
        <v>6.7729999999999997</v>
      </c>
      <c r="LK14" s="48">
        <f t="shared" si="214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13"/>
        <v>17</v>
      </c>
      <c r="LR14" s="48">
        <v>6.7729999999999997</v>
      </c>
      <c r="LS14" s="48">
        <f t="shared" si="314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21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22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  <c r="ACB14" s="280">
        <v>1188</v>
      </c>
      <c r="ACC14" s="280">
        <v>1170</v>
      </c>
      <c r="ACD14" s="46">
        <f>ACB14-ACC14</f>
        <v>18</v>
      </c>
      <c r="ACE14" s="48">
        <v>7.96</v>
      </c>
      <c r="ACF14" s="48">
        <f>ACD14*ACE14</f>
        <v>143.28</v>
      </c>
      <c r="ACG14" s="49">
        <f>ACF14</f>
        <v>143.28</v>
      </c>
      <c r="ACH14" s="306">
        <f>ACG14</f>
        <v>143.28</v>
      </c>
      <c r="ACI14" s="324">
        <v>87.53</v>
      </c>
    </row>
    <row r="15" spans="2:763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  <c r="ACB15" s="152"/>
      <c r="ACC15" s="313"/>
      <c r="ACD15" s="46"/>
      <c r="ACE15" s="48"/>
      <c r="ACF15" s="48"/>
      <c r="ACG15" s="49"/>
      <c r="ACH15" s="306">
        <v>6.67</v>
      </c>
      <c r="ACI15" s="323">
        <v>6.67</v>
      </c>
    </row>
    <row r="16" spans="2:763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  <c r="ACB16" s="152"/>
      <c r="ACC16" s="313"/>
      <c r="ACD16" s="46"/>
      <c r="ACE16" s="48"/>
      <c r="ACF16" s="48"/>
      <c r="ACG16" s="49"/>
      <c r="ACH16" s="306"/>
      <c r="ACI16" s="75"/>
    </row>
    <row r="17" spans="2:763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60"/>
        <v>0</v>
      </c>
      <c r="BA17" s="69"/>
      <c r="BB17" s="69"/>
      <c r="BC17" s="70"/>
      <c r="BD17" s="71"/>
      <c r="BE17" s="71"/>
      <c r="BF17" s="72"/>
      <c r="BG17" s="102"/>
      <c r="BH17" s="99">
        <f t="shared" si="161"/>
        <v>0</v>
      </c>
      <c r="BI17" s="69"/>
      <c r="BJ17" s="69"/>
      <c r="BK17" s="70"/>
      <c r="BL17" s="71"/>
      <c r="BM17" s="71"/>
      <c r="BN17" s="72"/>
      <c r="BO17" s="102"/>
      <c r="BP17" s="99">
        <f t="shared" si="162"/>
        <v>0</v>
      </c>
      <c r="BQ17" s="69"/>
      <c r="BR17" s="69"/>
      <c r="BS17" s="70"/>
      <c r="BT17" s="71"/>
      <c r="BU17" s="71"/>
      <c r="BV17" s="72"/>
      <c r="BW17" s="102"/>
      <c r="BX17" s="99">
        <f t="shared" si="256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  <c r="ACB17" s="69"/>
      <c r="ACC17" s="70"/>
      <c r="ACD17" s="70"/>
      <c r="ACE17" s="71"/>
      <c r="ACF17" s="71"/>
      <c r="ACG17" s="72"/>
      <c r="ACH17" s="317"/>
      <c r="ACI17" s="318"/>
    </row>
    <row r="18" spans="2:763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63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63" x14ac:dyDescent="0.25">
      <c r="FJ20" s="184">
        <f>FJ18+FJ19</f>
        <v>4782.152</v>
      </c>
      <c r="FQ20" t="s">
        <v>201</v>
      </c>
      <c r="FR20" t="s">
        <v>200</v>
      </c>
    </row>
    <row r="21" spans="2:763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63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63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90">
    <mergeCell ref="ACB1:ACI1"/>
    <mergeCell ref="ABS1:ABZ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VB1:VI1"/>
    <mergeCell ref="NT1:OA1"/>
    <mergeCell ref="IM1:IT1"/>
    <mergeCell ref="HW1:ID1"/>
    <mergeCell ref="NL1:NS1"/>
    <mergeCell ref="JK1:JR1"/>
    <mergeCell ref="KI1:KP1"/>
    <mergeCell ref="JS1:JZ1"/>
    <mergeCell ref="JC1:JJ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AS1:AZ1"/>
    <mergeCell ref="E1:L1"/>
    <mergeCell ref="M1:T1"/>
    <mergeCell ref="U1:AB1"/>
    <mergeCell ref="AC1:AJ1"/>
    <mergeCell ref="AK1:AR1"/>
    <mergeCell ref="EU1:FB1"/>
    <mergeCell ref="CY1:DF1"/>
    <mergeCell ref="EM1:ET1"/>
    <mergeCell ref="CQ1:CX1"/>
    <mergeCell ref="EE1:EL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OJ1:OQ1"/>
    <mergeCell ref="QP1:QW1"/>
    <mergeCell ref="TR1:TY1"/>
    <mergeCell ref="PH1:PO1"/>
    <mergeCell ref="QG1:QN1"/>
    <mergeCell ref="PY1:QF1"/>
    <mergeCell ref="QX1:RE1"/>
    <mergeCell ref="SQ1:SX1"/>
    <mergeCell ref="WU1:XB1"/>
    <mergeCell ref="YW1:ZD1"/>
    <mergeCell ref="VT1:WA1"/>
    <mergeCell ref="WC1:WJ1"/>
    <mergeCell ref="XM1:XT1"/>
    <mergeCell ref="YE1:YL1"/>
    <mergeCell ref="WL1:WS1"/>
    <mergeCell ref="XV1:YC1"/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2" t="s">
        <v>0</v>
      </c>
      <c r="C6" s="333"/>
      <c r="D6" s="333"/>
      <c r="E6" s="340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2025-02-08T09:47:58Z</dcterms:modified>
</cp:coreProperties>
</file>