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autoCompressPictures="0"/>
  <bookViews>
    <workbookView xWindow="0" yWindow="0" windowWidth="23740" windowHeight="12820" tabRatio="986"/>
  </bookViews>
  <sheets>
    <sheet name="Translating Box (V_i = 10)" sheetId="1" r:id="rId1"/>
    <sheet name="Translating Box (V_i = 1)" sheetId="2" r:id="rId2"/>
    <sheet name="Translating Box (V_i = 3)" sheetId="3" r:id="rId3"/>
    <sheet name="Falling Ball" sheetId="4" r:id="rId4"/>
    <sheet name="Sheet5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2" i="5" l="1"/>
  <c r="F32" i="5"/>
  <c r="B31" i="5"/>
  <c r="F31" i="5"/>
  <c r="B30" i="5"/>
  <c r="F30" i="5"/>
  <c r="B29" i="5"/>
  <c r="F29" i="5"/>
  <c r="B28" i="5"/>
  <c r="F28" i="5"/>
  <c r="B27" i="5"/>
  <c r="F27" i="5"/>
  <c r="B26" i="5"/>
  <c r="F26" i="5"/>
  <c r="B25" i="5"/>
  <c r="F25" i="5"/>
  <c r="B24" i="5"/>
  <c r="F24" i="5"/>
  <c r="B23" i="5"/>
  <c r="F23" i="5"/>
  <c r="B22" i="5"/>
  <c r="F22" i="5"/>
  <c r="B21" i="5"/>
  <c r="F21" i="5"/>
  <c r="B20" i="5"/>
  <c r="F20" i="5"/>
  <c r="B19" i="5"/>
  <c r="F19" i="5"/>
  <c r="B18" i="5"/>
  <c r="F18" i="5"/>
  <c r="B17" i="5"/>
  <c r="F17" i="5"/>
  <c r="B16" i="5"/>
  <c r="F16" i="5"/>
  <c r="B15" i="5"/>
  <c r="F15" i="5"/>
  <c r="B14" i="5"/>
  <c r="F14" i="5"/>
  <c r="B13" i="5"/>
  <c r="F13" i="5"/>
  <c r="B12" i="5"/>
  <c r="F12" i="5"/>
  <c r="B11" i="5"/>
  <c r="F11" i="5"/>
  <c r="B10" i="5"/>
  <c r="F10" i="5"/>
  <c r="B9" i="5"/>
  <c r="F9" i="5"/>
  <c r="B8" i="5"/>
  <c r="F8" i="5"/>
  <c r="B7" i="5"/>
  <c r="F7" i="5"/>
  <c r="B6" i="5"/>
  <c r="F6" i="5"/>
  <c r="B5" i="5"/>
  <c r="F5" i="5"/>
  <c r="B4" i="5"/>
  <c r="F4" i="5"/>
  <c r="B3" i="5"/>
  <c r="F3" i="5"/>
  <c r="B2" i="5"/>
  <c r="F2" i="5"/>
  <c r="Q14" i="4"/>
  <c r="Q16" i="4"/>
  <c r="P14" i="4"/>
  <c r="P16" i="4"/>
  <c r="O14" i="4"/>
  <c r="O16" i="4"/>
  <c r="N14" i="4"/>
  <c r="N16" i="4"/>
  <c r="M14" i="4"/>
  <c r="M16" i="4"/>
  <c r="L14" i="4"/>
  <c r="L16" i="4"/>
  <c r="K14" i="4"/>
  <c r="K16" i="4"/>
  <c r="J14" i="4"/>
  <c r="J16" i="4"/>
  <c r="I14" i="4"/>
  <c r="I16" i="4"/>
  <c r="H14" i="4"/>
  <c r="H16" i="4"/>
  <c r="G14" i="4"/>
  <c r="G16" i="4"/>
  <c r="F14" i="4"/>
  <c r="F16" i="4"/>
  <c r="E14" i="4"/>
  <c r="E16" i="4"/>
  <c r="D14" i="4"/>
  <c r="D16" i="4"/>
  <c r="C14" i="4"/>
  <c r="C16" i="4"/>
  <c r="Q6" i="4"/>
  <c r="Q8" i="4"/>
  <c r="P6" i="4"/>
  <c r="P8" i="4"/>
  <c r="O6" i="4"/>
  <c r="O8" i="4"/>
  <c r="N6" i="4"/>
  <c r="N8" i="4"/>
  <c r="M6" i="4"/>
  <c r="M8" i="4"/>
  <c r="L6" i="4"/>
  <c r="L8" i="4"/>
  <c r="K6" i="4"/>
  <c r="K8" i="4"/>
  <c r="J6" i="4"/>
  <c r="J8" i="4"/>
  <c r="I6" i="4"/>
  <c r="I8" i="4"/>
  <c r="H6" i="4"/>
  <c r="H8" i="4"/>
  <c r="G6" i="4"/>
  <c r="G8" i="4"/>
  <c r="F6" i="4"/>
  <c r="F8" i="4"/>
  <c r="E6" i="4"/>
  <c r="E8" i="4"/>
  <c r="D6" i="4"/>
  <c r="D8" i="4"/>
  <c r="C6" i="4"/>
  <c r="C8" i="4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E80" i="3"/>
  <c r="B79" i="3"/>
  <c r="E79" i="3"/>
  <c r="B78" i="3"/>
  <c r="E78" i="3"/>
  <c r="B77" i="3"/>
  <c r="E77" i="3"/>
  <c r="B76" i="3"/>
  <c r="E76" i="3"/>
  <c r="B75" i="3"/>
  <c r="E75" i="3"/>
  <c r="B74" i="3"/>
  <c r="E74" i="3"/>
  <c r="B73" i="3"/>
  <c r="E73" i="3"/>
  <c r="B72" i="3"/>
  <c r="E72" i="3"/>
  <c r="B71" i="3"/>
  <c r="E71" i="3"/>
  <c r="B70" i="3"/>
  <c r="E70" i="3"/>
  <c r="B69" i="3"/>
  <c r="E69" i="3"/>
  <c r="B68" i="3"/>
  <c r="E68" i="3"/>
  <c r="B67" i="3"/>
  <c r="E67" i="3"/>
  <c r="B66" i="3"/>
  <c r="E66" i="3"/>
  <c r="B65" i="3"/>
  <c r="E65" i="3"/>
  <c r="B64" i="3"/>
  <c r="E64" i="3"/>
  <c r="B63" i="3"/>
  <c r="E63" i="3"/>
  <c r="B62" i="3"/>
  <c r="E62" i="3"/>
  <c r="B61" i="3"/>
  <c r="E61" i="3"/>
  <c r="B60" i="3"/>
  <c r="E60" i="3"/>
  <c r="B59" i="3"/>
  <c r="E59" i="3"/>
  <c r="B58" i="3"/>
  <c r="E58" i="3"/>
  <c r="B57" i="3"/>
  <c r="E57" i="3"/>
  <c r="B56" i="3"/>
  <c r="E56" i="3"/>
  <c r="B55" i="3"/>
  <c r="E55" i="3"/>
  <c r="B54" i="3"/>
  <c r="E54" i="3"/>
  <c r="B53" i="3"/>
  <c r="E53" i="3"/>
  <c r="B52" i="3"/>
  <c r="E52" i="3"/>
  <c r="B51" i="3"/>
  <c r="E51" i="3"/>
  <c r="B50" i="3"/>
  <c r="E50" i="3"/>
  <c r="B49" i="3"/>
  <c r="E49" i="3"/>
  <c r="B48" i="3"/>
  <c r="E48" i="3"/>
  <c r="B47" i="3"/>
  <c r="E47" i="3"/>
  <c r="B46" i="3"/>
  <c r="E46" i="3"/>
  <c r="B45" i="3"/>
  <c r="G45" i="3"/>
  <c r="E45" i="3"/>
  <c r="B44" i="3"/>
  <c r="G44" i="3"/>
  <c r="E44" i="3"/>
  <c r="B43" i="3"/>
  <c r="G43" i="3"/>
  <c r="E43" i="3"/>
  <c r="B42" i="3"/>
  <c r="G42" i="3"/>
  <c r="E42" i="3"/>
  <c r="B41" i="3"/>
  <c r="G41" i="3"/>
  <c r="E41" i="3"/>
  <c r="B40" i="3"/>
  <c r="G40" i="3"/>
  <c r="E40" i="3"/>
  <c r="B39" i="3"/>
  <c r="G39" i="3"/>
  <c r="E39" i="3"/>
  <c r="B38" i="3"/>
  <c r="G38" i="3"/>
  <c r="E38" i="3"/>
  <c r="B37" i="3"/>
  <c r="G37" i="3"/>
  <c r="E37" i="3"/>
  <c r="B36" i="3"/>
  <c r="G36" i="3"/>
  <c r="E36" i="3"/>
  <c r="B35" i="3"/>
  <c r="G35" i="3"/>
  <c r="E35" i="3"/>
  <c r="B34" i="3"/>
  <c r="G34" i="3"/>
  <c r="E34" i="3"/>
  <c r="B33" i="3"/>
  <c r="G33" i="3"/>
  <c r="E33" i="3"/>
  <c r="B32" i="3"/>
  <c r="G32" i="3"/>
  <c r="E32" i="3"/>
  <c r="B31" i="3"/>
  <c r="I31" i="3"/>
  <c r="G31" i="3"/>
  <c r="E31" i="3"/>
  <c r="B30" i="3"/>
  <c r="I30" i="3"/>
  <c r="G30" i="3"/>
  <c r="E30" i="3"/>
  <c r="B29" i="3"/>
  <c r="I29" i="3"/>
  <c r="G29" i="3"/>
  <c r="E29" i="3"/>
  <c r="B28" i="3"/>
  <c r="I28" i="3"/>
  <c r="G28" i="3"/>
  <c r="E28" i="3"/>
  <c r="B27" i="3"/>
  <c r="I27" i="3"/>
  <c r="G27" i="3"/>
  <c r="E27" i="3"/>
  <c r="B26" i="3"/>
  <c r="I26" i="3"/>
  <c r="G26" i="3"/>
  <c r="E26" i="3"/>
  <c r="B25" i="3"/>
  <c r="I25" i="3"/>
  <c r="G25" i="3"/>
  <c r="E25" i="3"/>
  <c r="B24" i="3"/>
  <c r="I24" i="3"/>
  <c r="G24" i="3"/>
  <c r="E24" i="3"/>
  <c r="B23" i="3"/>
  <c r="I23" i="3"/>
  <c r="G23" i="3"/>
  <c r="E23" i="3"/>
  <c r="B22" i="3"/>
  <c r="I22" i="3"/>
  <c r="G22" i="3"/>
  <c r="E22" i="3"/>
  <c r="B21" i="3"/>
  <c r="I21" i="3"/>
  <c r="G21" i="3"/>
  <c r="E21" i="3"/>
  <c r="B20" i="3"/>
  <c r="I20" i="3"/>
  <c r="G20" i="3"/>
  <c r="E20" i="3"/>
  <c r="B19" i="3"/>
  <c r="I19" i="3"/>
  <c r="G19" i="3"/>
  <c r="E19" i="3"/>
  <c r="B18" i="3"/>
  <c r="I18" i="3"/>
  <c r="G18" i="3"/>
  <c r="E18" i="3"/>
  <c r="B17" i="3"/>
  <c r="I17" i="3"/>
  <c r="G17" i="3"/>
  <c r="E17" i="3"/>
  <c r="B16" i="3"/>
  <c r="I16" i="3"/>
  <c r="G16" i="3"/>
  <c r="E16" i="3"/>
  <c r="B15" i="3"/>
  <c r="I15" i="3"/>
  <c r="G15" i="3"/>
  <c r="E15" i="3"/>
  <c r="B14" i="3"/>
  <c r="I14" i="3"/>
  <c r="G14" i="3"/>
  <c r="E14" i="3"/>
  <c r="B13" i="3"/>
  <c r="I13" i="3"/>
  <c r="G13" i="3"/>
  <c r="E13" i="3"/>
  <c r="B12" i="3"/>
  <c r="I12" i="3"/>
  <c r="G12" i="3"/>
  <c r="E12" i="3"/>
  <c r="B11" i="3"/>
  <c r="I11" i="3"/>
  <c r="G11" i="3"/>
  <c r="E11" i="3"/>
  <c r="B10" i="3"/>
  <c r="I10" i="3"/>
  <c r="G10" i="3"/>
  <c r="E10" i="3"/>
  <c r="B9" i="3"/>
  <c r="I9" i="3"/>
  <c r="G9" i="3"/>
  <c r="E9" i="3"/>
  <c r="B8" i="3"/>
  <c r="I8" i="3"/>
  <c r="G8" i="3"/>
  <c r="E8" i="3"/>
  <c r="B7" i="3"/>
  <c r="I7" i="3"/>
  <c r="G7" i="3"/>
  <c r="E7" i="3"/>
  <c r="B6" i="3"/>
  <c r="I6" i="3"/>
  <c r="G6" i="3"/>
  <c r="E6" i="3"/>
  <c r="B5" i="3"/>
  <c r="I5" i="3"/>
  <c r="G5" i="3"/>
  <c r="E5" i="3"/>
  <c r="B4" i="3"/>
  <c r="I4" i="3"/>
  <c r="G4" i="3"/>
  <c r="E4" i="3"/>
  <c r="B3" i="3"/>
  <c r="I3" i="3"/>
  <c r="G3" i="3"/>
  <c r="E3" i="3"/>
  <c r="B2" i="3"/>
  <c r="I2" i="3"/>
  <c r="G2" i="3"/>
  <c r="E2" i="3"/>
  <c r="B33" i="2"/>
  <c r="I33" i="2"/>
  <c r="B32" i="2"/>
  <c r="I32" i="2"/>
  <c r="B31" i="2"/>
  <c r="I31" i="2"/>
  <c r="B30" i="2"/>
  <c r="I30" i="2"/>
  <c r="B29" i="2"/>
  <c r="I29" i="2"/>
  <c r="B28" i="2"/>
  <c r="I28" i="2"/>
  <c r="E28" i="2"/>
  <c r="B27" i="2"/>
  <c r="I27" i="2"/>
  <c r="E27" i="2"/>
  <c r="B26" i="2"/>
  <c r="I26" i="2"/>
  <c r="E26" i="2"/>
  <c r="B25" i="2"/>
  <c r="I25" i="2"/>
  <c r="E25" i="2"/>
  <c r="B24" i="2"/>
  <c r="I24" i="2"/>
  <c r="E24" i="2"/>
  <c r="B23" i="2"/>
  <c r="I23" i="2"/>
  <c r="E23" i="2"/>
  <c r="B22" i="2"/>
  <c r="I22" i="2"/>
  <c r="E22" i="2"/>
  <c r="B21" i="2"/>
  <c r="I21" i="2"/>
  <c r="E21" i="2"/>
  <c r="B20" i="2"/>
  <c r="I20" i="2"/>
  <c r="E20" i="2"/>
  <c r="B19" i="2"/>
  <c r="I19" i="2"/>
  <c r="E19" i="2"/>
  <c r="B18" i="2"/>
  <c r="I18" i="2"/>
  <c r="E18" i="2"/>
  <c r="B17" i="2"/>
  <c r="I17" i="2"/>
  <c r="E17" i="2"/>
  <c r="B16" i="2"/>
  <c r="I16" i="2"/>
  <c r="E16" i="2"/>
  <c r="B15" i="2"/>
  <c r="I15" i="2"/>
  <c r="E15" i="2"/>
  <c r="B14" i="2"/>
  <c r="I14" i="2"/>
  <c r="G14" i="2"/>
  <c r="E14" i="2"/>
  <c r="B13" i="2"/>
  <c r="I13" i="2"/>
  <c r="G13" i="2"/>
  <c r="E13" i="2"/>
  <c r="B12" i="2"/>
  <c r="I12" i="2"/>
  <c r="G12" i="2"/>
  <c r="E12" i="2"/>
  <c r="B11" i="2"/>
  <c r="I11" i="2"/>
  <c r="G11" i="2"/>
  <c r="E11" i="2"/>
  <c r="B10" i="2"/>
  <c r="I10" i="2"/>
  <c r="G10" i="2"/>
  <c r="E10" i="2"/>
  <c r="B9" i="2"/>
  <c r="I9" i="2"/>
  <c r="G9" i="2"/>
  <c r="E9" i="2"/>
  <c r="B8" i="2"/>
  <c r="I8" i="2"/>
  <c r="G8" i="2"/>
  <c r="E8" i="2"/>
  <c r="B7" i="2"/>
  <c r="I7" i="2"/>
  <c r="G7" i="2"/>
  <c r="E7" i="2"/>
  <c r="B6" i="2"/>
  <c r="I6" i="2"/>
  <c r="G6" i="2"/>
  <c r="E6" i="2"/>
  <c r="B5" i="2"/>
  <c r="I5" i="2"/>
  <c r="G5" i="2"/>
  <c r="E5" i="2"/>
  <c r="B4" i="2"/>
  <c r="I4" i="2"/>
  <c r="G4" i="2"/>
  <c r="E4" i="2"/>
  <c r="B3" i="2"/>
  <c r="I3" i="2"/>
  <c r="G3" i="2"/>
  <c r="E3" i="2"/>
  <c r="B2" i="2"/>
  <c r="I2" i="2"/>
  <c r="G2" i="2"/>
  <c r="E2" i="2"/>
  <c r="B248" i="1"/>
  <c r="E248" i="1"/>
  <c r="B247" i="1"/>
  <c r="E247" i="1"/>
  <c r="B246" i="1"/>
  <c r="E246" i="1"/>
  <c r="B245" i="1"/>
  <c r="E245" i="1"/>
  <c r="B244" i="1"/>
  <c r="E244" i="1"/>
  <c r="B243" i="1"/>
  <c r="E243" i="1"/>
  <c r="B242" i="1"/>
  <c r="E242" i="1"/>
  <c r="B241" i="1"/>
  <c r="E241" i="1"/>
  <c r="B240" i="1"/>
  <c r="E240" i="1"/>
  <c r="B239" i="1"/>
  <c r="E239" i="1"/>
  <c r="B238" i="1"/>
  <c r="E238" i="1"/>
  <c r="B237" i="1"/>
  <c r="E237" i="1"/>
  <c r="B236" i="1"/>
  <c r="E236" i="1"/>
  <c r="B235" i="1"/>
  <c r="E235" i="1"/>
  <c r="B234" i="1"/>
  <c r="E234" i="1"/>
  <c r="B233" i="1"/>
  <c r="E233" i="1"/>
  <c r="B232" i="1"/>
  <c r="E232" i="1"/>
  <c r="B231" i="1"/>
  <c r="E231" i="1"/>
  <c r="B230" i="1"/>
  <c r="E230" i="1"/>
  <c r="B229" i="1"/>
  <c r="E229" i="1"/>
  <c r="B228" i="1"/>
  <c r="E228" i="1"/>
  <c r="B227" i="1"/>
  <c r="E227" i="1"/>
  <c r="B226" i="1"/>
  <c r="E226" i="1"/>
  <c r="B225" i="1"/>
  <c r="E225" i="1"/>
  <c r="B224" i="1"/>
  <c r="E224" i="1"/>
  <c r="B223" i="1"/>
  <c r="E223" i="1"/>
  <c r="B222" i="1"/>
  <c r="E222" i="1"/>
  <c r="B221" i="1"/>
  <c r="E221" i="1"/>
  <c r="B220" i="1"/>
  <c r="E220" i="1"/>
  <c r="B219" i="1"/>
  <c r="E219" i="1"/>
  <c r="B218" i="1"/>
  <c r="E218" i="1"/>
  <c r="B217" i="1"/>
  <c r="E217" i="1"/>
  <c r="B216" i="1"/>
  <c r="E216" i="1"/>
  <c r="B215" i="1"/>
  <c r="E215" i="1"/>
  <c r="B214" i="1"/>
  <c r="E214" i="1"/>
  <c r="B213" i="1"/>
  <c r="E213" i="1"/>
  <c r="B212" i="1"/>
  <c r="E212" i="1"/>
  <c r="B211" i="1"/>
  <c r="E211" i="1"/>
  <c r="B210" i="1"/>
  <c r="E210" i="1"/>
  <c r="B209" i="1"/>
  <c r="E209" i="1"/>
  <c r="B208" i="1"/>
  <c r="E208" i="1"/>
  <c r="B207" i="1"/>
  <c r="E207" i="1"/>
  <c r="B206" i="1"/>
  <c r="E206" i="1"/>
  <c r="B205" i="1"/>
  <c r="E205" i="1"/>
  <c r="B204" i="1"/>
  <c r="E204" i="1"/>
  <c r="B203" i="1"/>
  <c r="E203" i="1"/>
  <c r="B202" i="1"/>
  <c r="E202" i="1"/>
  <c r="B201" i="1"/>
  <c r="E201" i="1"/>
  <c r="B200" i="1"/>
  <c r="E200" i="1"/>
  <c r="B199" i="1"/>
  <c r="E199" i="1"/>
  <c r="B198" i="1"/>
  <c r="E198" i="1"/>
  <c r="B197" i="1"/>
  <c r="E197" i="1"/>
  <c r="B196" i="1"/>
  <c r="E196" i="1"/>
  <c r="B195" i="1"/>
  <c r="E195" i="1"/>
  <c r="B194" i="1"/>
  <c r="E194" i="1"/>
  <c r="B193" i="1"/>
  <c r="E193" i="1"/>
  <c r="B192" i="1"/>
  <c r="E192" i="1"/>
  <c r="B191" i="1"/>
  <c r="E191" i="1"/>
  <c r="B190" i="1"/>
  <c r="E190" i="1"/>
  <c r="B189" i="1"/>
  <c r="E189" i="1"/>
  <c r="B188" i="1"/>
  <c r="E188" i="1"/>
  <c r="B187" i="1"/>
  <c r="E187" i="1"/>
  <c r="B186" i="1"/>
  <c r="E186" i="1"/>
  <c r="B185" i="1"/>
  <c r="E185" i="1"/>
  <c r="B184" i="1"/>
  <c r="E184" i="1"/>
  <c r="B183" i="1"/>
  <c r="E183" i="1"/>
  <c r="B182" i="1"/>
  <c r="E182" i="1"/>
  <c r="B181" i="1"/>
  <c r="E181" i="1"/>
  <c r="B180" i="1"/>
  <c r="E180" i="1"/>
  <c r="B179" i="1"/>
  <c r="E179" i="1"/>
  <c r="B178" i="1"/>
  <c r="E178" i="1"/>
  <c r="B177" i="1"/>
  <c r="E177" i="1"/>
  <c r="B176" i="1"/>
  <c r="E176" i="1"/>
  <c r="B175" i="1"/>
  <c r="E175" i="1"/>
  <c r="B174" i="1"/>
  <c r="E174" i="1"/>
  <c r="B173" i="1"/>
  <c r="E173" i="1"/>
  <c r="B172" i="1"/>
  <c r="E172" i="1"/>
  <c r="B171" i="1"/>
  <c r="E171" i="1"/>
  <c r="B170" i="1"/>
  <c r="E170" i="1"/>
  <c r="B169" i="1"/>
  <c r="E169" i="1"/>
  <c r="B168" i="1"/>
  <c r="E168" i="1"/>
  <c r="B167" i="1"/>
  <c r="E167" i="1"/>
  <c r="B166" i="1"/>
  <c r="E166" i="1"/>
  <c r="B165" i="1"/>
  <c r="E165" i="1"/>
  <c r="B164" i="1"/>
  <c r="E164" i="1"/>
  <c r="B163" i="1"/>
  <c r="E163" i="1"/>
  <c r="B162" i="1"/>
  <c r="E162" i="1"/>
  <c r="B161" i="1"/>
  <c r="E161" i="1"/>
  <c r="B160" i="1"/>
  <c r="E160" i="1"/>
  <c r="B159" i="1"/>
  <c r="E159" i="1"/>
  <c r="B158" i="1"/>
  <c r="E158" i="1"/>
  <c r="B157" i="1"/>
  <c r="E157" i="1"/>
  <c r="B156" i="1"/>
  <c r="E156" i="1"/>
  <c r="B155" i="1"/>
  <c r="E155" i="1"/>
  <c r="B154" i="1"/>
  <c r="E154" i="1"/>
  <c r="B153" i="1"/>
  <c r="E153" i="1"/>
  <c r="B152" i="1"/>
  <c r="E152" i="1"/>
  <c r="B151" i="1"/>
  <c r="E151" i="1"/>
  <c r="B150" i="1"/>
  <c r="E150" i="1"/>
  <c r="B149" i="1"/>
  <c r="E149" i="1"/>
  <c r="B148" i="1"/>
  <c r="E148" i="1"/>
  <c r="B147" i="1"/>
  <c r="E147" i="1"/>
  <c r="B146" i="1"/>
  <c r="E146" i="1"/>
  <c r="B145" i="1"/>
  <c r="E145" i="1"/>
  <c r="B144" i="1"/>
  <c r="E144" i="1"/>
  <c r="B143" i="1"/>
  <c r="E143" i="1"/>
  <c r="B142" i="1"/>
  <c r="E142" i="1"/>
  <c r="B141" i="1"/>
  <c r="E141" i="1"/>
  <c r="B140" i="1"/>
  <c r="E140" i="1"/>
  <c r="B139" i="1"/>
  <c r="E139" i="1"/>
  <c r="B138" i="1"/>
  <c r="E138" i="1"/>
  <c r="B137" i="1"/>
  <c r="E137" i="1"/>
  <c r="B136" i="1"/>
  <c r="E136" i="1"/>
  <c r="B135" i="1"/>
  <c r="E135" i="1"/>
  <c r="B134" i="1"/>
  <c r="E134" i="1"/>
  <c r="B133" i="1"/>
  <c r="E133" i="1"/>
  <c r="B132" i="1"/>
  <c r="E132" i="1"/>
  <c r="B131" i="1"/>
  <c r="E131" i="1"/>
  <c r="B130" i="1"/>
  <c r="E130" i="1"/>
  <c r="B129" i="1"/>
  <c r="G129" i="1"/>
  <c r="E129" i="1"/>
  <c r="B128" i="1"/>
  <c r="G128" i="1"/>
  <c r="E128" i="1"/>
  <c r="B127" i="1"/>
  <c r="G127" i="1"/>
  <c r="E127" i="1"/>
  <c r="B126" i="1"/>
  <c r="G126" i="1"/>
  <c r="E126" i="1"/>
  <c r="B125" i="1"/>
  <c r="G125" i="1"/>
  <c r="E125" i="1"/>
  <c r="B124" i="1"/>
  <c r="G124" i="1"/>
  <c r="E124" i="1"/>
  <c r="B123" i="1"/>
  <c r="G123" i="1"/>
  <c r="E123" i="1"/>
  <c r="B122" i="1"/>
  <c r="G122" i="1"/>
  <c r="E122" i="1"/>
  <c r="B121" i="1"/>
  <c r="G121" i="1"/>
  <c r="E121" i="1"/>
  <c r="B120" i="1"/>
  <c r="G120" i="1"/>
  <c r="E120" i="1"/>
  <c r="B119" i="1"/>
  <c r="G119" i="1"/>
  <c r="E119" i="1"/>
  <c r="B118" i="1"/>
  <c r="G118" i="1"/>
  <c r="E118" i="1"/>
  <c r="B117" i="1"/>
  <c r="G117" i="1"/>
  <c r="E117" i="1"/>
  <c r="B116" i="1"/>
  <c r="G116" i="1"/>
  <c r="E116" i="1"/>
  <c r="B115" i="1"/>
  <c r="G115" i="1"/>
  <c r="E115" i="1"/>
  <c r="B114" i="1"/>
  <c r="G114" i="1"/>
  <c r="E114" i="1"/>
  <c r="B113" i="1"/>
  <c r="G113" i="1"/>
  <c r="E113" i="1"/>
  <c r="B112" i="1"/>
  <c r="G112" i="1"/>
  <c r="E112" i="1"/>
  <c r="B111" i="1"/>
  <c r="G111" i="1"/>
  <c r="E111" i="1"/>
  <c r="B110" i="1"/>
  <c r="G110" i="1"/>
  <c r="E110" i="1"/>
  <c r="B109" i="1"/>
  <c r="G109" i="1"/>
  <c r="E109" i="1"/>
  <c r="B108" i="1"/>
  <c r="G108" i="1"/>
  <c r="E108" i="1"/>
  <c r="B107" i="1"/>
  <c r="G107" i="1"/>
  <c r="E107" i="1"/>
  <c r="B106" i="1"/>
  <c r="G106" i="1"/>
  <c r="E106" i="1"/>
  <c r="B105" i="1"/>
  <c r="G105" i="1"/>
  <c r="E105" i="1"/>
  <c r="B104" i="1"/>
  <c r="G104" i="1"/>
  <c r="E104" i="1"/>
  <c r="B103" i="1"/>
  <c r="G103" i="1"/>
  <c r="E103" i="1"/>
  <c r="B102" i="1"/>
  <c r="G102" i="1"/>
  <c r="E102" i="1"/>
  <c r="B101" i="1"/>
  <c r="G101" i="1"/>
  <c r="E101" i="1"/>
  <c r="B100" i="1"/>
  <c r="G100" i="1"/>
  <c r="E100" i="1"/>
  <c r="B99" i="1"/>
  <c r="G99" i="1"/>
  <c r="E99" i="1"/>
  <c r="B98" i="1"/>
  <c r="G98" i="1"/>
  <c r="E98" i="1"/>
  <c r="B97" i="1"/>
  <c r="G97" i="1"/>
  <c r="E97" i="1"/>
  <c r="B96" i="1"/>
  <c r="G96" i="1"/>
  <c r="E96" i="1"/>
  <c r="B95" i="1"/>
  <c r="G95" i="1"/>
  <c r="E95" i="1"/>
  <c r="B94" i="1"/>
  <c r="G94" i="1"/>
  <c r="E94" i="1"/>
  <c r="B93" i="1"/>
  <c r="G93" i="1"/>
  <c r="E93" i="1"/>
  <c r="B92" i="1"/>
  <c r="G92" i="1"/>
  <c r="E92" i="1"/>
  <c r="B91" i="1"/>
  <c r="G91" i="1"/>
  <c r="E91" i="1"/>
  <c r="B90" i="1"/>
  <c r="G90" i="1"/>
  <c r="E90" i="1"/>
  <c r="B89" i="1"/>
  <c r="G89" i="1"/>
  <c r="E89" i="1"/>
  <c r="B88" i="1"/>
  <c r="G88" i="1"/>
  <c r="E88" i="1"/>
  <c r="I87" i="1"/>
  <c r="B87" i="1"/>
  <c r="G87" i="1"/>
  <c r="E87" i="1"/>
  <c r="I86" i="1"/>
  <c r="B86" i="1"/>
  <c r="G86" i="1"/>
  <c r="E86" i="1"/>
  <c r="I85" i="1"/>
  <c r="B85" i="1"/>
  <c r="G85" i="1"/>
  <c r="E85" i="1"/>
  <c r="I84" i="1"/>
  <c r="B84" i="1"/>
  <c r="G84" i="1"/>
  <c r="E84" i="1"/>
  <c r="I83" i="1"/>
  <c r="B83" i="1"/>
  <c r="G83" i="1"/>
  <c r="E83" i="1"/>
  <c r="I82" i="1"/>
  <c r="B82" i="1"/>
  <c r="G82" i="1"/>
  <c r="E82" i="1"/>
  <c r="I81" i="1"/>
  <c r="B81" i="1"/>
  <c r="G81" i="1"/>
  <c r="E81" i="1"/>
  <c r="I80" i="1"/>
  <c r="B80" i="1"/>
  <c r="G80" i="1"/>
  <c r="E80" i="1"/>
  <c r="I79" i="1"/>
  <c r="B79" i="1"/>
  <c r="G79" i="1"/>
  <c r="E79" i="1"/>
  <c r="I78" i="1"/>
  <c r="B78" i="1"/>
  <c r="G78" i="1"/>
  <c r="E78" i="1"/>
  <c r="I77" i="1"/>
  <c r="B77" i="1"/>
  <c r="G77" i="1"/>
  <c r="E77" i="1"/>
  <c r="I76" i="1"/>
  <c r="B76" i="1"/>
  <c r="G76" i="1"/>
  <c r="E76" i="1"/>
  <c r="I75" i="1"/>
  <c r="B75" i="1"/>
  <c r="G75" i="1"/>
  <c r="E75" i="1"/>
  <c r="I74" i="1"/>
  <c r="B74" i="1"/>
  <c r="G74" i="1"/>
  <c r="E74" i="1"/>
  <c r="I73" i="1"/>
  <c r="B73" i="1"/>
  <c r="G73" i="1"/>
  <c r="E73" i="1"/>
  <c r="I72" i="1"/>
  <c r="B72" i="1"/>
  <c r="G72" i="1"/>
  <c r="E72" i="1"/>
  <c r="I71" i="1"/>
  <c r="B71" i="1"/>
  <c r="G71" i="1"/>
  <c r="E71" i="1"/>
  <c r="I70" i="1"/>
  <c r="B70" i="1"/>
  <c r="G70" i="1"/>
  <c r="E70" i="1"/>
  <c r="I69" i="1"/>
  <c r="B69" i="1"/>
  <c r="G69" i="1"/>
  <c r="E69" i="1"/>
  <c r="I68" i="1"/>
  <c r="B68" i="1"/>
  <c r="G68" i="1"/>
  <c r="E68" i="1"/>
  <c r="I67" i="1"/>
  <c r="B67" i="1"/>
  <c r="G67" i="1"/>
  <c r="E67" i="1"/>
  <c r="I66" i="1"/>
  <c r="B66" i="1"/>
  <c r="G66" i="1"/>
  <c r="E66" i="1"/>
  <c r="I65" i="1"/>
  <c r="B65" i="1"/>
  <c r="G65" i="1"/>
  <c r="E65" i="1"/>
  <c r="I64" i="1"/>
  <c r="B64" i="1"/>
  <c r="G64" i="1"/>
  <c r="E64" i="1"/>
  <c r="I63" i="1"/>
  <c r="B63" i="1"/>
  <c r="G63" i="1"/>
  <c r="E63" i="1"/>
  <c r="I62" i="1"/>
  <c r="B62" i="1"/>
  <c r="G62" i="1"/>
  <c r="E62" i="1"/>
  <c r="I61" i="1"/>
  <c r="B61" i="1"/>
  <c r="G61" i="1"/>
  <c r="E61" i="1"/>
  <c r="I60" i="1"/>
  <c r="B60" i="1"/>
  <c r="G60" i="1"/>
  <c r="E60" i="1"/>
  <c r="I59" i="1"/>
  <c r="B59" i="1"/>
  <c r="G59" i="1"/>
  <c r="E59" i="1"/>
  <c r="I58" i="1"/>
  <c r="B58" i="1"/>
  <c r="G58" i="1"/>
  <c r="E58" i="1"/>
  <c r="I57" i="1"/>
  <c r="B57" i="1"/>
  <c r="G57" i="1"/>
  <c r="E57" i="1"/>
  <c r="I56" i="1"/>
  <c r="B56" i="1"/>
  <c r="G56" i="1"/>
  <c r="E56" i="1"/>
  <c r="I55" i="1"/>
  <c r="B55" i="1"/>
  <c r="G55" i="1"/>
  <c r="E55" i="1"/>
  <c r="I54" i="1"/>
  <c r="B54" i="1"/>
  <c r="G54" i="1"/>
  <c r="E54" i="1"/>
  <c r="I53" i="1"/>
  <c r="B53" i="1"/>
  <c r="G53" i="1"/>
  <c r="E53" i="1"/>
  <c r="I52" i="1"/>
  <c r="B52" i="1"/>
  <c r="G52" i="1"/>
  <c r="E52" i="1"/>
  <c r="I51" i="1"/>
  <c r="B51" i="1"/>
  <c r="G51" i="1"/>
  <c r="E51" i="1"/>
  <c r="I50" i="1"/>
  <c r="B50" i="1"/>
  <c r="G50" i="1"/>
  <c r="E50" i="1"/>
  <c r="I49" i="1"/>
  <c r="B49" i="1"/>
  <c r="G49" i="1"/>
  <c r="E49" i="1"/>
  <c r="I48" i="1"/>
  <c r="B48" i="1"/>
  <c r="G48" i="1"/>
  <c r="E48" i="1"/>
  <c r="I47" i="1"/>
  <c r="B47" i="1"/>
  <c r="G47" i="1"/>
  <c r="E47" i="1"/>
  <c r="I46" i="1"/>
  <c r="B46" i="1"/>
  <c r="G46" i="1"/>
  <c r="E46" i="1"/>
  <c r="I45" i="1"/>
  <c r="B45" i="1"/>
  <c r="G45" i="1"/>
  <c r="E45" i="1"/>
  <c r="I44" i="1"/>
  <c r="B44" i="1"/>
  <c r="G44" i="1"/>
  <c r="E44" i="1"/>
  <c r="I43" i="1"/>
  <c r="B43" i="1"/>
  <c r="G43" i="1"/>
  <c r="E43" i="1"/>
  <c r="I42" i="1"/>
  <c r="B42" i="1"/>
  <c r="G42" i="1"/>
  <c r="E42" i="1"/>
  <c r="I41" i="1"/>
  <c r="B41" i="1"/>
  <c r="G41" i="1"/>
  <c r="E41" i="1"/>
  <c r="I40" i="1"/>
  <c r="B40" i="1"/>
  <c r="G40" i="1"/>
  <c r="E40" i="1"/>
  <c r="I39" i="1"/>
  <c r="B39" i="1"/>
  <c r="G39" i="1"/>
  <c r="E39" i="1"/>
  <c r="I38" i="1"/>
  <c r="B38" i="1"/>
  <c r="G38" i="1"/>
  <c r="E38" i="1"/>
  <c r="I37" i="1"/>
  <c r="B37" i="1"/>
  <c r="G37" i="1"/>
  <c r="E37" i="1"/>
  <c r="I36" i="1"/>
  <c r="B36" i="1"/>
  <c r="G36" i="1"/>
  <c r="E36" i="1"/>
  <c r="I35" i="1"/>
  <c r="B35" i="1"/>
  <c r="G35" i="1"/>
  <c r="E35" i="1"/>
  <c r="I34" i="1"/>
  <c r="B34" i="1"/>
  <c r="G34" i="1"/>
  <c r="E34" i="1"/>
  <c r="I33" i="1"/>
  <c r="B33" i="1"/>
  <c r="G33" i="1"/>
  <c r="E33" i="1"/>
  <c r="I32" i="1"/>
  <c r="B32" i="1"/>
  <c r="G32" i="1"/>
  <c r="E32" i="1"/>
  <c r="I31" i="1"/>
  <c r="B31" i="1"/>
  <c r="G31" i="1"/>
  <c r="E31" i="1"/>
  <c r="I30" i="1"/>
  <c r="B30" i="1"/>
  <c r="G30" i="1"/>
  <c r="E30" i="1"/>
  <c r="I29" i="1"/>
  <c r="B29" i="1"/>
  <c r="G29" i="1"/>
  <c r="E29" i="1"/>
  <c r="I28" i="1"/>
  <c r="B28" i="1"/>
  <c r="G28" i="1"/>
  <c r="E28" i="1"/>
  <c r="I27" i="1"/>
  <c r="B27" i="1"/>
  <c r="G27" i="1"/>
  <c r="E27" i="1"/>
  <c r="I26" i="1"/>
  <c r="B26" i="1"/>
  <c r="G26" i="1"/>
  <c r="E26" i="1"/>
  <c r="I25" i="1"/>
  <c r="B25" i="1"/>
  <c r="G25" i="1"/>
  <c r="E25" i="1"/>
  <c r="I24" i="1"/>
  <c r="B24" i="1"/>
  <c r="G24" i="1"/>
  <c r="E24" i="1"/>
  <c r="I23" i="1"/>
  <c r="B23" i="1"/>
  <c r="G23" i="1"/>
  <c r="E23" i="1"/>
  <c r="I22" i="1"/>
  <c r="B22" i="1"/>
  <c r="G22" i="1"/>
  <c r="E22" i="1"/>
  <c r="I21" i="1"/>
  <c r="B21" i="1"/>
  <c r="G21" i="1"/>
  <c r="E21" i="1"/>
  <c r="I20" i="1"/>
  <c r="B20" i="1"/>
  <c r="G20" i="1"/>
  <c r="E20" i="1"/>
  <c r="I19" i="1"/>
  <c r="B19" i="1"/>
  <c r="G19" i="1"/>
  <c r="E19" i="1"/>
  <c r="I18" i="1"/>
  <c r="B18" i="1"/>
  <c r="G18" i="1"/>
  <c r="E18" i="1"/>
  <c r="I17" i="1"/>
  <c r="B17" i="1"/>
  <c r="G17" i="1"/>
  <c r="E17" i="1"/>
  <c r="I16" i="1"/>
  <c r="B16" i="1"/>
  <c r="G16" i="1"/>
  <c r="E16" i="1"/>
  <c r="I15" i="1"/>
  <c r="B15" i="1"/>
  <c r="G15" i="1"/>
  <c r="E15" i="1"/>
  <c r="I14" i="1"/>
  <c r="B14" i="1"/>
  <c r="G14" i="1"/>
  <c r="E14" i="1"/>
  <c r="I13" i="1"/>
  <c r="B13" i="1"/>
  <c r="G13" i="1"/>
  <c r="E13" i="1"/>
  <c r="I12" i="1"/>
  <c r="B12" i="1"/>
  <c r="G12" i="1"/>
  <c r="E12" i="1"/>
  <c r="I11" i="1"/>
  <c r="B11" i="1"/>
  <c r="G11" i="1"/>
  <c r="E11" i="1"/>
  <c r="I10" i="1"/>
  <c r="B10" i="1"/>
  <c r="G10" i="1"/>
  <c r="E10" i="1"/>
  <c r="I9" i="1"/>
  <c r="B9" i="1"/>
  <c r="G9" i="1"/>
  <c r="E9" i="1"/>
  <c r="I8" i="1"/>
  <c r="B8" i="1"/>
  <c r="G8" i="1"/>
  <c r="E8" i="1"/>
  <c r="I7" i="1"/>
  <c r="B7" i="1"/>
  <c r="G7" i="1"/>
  <c r="E7" i="1"/>
  <c r="I6" i="1"/>
  <c r="B6" i="1"/>
  <c r="G6" i="1"/>
  <c r="E6" i="1"/>
  <c r="I5" i="1"/>
  <c r="B5" i="1"/>
  <c r="G5" i="1"/>
  <c r="E5" i="1"/>
  <c r="I4" i="1"/>
  <c r="B4" i="1"/>
  <c r="G4" i="1"/>
  <c r="E4" i="1"/>
  <c r="I3" i="1"/>
  <c r="B3" i="1"/>
  <c r="G3" i="1"/>
  <c r="E3" i="1"/>
  <c r="B2" i="1"/>
  <c r="I2" i="1"/>
  <c r="G2" i="1"/>
  <c r="E2" i="1"/>
</calcChain>
</file>

<file path=xl/sharedStrings.xml><?xml version="1.0" encoding="utf-8"?>
<sst xmlns="http://schemas.openxmlformats.org/spreadsheetml/2006/main" count="94" uniqueCount="50">
  <si>
    <t>ticks</t>
  </si>
  <si>
    <t>t</t>
  </si>
  <si>
    <t>Bullet</t>
  </si>
  <si>
    <t>Modelo</t>
  </si>
  <si>
    <t>V (inicial)</t>
  </si>
  <si>
    <t>gravedad</t>
  </si>
  <si>
    <t>mu1</t>
  </si>
  <si>
    <t>mu2</t>
  </si>
  <si>
    <t>mu3</t>
  </si>
  <si>
    <t>Bulet</t>
  </si>
  <si>
    <t>btSphereShape</t>
  </si>
  <si>
    <t>V_i</t>
  </si>
  <si>
    <t>V_f</t>
  </si>
  <si>
    <t>rest calculada</t>
  </si>
  <si>
    <t>rest seteada</t>
  </si>
  <si>
    <t>error</t>
  </si>
  <si>
    <t>btMultiSphereShape</t>
  </si>
  <si>
    <t>X (bullet)</t>
  </si>
  <si>
    <t>X (modelo)</t>
  </si>
  <si>
    <t>0.001458</t>
  </si>
  <si>
    <t>0.002917</t>
  </si>
  <si>
    <t>0.004375</t>
  </si>
  <si>
    <t>0.005833</t>
  </si>
  <si>
    <t>0.007292</t>
  </si>
  <si>
    <t>0.008750</t>
  </si>
  <si>
    <t>0.010208</t>
  </si>
  <si>
    <t>0.011667</t>
  </si>
  <si>
    <t>0.013125</t>
  </si>
  <si>
    <t>0.014583</t>
  </si>
  <si>
    <t>0.015833</t>
  </si>
  <si>
    <t>0.017083</t>
  </si>
  <si>
    <t>0.018333</t>
  </si>
  <si>
    <t>0.019583</t>
  </si>
  <si>
    <t>0.020833</t>
  </si>
  <si>
    <t>0.022083</t>
  </si>
  <si>
    <t>0.023333</t>
  </si>
  <si>
    <t>0.024583</t>
  </si>
  <si>
    <t>0.025833</t>
  </si>
  <si>
    <t>0.027083</t>
  </si>
  <si>
    <t>0.044513</t>
  </si>
  <si>
    <t>0.044725</t>
  </si>
  <si>
    <t>0.044937</t>
  </si>
  <si>
    <t>0.045149</t>
  </si>
  <si>
    <t>0.045361</t>
  </si>
  <si>
    <t>0.045573</t>
  </si>
  <si>
    <t>0.045785</t>
  </si>
  <si>
    <t>0.045820</t>
  </si>
  <si>
    <t>0.045856</t>
  </si>
  <si>
    <t>0.045891</t>
  </si>
  <si>
    <t>0.045926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</si>
</sst>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0"/>
      <name val="Arial"/>
      <family val="2"/>
    </font>
    <font>
      <b/>
      <sz val="11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Menlo-Bold"/>
    </font>
    <font>
      <b/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9CCFF"/>
        <bgColor rgb="FFCCCCFF"/>
      </patternFill>
    </fill>
    <fill>
      <patternFill patternType="solid">
        <fgColor rgb="FFCCFFCC"/>
        <bgColor rgb="FFCCFFFF"/>
      </patternFill>
    </fill>
    <fill>
      <patternFill patternType="solid">
        <fgColor rgb="FF66CCFF"/>
        <bgColor rgb="FF99CCFF"/>
      </patternFill>
    </fill>
    <fill>
      <patternFill patternType="solid">
        <fgColor rgb="FFFF6666"/>
        <bgColor rgb="FFFF6600"/>
      </patternFill>
    </fill>
    <fill>
      <patternFill patternType="solid">
        <fgColor rgb="FFCCCCFF"/>
        <bgColor rgb="FF99CCFF"/>
      </patternFill>
    </fill>
    <fill>
      <patternFill patternType="solid">
        <fgColor rgb="FFFF6600"/>
        <bgColor rgb="FFFF420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 applyFont="1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0" fontId="2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420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66CCFF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Coef. de Fricción = 0.25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0839198476615392"/>
          <c:y val="0.0837691362181797"/>
          <c:w val="0.806739855651931"/>
          <c:h val="0.79810500362285"/>
        </c:manualLayout>
      </c:layout>
      <c:lineChart>
        <c:grouping val="standard"/>
        <c:varyColors val="1"/>
        <c:ser>
          <c:idx val="0"/>
          <c:order val="0"/>
          <c:tx>
            <c:strRef>
              <c:f>'Translating Box (V_i = 10)'!$D$1</c:f>
              <c:strCache>
                <c:ptCount val="1"/>
                <c:pt idx="0">
                  <c:v>Bullet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1F497D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'Translating Box (V_i = 10)'!$B$2:$B$248</c:f>
              <c:numCache>
                <c:formatCode>0.0000</c:formatCode>
                <c:ptCount val="247"/>
                <c:pt idx="0">
                  <c:v>0.0</c:v>
                </c:pt>
                <c:pt idx="1">
                  <c:v>0.0166666666666667</c:v>
                </c:pt>
                <c:pt idx="2">
                  <c:v>0.0333333333333333</c:v>
                </c:pt>
                <c:pt idx="3">
                  <c:v>0.05</c:v>
                </c:pt>
                <c:pt idx="4">
                  <c:v>0.0666666666666667</c:v>
                </c:pt>
                <c:pt idx="5">
                  <c:v>0.0833333333333333</c:v>
                </c:pt>
                <c:pt idx="6">
                  <c:v>0.1</c:v>
                </c:pt>
                <c:pt idx="7">
                  <c:v>0.116666666666667</c:v>
                </c:pt>
                <c:pt idx="8">
                  <c:v>0.133333333333333</c:v>
                </c:pt>
                <c:pt idx="9">
                  <c:v>0.15</c:v>
                </c:pt>
                <c:pt idx="10">
                  <c:v>0.166666666666667</c:v>
                </c:pt>
                <c:pt idx="11">
                  <c:v>0.183333333333333</c:v>
                </c:pt>
                <c:pt idx="12">
                  <c:v>0.2</c:v>
                </c:pt>
                <c:pt idx="13">
                  <c:v>0.216666666666667</c:v>
                </c:pt>
                <c:pt idx="14">
                  <c:v>0.233333333333333</c:v>
                </c:pt>
                <c:pt idx="15">
                  <c:v>0.25</c:v>
                </c:pt>
                <c:pt idx="16">
                  <c:v>0.266666666666667</c:v>
                </c:pt>
                <c:pt idx="17">
                  <c:v>0.283333333333333</c:v>
                </c:pt>
                <c:pt idx="18">
                  <c:v>0.3</c:v>
                </c:pt>
                <c:pt idx="19">
                  <c:v>0.316666666666667</c:v>
                </c:pt>
                <c:pt idx="20">
                  <c:v>0.333333333333333</c:v>
                </c:pt>
                <c:pt idx="21">
                  <c:v>0.35</c:v>
                </c:pt>
                <c:pt idx="22">
                  <c:v>0.366666666666667</c:v>
                </c:pt>
                <c:pt idx="23">
                  <c:v>0.383333333333333</c:v>
                </c:pt>
                <c:pt idx="24">
                  <c:v>0.4</c:v>
                </c:pt>
                <c:pt idx="25">
                  <c:v>0.416666666666667</c:v>
                </c:pt>
                <c:pt idx="26">
                  <c:v>0.433333333333333</c:v>
                </c:pt>
                <c:pt idx="27">
                  <c:v>0.45</c:v>
                </c:pt>
                <c:pt idx="28">
                  <c:v>0.466666666666667</c:v>
                </c:pt>
                <c:pt idx="29">
                  <c:v>0.483333333333333</c:v>
                </c:pt>
                <c:pt idx="30">
                  <c:v>0.5</c:v>
                </c:pt>
                <c:pt idx="31">
                  <c:v>0.516666666666667</c:v>
                </c:pt>
                <c:pt idx="32">
                  <c:v>0.533333333333333</c:v>
                </c:pt>
                <c:pt idx="33">
                  <c:v>0.55</c:v>
                </c:pt>
                <c:pt idx="34">
                  <c:v>0.566666666666667</c:v>
                </c:pt>
                <c:pt idx="35">
                  <c:v>0.583333333333333</c:v>
                </c:pt>
                <c:pt idx="36">
                  <c:v>0.6</c:v>
                </c:pt>
                <c:pt idx="37">
                  <c:v>0.616666666666667</c:v>
                </c:pt>
                <c:pt idx="38">
                  <c:v>0.633333333333333</c:v>
                </c:pt>
                <c:pt idx="39">
                  <c:v>0.65</c:v>
                </c:pt>
                <c:pt idx="40">
                  <c:v>0.666666666666667</c:v>
                </c:pt>
                <c:pt idx="41">
                  <c:v>0.683333333333333</c:v>
                </c:pt>
                <c:pt idx="42">
                  <c:v>0.7</c:v>
                </c:pt>
                <c:pt idx="43">
                  <c:v>0.716666666666667</c:v>
                </c:pt>
                <c:pt idx="44">
                  <c:v>0.733333333333333</c:v>
                </c:pt>
                <c:pt idx="45">
                  <c:v>0.75</c:v>
                </c:pt>
                <c:pt idx="46">
                  <c:v>0.766666666666667</c:v>
                </c:pt>
                <c:pt idx="47">
                  <c:v>0.783333333333333</c:v>
                </c:pt>
                <c:pt idx="48">
                  <c:v>0.8</c:v>
                </c:pt>
                <c:pt idx="49">
                  <c:v>0.816666666666667</c:v>
                </c:pt>
                <c:pt idx="50">
                  <c:v>0.833333333333333</c:v>
                </c:pt>
                <c:pt idx="51">
                  <c:v>0.85</c:v>
                </c:pt>
                <c:pt idx="52">
                  <c:v>0.866666666666667</c:v>
                </c:pt>
                <c:pt idx="53">
                  <c:v>0.883333333333333</c:v>
                </c:pt>
                <c:pt idx="54">
                  <c:v>0.9</c:v>
                </c:pt>
                <c:pt idx="55">
                  <c:v>0.916666666666667</c:v>
                </c:pt>
                <c:pt idx="56">
                  <c:v>0.933333333333333</c:v>
                </c:pt>
                <c:pt idx="57">
                  <c:v>0.95</c:v>
                </c:pt>
                <c:pt idx="58">
                  <c:v>0.966666666666667</c:v>
                </c:pt>
                <c:pt idx="59">
                  <c:v>0.983333333333333</c:v>
                </c:pt>
                <c:pt idx="60">
                  <c:v>1.0</c:v>
                </c:pt>
                <c:pt idx="61">
                  <c:v>1.016666666666667</c:v>
                </c:pt>
                <c:pt idx="62">
                  <c:v>1.033333333333333</c:v>
                </c:pt>
                <c:pt idx="63">
                  <c:v>1.05</c:v>
                </c:pt>
                <c:pt idx="64">
                  <c:v>1.066666666666667</c:v>
                </c:pt>
                <c:pt idx="65">
                  <c:v>1.083333333333333</c:v>
                </c:pt>
                <c:pt idx="66">
                  <c:v>1.1</c:v>
                </c:pt>
                <c:pt idx="67">
                  <c:v>1.116666666666667</c:v>
                </c:pt>
                <c:pt idx="68">
                  <c:v>1.133333333333333</c:v>
                </c:pt>
                <c:pt idx="69">
                  <c:v>1.15</c:v>
                </c:pt>
                <c:pt idx="70">
                  <c:v>1.166666666666667</c:v>
                </c:pt>
                <c:pt idx="71">
                  <c:v>1.183333333333333</c:v>
                </c:pt>
                <c:pt idx="72">
                  <c:v>1.2</c:v>
                </c:pt>
                <c:pt idx="73">
                  <c:v>1.216666666666667</c:v>
                </c:pt>
                <c:pt idx="74">
                  <c:v>1.233333333333333</c:v>
                </c:pt>
                <c:pt idx="75">
                  <c:v>1.25</c:v>
                </c:pt>
                <c:pt idx="76">
                  <c:v>1.266666666666667</c:v>
                </c:pt>
                <c:pt idx="77">
                  <c:v>1.283333333333333</c:v>
                </c:pt>
                <c:pt idx="78">
                  <c:v>1.3</c:v>
                </c:pt>
                <c:pt idx="79">
                  <c:v>1.316666666666667</c:v>
                </c:pt>
                <c:pt idx="80">
                  <c:v>1.333333333333333</c:v>
                </c:pt>
                <c:pt idx="81">
                  <c:v>1.35</c:v>
                </c:pt>
                <c:pt idx="82">
                  <c:v>1.366666666666667</c:v>
                </c:pt>
                <c:pt idx="83">
                  <c:v>1.383333333333333</c:v>
                </c:pt>
                <c:pt idx="84">
                  <c:v>1.4</c:v>
                </c:pt>
                <c:pt idx="85">
                  <c:v>1.416666666666667</c:v>
                </c:pt>
                <c:pt idx="86">
                  <c:v>1.433333333333333</c:v>
                </c:pt>
                <c:pt idx="87">
                  <c:v>1.45</c:v>
                </c:pt>
                <c:pt idx="88">
                  <c:v>1.466666666666667</c:v>
                </c:pt>
                <c:pt idx="89">
                  <c:v>1.483333333333333</c:v>
                </c:pt>
                <c:pt idx="90">
                  <c:v>1.5</c:v>
                </c:pt>
                <c:pt idx="91">
                  <c:v>1.516666666666667</c:v>
                </c:pt>
                <c:pt idx="92">
                  <c:v>1.533333333333333</c:v>
                </c:pt>
                <c:pt idx="93">
                  <c:v>1.55</c:v>
                </c:pt>
                <c:pt idx="94">
                  <c:v>1.566666666666667</c:v>
                </c:pt>
                <c:pt idx="95">
                  <c:v>1.583333333333333</c:v>
                </c:pt>
                <c:pt idx="96">
                  <c:v>1.6</c:v>
                </c:pt>
                <c:pt idx="97">
                  <c:v>1.616666666666667</c:v>
                </c:pt>
                <c:pt idx="98">
                  <c:v>1.633333333333333</c:v>
                </c:pt>
                <c:pt idx="99">
                  <c:v>1.65</c:v>
                </c:pt>
                <c:pt idx="100">
                  <c:v>1.666666666666667</c:v>
                </c:pt>
                <c:pt idx="101">
                  <c:v>1.683333333333333</c:v>
                </c:pt>
                <c:pt idx="102">
                  <c:v>1.7</c:v>
                </c:pt>
                <c:pt idx="103">
                  <c:v>1.716666666666666</c:v>
                </c:pt>
                <c:pt idx="104">
                  <c:v>1.733333333333333</c:v>
                </c:pt>
                <c:pt idx="105">
                  <c:v>1.75</c:v>
                </c:pt>
                <c:pt idx="106">
                  <c:v>1.766666666666667</c:v>
                </c:pt>
                <c:pt idx="107">
                  <c:v>1.783333333333333</c:v>
                </c:pt>
                <c:pt idx="108">
                  <c:v>1.8</c:v>
                </c:pt>
                <c:pt idx="109">
                  <c:v>1.816666666666667</c:v>
                </c:pt>
                <c:pt idx="110">
                  <c:v>1.833333333333333</c:v>
                </c:pt>
                <c:pt idx="111">
                  <c:v>1.85</c:v>
                </c:pt>
                <c:pt idx="112">
                  <c:v>1.866666666666667</c:v>
                </c:pt>
                <c:pt idx="113">
                  <c:v>1.883333333333333</c:v>
                </c:pt>
                <c:pt idx="114">
                  <c:v>1.9</c:v>
                </c:pt>
                <c:pt idx="115">
                  <c:v>1.916666666666667</c:v>
                </c:pt>
                <c:pt idx="116">
                  <c:v>1.933333333333333</c:v>
                </c:pt>
                <c:pt idx="117">
                  <c:v>1.95</c:v>
                </c:pt>
                <c:pt idx="118">
                  <c:v>1.966666666666667</c:v>
                </c:pt>
                <c:pt idx="119">
                  <c:v>1.983333333333333</c:v>
                </c:pt>
                <c:pt idx="120">
                  <c:v>2.0</c:v>
                </c:pt>
                <c:pt idx="121">
                  <c:v>2.016666666666667</c:v>
                </c:pt>
                <c:pt idx="122">
                  <c:v>2.033333333333333</c:v>
                </c:pt>
                <c:pt idx="123">
                  <c:v>2.05</c:v>
                </c:pt>
                <c:pt idx="124">
                  <c:v>2.066666666666667</c:v>
                </c:pt>
                <c:pt idx="125">
                  <c:v>2.083333333333333</c:v>
                </c:pt>
                <c:pt idx="126">
                  <c:v>2.1</c:v>
                </c:pt>
                <c:pt idx="127">
                  <c:v>2.116666666666667</c:v>
                </c:pt>
                <c:pt idx="128">
                  <c:v>2.133333333333333</c:v>
                </c:pt>
                <c:pt idx="129">
                  <c:v>2.15</c:v>
                </c:pt>
                <c:pt idx="130">
                  <c:v>2.166666666666666</c:v>
                </c:pt>
                <c:pt idx="131">
                  <c:v>2.183333333333333</c:v>
                </c:pt>
                <c:pt idx="132">
                  <c:v>2.2</c:v>
                </c:pt>
                <c:pt idx="133">
                  <c:v>2.216666666666667</c:v>
                </c:pt>
                <c:pt idx="134">
                  <c:v>2.233333333333333</c:v>
                </c:pt>
                <c:pt idx="135">
                  <c:v>2.25</c:v>
                </c:pt>
                <c:pt idx="136">
                  <c:v>2.266666666666667</c:v>
                </c:pt>
                <c:pt idx="137">
                  <c:v>2.283333333333333</c:v>
                </c:pt>
                <c:pt idx="138">
                  <c:v>2.3</c:v>
                </c:pt>
                <c:pt idx="139">
                  <c:v>2.316666666666667</c:v>
                </c:pt>
                <c:pt idx="140">
                  <c:v>2.333333333333333</c:v>
                </c:pt>
                <c:pt idx="141">
                  <c:v>2.35</c:v>
                </c:pt>
                <c:pt idx="142">
                  <c:v>2.366666666666667</c:v>
                </c:pt>
                <c:pt idx="143">
                  <c:v>2.383333333333333</c:v>
                </c:pt>
                <c:pt idx="144">
                  <c:v>2.4</c:v>
                </c:pt>
                <c:pt idx="145">
                  <c:v>2.416666666666666</c:v>
                </c:pt>
                <c:pt idx="146">
                  <c:v>2.433333333333333</c:v>
                </c:pt>
                <c:pt idx="147">
                  <c:v>2.45</c:v>
                </c:pt>
                <c:pt idx="148">
                  <c:v>2.466666666666667</c:v>
                </c:pt>
                <c:pt idx="149">
                  <c:v>2.483333333333333</c:v>
                </c:pt>
                <c:pt idx="150">
                  <c:v>2.5</c:v>
                </c:pt>
                <c:pt idx="151">
                  <c:v>2.516666666666667</c:v>
                </c:pt>
                <c:pt idx="152">
                  <c:v>2.533333333333333</c:v>
                </c:pt>
                <c:pt idx="153">
                  <c:v>2.55</c:v>
                </c:pt>
                <c:pt idx="154">
                  <c:v>2.566666666666667</c:v>
                </c:pt>
                <c:pt idx="155">
                  <c:v>2.583333333333333</c:v>
                </c:pt>
                <c:pt idx="156">
                  <c:v>2.6</c:v>
                </c:pt>
                <c:pt idx="157">
                  <c:v>2.616666666666667</c:v>
                </c:pt>
                <c:pt idx="158">
                  <c:v>2.633333333333333</c:v>
                </c:pt>
                <c:pt idx="159">
                  <c:v>2.65</c:v>
                </c:pt>
                <c:pt idx="160">
                  <c:v>2.666666666666666</c:v>
                </c:pt>
                <c:pt idx="161">
                  <c:v>2.683333333333333</c:v>
                </c:pt>
                <c:pt idx="162">
                  <c:v>2.7</c:v>
                </c:pt>
                <c:pt idx="163">
                  <c:v>2.716666666666667</c:v>
                </c:pt>
                <c:pt idx="164">
                  <c:v>2.733333333333333</c:v>
                </c:pt>
                <c:pt idx="165">
                  <c:v>2.75</c:v>
                </c:pt>
                <c:pt idx="166">
                  <c:v>2.766666666666667</c:v>
                </c:pt>
                <c:pt idx="167">
                  <c:v>2.783333333333333</c:v>
                </c:pt>
                <c:pt idx="168">
                  <c:v>2.8</c:v>
                </c:pt>
                <c:pt idx="169">
                  <c:v>2.816666666666667</c:v>
                </c:pt>
                <c:pt idx="170">
                  <c:v>2.833333333333333</c:v>
                </c:pt>
                <c:pt idx="171">
                  <c:v>2.85</c:v>
                </c:pt>
                <c:pt idx="172">
                  <c:v>2.866666666666667</c:v>
                </c:pt>
                <c:pt idx="173">
                  <c:v>2.883333333333333</c:v>
                </c:pt>
                <c:pt idx="174">
                  <c:v>2.9</c:v>
                </c:pt>
                <c:pt idx="175">
                  <c:v>2.916666666666666</c:v>
                </c:pt>
                <c:pt idx="176">
                  <c:v>2.933333333333333</c:v>
                </c:pt>
                <c:pt idx="177">
                  <c:v>2.95</c:v>
                </c:pt>
                <c:pt idx="178">
                  <c:v>2.966666666666667</c:v>
                </c:pt>
                <c:pt idx="179">
                  <c:v>2.983333333333333</c:v>
                </c:pt>
                <c:pt idx="180">
                  <c:v>3.0</c:v>
                </c:pt>
                <c:pt idx="181">
                  <c:v>3.016666666666667</c:v>
                </c:pt>
                <c:pt idx="182">
                  <c:v>3.033333333333333</c:v>
                </c:pt>
                <c:pt idx="183">
                  <c:v>3.05</c:v>
                </c:pt>
                <c:pt idx="184">
                  <c:v>3.066666666666667</c:v>
                </c:pt>
                <c:pt idx="185">
                  <c:v>3.083333333333333</c:v>
                </c:pt>
                <c:pt idx="186">
                  <c:v>3.1</c:v>
                </c:pt>
                <c:pt idx="187">
                  <c:v>3.116666666666667</c:v>
                </c:pt>
                <c:pt idx="188">
                  <c:v>3.133333333333333</c:v>
                </c:pt>
                <c:pt idx="189">
                  <c:v>3.15</c:v>
                </c:pt>
                <c:pt idx="190">
                  <c:v>3.166666666666666</c:v>
                </c:pt>
                <c:pt idx="191">
                  <c:v>3.183333333333333</c:v>
                </c:pt>
                <c:pt idx="192">
                  <c:v>3.2</c:v>
                </c:pt>
                <c:pt idx="193">
                  <c:v>3.216666666666667</c:v>
                </c:pt>
                <c:pt idx="194">
                  <c:v>3.233333333333333</c:v>
                </c:pt>
                <c:pt idx="195">
                  <c:v>3.25</c:v>
                </c:pt>
                <c:pt idx="196">
                  <c:v>3.266666666666667</c:v>
                </c:pt>
                <c:pt idx="197">
                  <c:v>3.283333333333333</c:v>
                </c:pt>
                <c:pt idx="198">
                  <c:v>3.3</c:v>
                </c:pt>
                <c:pt idx="199">
                  <c:v>3.316666666666667</c:v>
                </c:pt>
                <c:pt idx="200">
                  <c:v>3.333333333333333</c:v>
                </c:pt>
                <c:pt idx="201">
                  <c:v>3.35</c:v>
                </c:pt>
                <c:pt idx="202">
                  <c:v>3.366666666666667</c:v>
                </c:pt>
                <c:pt idx="203">
                  <c:v>3.383333333333333</c:v>
                </c:pt>
                <c:pt idx="204">
                  <c:v>3.4</c:v>
                </c:pt>
                <c:pt idx="205">
                  <c:v>3.416666666666666</c:v>
                </c:pt>
                <c:pt idx="206">
                  <c:v>3.433333333333333</c:v>
                </c:pt>
                <c:pt idx="207">
                  <c:v>3.45</c:v>
                </c:pt>
                <c:pt idx="208">
                  <c:v>3.466666666666667</c:v>
                </c:pt>
                <c:pt idx="209">
                  <c:v>3.483333333333333</c:v>
                </c:pt>
                <c:pt idx="210">
                  <c:v>3.5</c:v>
                </c:pt>
                <c:pt idx="211">
                  <c:v>3.516666666666667</c:v>
                </c:pt>
                <c:pt idx="212">
                  <c:v>3.533333333333333</c:v>
                </c:pt>
                <c:pt idx="213">
                  <c:v>3.55</c:v>
                </c:pt>
                <c:pt idx="214">
                  <c:v>3.566666666666667</c:v>
                </c:pt>
                <c:pt idx="215">
                  <c:v>3.583333333333333</c:v>
                </c:pt>
                <c:pt idx="216">
                  <c:v>3.6</c:v>
                </c:pt>
                <c:pt idx="217">
                  <c:v>3.616666666666667</c:v>
                </c:pt>
                <c:pt idx="218">
                  <c:v>3.633333333333333</c:v>
                </c:pt>
                <c:pt idx="219">
                  <c:v>3.65</c:v>
                </c:pt>
                <c:pt idx="220">
                  <c:v>3.666666666666666</c:v>
                </c:pt>
                <c:pt idx="221">
                  <c:v>3.683333333333333</c:v>
                </c:pt>
                <c:pt idx="222">
                  <c:v>3.7</c:v>
                </c:pt>
                <c:pt idx="223">
                  <c:v>3.716666666666667</c:v>
                </c:pt>
                <c:pt idx="224">
                  <c:v>3.733333333333333</c:v>
                </c:pt>
                <c:pt idx="225">
                  <c:v>3.75</c:v>
                </c:pt>
                <c:pt idx="226">
                  <c:v>3.766666666666667</c:v>
                </c:pt>
                <c:pt idx="227">
                  <c:v>3.783333333333333</c:v>
                </c:pt>
                <c:pt idx="228">
                  <c:v>3.8</c:v>
                </c:pt>
                <c:pt idx="229">
                  <c:v>3.816666666666667</c:v>
                </c:pt>
                <c:pt idx="230">
                  <c:v>3.833333333333333</c:v>
                </c:pt>
                <c:pt idx="231">
                  <c:v>3.85</c:v>
                </c:pt>
                <c:pt idx="232">
                  <c:v>3.866666666666667</c:v>
                </c:pt>
                <c:pt idx="233">
                  <c:v>3.883333333333333</c:v>
                </c:pt>
                <c:pt idx="234">
                  <c:v>3.9</c:v>
                </c:pt>
                <c:pt idx="235">
                  <c:v>3.916666666666666</c:v>
                </c:pt>
                <c:pt idx="236">
                  <c:v>3.933333333333333</c:v>
                </c:pt>
                <c:pt idx="237">
                  <c:v>3.95</c:v>
                </c:pt>
                <c:pt idx="238">
                  <c:v>3.966666666666667</c:v>
                </c:pt>
                <c:pt idx="239">
                  <c:v>3.983333333333333</c:v>
                </c:pt>
                <c:pt idx="240">
                  <c:v>4.0</c:v>
                </c:pt>
                <c:pt idx="241">
                  <c:v>4.016666666666666</c:v>
                </c:pt>
                <c:pt idx="242">
                  <c:v>4.033333333333333</c:v>
                </c:pt>
                <c:pt idx="243">
                  <c:v>4.05</c:v>
                </c:pt>
                <c:pt idx="244">
                  <c:v>4.066666666666666</c:v>
                </c:pt>
                <c:pt idx="245">
                  <c:v>4.083333333333333</c:v>
                </c:pt>
                <c:pt idx="246">
                  <c:v>4.1</c:v>
                </c:pt>
              </c:numCache>
            </c:numRef>
          </c:cat>
          <c:val>
            <c:numRef>
              <c:f>'Translating Box (V_i = 10)'!$D$2:$D$248</c:f>
              <c:numCache>
                <c:formatCode>General</c:formatCode>
                <c:ptCount val="247"/>
                <c:pt idx="0">
                  <c:v>0.0</c:v>
                </c:pt>
                <c:pt idx="1">
                  <c:v>0.165972</c:v>
                </c:pt>
                <c:pt idx="2">
                  <c:v>0.33125</c:v>
                </c:pt>
                <c:pt idx="3">
                  <c:v>0.494833</c:v>
                </c:pt>
                <c:pt idx="4">
                  <c:v>0.657922</c:v>
                </c:pt>
                <c:pt idx="5">
                  <c:v>0.820477</c:v>
                </c:pt>
                <c:pt idx="6">
                  <c:v>0.982465</c:v>
                </c:pt>
                <c:pt idx="7">
                  <c:v>1.143861</c:v>
                </c:pt>
                <c:pt idx="8">
                  <c:v>1.304644</c:v>
                </c:pt>
                <c:pt idx="9">
                  <c:v>1.464798</c:v>
                </c:pt>
                <c:pt idx="10">
                  <c:v>1.624311</c:v>
                </c:pt>
                <c:pt idx="11">
                  <c:v>1.783171</c:v>
                </c:pt>
                <c:pt idx="12">
                  <c:v>1.94137</c:v>
                </c:pt>
                <c:pt idx="13">
                  <c:v>2.098902</c:v>
                </c:pt>
                <c:pt idx="14">
                  <c:v>2.25576</c:v>
                </c:pt>
                <c:pt idx="15">
                  <c:v>2.411941</c:v>
                </c:pt>
                <c:pt idx="16">
                  <c:v>2.567442</c:v>
                </c:pt>
                <c:pt idx="17">
                  <c:v>2.722259</c:v>
                </c:pt>
                <c:pt idx="18">
                  <c:v>2.87639</c:v>
                </c:pt>
                <c:pt idx="19">
                  <c:v>3.029835</c:v>
                </c:pt>
                <c:pt idx="20">
                  <c:v>3.18259</c:v>
                </c:pt>
                <c:pt idx="21">
                  <c:v>3.334655</c:v>
                </c:pt>
                <c:pt idx="22">
                  <c:v>3.48603</c:v>
                </c:pt>
                <c:pt idx="23">
                  <c:v>3.636713</c:v>
                </c:pt>
                <c:pt idx="24">
                  <c:v>3.786703</c:v>
                </c:pt>
                <c:pt idx="25">
                  <c:v>3.936001</c:v>
                </c:pt>
                <c:pt idx="26">
                  <c:v>4.084607</c:v>
                </c:pt>
                <c:pt idx="27">
                  <c:v>4.232519</c:v>
                </c:pt>
                <c:pt idx="28">
                  <c:v>4.379737</c:v>
                </c:pt>
                <c:pt idx="29">
                  <c:v>4.526262</c:v>
                </c:pt>
                <c:pt idx="30">
                  <c:v>4.672093</c:v>
                </c:pt>
                <c:pt idx="31">
                  <c:v>4.81723</c:v>
                </c:pt>
                <c:pt idx="32">
                  <c:v>4.961673</c:v>
                </c:pt>
                <c:pt idx="33">
                  <c:v>5.105422</c:v>
                </c:pt>
                <c:pt idx="34">
                  <c:v>5.248477</c:v>
                </c:pt>
                <c:pt idx="35">
                  <c:v>5.390837</c:v>
                </c:pt>
                <c:pt idx="36">
                  <c:v>5.532503</c:v>
                </c:pt>
                <c:pt idx="37">
                  <c:v>5.673474</c:v>
                </c:pt>
                <c:pt idx="38">
                  <c:v>5.813752</c:v>
                </c:pt>
                <c:pt idx="39">
                  <c:v>5.953335</c:v>
                </c:pt>
                <c:pt idx="40">
                  <c:v>6.092224</c:v>
                </c:pt>
                <c:pt idx="41">
                  <c:v>6.230418</c:v>
                </c:pt>
                <c:pt idx="42">
                  <c:v>6.367918</c:v>
                </c:pt>
                <c:pt idx="43">
                  <c:v>6.504723</c:v>
                </c:pt>
                <c:pt idx="44">
                  <c:v>6.640834</c:v>
                </c:pt>
                <c:pt idx="45">
                  <c:v>6.776251</c:v>
                </c:pt>
                <c:pt idx="46">
                  <c:v>6.910973</c:v>
                </c:pt>
                <c:pt idx="47">
                  <c:v>7.045001</c:v>
                </c:pt>
                <c:pt idx="48">
                  <c:v>7.178334</c:v>
                </c:pt>
                <c:pt idx="49">
                  <c:v>7.310973</c:v>
                </c:pt>
                <c:pt idx="50">
                  <c:v>7.442918</c:v>
                </c:pt>
                <c:pt idx="51">
                  <c:v>7.574168</c:v>
                </c:pt>
                <c:pt idx="52">
                  <c:v>7.704723</c:v>
                </c:pt>
                <c:pt idx="53">
                  <c:v>7.834585</c:v>
                </c:pt>
                <c:pt idx="54">
                  <c:v>7.963751</c:v>
                </c:pt>
                <c:pt idx="55">
                  <c:v>8.092223000000001</c:v>
                </c:pt>
                <c:pt idx="56">
                  <c:v>8.220001</c:v>
                </c:pt>
                <c:pt idx="57">
                  <c:v>8.347085</c:v>
                </c:pt>
                <c:pt idx="58">
                  <c:v>8.473474</c:v>
                </c:pt>
                <c:pt idx="59">
                  <c:v>8.599168000000001</c:v>
                </c:pt>
                <c:pt idx="60">
                  <c:v>8.724168000000001</c:v>
                </c:pt>
                <c:pt idx="61">
                  <c:v>8.848474</c:v>
                </c:pt>
                <c:pt idx="62">
                  <c:v>8.972085</c:v>
                </c:pt>
                <c:pt idx="63">
                  <c:v>9.095002</c:v>
                </c:pt>
                <c:pt idx="64">
                  <c:v>9.217224</c:v>
                </c:pt>
                <c:pt idx="65">
                  <c:v>9.338752</c:v>
                </c:pt>
                <c:pt idx="66">
                  <c:v>9.459585</c:v>
                </c:pt>
                <c:pt idx="67">
                  <c:v>9.579724</c:v>
                </c:pt>
                <c:pt idx="68">
                  <c:v>9.699169</c:v>
                </c:pt>
                <c:pt idx="69">
                  <c:v>9.817919</c:v>
                </c:pt>
                <c:pt idx="70">
                  <c:v>9.935974</c:v>
                </c:pt>
                <c:pt idx="71">
                  <c:v>10.053335</c:v>
                </c:pt>
                <c:pt idx="72">
                  <c:v>10.170002</c:v>
                </c:pt>
                <c:pt idx="73">
                  <c:v>10.285975</c:v>
                </c:pt>
                <c:pt idx="74">
                  <c:v>10.401253</c:v>
                </c:pt>
                <c:pt idx="75">
                  <c:v>10.515836</c:v>
                </c:pt>
                <c:pt idx="76">
                  <c:v>10.629725</c:v>
                </c:pt>
                <c:pt idx="77">
                  <c:v>10.742919</c:v>
                </c:pt>
                <c:pt idx="78">
                  <c:v>10.855419</c:v>
                </c:pt>
                <c:pt idx="79">
                  <c:v>10.967225</c:v>
                </c:pt>
                <c:pt idx="80">
                  <c:v>11.078337</c:v>
                </c:pt>
                <c:pt idx="81">
                  <c:v>11.188753</c:v>
                </c:pt>
                <c:pt idx="82">
                  <c:v>11.298475</c:v>
                </c:pt>
                <c:pt idx="83">
                  <c:v>11.407503</c:v>
                </c:pt>
                <c:pt idx="84">
                  <c:v>11.515837</c:v>
                </c:pt>
                <c:pt idx="85">
                  <c:v>11.623476</c:v>
                </c:pt>
                <c:pt idx="86">
                  <c:v>11.73042</c:v>
                </c:pt>
                <c:pt idx="87">
                  <c:v>11.83667</c:v>
                </c:pt>
                <c:pt idx="88">
                  <c:v>11.942225</c:v>
                </c:pt>
                <c:pt idx="89">
                  <c:v>12.047087</c:v>
                </c:pt>
                <c:pt idx="90">
                  <c:v>12.151254</c:v>
                </c:pt>
                <c:pt idx="91">
                  <c:v>12.254726</c:v>
                </c:pt>
                <c:pt idx="92">
                  <c:v>12.357504</c:v>
                </c:pt>
                <c:pt idx="93">
                  <c:v>12.459587</c:v>
                </c:pt>
                <c:pt idx="94">
                  <c:v>12.560976</c:v>
                </c:pt>
                <c:pt idx="95">
                  <c:v>12.661671</c:v>
                </c:pt>
                <c:pt idx="96">
                  <c:v>12.761671</c:v>
                </c:pt>
                <c:pt idx="97">
                  <c:v>12.860977</c:v>
                </c:pt>
                <c:pt idx="98">
                  <c:v>12.959588</c:v>
                </c:pt>
                <c:pt idx="99">
                  <c:v>13.057505</c:v>
                </c:pt>
                <c:pt idx="100">
                  <c:v>13.154727</c:v>
                </c:pt>
                <c:pt idx="101">
                  <c:v>13.251255</c:v>
                </c:pt>
                <c:pt idx="102">
                  <c:v>13.347089</c:v>
                </c:pt>
                <c:pt idx="103">
                  <c:v>13.442228</c:v>
                </c:pt>
                <c:pt idx="104">
                  <c:v>13.536673</c:v>
                </c:pt>
                <c:pt idx="105">
                  <c:v>13.630423</c:v>
                </c:pt>
                <c:pt idx="106">
                  <c:v>13.723478</c:v>
                </c:pt>
                <c:pt idx="107">
                  <c:v>13.81584</c:v>
                </c:pt>
                <c:pt idx="108">
                  <c:v>13.907507</c:v>
                </c:pt>
                <c:pt idx="109">
                  <c:v>13.998479</c:v>
                </c:pt>
                <c:pt idx="110">
                  <c:v>14.088757</c:v>
                </c:pt>
                <c:pt idx="111">
                  <c:v>14.17834</c:v>
                </c:pt>
                <c:pt idx="112">
                  <c:v>14.267229</c:v>
                </c:pt>
                <c:pt idx="113">
                  <c:v>14.355424</c:v>
                </c:pt>
                <c:pt idx="114">
                  <c:v>14.442924</c:v>
                </c:pt>
                <c:pt idx="115">
                  <c:v>14.52973</c:v>
                </c:pt>
                <c:pt idx="116">
                  <c:v>14.615841</c:v>
                </c:pt>
                <c:pt idx="117">
                  <c:v>14.701258</c:v>
                </c:pt>
                <c:pt idx="118">
                  <c:v>14.78598</c:v>
                </c:pt>
                <c:pt idx="119">
                  <c:v>14.870008</c:v>
                </c:pt>
                <c:pt idx="120">
                  <c:v>14.953342</c:v>
                </c:pt>
                <c:pt idx="121">
                  <c:v>15.035981</c:v>
                </c:pt>
                <c:pt idx="122">
                  <c:v>15.117926</c:v>
                </c:pt>
                <c:pt idx="123">
                  <c:v>15.199176</c:v>
                </c:pt>
                <c:pt idx="124">
                  <c:v>15.279732</c:v>
                </c:pt>
                <c:pt idx="125">
                  <c:v>15.359593</c:v>
                </c:pt>
                <c:pt idx="126">
                  <c:v>15.43876</c:v>
                </c:pt>
                <c:pt idx="127">
                  <c:v>15.517232</c:v>
                </c:pt>
                <c:pt idx="128">
                  <c:v>15.59501</c:v>
                </c:pt>
                <c:pt idx="129">
                  <c:v>15.672093</c:v>
                </c:pt>
                <c:pt idx="130">
                  <c:v>15.748483</c:v>
                </c:pt>
                <c:pt idx="131">
                  <c:v>15.824178</c:v>
                </c:pt>
                <c:pt idx="132">
                  <c:v>15.899178</c:v>
                </c:pt>
                <c:pt idx="133">
                  <c:v>15.973483</c:v>
                </c:pt>
                <c:pt idx="134">
                  <c:v>16.047094</c:v>
                </c:pt>
                <c:pt idx="135">
                  <c:v>16.12001</c:v>
                </c:pt>
                <c:pt idx="136">
                  <c:v>16.192232</c:v>
                </c:pt>
                <c:pt idx="137">
                  <c:v>16.26376</c:v>
                </c:pt>
                <c:pt idx="138">
                  <c:v>16.334593</c:v>
                </c:pt>
                <c:pt idx="139">
                  <c:v>16.404732</c:v>
                </c:pt>
                <c:pt idx="140">
                  <c:v>16.474176</c:v>
                </c:pt>
                <c:pt idx="141">
                  <c:v>16.542927</c:v>
                </c:pt>
                <c:pt idx="142">
                  <c:v>16.610983</c:v>
                </c:pt>
                <c:pt idx="143">
                  <c:v>16.678345</c:v>
                </c:pt>
                <c:pt idx="144">
                  <c:v>16.745012</c:v>
                </c:pt>
                <c:pt idx="145">
                  <c:v>16.810986</c:v>
                </c:pt>
                <c:pt idx="146">
                  <c:v>16.876263</c:v>
                </c:pt>
                <c:pt idx="147">
                  <c:v>16.940845</c:v>
                </c:pt>
                <c:pt idx="148">
                  <c:v>17.004734</c:v>
                </c:pt>
                <c:pt idx="149">
                  <c:v>17.067928</c:v>
                </c:pt>
                <c:pt idx="150">
                  <c:v>17.130428</c:v>
                </c:pt>
                <c:pt idx="151">
                  <c:v>17.192234</c:v>
                </c:pt>
                <c:pt idx="152">
                  <c:v>17.253345</c:v>
                </c:pt>
                <c:pt idx="153">
                  <c:v>17.313763</c:v>
                </c:pt>
                <c:pt idx="154">
                  <c:v>17.373486</c:v>
                </c:pt>
                <c:pt idx="155">
                  <c:v>17.432514</c:v>
                </c:pt>
                <c:pt idx="156">
                  <c:v>17.490849</c:v>
                </c:pt>
                <c:pt idx="157">
                  <c:v>17.548489</c:v>
                </c:pt>
                <c:pt idx="158">
                  <c:v>17.605433</c:v>
                </c:pt>
                <c:pt idx="159">
                  <c:v>17.661682</c:v>
                </c:pt>
                <c:pt idx="160">
                  <c:v>17.717237</c:v>
                </c:pt>
                <c:pt idx="161">
                  <c:v>17.772099</c:v>
                </c:pt>
                <c:pt idx="162">
                  <c:v>17.826265</c:v>
                </c:pt>
                <c:pt idx="163">
                  <c:v>17.879738</c:v>
                </c:pt>
                <c:pt idx="164">
                  <c:v>17.932516</c:v>
                </c:pt>
                <c:pt idx="165">
                  <c:v>17.9846</c:v>
                </c:pt>
                <c:pt idx="166">
                  <c:v>18.03599</c:v>
                </c:pt>
                <c:pt idx="167">
                  <c:v>18.086685</c:v>
                </c:pt>
                <c:pt idx="168">
                  <c:v>18.136686</c:v>
                </c:pt>
                <c:pt idx="169">
                  <c:v>18.185991</c:v>
                </c:pt>
                <c:pt idx="170">
                  <c:v>18.234602</c:v>
                </c:pt>
                <c:pt idx="171">
                  <c:v>18.282518</c:v>
                </c:pt>
                <c:pt idx="172">
                  <c:v>18.329741</c:v>
                </c:pt>
                <c:pt idx="173">
                  <c:v>18.376268</c:v>
                </c:pt>
                <c:pt idx="174">
                  <c:v>18.422102</c:v>
                </c:pt>
                <c:pt idx="175">
                  <c:v>18.467241</c:v>
                </c:pt>
                <c:pt idx="176">
                  <c:v>18.511686</c:v>
                </c:pt>
                <c:pt idx="177">
                  <c:v>18.555437</c:v>
                </c:pt>
                <c:pt idx="178">
                  <c:v>18.598494</c:v>
                </c:pt>
                <c:pt idx="179">
                  <c:v>18.640856</c:v>
                </c:pt>
                <c:pt idx="180">
                  <c:v>18.682522</c:v>
                </c:pt>
                <c:pt idx="181">
                  <c:v>18.723494</c:v>
                </c:pt>
                <c:pt idx="182">
                  <c:v>18.763771</c:v>
                </c:pt>
                <c:pt idx="183">
                  <c:v>18.803354</c:v>
                </c:pt>
                <c:pt idx="184">
                  <c:v>18.842243</c:v>
                </c:pt>
                <c:pt idx="185">
                  <c:v>18.880438</c:v>
                </c:pt>
                <c:pt idx="186">
                  <c:v>18.917938</c:v>
                </c:pt>
                <c:pt idx="187">
                  <c:v>18.954744</c:v>
                </c:pt>
                <c:pt idx="188">
                  <c:v>18.990856</c:v>
                </c:pt>
                <c:pt idx="189">
                  <c:v>19.026274</c:v>
                </c:pt>
                <c:pt idx="190">
                  <c:v>19.060997</c:v>
                </c:pt>
                <c:pt idx="191">
                  <c:v>19.095024</c:v>
                </c:pt>
                <c:pt idx="192">
                  <c:v>19.128357</c:v>
                </c:pt>
                <c:pt idx="193">
                  <c:v>19.160995</c:v>
                </c:pt>
                <c:pt idx="194">
                  <c:v>19.19294</c:v>
                </c:pt>
                <c:pt idx="195">
                  <c:v>19.22419</c:v>
                </c:pt>
                <c:pt idx="196">
                  <c:v>19.254745</c:v>
                </c:pt>
                <c:pt idx="197">
                  <c:v>19.284607</c:v>
                </c:pt>
                <c:pt idx="198">
                  <c:v>19.313774</c:v>
                </c:pt>
                <c:pt idx="199">
                  <c:v>19.342247</c:v>
                </c:pt>
                <c:pt idx="200">
                  <c:v>19.370026</c:v>
                </c:pt>
                <c:pt idx="201">
                  <c:v>19.39711</c:v>
                </c:pt>
                <c:pt idx="202">
                  <c:v>19.423498</c:v>
                </c:pt>
                <c:pt idx="203">
                  <c:v>19.449192</c:v>
                </c:pt>
                <c:pt idx="204">
                  <c:v>19.474192</c:v>
                </c:pt>
                <c:pt idx="205">
                  <c:v>19.498497</c:v>
                </c:pt>
                <c:pt idx="206">
                  <c:v>19.522108</c:v>
                </c:pt>
                <c:pt idx="207">
                  <c:v>19.545025</c:v>
                </c:pt>
                <c:pt idx="208">
                  <c:v>19.567247</c:v>
                </c:pt>
                <c:pt idx="209">
                  <c:v>19.588776</c:v>
                </c:pt>
                <c:pt idx="210">
                  <c:v>19.60961</c:v>
                </c:pt>
                <c:pt idx="211">
                  <c:v>19.629749</c:v>
                </c:pt>
                <c:pt idx="212">
                  <c:v>19.649195</c:v>
                </c:pt>
                <c:pt idx="213">
                  <c:v>19.667946</c:v>
                </c:pt>
                <c:pt idx="214">
                  <c:v>19.686001</c:v>
                </c:pt>
                <c:pt idx="215">
                  <c:v>19.703362</c:v>
                </c:pt>
                <c:pt idx="216">
                  <c:v>19.720028</c:v>
                </c:pt>
                <c:pt idx="217">
                  <c:v>19.736</c:v>
                </c:pt>
                <c:pt idx="218">
                  <c:v>19.751278</c:v>
                </c:pt>
                <c:pt idx="219">
                  <c:v>19.765862</c:v>
                </c:pt>
                <c:pt idx="220">
                  <c:v>19.779751</c:v>
                </c:pt>
                <c:pt idx="221">
                  <c:v>19.792946</c:v>
                </c:pt>
                <c:pt idx="222">
                  <c:v>19.805447</c:v>
                </c:pt>
                <c:pt idx="223">
                  <c:v>19.817253</c:v>
                </c:pt>
                <c:pt idx="224">
                  <c:v>19.828365</c:v>
                </c:pt>
                <c:pt idx="225">
                  <c:v>19.838781</c:v>
                </c:pt>
                <c:pt idx="226">
                  <c:v>19.848503</c:v>
                </c:pt>
                <c:pt idx="227">
                  <c:v>19.857531</c:v>
                </c:pt>
                <c:pt idx="228">
                  <c:v>19.865864</c:v>
                </c:pt>
                <c:pt idx="229">
                  <c:v>19.873503</c:v>
                </c:pt>
                <c:pt idx="230">
                  <c:v>19.880447</c:v>
                </c:pt>
                <c:pt idx="231">
                  <c:v>19.886698</c:v>
                </c:pt>
                <c:pt idx="232">
                  <c:v>19.892254</c:v>
                </c:pt>
                <c:pt idx="233">
                  <c:v>19.897116</c:v>
                </c:pt>
                <c:pt idx="234">
                  <c:v>19.901283</c:v>
                </c:pt>
                <c:pt idx="235">
                  <c:v>19.904757</c:v>
                </c:pt>
                <c:pt idx="236">
                  <c:v>19.907534</c:v>
                </c:pt>
                <c:pt idx="237">
                  <c:v>19.909616</c:v>
                </c:pt>
                <c:pt idx="238">
                  <c:v>19.911005</c:v>
                </c:pt>
                <c:pt idx="239">
                  <c:v>19.911699</c:v>
                </c:pt>
                <c:pt idx="240">
                  <c:v>19.911699</c:v>
                </c:pt>
                <c:pt idx="241">
                  <c:v>19.911699</c:v>
                </c:pt>
                <c:pt idx="242">
                  <c:v>19.911699</c:v>
                </c:pt>
                <c:pt idx="243">
                  <c:v>19.911699</c:v>
                </c:pt>
                <c:pt idx="244">
                  <c:v>19.911699</c:v>
                </c:pt>
                <c:pt idx="245">
                  <c:v>19.911699</c:v>
                </c:pt>
                <c:pt idx="246">
                  <c:v>19.911699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'Translating Box (V_i = 10)'!$E$1</c:f>
              <c:strCache>
                <c:ptCount val="1"/>
                <c:pt idx="0">
                  <c:v>Modelo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'Translating Box (V_i = 10)'!$B$2:$B$248</c:f>
              <c:numCache>
                <c:formatCode>0.0000</c:formatCode>
                <c:ptCount val="247"/>
                <c:pt idx="0">
                  <c:v>0.0</c:v>
                </c:pt>
                <c:pt idx="1">
                  <c:v>0.0166666666666667</c:v>
                </c:pt>
                <c:pt idx="2">
                  <c:v>0.0333333333333333</c:v>
                </c:pt>
                <c:pt idx="3">
                  <c:v>0.05</c:v>
                </c:pt>
                <c:pt idx="4">
                  <c:v>0.0666666666666667</c:v>
                </c:pt>
                <c:pt idx="5">
                  <c:v>0.0833333333333333</c:v>
                </c:pt>
                <c:pt idx="6">
                  <c:v>0.1</c:v>
                </c:pt>
                <c:pt idx="7">
                  <c:v>0.116666666666667</c:v>
                </c:pt>
                <c:pt idx="8">
                  <c:v>0.133333333333333</c:v>
                </c:pt>
                <c:pt idx="9">
                  <c:v>0.15</c:v>
                </c:pt>
                <c:pt idx="10">
                  <c:v>0.166666666666667</c:v>
                </c:pt>
                <c:pt idx="11">
                  <c:v>0.183333333333333</c:v>
                </c:pt>
                <c:pt idx="12">
                  <c:v>0.2</c:v>
                </c:pt>
                <c:pt idx="13">
                  <c:v>0.216666666666667</c:v>
                </c:pt>
                <c:pt idx="14">
                  <c:v>0.233333333333333</c:v>
                </c:pt>
                <c:pt idx="15">
                  <c:v>0.25</c:v>
                </c:pt>
                <c:pt idx="16">
                  <c:v>0.266666666666667</c:v>
                </c:pt>
                <c:pt idx="17">
                  <c:v>0.283333333333333</c:v>
                </c:pt>
                <c:pt idx="18">
                  <c:v>0.3</c:v>
                </c:pt>
                <c:pt idx="19">
                  <c:v>0.316666666666667</c:v>
                </c:pt>
                <c:pt idx="20">
                  <c:v>0.333333333333333</c:v>
                </c:pt>
                <c:pt idx="21">
                  <c:v>0.35</c:v>
                </c:pt>
                <c:pt idx="22">
                  <c:v>0.366666666666667</c:v>
                </c:pt>
                <c:pt idx="23">
                  <c:v>0.383333333333333</c:v>
                </c:pt>
                <c:pt idx="24">
                  <c:v>0.4</c:v>
                </c:pt>
                <c:pt idx="25">
                  <c:v>0.416666666666667</c:v>
                </c:pt>
                <c:pt idx="26">
                  <c:v>0.433333333333333</c:v>
                </c:pt>
                <c:pt idx="27">
                  <c:v>0.45</c:v>
                </c:pt>
                <c:pt idx="28">
                  <c:v>0.466666666666667</c:v>
                </c:pt>
                <c:pt idx="29">
                  <c:v>0.483333333333333</c:v>
                </c:pt>
                <c:pt idx="30">
                  <c:v>0.5</c:v>
                </c:pt>
                <c:pt idx="31">
                  <c:v>0.516666666666667</c:v>
                </c:pt>
                <c:pt idx="32">
                  <c:v>0.533333333333333</c:v>
                </c:pt>
                <c:pt idx="33">
                  <c:v>0.55</c:v>
                </c:pt>
                <c:pt idx="34">
                  <c:v>0.566666666666667</c:v>
                </c:pt>
                <c:pt idx="35">
                  <c:v>0.583333333333333</c:v>
                </c:pt>
                <c:pt idx="36">
                  <c:v>0.6</c:v>
                </c:pt>
                <c:pt idx="37">
                  <c:v>0.616666666666667</c:v>
                </c:pt>
                <c:pt idx="38">
                  <c:v>0.633333333333333</c:v>
                </c:pt>
                <c:pt idx="39">
                  <c:v>0.65</c:v>
                </c:pt>
                <c:pt idx="40">
                  <c:v>0.666666666666667</c:v>
                </c:pt>
                <c:pt idx="41">
                  <c:v>0.683333333333333</c:v>
                </c:pt>
                <c:pt idx="42">
                  <c:v>0.7</c:v>
                </c:pt>
                <c:pt idx="43">
                  <c:v>0.716666666666667</c:v>
                </c:pt>
                <c:pt idx="44">
                  <c:v>0.733333333333333</c:v>
                </c:pt>
                <c:pt idx="45">
                  <c:v>0.75</c:v>
                </c:pt>
                <c:pt idx="46">
                  <c:v>0.766666666666667</c:v>
                </c:pt>
                <c:pt idx="47">
                  <c:v>0.783333333333333</c:v>
                </c:pt>
                <c:pt idx="48">
                  <c:v>0.8</c:v>
                </c:pt>
                <c:pt idx="49">
                  <c:v>0.816666666666667</c:v>
                </c:pt>
                <c:pt idx="50">
                  <c:v>0.833333333333333</c:v>
                </c:pt>
                <c:pt idx="51">
                  <c:v>0.85</c:v>
                </c:pt>
                <c:pt idx="52">
                  <c:v>0.866666666666667</c:v>
                </c:pt>
                <c:pt idx="53">
                  <c:v>0.883333333333333</c:v>
                </c:pt>
                <c:pt idx="54">
                  <c:v>0.9</c:v>
                </c:pt>
                <c:pt idx="55">
                  <c:v>0.916666666666667</c:v>
                </c:pt>
                <c:pt idx="56">
                  <c:v>0.933333333333333</c:v>
                </c:pt>
                <c:pt idx="57">
                  <c:v>0.95</c:v>
                </c:pt>
                <c:pt idx="58">
                  <c:v>0.966666666666667</c:v>
                </c:pt>
                <c:pt idx="59">
                  <c:v>0.983333333333333</c:v>
                </c:pt>
                <c:pt idx="60">
                  <c:v>1.0</c:v>
                </c:pt>
                <c:pt idx="61">
                  <c:v>1.016666666666667</c:v>
                </c:pt>
                <c:pt idx="62">
                  <c:v>1.033333333333333</c:v>
                </c:pt>
                <c:pt idx="63">
                  <c:v>1.05</c:v>
                </c:pt>
                <c:pt idx="64">
                  <c:v>1.066666666666667</c:v>
                </c:pt>
                <c:pt idx="65">
                  <c:v>1.083333333333333</c:v>
                </c:pt>
                <c:pt idx="66">
                  <c:v>1.1</c:v>
                </c:pt>
                <c:pt idx="67">
                  <c:v>1.116666666666667</c:v>
                </c:pt>
                <c:pt idx="68">
                  <c:v>1.133333333333333</c:v>
                </c:pt>
                <c:pt idx="69">
                  <c:v>1.15</c:v>
                </c:pt>
                <c:pt idx="70">
                  <c:v>1.166666666666667</c:v>
                </c:pt>
                <c:pt idx="71">
                  <c:v>1.183333333333333</c:v>
                </c:pt>
                <c:pt idx="72">
                  <c:v>1.2</c:v>
                </c:pt>
                <c:pt idx="73">
                  <c:v>1.216666666666667</c:v>
                </c:pt>
                <c:pt idx="74">
                  <c:v>1.233333333333333</c:v>
                </c:pt>
                <c:pt idx="75">
                  <c:v>1.25</c:v>
                </c:pt>
                <c:pt idx="76">
                  <c:v>1.266666666666667</c:v>
                </c:pt>
                <c:pt idx="77">
                  <c:v>1.283333333333333</c:v>
                </c:pt>
                <c:pt idx="78">
                  <c:v>1.3</c:v>
                </c:pt>
                <c:pt idx="79">
                  <c:v>1.316666666666667</c:v>
                </c:pt>
                <c:pt idx="80">
                  <c:v>1.333333333333333</c:v>
                </c:pt>
                <c:pt idx="81">
                  <c:v>1.35</c:v>
                </c:pt>
                <c:pt idx="82">
                  <c:v>1.366666666666667</c:v>
                </c:pt>
                <c:pt idx="83">
                  <c:v>1.383333333333333</c:v>
                </c:pt>
                <c:pt idx="84">
                  <c:v>1.4</c:v>
                </c:pt>
                <c:pt idx="85">
                  <c:v>1.416666666666667</c:v>
                </c:pt>
                <c:pt idx="86">
                  <c:v>1.433333333333333</c:v>
                </c:pt>
                <c:pt idx="87">
                  <c:v>1.45</c:v>
                </c:pt>
                <c:pt idx="88">
                  <c:v>1.466666666666667</c:v>
                </c:pt>
                <c:pt idx="89">
                  <c:v>1.483333333333333</c:v>
                </c:pt>
                <c:pt idx="90">
                  <c:v>1.5</c:v>
                </c:pt>
                <c:pt idx="91">
                  <c:v>1.516666666666667</c:v>
                </c:pt>
                <c:pt idx="92">
                  <c:v>1.533333333333333</c:v>
                </c:pt>
                <c:pt idx="93">
                  <c:v>1.55</c:v>
                </c:pt>
                <c:pt idx="94">
                  <c:v>1.566666666666667</c:v>
                </c:pt>
                <c:pt idx="95">
                  <c:v>1.583333333333333</c:v>
                </c:pt>
                <c:pt idx="96">
                  <c:v>1.6</c:v>
                </c:pt>
                <c:pt idx="97">
                  <c:v>1.616666666666667</c:v>
                </c:pt>
                <c:pt idx="98">
                  <c:v>1.633333333333333</c:v>
                </c:pt>
                <c:pt idx="99">
                  <c:v>1.65</c:v>
                </c:pt>
                <c:pt idx="100">
                  <c:v>1.666666666666667</c:v>
                </c:pt>
                <c:pt idx="101">
                  <c:v>1.683333333333333</c:v>
                </c:pt>
                <c:pt idx="102">
                  <c:v>1.7</c:v>
                </c:pt>
                <c:pt idx="103">
                  <c:v>1.716666666666666</c:v>
                </c:pt>
                <c:pt idx="104">
                  <c:v>1.733333333333333</c:v>
                </c:pt>
                <c:pt idx="105">
                  <c:v>1.75</c:v>
                </c:pt>
                <c:pt idx="106">
                  <c:v>1.766666666666667</c:v>
                </c:pt>
                <c:pt idx="107">
                  <c:v>1.783333333333333</c:v>
                </c:pt>
                <c:pt idx="108">
                  <c:v>1.8</c:v>
                </c:pt>
                <c:pt idx="109">
                  <c:v>1.816666666666667</c:v>
                </c:pt>
                <c:pt idx="110">
                  <c:v>1.833333333333333</c:v>
                </c:pt>
                <c:pt idx="111">
                  <c:v>1.85</c:v>
                </c:pt>
                <c:pt idx="112">
                  <c:v>1.866666666666667</c:v>
                </c:pt>
                <c:pt idx="113">
                  <c:v>1.883333333333333</c:v>
                </c:pt>
                <c:pt idx="114">
                  <c:v>1.9</c:v>
                </c:pt>
                <c:pt idx="115">
                  <c:v>1.916666666666667</c:v>
                </c:pt>
                <c:pt idx="116">
                  <c:v>1.933333333333333</c:v>
                </c:pt>
                <c:pt idx="117">
                  <c:v>1.95</c:v>
                </c:pt>
                <c:pt idx="118">
                  <c:v>1.966666666666667</c:v>
                </c:pt>
                <c:pt idx="119">
                  <c:v>1.983333333333333</c:v>
                </c:pt>
                <c:pt idx="120">
                  <c:v>2.0</c:v>
                </c:pt>
                <c:pt idx="121">
                  <c:v>2.016666666666667</c:v>
                </c:pt>
                <c:pt idx="122">
                  <c:v>2.033333333333333</c:v>
                </c:pt>
                <c:pt idx="123">
                  <c:v>2.05</c:v>
                </c:pt>
                <c:pt idx="124">
                  <c:v>2.066666666666667</c:v>
                </c:pt>
                <c:pt idx="125">
                  <c:v>2.083333333333333</c:v>
                </c:pt>
                <c:pt idx="126">
                  <c:v>2.1</c:v>
                </c:pt>
                <c:pt idx="127">
                  <c:v>2.116666666666667</c:v>
                </c:pt>
                <c:pt idx="128">
                  <c:v>2.133333333333333</c:v>
                </c:pt>
                <c:pt idx="129">
                  <c:v>2.15</c:v>
                </c:pt>
                <c:pt idx="130">
                  <c:v>2.166666666666666</c:v>
                </c:pt>
                <c:pt idx="131">
                  <c:v>2.183333333333333</c:v>
                </c:pt>
                <c:pt idx="132">
                  <c:v>2.2</c:v>
                </c:pt>
                <c:pt idx="133">
                  <c:v>2.216666666666667</c:v>
                </c:pt>
                <c:pt idx="134">
                  <c:v>2.233333333333333</c:v>
                </c:pt>
                <c:pt idx="135">
                  <c:v>2.25</c:v>
                </c:pt>
                <c:pt idx="136">
                  <c:v>2.266666666666667</c:v>
                </c:pt>
                <c:pt idx="137">
                  <c:v>2.283333333333333</c:v>
                </c:pt>
                <c:pt idx="138">
                  <c:v>2.3</c:v>
                </c:pt>
                <c:pt idx="139">
                  <c:v>2.316666666666667</c:v>
                </c:pt>
                <c:pt idx="140">
                  <c:v>2.333333333333333</c:v>
                </c:pt>
                <c:pt idx="141">
                  <c:v>2.35</c:v>
                </c:pt>
                <c:pt idx="142">
                  <c:v>2.366666666666667</c:v>
                </c:pt>
                <c:pt idx="143">
                  <c:v>2.383333333333333</c:v>
                </c:pt>
                <c:pt idx="144">
                  <c:v>2.4</c:v>
                </c:pt>
                <c:pt idx="145">
                  <c:v>2.416666666666666</c:v>
                </c:pt>
                <c:pt idx="146">
                  <c:v>2.433333333333333</c:v>
                </c:pt>
                <c:pt idx="147">
                  <c:v>2.45</c:v>
                </c:pt>
                <c:pt idx="148">
                  <c:v>2.466666666666667</c:v>
                </c:pt>
                <c:pt idx="149">
                  <c:v>2.483333333333333</c:v>
                </c:pt>
                <c:pt idx="150">
                  <c:v>2.5</c:v>
                </c:pt>
                <c:pt idx="151">
                  <c:v>2.516666666666667</c:v>
                </c:pt>
                <c:pt idx="152">
                  <c:v>2.533333333333333</c:v>
                </c:pt>
                <c:pt idx="153">
                  <c:v>2.55</c:v>
                </c:pt>
                <c:pt idx="154">
                  <c:v>2.566666666666667</c:v>
                </c:pt>
                <c:pt idx="155">
                  <c:v>2.583333333333333</c:v>
                </c:pt>
                <c:pt idx="156">
                  <c:v>2.6</c:v>
                </c:pt>
                <c:pt idx="157">
                  <c:v>2.616666666666667</c:v>
                </c:pt>
                <c:pt idx="158">
                  <c:v>2.633333333333333</c:v>
                </c:pt>
                <c:pt idx="159">
                  <c:v>2.65</c:v>
                </c:pt>
                <c:pt idx="160">
                  <c:v>2.666666666666666</c:v>
                </c:pt>
                <c:pt idx="161">
                  <c:v>2.683333333333333</c:v>
                </c:pt>
                <c:pt idx="162">
                  <c:v>2.7</c:v>
                </c:pt>
                <c:pt idx="163">
                  <c:v>2.716666666666667</c:v>
                </c:pt>
                <c:pt idx="164">
                  <c:v>2.733333333333333</c:v>
                </c:pt>
                <c:pt idx="165">
                  <c:v>2.75</c:v>
                </c:pt>
                <c:pt idx="166">
                  <c:v>2.766666666666667</c:v>
                </c:pt>
                <c:pt idx="167">
                  <c:v>2.783333333333333</c:v>
                </c:pt>
                <c:pt idx="168">
                  <c:v>2.8</c:v>
                </c:pt>
                <c:pt idx="169">
                  <c:v>2.816666666666667</c:v>
                </c:pt>
                <c:pt idx="170">
                  <c:v>2.833333333333333</c:v>
                </c:pt>
                <c:pt idx="171">
                  <c:v>2.85</c:v>
                </c:pt>
                <c:pt idx="172">
                  <c:v>2.866666666666667</c:v>
                </c:pt>
                <c:pt idx="173">
                  <c:v>2.883333333333333</c:v>
                </c:pt>
                <c:pt idx="174">
                  <c:v>2.9</c:v>
                </c:pt>
                <c:pt idx="175">
                  <c:v>2.916666666666666</c:v>
                </c:pt>
                <c:pt idx="176">
                  <c:v>2.933333333333333</c:v>
                </c:pt>
                <c:pt idx="177">
                  <c:v>2.95</c:v>
                </c:pt>
                <c:pt idx="178">
                  <c:v>2.966666666666667</c:v>
                </c:pt>
                <c:pt idx="179">
                  <c:v>2.983333333333333</c:v>
                </c:pt>
                <c:pt idx="180">
                  <c:v>3.0</c:v>
                </c:pt>
                <c:pt idx="181">
                  <c:v>3.016666666666667</c:v>
                </c:pt>
                <c:pt idx="182">
                  <c:v>3.033333333333333</c:v>
                </c:pt>
                <c:pt idx="183">
                  <c:v>3.05</c:v>
                </c:pt>
                <c:pt idx="184">
                  <c:v>3.066666666666667</c:v>
                </c:pt>
                <c:pt idx="185">
                  <c:v>3.083333333333333</c:v>
                </c:pt>
                <c:pt idx="186">
                  <c:v>3.1</c:v>
                </c:pt>
                <c:pt idx="187">
                  <c:v>3.116666666666667</c:v>
                </c:pt>
                <c:pt idx="188">
                  <c:v>3.133333333333333</c:v>
                </c:pt>
                <c:pt idx="189">
                  <c:v>3.15</c:v>
                </c:pt>
                <c:pt idx="190">
                  <c:v>3.166666666666666</c:v>
                </c:pt>
                <c:pt idx="191">
                  <c:v>3.183333333333333</c:v>
                </c:pt>
                <c:pt idx="192">
                  <c:v>3.2</c:v>
                </c:pt>
                <c:pt idx="193">
                  <c:v>3.216666666666667</c:v>
                </c:pt>
                <c:pt idx="194">
                  <c:v>3.233333333333333</c:v>
                </c:pt>
                <c:pt idx="195">
                  <c:v>3.25</c:v>
                </c:pt>
                <c:pt idx="196">
                  <c:v>3.266666666666667</c:v>
                </c:pt>
                <c:pt idx="197">
                  <c:v>3.283333333333333</c:v>
                </c:pt>
                <c:pt idx="198">
                  <c:v>3.3</c:v>
                </c:pt>
                <c:pt idx="199">
                  <c:v>3.316666666666667</c:v>
                </c:pt>
                <c:pt idx="200">
                  <c:v>3.333333333333333</c:v>
                </c:pt>
                <c:pt idx="201">
                  <c:v>3.35</c:v>
                </c:pt>
                <c:pt idx="202">
                  <c:v>3.366666666666667</c:v>
                </c:pt>
                <c:pt idx="203">
                  <c:v>3.383333333333333</c:v>
                </c:pt>
                <c:pt idx="204">
                  <c:v>3.4</c:v>
                </c:pt>
                <c:pt idx="205">
                  <c:v>3.416666666666666</c:v>
                </c:pt>
                <c:pt idx="206">
                  <c:v>3.433333333333333</c:v>
                </c:pt>
                <c:pt idx="207">
                  <c:v>3.45</c:v>
                </c:pt>
                <c:pt idx="208">
                  <c:v>3.466666666666667</c:v>
                </c:pt>
                <c:pt idx="209">
                  <c:v>3.483333333333333</c:v>
                </c:pt>
                <c:pt idx="210">
                  <c:v>3.5</c:v>
                </c:pt>
                <c:pt idx="211">
                  <c:v>3.516666666666667</c:v>
                </c:pt>
                <c:pt idx="212">
                  <c:v>3.533333333333333</c:v>
                </c:pt>
                <c:pt idx="213">
                  <c:v>3.55</c:v>
                </c:pt>
                <c:pt idx="214">
                  <c:v>3.566666666666667</c:v>
                </c:pt>
                <c:pt idx="215">
                  <c:v>3.583333333333333</c:v>
                </c:pt>
                <c:pt idx="216">
                  <c:v>3.6</c:v>
                </c:pt>
                <c:pt idx="217">
                  <c:v>3.616666666666667</c:v>
                </c:pt>
                <c:pt idx="218">
                  <c:v>3.633333333333333</c:v>
                </c:pt>
                <c:pt idx="219">
                  <c:v>3.65</c:v>
                </c:pt>
                <c:pt idx="220">
                  <c:v>3.666666666666666</c:v>
                </c:pt>
                <c:pt idx="221">
                  <c:v>3.683333333333333</c:v>
                </c:pt>
                <c:pt idx="222">
                  <c:v>3.7</c:v>
                </c:pt>
                <c:pt idx="223">
                  <c:v>3.716666666666667</c:v>
                </c:pt>
                <c:pt idx="224">
                  <c:v>3.733333333333333</c:v>
                </c:pt>
                <c:pt idx="225">
                  <c:v>3.75</c:v>
                </c:pt>
                <c:pt idx="226">
                  <c:v>3.766666666666667</c:v>
                </c:pt>
                <c:pt idx="227">
                  <c:v>3.783333333333333</c:v>
                </c:pt>
                <c:pt idx="228">
                  <c:v>3.8</c:v>
                </c:pt>
                <c:pt idx="229">
                  <c:v>3.816666666666667</c:v>
                </c:pt>
                <c:pt idx="230">
                  <c:v>3.833333333333333</c:v>
                </c:pt>
                <c:pt idx="231">
                  <c:v>3.85</c:v>
                </c:pt>
                <c:pt idx="232">
                  <c:v>3.866666666666667</c:v>
                </c:pt>
                <c:pt idx="233">
                  <c:v>3.883333333333333</c:v>
                </c:pt>
                <c:pt idx="234">
                  <c:v>3.9</c:v>
                </c:pt>
                <c:pt idx="235">
                  <c:v>3.916666666666666</c:v>
                </c:pt>
                <c:pt idx="236">
                  <c:v>3.933333333333333</c:v>
                </c:pt>
                <c:pt idx="237">
                  <c:v>3.95</c:v>
                </c:pt>
                <c:pt idx="238">
                  <c:v>3.966666666666667</c:v>
                </c:pt>
                <c:pt idx="239">
                  <c:v>3.983333333333333</c:v>
                </c:pt>
                <c:pt idx="240">
                  <c:v>4.0</c:v>
                </c:pt>
                <c:pt idx="241">
                  <c:v>4.016666666666666</c:v>
                </c:pt>
                <c:pt idx="242">
                  <c:v>4.033333333333333</c:v>
                </c:pt>
                <c:pt idx="243">
                  <c:v>4.05</c:v>
                </c:pt>
                <c:pt idx="244">
                  <c:v>4.066666666666666</c:v>
                </c:pt>
                <c:pt idx="245">
                  <c:v>4.083333333333333</c:v>
                </c:pt>
                <c:pt idx="246">
                  <c:v>4.1</c:v>
                </c:pt>
              </c:numCache>
            </c:numRef>
          </c:cat>
          <c:val>
            <c:numRef>
              <c:f>'Translating Box (V_i = 10)'!$E$2:$E$248</c:f>
              <c:numCache>
                <c:formatCode>General</c:formatCode>
                <c:ptCount val="247"/>
                <c:pt idx="0">
                  <c:v>0.0</c:v>
                </c:pt>
                <c:pt idx="1">
                  <c:v>0.166319444444444</c:v>
                </c:pt>
                <c:pt idx="2">
                  <c:v>0.331944444444444</c:v>
                </c:pt>
                <c:pt idx="3">
                  <c:v>0.496875</c:v>
                </c:pt>
                <c:pt idx="4">
                  <c:v>0.661111111111111</c:v>
                </c:pt>
                <c:pt idx="5">
                  <c:v>0.824652777777778</c:v>
                </c:pt>
                <c:pt idx="6">
                  <c:v>0.9875</c:v>
                </c:pt>
                <c:pt idx="7">
                  <c:v>1.149652777777778</c:v>
                </c:pt>
                <c:pt idx="8">
                  <c:v>1.311111111111111</c:v>
                </c:pt>
                <c:pt idx="9">
                  <c:v>1.471875</c:v>
                </c:pt>
                <c:pt idx="10">
                  <c:v>1.631944444444444</c:v>
                </c:pt>
                <c:pt idx="11">
                  <c:v>1.791319444444444</c:v>
                </c:pt>
                <c:pt idx="12">
                  <c:v>1.95</c:v>
                </c:pt>
                <c:pt idx="13">
                  <c:v>2.107986111111111</c:v>
                </c:pt>
                <c:pt idx="14">
                  <c:v>2.265277777777777</c:v>
                </c:pt>
                <c:pt idx="15">
                  <c:v>2.421875</c:v>
                </c:pt>
                <c:pt idx="16">
                  <c:v>2.577777777777777</c:v>
                </c:pt>
                <c:pt idx="17">
                  <c:v>2.732986111111111</c:v>
                </c:pt>
                <c:pt idx="18">
                  <c:v>2.8875</c:v>
                </c:pt>
                <c:pt idx="19">
                  <c:v>3.041319444444444</c:v>
                </c:pt>
                <c:pt idx="20">
                  <c:v>3.194444444444444</c:v>
                </c:pt>
                <c:pt idx="21">
                  <c:v>3.346875</c:v>
                </c:pt>
                <c:pt idx="22">
                  <c:v>3.498611111111111</c:v>
                </c:pt>
                <c:pt idx="23">
                  <c:v>3.649652777777778</c:v>
                </c:pt>
                <c:pt idx="24">
                  <c:v>3.8</c:v>
                </c:pt>
                <c:pt idx="25">
                  <c:v>3.949652777777778</c:v>
                </c:pt>
                <c:pt idx="26">
                  <c:v>4.098611111111111</c:v>
                </c:pt>
                <c:pt idx="27">
                  <c:v>4.246875</c:v>
                </c:pt>
                <c:pt idx="28">
                  <c:v>4.394444444444445</c:v>
                </c:pt>
                <c:pt idx="29">
                  <c:v>4.541319444444444</c:v>
                </c:pt>
                <c:pt idx="30">
                  <c:v>4.6875</c:v>
                </c:pt>
                <c:pt idx="31">
                  <c:v>4.832986111111111</c:v>
                </c:pt>
                <c:pt idx="32">
                  <c:v>4.977777777777778</c:v>
                </c:pt>
                <c:pt idx="33">
                  <c:v>5.121875</c:v>
                </c:pt>
                <c:pt idx="34">
                  <c:v>5.265277777777777</c:v>
                </c:pt>
                <c:pt idx="35">
                  <c:v>5.407986111111112</c:v>
                </c:pt>
                <c:pt idx="36">
                  <c:v>5.55</c:v>
                </c:pt>
                <c:pt idx="37">
                  <c:v>5.691319444444444</c:v>
                </c:pt>
                <c:pt idx="38">
                  <c:v>5.831944444444444</c:v>
                </c:pt>
                <c:pt idx="39">
                  <c:v>5.971875</c:v>
                </c:pt>
                <c:pt idx="40">
                  <c:v>6.111111111111111</c:v>
                </c:pt>
                <c:pt idx="41">
                  <c:v>6.249652777777778</c:v>
                </c:pt>
                <c:pt idx="42">
                  <c:v>6.3875</c:v>
                </c:pt>
                <c:pt idx="43">
                  <c:v>6.524652777777778</c:v>
                </c:pt>
                <c:pt idx="44">
                  <c:v>6.661111111111111</c:v>
                </c:pt>
                <c:pt idx="45">
                  <c:v>6.796875</c:v>
                </c:pt>
                <c:pt idx="46">
                  <c:v>6.931944444444444</c:v>
                </c:pt>
                <c:pt idx="47">
                  <c:v>7.066319444444444</c:v>
                </c:pt>
                <c:pt idx="48">
                  <c:v>7.2</c:v>
                </c:pt>
                <c:pt idx="49">
                  <c:v>7.33298611111111</c:v>
                </c:pt>
                <c:pt idx="50">
                  <c:v>7.465277777777779</c:v>
                </c:pt>
                <c:pt idx="51">
                  <c:v>7.596875</c:v>
                </c:pt>
                <c:pt idx="52">
                  <c:v>7.727777777777779</c:v>
                </c:pt>
                <c:pt idx="53">
                  <c:v>7.85798611111111</c:v>
                </c:pt>
                <c:pt idx="54">
                  <c:v>7.9875</c:v>
                </c:pt>
                <c:pt idx="55">
                  <c:v>8.116319444444445</c:v>
                </c:pt>
                <c:pt idx="56">
                  <c:v>8.244444444444445</c:v>
                </c:pt>
                <c:pt idx="57">
                  <c:v>8.371875</c:v>
                </c:pt>
                <c:pt idx="58">
                  <c:v>8.49861111111111</c:v>
                </c:pt>
                <c:pt idx="59">
                  <c:v>8.624652777777776</c:v>
                </c:pt>
                <c:pt idx="60">
                  <c:v>8.75</c:v>
                </c:pt>
                <c:pt idx="61">
                  <c:v>8.874652777777777</c:v>
                </c:pt>
                <c:pt idx="62">
                  <c:v>8.998611111111112</c:v>
                </c:pt>
                <c:pt idx="63">
                  <c:v>9.121875</c:v>
                </c:pt>
                <c:pt idx="64">
                  <c:v>9.244444444444443</c:v>
                </c:pt>
                <c:pt idx="65">
                  <c:v>9.366319444444442</c:v>
                </c:pt>
                <c:pt idx="66">
                  <c:v>9.4875</c:v>
                </c:pt>
                <c:pt idx="67">
                  <c:v>9.607986111111111</c:v>
                </c:pt>
                <c:pt idx="68">
                  <c:v>9.727777777777776</c:v>
                </c:pt>
                <c:pt idx="69">
                  <c:v>9.846875000000001</c:v>
                </c:pt>
                <c:pt idx="70">
                  <c:v>9.965277777777778</c:v>
                </c:pt>
                <c:pt idx="71">
                  <c:v>10.08298611111111</c:v>
                </c:pt>
                <c:pt idx="72">
                  <c:v>10.2</c:v>
                </c:pt>
                <c:pt idx="73">
                  <c:v>10.31631944444444</c:v>
                </c:pt>
                <c:pt idx="74">
                  <c:v>10.43194444444445</c:v>
                </c:pt>
                <c:pt idx="75">
                  <c:v>10.546875</c:v>
                </c:pt>
                <c:pt idx="76">
                  <c:v>10.66111111111111</c:v>
                </c:pt>
                <c:pt idx="77">
                  <c:v>10.77465277777778</c:v>
                </c:pt>
                <c:pt idx="78">
                  <c:v>10.8875</c:v>
                </c:pt>
                <c:pt idx="79">
                  <c:v>10.99965277777778</c:v>
                </c:pt>
                <c:pt idx="80">
                  <c:v>11.11111111111111</c:v>
                </c:pt>
                <c:pt idx="81">
                  <c:v>11.221875</c:v>
                </c:pt>
                <c:pt idx="82">
                  <c:v>11.33194444444445</c:v>
                </c:pt>
                <c:pt idx="83">
                  <c:v>11.44131944444444</c:v>
                </c:pt>
                <c:pt idx="84">
                  <c:v>11.55</c:v>
                </c:pt>
                <c:pt idx="85">
                  <c:v>11.65798611111111</c:v>
                </c:pt>
                <c:pt idx="86">
                  <c:v>11.76527777777778</c:v>
                </c:pt>
                <c:pt idx="87">
                  <c:v>11.871875</c:v>
                </c:pt>
                <c:pt idx="88">
                  <c:v>11.97777777777778</c:v>
                </c:pt>
                <c:pt idx="89">
                  <c:v>12.08298611111111</c:v>
                </c:pt>
                <c:pt idx="90">
                  <c:v>12.1875</c:v>
                </c:pt>
                <c:pt idx="91">
                  <c:v>12.29131944444444</c:v>
                </c:pt>
                <c:pt idx="92">
                  <c:v>12.39444444444445</c:v>
                </c:pt>
                <c:pt idx="93">
                  <c:v>12.496875</c:v>
                </c:pt>
                <c:pt idx="94">
                  <c:v>12.59861111111111</c:v>
                </c:pt>
                <c:pt idx="95">
                  <c:v>12.69965277777778</c:v>
                </c:pt>
                <c:pt idx="96">
                  <c:v>12.8</c:v>
                </c:pt>
                <c:pt idx="97">
                  <c:v>12.89965277777778</c:v>
                </c:pt>
                <c:pt idx="98">
                  <c:v>12.99861111111111</c:v>
                </c:pt>
                <c:pt idx="99">
                  <c:v>13.096875</c:v>
                </c:pt>
                <c:pt idx="100">
                  <c:v>13.19444444444444</c:v>
                </c:pt>
                <c:pt idx="101">
                  <c:v>13.29131944444444</c:v>
                </c:pt>
                <c:pt idx="102">
                  <c:v>13.3875</c:v>
                </c:pt>
                <c:pt idx="103">
                  <c:v>13.48298611111111</c:v>
                </c:pt>
                <c:pt idx="104">
                  <c:v>13.57777777777778</c:v>
                </c:pt>
                <c:pt idx="105">
                  <c:v>13.671875</c:v>
                </c:pt>
                <c:pt idx="106">
                  <c:v>13.76527777777778</c:v>
                </c:pt>
                <c:pt idx="107">
                  <c:v>13.85798611111111</c:v>
                </c:pt>
                <c:pt idx="108">
                  <c:v>13.95</c:v>
                </c:pt>
                <c:pt idx="109">
                  <c:v>14.04131944444445</c:v>
                </c:pt>
                <c:pt idx="110">
                  <c:v>14.13194444444444</c:v>
                </c:pt>
                <c:pt idx="111">
                  <c:v>14.221875</c:v>
                </c:pt>
                <c:pt idx="112">
                  <c:v>14.31111111111111</c:v>
                </c:pt>
                <c:pt idx="113">
                  <c:v>14.39965277777778</c:v>
                </c:pt>
                <c:pt idx="114">
                  <c:v>14.4875</c:v>
                </c:pt>
                <c:pt idx="115">
                  <c:v>14.57465277777778</c:v>
                </c:pt>
                <c:pt idx="116">
                  <c:v>14.66111111111111</c:v>
                </c:pt>
                <c:pt idx="117">
                  <c:v>14.746875</c:v>
                </c:pt>
                <c:pt idx="118">
                  <c:v>14.83194444444444</c:v>
                </c:pt>
                <c:pt idx="119">
                  <c:v>14.91631944444445</c:v>
                </c:pt>
                <c:pt idx="120">
                  <c:v>15.0</c:v>
                </c:pt>
                <c:pt idx="121">
                  <c:v>15.08298611111111</c:v>
                </c:pt>
                <c:pt idx="122">
                  <c:v>15.16527777777778</c:v>
                </c:pt>
                <c:pt idx="123">
                  <c:v>15.246875</c:v>
                </c:pt>
                <c:pt idx="124">
                  <c:v>15.32777777777778</c:v>
                </c:pt>
                <c:pt idx="125">
                  <c:v>15.40798611111111</c:v>
                </c:pt>
                <c:pt idx="126">
                  <c:v>15.4875</c:v>
                </c:pt>
                <c:pt idx="127">
                  <c:v>15.56631944444445</c:v>
                </c:pt>
                <c:pt idx="128">
                  <c:v>15.64444444444444</c:v>
                </c:pt>
                <c:pt idx="129">
                  <c:v>15.721875</c:v>
                </c:pt>
                <c:pt idx="130">
                  <c:v>15.79861111111111</c:v>
                </c:pt>
                <c:pt idx="131">
                  <c:v>15.87465277777778</c:v>
                </c:pt>
                <c:pt idx="132">
                  <c:v>15.95</c:v>
                </c:pt>
                <c:pt idx="133">
                  <c:v>16.02465277777778</c:v>
                </c:pt>
                <c:pt idx="134">
                  <c:v>16.09861111111111</c:v>
                </c:pt>
                <c:pt idx="135">
                  <c:v>16.171875</c:v>
                </c:pt>
                <c:pt idx="136">
                  <c:v>16.24444444444444</c:v>
                </c:pt>
                <c:pt idx="137">
                  <c:v>16.31631944444445</c:v>
                </c:pt>
                <c:pt idx="138">
                  <c:v>16.3875</c:v>
                </c:pt>
                <c:pt idx="139">
                  <c:v>16.45798611111111</c:v>
                </c:pt>
                <c:pt idx="140">
                  <c:v>16.52777777777778</c:v>
                </c:pt>
                <c:pt idx="141">
                  <c:v>16.596875</c:v>
                </c:pt>
                <c:pt idx="142">
                  <c:v>16.66527777777778</c:v>
                </c:pt>
                <c:pt idx="143">
                  <c:v>16.73298611111111</c:v>
                </c:pt>
                <c:pt idx="144">
                  <c:v>16.8</c:v>
                </c:pt>
                <c:pt idx="145">
                  <c:v>16.86631944444444</c:v>
                </c:pt>
                <c:pt idx="146">
                  <c:v>16.93194444444444</c:v>
                </c:pt>
                <c:pt idx="147">
                  <c:v>16.996875</c:v>
                </c:pt>
                <c:pt idx="148">
                  <c:v>17.06111111111111</c:v>
                </c:pt>
                <c:pt idx="149">
                  <c:v>17.12465277777778</c:v>
                </c:pt>
                <c:pt idx="150">
                  <c:v>17.1875</c:v>
                </c:pt>
                <c:pt idx="151">
                  <c:v>17.24965277777778</c:v>
                </c:pt>
                <c:pt idx="152">
                  <c:v>17.31111111111111</c:v>
                </c:pt>
                <c:pt idx="153">
                  <c:v>17.371875</c:v>
                </c:pt>
                <c:pt idx="154">
                  <c:v>17.43194444444444</c:v>
                </c:pt>
                <c:pt idx="155">
                  <c:v>17.49131944444445</c:v>
                </c:pt>
                <c:pt idx="156">
                  <c:v>17.55</c:v>
                </c:pt>
                <c:pt idx="157">
                  <c:v>17.60798611111111</c:v>
                </c:pt>
                <c:pt idx="158">
                  <c:v>17.66527777777778</c:v>
                </c:pt>
                <c:pt idx="159">
                  <c:v>17.721875</c:v>
                </c:pt>
                <c:pt idx="160">
                  <c:v>17.77777777777777</c:v>
                </c:pt>
                <c:pt idx="161">
                  <c:v>17.83298611111111</c:v>
                </c:pt>
                <c:pt idx="162">
                  <c:v>17.8875</c:v>
                </c:pt>
                <c:pt idx="163">
                  <c:v>17.94131944444445</c:v>
                </c:pt>
                <c:pt idx="164">
                  <c:v>17.99444444444445</c:v>
                </c:pt>
                <c:pt idx="165">
                  <c:v>18.046875</c:v>
                </c:pt>
                <c:pt idx="166">
                  <c:v>18.09861111111111</c:v>
                </c:pt>
                <c:pt idx="167">
                  <c:v>18.14965277777778</c:v>
                </c:pt>
                <c:pt idx="168">
                  <c:v>18.2</c:v>
                </c:pt>
                <c:pt idx="169">
                  <c:v>18.24965277777778</c:v>
                </c:pt>
                <c:pt idx="170">
                  <c:v>18.29861111111111</c:v>
                </c:pt>
                <c:pt idx="171">
                  <c:v>18.346875</c:v>
                </c:pt>
                <c:pt idx="172">
                  <c:v>18.39444444444445</c:v>
                </c:pt>
                <c:pt idx="173">
                  <c:v>18.44131944444444</c:v>
                </c:pt>
                <c:pt idx="174">
                  <c:v>18.4875</c:v>
                </c:pt>
                <c:pt idx="175">
                  <c:v>18.53298611111111</c:v>
                </c:pt>
                <c:pt idx="176">
                  <c:v>18.57777777777778</c:v>
                </c:pt>
                <c:pt idx="177">
                  <c:v>18.621875</c:v>
                </c:pt>
                <c:pt idx="178">
                  <c:v>18.66527777777778</c:v>
                </c:pt>
                <c:pt idx="179">
                  <c:v>18.70798611111111</c:v>
                </c:pt>
                <c:pt idx="180">
                  <c:v>18.75</c:v>
                </c:pt>
                <c:pt idx="181">
                  <c:v>18.79131944444444</c:v>
                </c:pt>
                <c:pt idx="182">
                  <c:v>18.83194444444444</c:v>
                </c:pt>
                <c:pt idx="183">
                  <c:v>18.871875</c:v>
                </c:pt>
                <c:pt idx="184">
                  <c:v>18.91111111111111</c:v>
                </c:pt>
                <c:pt idx="185">
                  <c:v>18.94965277777778</c:v>
                </c:pt>
                <c:pt idx="186">
                  <c:v>18.9875</c:v>
                </c:pt>
                <c:pt idx="187">
                  <c:v>19.02465277777778</c:v>
                </c:pt>
                <c:pt idx="188">
                  <c:v>19.06111111111111</c:v>
                </c:pt>
                <c:pt idx="189">
                  <c:v>19.096875</c:v>
                </c:pt>
                <c:pt idx="190">
                  <c:v>19.13194444444444</c:v>
                </c:pt>
                <c:pt idx="191">
                  <c:v>19.16631944444445</c:v>
                </c:pt>
                <c:pt idx="192">
                  <c:v>19.2</c:v>
                </c:pt>
                <c:pt idx="193">
                  <c:v>19.23298611111112</c:v>
                </c:pt>
                <c:pt idx="194">
                  <c:v>19.26527777777778</c:v>
                </c:pt>
                <c:pt idx="195">
                  <c:v>19.296875</c:v>
                </c:pt>
                <c:pt idx="196">
                  <c:v>19.32777777777778</c:v>
                </c:pt>
                <c:pt idx="197">
                  <c:v>19.35798611111111</c:v>
                </c:pt>
                <c:pt idx="198">
                  <c:v>19.3875</c:v>
                </c:pt>
                <c:pt idx="199">
                  <c:v>19.41631944444445</c:v>
                </c:pt>
                <c:pt idx="200">
                  <c:v>19.44444444444444</c:v>
                </c:pt>
                <c:pt idx="201">
                  <c:v>19.471875</c:v>
                </c:pt>
                <c:pt idx="202">
                  <c:v>19.49861111111111</c:v>
                </c:pt>
                <c:pt idx="203">
                  <c:v>19.52465277777778</c:v>
                </c:pt>
                <c:pt idx="204">
                  <c:v>19.55</c:v>
                </c:pt>
                <c:pt idx="205">
                  <c:v>19.57465277777778</c:v>
                </c:pt>
                <c:pt idx="206">
                  <c:v>19.59861111111111</c:v>
                </c:pt>
                <c:pt idx="207">
                  <c:v>19.621875</c:v>
                </c:pt>
                <c:pt idx="208">
                  <c:v>19.64444444444445</c:v>
                </c:pt>
                <c:pt idx="209">
                  <c:v>19.66631944444445</c:v>
                </c:pt>
                <c:pt idx="210">
                  <c:v>19.6875</c:v>
                </c:pt>
                <c:pt idx="211">
                  <c:v>19.70798611111111</c:v>
                </c:pt>
                <c:pt idx="212">
                  <c:v>19.72777777777777</c:v>
                </c:pt>
                <c:pt idx="213">
                  <c:v>19.746875</c:v>
                </c:pt>
                <c:pt idx="214">
                  <c:v>19.76527777777778</c:v>
                </c:pt>
                <c:pt idx="215">
                  <c:v>19.78298611111111</c:v>
                </c:pt>
                <c:pt idx="216">
                  <c:v>19.8</c:v>
                </c:pt>
                <c:pt idx="217">
                  <c:v>19.81631944444444</c:v>
                </c:pt>
                <c:pt idx="218">
                  <c:v>19.83194444444444</c:v>
                </c:pt>
                <c:pt idx="219">
                  <c:v>19.846875</c:v>
                </c:pt>
                <c:pt idx="220">
                  <c:v>19.86111111111111</c:v>
                </c:pt>
                <c:pt idx="221">
                  <c:v>19.87465277777778</c:v>
                </c:pt>
                <c:pt idx="222">
                  <c:v>19.8875</c:v>
                </c:pt>
                <c:pt idx="223">
                  <c:v>19.89965277777778</c:v>
                </c:pt>
                <c:pt idx="224">
                  <c:v>19.91111111111111</c:v>
                </c:pt>
                <c:pt idx="225">
                  <c:v>19.921875</c:v>
                </c:pt>
                <c:pt idx="226">
                  <c:v>19.93194444444444</c:v>
                </c:pt>
                <c:pt idx="227">
                  <c:v>19.94131944444444</c:v>
                </c:pt>
                <c:pt idx="228">
                  <c:v>19.95</c:v>
                </c:pt>
                <c:pt idx="229">
                  <c:v>19.95798611111111</c:v>
                </c:pt>
                <c:pt idx="230">
                  <c:v>19.96527777777778</c:v>
                </c:pt>
                <c:pt idx="231">
                  <c:v>19.971875</c:v>
                </c:pt>
                <c:pt idx="232">
                  <c:v>19.97777777777777</c:v>
                </c:pt>
                <c:pt idx="233">
                  <c:v>19.98298611111111</c:v>
                </c:pt>
                <c:pt idx="234">
                  <c:v>19.9875</c:v>
                </c:pt>
                <c:pt idx="235">
                  <c:v>19.99131944444444</c:v>
                </c:pt>
                <c:pt idx="236">
                  <c:v>19.99444444444444</c:v>
                </c:pt>
                <c:pt idx="237">
                  <c:v>19.996875</c:v>
                </c:pt>
                <c:pt idx="238">
                  <c:v>19.99861111111111</c:v>
                </c:pt>
                <c:pt idx="239">
                  <c:v>19.99965277777778</c:v>
                </c:pt>
                <c:pt idx="240">
                  <c:v>20.0</c:v>
                </c:pt>
                <c:pt idx="241">
                  <c:v>19.99965277777778</c:v>
                </c:pt>
                <c:pt idx="242">
                  <c:v>19.99861111111111</c:v>
                </c:pt>
                <c:pt idx="243">
                  <c:v>19.996875</c:v>
                </c:pt>
                <c:pt idx="244">
                  <c:v>19.99444444444444</c:v>
                </c:pt>
                <c:pt idx="245">
                  <c:v>19.99131944444444</c:v>
                </c:pt>
                <c:pt idx="246">
                  <c:v>19.9875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587576"/>
        <c:axId val="2089593384"/>
      </c:lineChart>
      <c:catAx>
        <c:axId val="2089587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Tiempo (seg)</a:t>
                </a:r>
              </a:p>
            </c:rich>
          </c:tx>
          <c:layout>
            <c:manualLayout>
              <c:xMode val="edge"/>
              <c:yMode val="edge"/>
              <c:x val="0.447692946384973"/>
              <c:y val="0.97100252197868"/>
            </c:manualLayout>
          </c:layout>
          <c:overlay val="1"/>
        </c:title>
        <c:numFmt formatCode="0.0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89593384"/>
        <c:crosses val="autoZero"/>
        <c:auto val="1"/>
        <c:lblAlgn val="ctr"/>
        <c:lblOffset val="100"/>
        <c:noMultiLvlLbl val="1"/>
      </c:catAx>
      <c:valAx>
        <c:axId val="20895933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Posición (mts)</a:t>
                </a:r>
              </a:p>
            </c:rich>
          </c:tx>
          <c:layout>
            <c:manualLayout>
              <c:xMode val="edge"/>
              <c:yMode val="edge"/>
              <c:x val="0.0254091949524234"/>
              <c:y val="0.409516470694159"/>
            </c:manualLayout>
          </c:layout>
          <c:overlay val="1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89587576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Coef. de Fricción = 0.5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0677463919854723"/>
          <c:y val="0.0789508193819473"/>
          <c:w val="0.831265354541539"/>
          <c:h val="0.803317945567283"/>
        </c:manualLayout>
      </c:layout>
      <c:lineChart>
        <c:grouping val="standard"/>
        <c:varyColors val="1"/>
        <c:ser>
          <c:idx val="0"/>
          <c:order val="0"/>
          <c:tx>
            <c:strRef>
              <c:f>'Translating Box (V_i = 10)'!$F$1</c:f>
              <c:strCache>
                <c:ptCount val="1"/>
                <c:pt idx="0">
                  <c:v>Bullet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1F497D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'Translating Box (V_i = 10)'!$B$2:$B$129</c:f>
              <c:numCache>
                <c:formatCode>0.0000</c:formatCode>
                <c:ptCount val="128"/>
                <c:pt idx="0">
                  <c:v>0.0</c:v>
                </c:pt>
                <c:pt idx="1">
                  <c:v>0.0166666666666667</c:v>
                </c:pt>
                <c:pt idx="2">
                  <c:v>0.0333333333333333</c:v>
                </c:pt>
                <c:pt idx="3">
                  <c:v>0.05</c:v>
                </c:pt>
                <c:pt idx="4">
                  <c:v>0.0666666666666667</c:v>
                </c:pt>
                <c:pt idx="5">
                  <c:v>0.0833333333333333</c:v>
                </c:pt>
                <c:pt idx="6">
                  <c:v>0.1</c:v>
                </c:pt>
                <c:pt idx="7">
                  <c:v>0.116666666666667</c:v>
                </c:pt>
                <c:pt idx="8">
                  <c:v>0.133333333333333</c:v>
                </c:pt>
                <c:pt idx="9">
                  <c:v>0.15</c:v>
                </c:pt>
                <c:pt idx="10">
                  <c:v>0.166666666666667</c:v>
                </c:pt>
                <c:pt idx="11">
                  <c:v>0.183333333333333</c:v>
                </c:pt>
                <c:pt idx="12">
                  <c:v>0.2</c:v>
                </c:pt>
                <c:pt idx="13">
                  <c:v>0.216666666666667</c:v>
                </c:pt>
                <c:pt idx="14">
                  <c:v>0.233333333333333</c:v>
                </c:pt>
                <c:pt idx="15">
                  <c:v>0.25</c:v>
                </c:pt>
                <c:pt idx="16">
                  <c:v>0.266666666666667</c:v>
                </c:pt>
                <c:pt idx="17">
                  <c:v>0.283333333333333</c:v>
                </c:pt>
                <c:pt idx="18">
                  <c:v>0.3</c:v>
                </c:pt>
                <c:pt idx="19">
                  <c:v>0.316666666666667</c:v>
                </c:pt>
                <c:pt idx="20">
                  <c:v>0.333333333333333</c:v>
                </c:pt>
                <c:pt idx="21">
                  <c:v>0.35</c:v>
                </c:pt>
                <c:pt idx="22">
                  <c:v>0.366666666666667</c:v>
                </c:pt>
                <c:pt idx="23">
                  <c:v>0.383333333333333</c:v>
                </c:pt>
                <c:pt idx="24">
                  <c:v>0.4</c:v>
                </c:pt>
                <c:pt idx="25">
                  <c:v>0.416666666666667</c:v>
                </c:pt>
                <c:pt idx="26">
                  <c:v>0.433333333333333</c:v>
                </c:pt>
                <c:pt idx="27">
                  <c:v>0.45</c:v>
                </c:pt>
                <c:pt idx="28">
                  <c:v>0.466666666666667</c:v>
                </c:pt>
                <c:pt idx="29">
                  <c:v>0.483333333333333</c:v>
                </c:pt>
                <c:pt idx="30">
                  <c:v>0.5</c:v>
                </c:pt>
                <c:pt idx="31">
                  <c:v>0.516666666666667</c:v>
                </c:pt>
                <c:pt idx="32">
                  <c:v>0.533333333333333</c:v>
                </c:pt>
                <c:pt idx="33">
                  <c:v>0.55</c:v>
                </c:pt>
                <c:pt idx="34">
                  <c:v>0.566666666666667</c:v>
                </c:pt>
                <c:pt idx="35">
                  <c:v>0.583333333333333</c:v>
                </c:pt>
                <c:pt idx="36">
                  <c:v>0.6</c:v>
                </c:pt>
                <c:pt idx="37">
                  <c:v>0.616666666666667</c:v>
                </c:pt>
                <c:pt idx="38">
                  <c:v>0.633333333333333</c:v>
                </c:pt>
                <c:pt idx="39">
                  <c:v>0.65</c:v>
                </c:pt>
                <c:pt idx="40">
                  <c:v>0.666666666666667</c:v>
                </c:pt>
                <c:pt idx="41">
                  <c:v>0.683333333333333</c:v>
                </c:pt>
                <c:pt idx="42">
                  <c:v>0.7</c:v>
                </c:pt>
                <c:pt idx="43">
                  <c:v>0.716666666666667</c:v>
                </c:pt>
                <c:pt idx="44">
                  <c:v>0.733333333333333</c:v>
                </c:pt>
                <c:pt idx="45">
                  <c:v>0.75</c:v>
                </c:pt>
                <c:pt idx="46">
                  <c:v>0.766666666666667</c:v>
                </c:pt>
                <c:pt idx="47">
                  <c:v>0.783333333333333</c:v>
                </c:pt>
                <c:pt idx="48">
                  <c:v>0.8</c:v>
                </c:pt>
                <c:pt idx="49">
                  <c:v>0.816666666666667</c:v>
                </c:pt>
                <c:pt idx="50">
                  <c:v>0.833333333333333</c:v>
                </c:pt>
                <c:pt idx="51">
                  <c:v>0.85</c:v>
                </c:pt>
                <c:pt idx="52">
                  <c:v>0.866666666666667</c:v>
                </c:pt>
                <c:pt idx="53">
                  <c:v>0.883333333333333</c:v>
                </c:pt>
                <c:pt idx="54">
                  <c:v>0.9</c:v>
                </c:pt>
                <c:pt idx="55">
                  <c:v>0.916666666666667</c:v>
                </c:pt>
                <c:pt idx="56">
                  <c:v>0.933333333333333</c:v>
                </c:pt>
                <c:pt idx="57">
                  <c:v>0.95</c:v>
                </c:pt>
                <c:pt idx="58">
                  <c:v>0.966666666666667</c:v>
                </c:pt>
                <c:pt idx="59">
                  <c:v>0.983333333333333</c:v>
                </c:pt>
                <c:pt idx="60">
                  <c:v>1.0</c:v>
                </c:pt>
                <c:pt idx="61">
                  <c:v>1.016666666666667</c:v>
                </c:pt>
                <c:pt idx="62">
                  <c:v>1.033333333333333</c:v>
                </c:pt>
                <c:pt idx="63">
                  <c:v>1.05</c:v>
                </c:pt>
                <c:pt idx="64">
                  <c:v>1.066666666666667</c:v>
                </c:pt>
                <c:pt idx="65">
                  <c:v>1.083333333333333</c:v>
                </c:pt>
                <c:pt idx="66">
                  <c:v>1.1</c:v>
                </c:pt>
                <c:pt idx="67">
                  <c:v>1.116666666666667</c:v>
                </c:pt>
                <c:pt idx="68">
                  <c:v>1.133333333333333</c:v>
                </c:pt>
                <c:pt idx="69">
                  <c:v>1.15</c:v>
                </c:pt>
                <c:pt idx="70">
                  <c:v>1.166666666666667</c:v>
                </c:pt>
                <c:pt idx="71">
                  <c:v>1.183333333333333</c:v>
                </c:pt>
                <c:pt idx="72">
                  <c:v>1.2</c:v>
                </c:pt>
                <c:pt idx="73">
                  <c:v>1.216666666666667</c:v>
                </c:pt>
                <c:pt idx="74">
                  <c:v>1.233333333333333</c:v>
                </c:pt>
                <c:pt idx="75">
                  <c:v>1.25</c:v>
                </c:pt>
                <c:pt idx="76">
                  <c:v>1.266666666666667</c:v>
                </c:pt>
                <c:pt idx="77">
                  <c:v>1.283333333333333</c:v>
                </c:pt>
                <c:pt idx="78">
                  <c:v>1.3</c:v>
                </c:pt>
                <c:pt idx="79">
                  <c:v>1.316666666666667</c:v>
                </c:pt>
                <c:pt idx="80">
                  <c:v>1.333333333333333</c:v>
                </c:pt>
                <c:pt idx="81">
                  <c:v>1.35</c:v>
                </c:pt>
                <c:pt idx="82">
                  <c:v>1.366666666666667</c:v>
                </c:pt>
                <c:pt idx="83">
                  <c:v>1.383333333333333</c:v>
                </c:pt>
                <c:pt idx="84">
                  <c:v>1.4</c:v>
                </c:pt>
                <c:pt idx="85">
                  <c:v>1.416666666666667</c:v>
                </c:pt>
                <c:pt idx="86">
                  <c:v>1.433333333333333</c:v>
                </c:pt>
                <c:pt idx="87">
                  <c:v>1.45</c:v>
                </c:pt>
                <c:pt idx="88">
                  <c:v>1.466666666666667</c:v>
                </c:pt>
                <c:pt idx="89">
                  <c:v>1.483333333333333</c:v>
                </c:pt>
                <c:pt idx="90">
                  <c:v>1.5</c:v>
                </c:pt>
                <c:pt idx="91">
                  <c:v>1.516666666666667</c:v>
                </c:pt>
                <c:pt idx="92">
                  <c:v>1.533333333333333</c:v>
                </c:pt>
                <c:pt idx="93">
                  <c:v>1.55</c:v>
                </c:pt>
                <c:pt idx="94">
                  <c:v>1.566666666666667</c:v>
                </c:pt>
                <c:pt idx="95">
                  <c:v>1.583333333333333</c:v>
                </c:pt>
                <c:pt idx="96">
                  <c:v>1.6</c:v>
                </c:pt>
                <c:pt idx="97">
                  <c:v>1.616666666666667</c:v>
                </c:pt>
                <c:pt idx="98">
                  <c:v>1.633333333333333</c:v>
                </c:pt>
                <c:pt idx="99">
                  <c:v>1.65</c:v>
                </c:pt>
                <c:pt idx="100">
                  <c:v>1.666666666666667</c:v>
                </c:pt>
                <c:pt idx="101">
                  <c:v>1.683333333333333</c:v>
                </c:pt>
                <c:pt idx="102">
                  <c:v>1.7</c:v>
                </c:pt>
                <c:pt idx="103">
                  <c:v>1.716666666666666</c:v>
                </c:pt>
                <c:pt idx="104">
                  <c:v>1.733333333333333</c:v>
                </c:pt>
                <c:pt idx="105">
                  <c:v>1.75</c:v>
                </c:pt>
                <c:pt idx="106">
                  <c:v>1.766666666666667</c:v>
                </c:pt>
                <c:pt idx="107">
                  <c:v>1.783333333333333</c:v>
                </c:pt>
                <c:pt idx="108">
                  <c:v>1.8</c:v>
                </c:pt>
                <c:pt idx="109">
                  <c:v>1.816666666666667</c:v>
                </c:pt>
                <c:pt idx="110">
                  <c:v>1.833333333333333</c:v>
                </c:pt>
                <c:pt idx="111">
                  <c:v>1.85</c:v>
                </c:pt>
                <c:pt idx="112">
                  <c:v>1.866666666666667</c:v>
                </c:pt>
                <c:pt idx="113">
                  <c:v>1.883333333333333</c:v>
                </c:pt>
                <c:pt idx="114">
                  <c:v>1.9</c:v>
                </c:pt>
                <c:pt idx="115">
                  <c:v>1.916666666666667</c:v>
                </c:pt>
                <c:pt idx="116">
                  <c:v>1.933333333333333</c:v>
                </c:pt>
                <c:pt idx="117">
                  <c:v>1.95</c:v>
                </c:pt>
                <c:pt idx="118">
                  <c:v>1.966666666666667</c:v>
                </c:pt>
                <c:pt idx="119">
                  <c:v>1.983333333333333</c:v>
                </c:pt>
                <c:pt idx="120">
                  <c:v>2.0</c:v>
                </c:pt>
                <c:pt idx="121">
                  <c:v>2.016666666666667</c:v>
                </c:pt>
                <c:pt idx="122">
                  <c:v>2.033333333333333</c:v>
                </c:pt>
                <c:pt idx="123">
                  <c:v>2.05</c:v>
                </c:pt>
                <c:pt idx="124">
                  <c:v>2.066666666666667</c:v>
                </c:pt>
                <c:pt idx="125">
                  <c:v>2.083333333333333</c:v>
                </c:pt>
                <c:pt idx="126">
                  <c:v>2.1</c:v>
                </c:pt>
                <c:pt idx="127">
                  <c:v>2.116666666666667</c:v>
                </c:pt>
              </c:numCache>
            </c:numRef>
          </c:cat>
          <c:val>
            <c:numRef>
              <c:f>'Translating Box (V_i = 10)'!$F$2:$F$129</c:f>
              <c:numCache>
                <c:formatCode>General</c:formatCode>
                <c:ptCount val="128"/>
                <c:pt idx="0">
                  <c:v>0.0</c:v>
                </c:pt>
                <c:pt idx="1">
                  <c:v>0.165278</c:v>
                </c:pt>
                <c:pt idx="2">
                  <c:v>0.329167</c:v>
                </c:pt>
                <c:pt idx="3">
                  <c:v>0.489667</c:v>
                </c:pt>
                <c:pt idx="4">
                  <c:v>0.649178</c:v>
                </c:pt>
                <c:pt idx="5">
                  <c:v>0.80762</c:v>
                </c:pt>
                <c:pt idx="6">
                  <c:v>0.96493</c:v>
                </c:pt>
                <c:pt idx="7">
                  <c:v>1.121055</c:v>
                </c:pt>
                <c:pt idx="8">
                  <c:v>1.275955</c:v>
                </c:pt>
                <c:pt idx="9">
                  <c:v>1.429597</c:v>
                </c:pt>
                <c:pt idx="10">
                  <c:v>1.581956</c:v>
                </c:pt>
                <c:pt idx="11">
                  <c:v>1.733009</c:v>
                </c:pt>
                <c:pt idx="12">
                  <c:v>1.882741</c:v>
                </c:pt>
                <c:pt idx="13">
                  <c:v>2.031137</c:v>
                </c:pt>
                <c:pt idx="14">
                  <c:v>2.178188</c:v>
                </c:pt>
                <c:pt idx="15">
                  <c:v>2.323884</c:v>
                </c:pt>
                <c:pt idx="16">
                  <c:v>2.468218</c:v>
                </c:pt>
                <c:pt idx="17">
                  <c:v>2.611186</c:v>
                </c:pt>
                <c:pt idx="18">
                  <c:v>2.752782</c:v>
                </c:pt>
                <c:pt idx="19">
                  <c:v>2.893003</c:v>
                </c:pt>
                <c:pt idx="20">
                  <c:v>3.031847</c:v>
                </c:pt>
                <c:pt idx="21">
                  <c:v>3.169312</c:v>
                </c:pt>
                <c:pt idx="22">
                  <c:v>3.305394</c:v>
                </c:pt>
                <c:pt idx="23">
                  <c:v>3.440093</c:v>
                </c:pt>
                <c:pt idx="24">
                  <c:v>3.573408</c:v>
                </c:pt>
                <c:pt idx="25">
                  <c:v>3.705338</c:v>
                </c:pt>
                <c:pt idx="26">
                  <c:v>3.835881</c:v>
                </c:pt>
                <c:pt idx="27">
                  <c:v>3.965039</c:v>
                </c:pt>
                <c:pt idx="28">
                  <c:v>4.092809</c:v>
                </c:pt>
                <c:pt idx="29">
                  <c:v>4.219192</c:v>
                </c:pt>
                <c:pt idx="30">
                  <c:v>4.344187</c:v>
                </c:pt>
                <c:pt idx="31">
                  <c:v>4.467794</c:v>
                </c:pt>
                <c:pt idx="32">
                  <c:v>4.590013</c:v>
                </c:pt>
                <c:pt idx="33">
                  <c:v>4.710844</c:v>
                </c:pt>
                <c:pt idx="34">
                  <c:v>4.830287</c:v>
                </c:pt>
                <c:pt idx="35">
                  <c:v>4.94834</c:v>
                </c:pt>
                <c:pt idx="36">
                  <c:v>5.065006</c:v>
                </c:pt>
                <c:pt idx="37">
                  <c:v>5.180283</c:v>
                </c:pt>
                <c:pt idx="38">
                  <c:v>5.294171</c:v>
                </c:pt>
                <c:pt idx="39">
                  <c:v>5.40667</c:v>
                </c:pt>
                <c:pt idx="40">
                  <c:v>5.517781</c:v>
                </c:pt>
                <c:pt idx="41">
                  <c:v>5.627502</c:v>
                </c:pt>
                <c:pt idx="42">
                  <c:v>5.735836</c:v>
                </c:pt>
                <c:pt idx="43">
                  <c:v>5.84278</c:v>
                </c:pt>
                <c:pt idx="44">
                  <c:v>5.948335</c:v>
                </c:pt>
                <c:pt idx="45">
                  <c:v>6.052502</c:v>
                </c:pt>
                <c:pt idx="46">
                  <c:v>6.155279</c:v>
                </c:pt>
                <c:pt idx="47">
                  <c:v>6.256668</c:v>
                </c:pt>
                <c:pt idx="48">
                  <c:v>6.356668</c:v>
                </c:pt>
                <c:pt idx="49">
                  <c:v>6.455279</c:v>
                </c:pt>
                <c:pt idx="50">
                  <c:v>6.552501</c:v>
                </c:pt>
                <c:pt idx="51">
                  <c:v>6.648335</c:v>
                </c:pt>
                <c:pt idx="52">
                  <c:v>6.742779</c:v>
                </c:pt>
                <c:pt idx="53">
                  <c:v>6.835835</c:v>
                </c:pt>
                <c:pt idx="54">
                  <c:v>6.927501</c:v>
                </c:pt>
                <c:pt idx="55">
                  <c:v>7.017779</c:v>
                </c:pt>
                <c:pt idx="56">
                  <c:v>7.106668</c:v>
                </c:pt>
                <c:pt idx="57">
                  <c:v>7.194168</c:v>
                </c:pt>
                <c:pt idx="58">
                  <c:v>7.280279</c:v>
                </c:pt>
                <c:pt idx="59">
                  <c:v>7.365001</c:v>
                </c:pt>
                <c:pt idx="60">
                  <c:v>7.448334</c:v>
                </c:pt>
                <c:pt idx="61">
                  <c:v>7.530279</c:v>
                </c:pt>
                <c:pt idx="62">
                  <c:v>7.610834</c:v>
                </c:pt>
                <c:pt idx="63">
                  <c:v>7.690001</c:v>
                </c:pt>
                <c:pt idx="64">
                  <c:v>7.767778</c:v>
                </c:pt>
                <c:pt idx="65">
                  <c:v>7.844167</c:v>
                </c:pt>
                <c:pt idx="66">
                  <c:v>7.919167</c:v>
                </c:pt>
                <c:pt idx="67">
                  <c:v>7.992778</c:v>
                </c:pt>
                <c:pt idx="68">
                  <c:v>8.065001</c:v>
                </c:pt>
                <c:pt idx="69">
                  <c:v>8.135834</c:v>
                </c:pt>
                <c:pt idx="70">
                  <c:v>8.205278</c:v>
                </c:pt>
                <c:pt idx="71">
                  <c:v>8.273334</c:v>
                </c:pt>
                <c:pt idx="72">
                  <c:v>8.34</c:v>
                </c:pt>
                <c:pt idx="73">
                  <c:v>8.405278</c:v>
                </c:pt>
                <c:pt idx="74">
                  <c:v>8.469167</c:v>
                </c:pt>
                <c:pt idx="75">
                  <c:v>8.531667000000001</c:v>
                </c:pt>
                <c:pt idx="76">
                  <c:v>8.592778</c:v>
                </c:pt>
                <c:pt idx="77">
                  <c:v>8.6525</c:v>
                </c:pt>
                <c:pt idx="78">
                  <c:v>8.710834</c:v>
                </c:pt>
                <c:pt idx="79">
                  <c:v>8.767777000000001</c:v>
                </c:pt>
                <c:pt idx="80">
                  <c:v>8.823333</c:v>
                </c:pt>
                <c:pt idx="81">
                  <c:v>8.8775</c:v>
                </c:pt>
                <c:pt idx="82">
                  <c:v>8.930277</c:v>
                </c:pt>
                <c:pt idx="83">
                  <c:v>8.981666</c:v>
                </c:pt>
                <c:pt idx="84">
                  <c:v>9.031666</c:v>
                </c:pt>
                <c:pt idx="85">
                  <c:v>9.080276</c:v>
                </c:pt>
                <c:pt idx="86">
                  <c:v>9.127499</c:v>
                </c:pt>
                <c:pt idx="87">
                  <c:v>9.173332</c:v>
                </c:pt>
                <c:pt idx="88">
                  <c:v>9.217776000000001</c:v>
                </c:pt>
                <c:pt idx="89">
                  <c:v>9.260832</c:v>
                </c:pt>
                <c:pt idx="90">
                  <c:v>9.302499</c:v>
                </c:pt>
                <c:pt idx="91">
                  <c:v>9.342776</c:v>
                </c:pt>
                <c:pt idx="92">
                  <c:v>9.381665</c:v>
                </c:pt>
                <c:pt idx="93">
                  <c:v>9.419166</c:v>
                </c:pt>
                <c:pt idx="94">
                  <c:v>9.455276</c:v>
                </c:pt>
                <c:pt idx="95">
                  <c:v>9.489999</c:v>
                </c:pt>
                <c:pt idx="96">
                  <c:v>9.523332</c:v>
                </c:pt>
                <c:pt idx="97">
                  <c:v>9.555276</c:v>
                </c:pt>
                <c:pt idx="98">
                  <c:v>9.585832</c:v>
                </c:pt>
                <c:pt idx="99">
                  <c:v>9.614998</c:v>
                </c:pt>
                <c:pt idx="100">
                  <c:v>9.642776</c:v>
                </c:pt>
                <c:pt idx="101">
                  <c:v>9.669165</c:v>
                </c:pt>
                <c:pt idx="102">
                  <c:v>9.694164000000001</c:v>
                </c:pt>
                <c:pt idx="103">
                  <c:v>9.717775</c:v>
                </c:pt>
                <c:pt idx="104">
                  <c:v>9.739998</c:v>
                </c:pt>
                <c:pt idx="105">
                  <c:v>9.760831</c:v>
                </c:pt>
                <c:pt idx="106">
                  <c:v>9.780275</c:v>
                </c:pt>
                <c:pt idx="107">
                  <c:v>9.798331</c:v>
                </c:pt>
                <c:pt idx="108">
                  <c:v>9.814998</c:v>
                </c:pt>
                <c:pt idx="109">
                  <c:v>9.830276</c:v>
                </c:pt>
                <c:pt idx="110">
                  <c:v>9.844164</c:v>
                </c:pt>
                <c:pt idx="111">
                  <c:v>9.856664</c:v>
                </c:pt>
                <c:pt idx="112">
                  <c:v>9.867775</c:v>
                </c:pt>
                <c:pt idx="113">
                  <c:v>9.877497</c:v>
                </c:pt>
                <c:pt idx="114">
                  <c:v>9.88583</c:v>
                </c:pt>
                <c:pt idx="115">
                  <c:v>9.892775</c:v>
                </c:pt>
                <c:pt idx="116">
                  <c:v>9.89833</c:v>
                </c:pt>
                <c:pt idx="117">
                  <c:v>9.902496</c:v>
                </c:pt>
                <c:pt idx="118">
                  <c:v>9.905274</c:v>
                </c:pt>
                <c:pt idx="119">
                  <c:v>9.906663</c:v>
                </c:pt>
                <c:pt idx="120">
                  <c:v>9.906663</c:v>
                </c:pt>
                <c:pt idx="121">
                  <c:v>9.906663</c:v>
                </c:pt>
                <c:pt idx="122">
                  <c:v>9.906663</c:v>
                </c:pt>
                <c:pt idx="123">
                  <c:v>9.906663</c:v>
                </c:pt>
                <c:pt idx="124">
                  <c:v>9.906663</c:v>
                </c:pt>
                <c:pt idx="125">
                  <c:v>9.906663</c:v>
                </c:pt>
                <c:pt idx="126">
                  <c:v>9.906663</c:v>
                </c:pt>
                <c:pt idx="127">
                  <c:v>9.906663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'Translating Box (V_i = 10)'!$G$1</c:f>
              <c:strCache>
                <c:ptCount val="1"/>
                <c:pt idx="0">
                  <c:v>Modelo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'Translating Box (V_i = 10)'!$B$2:$B$129</c:f>
              <c:numCache>
                <c:formatCode>0.0000</c:formatCode>
                <c:ptCount val="128"/>
                <c:pt idx="0">
                  <c:v>0.0</c:v>
                </c:pt>
                <c:pt idx="1">
                  <c:v>0.0166666666666667</c:v>
                </c:pt>
                <c:pt idx="2">
                  <c:v>0.0333333333333333</c:v>
                </c:pt>
                <c:pt idx="3">
                  <c:v>0.05</c:v>
                </c:pt>
                <c:pt idx="4">
                  <c:v>0.0666666666666667</c:v>
                </c:pt>
                <c:pt idx="5">
                  <c:v>0.0833333333333333</c:v>
                </c:pt>
                <c:pt idx="6">
                  <c:v>0.1</c:v>
                </c:pt>
                <c:pt idx="7">
                  <c:v>0.116666666666667</c:v>
                </c:pt>
                <c:pt idx="8">
                  <c:v>0.133333333333333</c:v>
                </c:pt>
                <c:pt idx="9">
                  <c:v>0.15</c:v>
                </c:pt>
                <c:pt idx="10">
                  <c:v>0.166666666666667</c:v>
                </c:pt>
                <c:pt idx="11">
                  <c:v>0.183333333333333</c:v>
                </c:pt>
                <c:pt idx="12">
                  <c:v>0.2</c:v>
                </c:pt>
                <c:pt idx="13">
                  <c:v>0.216666666666667</c:v>
                </c:pt>
                <c:pt idx="14">
                  <c:v>0.233333333333333</c:v>
                </c:pt>
                <c:pt idx="15">
                  <c:v>0.25</c:v>
                </c:pt>
                <c:pt idx="16">
                  <c:v>0.266666666666667</c:v>
                </c:pt>
                <c:pt idx="17">
                  <c:v>0.283333333333333</c:v>
                </c:pt>
                <c:pt idx="18">
                  <c:v>0.3</c:v>
                </c:pt>
                <c:pt idx="19">
                  <c:v>0.316666666666667</c:v>
                </c:pt>
                <c:pt idx="20">
                  <c:v>0.333333333333333</c:v>
                </c:pt>
                <c:pt idx="21">
                  <c:v>0.35</c:v>
                </c:pt>
                <c:pt idx="22">
                  <c:v>0.366666666666667</c:v>
                </c:pt>
                <c:pt idx="23">
                  <c:v>0.383333333333333</c:v>
                </c:pt>
                <c:pt idx="24">
                  <c:v>0.4</c:v>
                </c:pt>
                <c:pt idx="25">
                  <c:v>0.416666666666667</c:v>
                </c:pt>
                <c:pt idx="26">
                  <c:v>0.433333333333333</c:v>
                </c:pt>
                <c:pt idx="27">
                  <c:v>0.45</c:v>
                </c:pt>
                <c:pt idx="28">
                  <c:v>0.466666666666667</c:v>
                </c:pt>
                <c:pt idx="29">
                  <c:v>0.483333333333333</c:v>
                </c:pt>
                <c:pt idx="30">
                  <c:v>0.5</c:v>
                </c:pt>
                <c:pt idx="31">
                  <c:v>0.516666666666667</c:v>
                </c:pt>
                <c:pt idx="32">
                  <c:v>0.533333333333333</c:v>
                </c:pt>
                <c:pt idx="33">
                  <c:v>0.55</c:v>
                </c:pt>
                <c:pt idx="34">
                  <c:v>0.566666666666667</c:v>
                </c:pt>
                <c:pt idx="35">
                  <c:v>0.583333333333333</c:v>
                </c:pt>
                <c:pt idx="36">
                  <c:v>0.6</c:v>
                </c:pt>
                <c:pt idx="37">
                  <c:v>0.616666666666667</c:v>
                </c:pt>
                <c:pt idx="38">
                  <c:v>0.633333333333333</c:v>
                </c:pt>
                <c:pt idx="39">
                  <c:v>0.65</c:v>
                </c:pt>
                <c:pt idx="40">
                  <c:v>0.666666666666667</c:v>
                </c:pt>
                <c:pt idx="41">
                  <c:v>0.683333333333333</c:v>
                </c:pt>
                <c:pt idx="42">
                  <c:v>0.7</c:v>
                </c:pt>
                <c:pt idx="43">
                  <c:v>0.716666666666667</c:v>
                </c:pt>
                <c:pt idx="44">
                  <c:v>0.733333333333333</c:v>
                </c:pt>
                <c:pt idx="45">
                  <c:v>0.75</c:v>
                </c:pt>
                <c:pt idx="46">
                  <c:v>0.766666666666667</c:v>
                </c:pt>
                <c:pt idx="47">
                  <c:v>0.783333333333333</c:v>
                </c:pt>
                <c:pt idx="48">
                  <c:v>0.8</c:v>
                </c:pt>
                <c:pt idx="49">
                  <c:v>0.816666666666667</c:v>
                </c:pt>
                <c:pt idx="50">
                  <c:v>0.833333333333333</c:v>
                </c:pt>
                <c:pt idx="51">
                  <c:v>0.85</c:v>
                </c:pt>
                <c:pt idx="52">
                  <c:v>0.866666666666667</c:v>
                </c:pt>
                <c:pt idx="53">
                  <c:v>0.883333333333333</c:v>
                </c:pt>
                <c:pt idx="54">
                  <c:v>0.9</c:v>
                </c:pt>
                <c:pt idx="55">
                  <c:v>0.916666666666667</c:v>
                </c:pt>
                <c:pt idx="56">
                  <c:v>0.933333333333333</c:v>
                </c:pt>
                <c:pt idx="57">
                  <c:v>0.95</c:v>
                </c:pt>
                <c:pt idx="58">
                  <c:v>0.966666666666667</c:v>
                </c:pt>
                <c:pt idx="59">
                  <c:v>0.983333333333333</c:v>
                </c:pt>
                <c:pt idx="60">
                  <c:v>1.0</c:v>
                </c:pt>
                <c:pt idx="61">
                  <c:v>1.016666666666667</c:v>
                </c:pt>
                <c:pt idx="62">
                  <c:v>1.033333333333333</c:v>
                </c:pt>
                <c:pt idx="63">
                  <c:v>1.05</c:v>
                </c:pt>
                <c:pt idx="64">
                  <c:v>1.066666666666667</c:v>
                </c:pt>
                <c:pt idx="65">
                  <c:v>1.083333333333333</c:v>
                </c:pt>
                <c:pt idx="66">
                  <c:v>1.1</c:v>
                </c:pt>
                <c:pt idx="67">
                  <c:v>1.116666666666667</c:v>
                </c:pt>
                <c:pt idx="68">
                  <c:v>1.133333333333333</c:v>
                </c:pt>
                <c:pt idx="69">
                  <c:v>1.15</c:v>
                </c:pt>
                <c:pt idx="70">
                  <c:v>1.166666666666667</c:v>
                </c:pt>
                <c:pt idx="71">
                  <c:v>1.183333333333333</c:v>
                </c:pt>
                <c:pt idx="72">
                  <c:v>1.2</c:v>
                </c:pt>
                <c:pt idx="73">
                  <c:v>1.216666666666667</c:v>
                </c:pt>
                <c:pt idx="74">
                  <c:v>1.233333333333333</c:v>
                </c:pt>
                <c:pt idx="75">
                  <c:v>1.25</c:v>
                </c:pt>
                <c:pt idx="76">
                  <c:v>1.266666666666667</c:v>
                </c:pt>
                <c:pt idx="77">
                  <c:v>1.283333333333333</c:v>
                </c:pt>
                <c:pt idx="78">
                  <c:v>1.3</c:v>
                </c:pt>
                <c:pt idx="79">
                  <c:v>1.316666666666667</c:v>
                </c:pt>
                <c:pt idx="80">
                  <c:v>1.333333333333333</c:v>
                </c:pt>
                <c:pt idx="81">
                  <c:v>1.35</c:v>
                </c:pt>
                <c:pt idx="82">
                  <c:v>1.366666666666667</c:v>
                </c:pt>
                <c:pt idx="83">
                  <c:v>1.383333333333333</c:v>
                </c:pt>
                <c:pt idx="84">
                  <c:v>1.4</c:v>
                </c:pt>
                <c:pt idx="85">
                  <c:v>1.416666666666667</c:v>
                </c:pt>
                <c:pt idx="86">
                  <c:v>1.433333333333333</c:v>
                </c:pt>
                <c:pt idx="87">
                  <c:v>1.45</c:v>
                </c:pt>
                <c:pt idx="88">
                  <c:v>1.466666666666667</c:v>
                </c:pt>
                <c:pt idx="89">
                  <c:v>1.483333333333333</c:v>
                </c:pt>
                <c:pt idx="90">
                  <c:v>1.5</c:v>
                </c:pt>
                <c:pt idx="91">
                  <c:v>1.516666666666667</c:v>
                </c:pt>
                <c:pt idx="92">
                  <c:v>1.533333333333333</c:v>
                </c:pt>
                <c:pt idx="93">
                  <c:v>1.55</c:v>
                </c:pt>
                <c:pt idx="94">
                  <c:v>1.566666666666667</c:v>
                </c:pt>
                <c:pt idx="95">
                  <c:v>1.583333333333333</c:v>
                </c:pt>
                <c:pt idx="96">
                  <c:v>1.6</c:v>
                </c:pt>
                <c:pt idx="97">
                  <c:v>1.616666666666667</c:v>
                </c:pt>
                <c:pt idx="98">
                  <c:v>1.633333333333333</c:v>
                </c:pt>
                <c:pt idx="99">
                  <c:v>1.65</c:v>
                </c:pt>
                <c:pt idx="100">
                  <c:v>1.666666666666667</c:v>
                </c:pt>
                <c:pt idx="101">
                  <c:v>1.683333333333333</c:v>
                </c:pt>
                <c:pt idx="102">
                  <c:v>1.7</c:v>
                </c:pt>
                <c:pt idx="103">
                  <c:v>1.716666666666666</c:v>
                </c:pt>
                <c:pt idx="104">
                  <c:v>1.733333333333333</c:v>
                </c:pt>
                <c:pt idx="105">
                  <c:v>1.75</c:v>
                </c:pt>
                <c:pt idx="106">
                  <c:v>1.766666666666667</c:v>
                </c:pt>
                <c:pt idx="107">
                  <c:v>1.783333333333333</c:v>
                </c:pt>
                <c:pt idx="108">
                  <c:v>1.8</c:v>
                </c:pt>
                <c:pt idx="109">
                  <c:v>1.816666666666667</c:v>
                </c:pt>
                <c:pt idx="110">
                  <c:v>1.833333333333333</c:v>
                </c:pt>
                <c:pt idx="111">
                  <c:v>1.85</c:v>
                </c:pt>
                <c:pt idx="112">
                  <c:v>1.866666666666667</c:v>
                </c:pt>
                <c:pt idx="113">
                  <c:v>1.883333333333333</c:v>
                </c:pt>
                <c:pt idx="114">
                  <c:v>1.9</c:v>
                </c:pt>
                <c:pt idx="115">
                  <c:v>1.916666666666667</c:v>
                </c:pt>
                <c:pt idx="116">
                  <c:v>1.933333333333333</c:v>
                </c:pt>
                <c:pt idx="117">
                  <c:v>1.95</c:v>
                </c:pt>
                <c:pt idx="118">
                  <c:v>1.966666666666667</c:v>
                </c:pt>
                <c:pt idx="119">
                  <c:v>1.983333333333333</c:v>
                </c:pt>
                <c:pt idx="120">
                  <c:v>2.0</c:v>
                </c:pt>
                <c:pt idx="121">
                  <c:v>2.016666666666667</c:v>
                </c:pt>
                <c:pt idx="122">
                  <c:v>2.033333333333333</c:v>
                </c:pt>
                <c:pt idx="123">
                  <c:v>2.05</c:v>
                </c:pt>
                <c:pt idx="124">
                  <c:v>2.066666666666667</c:v>
                </c:pt>
                <c:pt idx="125">
                  <c:v>2.083333333333333</c:v>
                </c:pt>
                <c:pt idx="126">
                  <c:v>2.1</c:v>
                </c:pt>
                <c:pt idx="127">
                  <c:v>2.116666666666667</c:v>
                </c:pt>
              </c:numCache>
            </c:numRef>
          </c:cat>
          <c:val>
            <c:numRef>
              <c:f>'Translating Box (V_i = 10)'!$G$2:$G$129</c:f>
              <c:numCache>
                <c:formatCode>General</c:formatCode>
                <c:ptCount val="128"/>
                <c:pt idx="0">
                  <c:v>0.0</c:v>
                </c:pt>
                <c:pt idx="1">
                  <c:v>0.165972222222222</c:v>
                </c:pt>
                <c:pt idx="2">
                  <c:v>0.330555555555555</c:v>
                </c:pt>
                <c:pt idx="3">
                  <c:v>0.49375</c:v>
                </c:pt>
                <c:pt idx="4">
                  <c:v>0.655555555555555</c:v>
                </c:pt>
                <c:pt idx="5">
                  <c:v>0.815972222222222</c:v>
                </c:pt>
                <c:pt idx="6">
                  <c:v>0.975</c:v>
                </c:pt>
                <c:pt idx="7">
                  <c:v>1.132638888888889</c:v>
                </c:pt>
                <c:pt idx="8">
                  <c:v>1.288888888888889</c:v>
                </c:pt>
                <c:pt idx="9">
                  <c:v>1.44375</c:v>
                </c:pt>
                <c:pt idx="10">
                  <c:v>1.597222222222222</c:v>
                </c:pt>
                <c:pt idx="11">
                  <c:v>1.749305555555555</c:v>
                </c:pt>
                <c:pt idx="12">
                  <c:v>1.9</c:v>
                </c:pt>
                <c:pt idx="13">
                  <c:v>2.049305555555556</c:v>
                </c:pt>
                <c:pt idx="14">
                  <c:v>2.197222222222222</c:v>
                </c:pt>
                <c:pt idx="15">
                  <c:v>2.34375</c:v>
                </c:pt>
                <c:pt idx="16">
                  <c:v>2.488888888888889</c:v>
                </c:pt>
                <c:pt idx="17">
                  <c:v>2.632638888888889</c:v>
                </c:pt>
                <c:pt idx="18">
                  <c:v>2.775</c:v>
                </c:pt>
                <c:pt idx="19">
                  <c:v>2.915972222222222</c:v>
                </c:pt>
                <c:pt idx="20">
                  <c:v>3.055555555555555</c:v>
                </c:pt>
                <c:pt idx="21">
                  <c:v>3.19375</c:v>
                </c:pt>
                <c:pt idx="22">
                  <c:v>3.330555555555556</c:v>
                </c:pt>
                <c:pt idx="23">
                  <c:v>3.465972222222222</c:v>
                </c:pt>
                <c:pt idx="24">
                  <c:v>3.6</c:v>
                </c:pt>
                <c:pt idx="25">
                  <c:v>3.732638888888889</c:v>
                </c:pt>
                <c:pt idx="26">
                  <c:v>3.863888888888889</c:v>
                </c:pt>
                <c:pt idx="27">
                  <c:v>3.99375</c:v>
                </c:pt>
                <c:pt idx="28">
                  <c:v>4.122222222222223</c:v>
                </c:pt>
                <c:pt idx="29">
                  <c:v>4.249305555555555</c:v>
                </c:pt>
                <c:pt idx="30">
                  <c:v>4.375</c:v>
                </c:pt>
                <c:pt idx="31">
                  <c:v>4.499305555555556</c:v>
                </c:pt>
                <c:pt idx="32">
                  <c:v>4.622222222222222</c:v>
                </c:pt>
                <c:pt idx="33">
                  <c:v>4.74375</c:v>
                </c:pt>
                <c:pt idx="34">
                  <c:v>4.863888888888888</c:v>
                </c:pt>
                <c:pt idx="35">
                  <c:v>4.98263888888889</c:v>
                </c:pt>
                <c:pt idx="36">
                  <c:v>5.1</c:v>
                </c:pt>
                <c:pt idx="37">
                  <c:v>5.215972222222223</c:v>
                </c:pt>
                <c:pt idx="38">
                  <c:v>5.330555555555556</c:v>
                </c:pt>
                <c:pt idx="39">
                  <c:v>5.44375</c:v>
                </c:pt>
                <c:pt idx="40">
                  <c:v>5.555555555555555</c:v>
                </c:pt>
                <c:pt idx="41">
                  <c:v>5.665972222222223</c:v>
                </c:pt>
                <c:pt idx="42">
                  <c:v>5.775</c:v>
                </c:pt>
                <c:pt idx="43">
                  <c:v>5.88263888888889</c:v>
                </c:pt>
                <c:pt idx="44">
                  <c:v>5.988888888888889</c:v>
                </c:pt>
                <c:pt idx="45">
                  <c:v>6.09375</c:v>
                </c:pt>
                <c:pt idx="46">
                  <c:v>6.197222222222223</c:v>
                </c:pt>
                <c:pt idx="47">
                  <c:v>6.299305555555556</c:v>
                </c:pt>
                <c:pt idx="48">
                  <c:v>6.399999999999999</c:v>
                </c:pt>
                <c:pt idx="49">
                  <c:v>6.499305555555555</c:v>
                </c:pt>
                <c:pt idx="50">
                  <c:v>6.597222222222222</c:v>
                </c:pt>
                <c:pt idx="51">
                  <c:v>6.69375</c:v>
                </c:pt>
                <c:pt idx="52">
                  <c:v>6.78888888888889</c:v>
                </c:pt>
                <c:pt idx="53">
                  <c:v>6.882638888888888</c:v>
                </c:pt>
                <c:pt idx="54">
                  <c:v>6.975</c:v>
                </c:pt>
                <c:pt idx="55">
                  <c:v>7.065972222222221</c:v>
                </c:pt>
                <c:pt idx="56">
                  <c:v>7.155555555555556</c:v>
                </c:pt>
                <c:pt idx="57">
                  <c:v>7.24375</c:v>
                </c:pt>
                <c:pt idx="58">
                  <c:v>7.330555555555555</c:v>
                </c:pt>
                <c:pt idx="59">
                  <c:v>7.415972222222221</c:v>
                </c:pt>
                <c:pt idx="60">
                  <c:v>7.5</c:v>
                </c:pt>
                <c:pt idx="61">
                  <c:v>7.582638888888889</c:v>
                </c:pt>
                <c:pt idx="62">
                  <c:v>7.66388888888889</c:v>
                </c:pt>
                <c:pt idx="63">
                  <c:v>7.74375</c:v>
                </c:pt>
                <c:pt idx="64">
                  <c:v>7.822222222222221</c:v>
                </c:pt>
                <c:pt idx="65">
                  <c:v>7.899305555555555</c:v>
                </c:pt>
                <c:pt idx="66">
                  <c:v>7.975</c:v>
                </c:pt>
                <c:pt idx="67">
                  <c:v>8.049305555555556</c:v>
                </c:pt>
                <c:pt idx="68">
                  <c:v>8.122222222222221</c:v>
                </c:pt>
                <c:pt idx="69">
                  <c:v>8.193750000000001</c:v>
                </c:pt>
                <c:pt idx="70">
                  <c:v>8.26388888888889</c:v>
                </c:pt>
                <c:pt idx="71">
                  <c:v>8.33263888888889</c:v>
                </c:pt>
                <c:pt idx="72">
                  <c:v>8.4</c:v>
                </c:pt>
                <c:pt idx="73">
                  <c:v>8.46597222222222</c:v>
                </c:pt>
                <c:pt idx="74">
                  <c:v>8.530555555555555</c:v>
                </c:pt>
                <c:pt idx="75">
                  <c:v>8.59375</c:v>
                </c:pt>
                <c:pt idx="76">
                  <c:v>8.655555555555554</c:v>
                </c:pt>
                <c:pt idx="77">
                  <c:v>8.715972222222221</c:v>
                </c:pt>
                <c:pt idx="78">
                  <c:v>8.774999999999998</c:v>
                </c:pt>
                <c:pt idx="79">
                  <c:v>8.832638888888888</c:v>
                </c:pt>
                <c:pt idx="80">
                  <c:v>8.888888888888887</c:v>
                </c:pt>
                <c:pt idx="81">
                  <c:v>8.94375</c:v>
                </c:pt>
                <c:pt idx="82">
                  <c:v>8.997222222222223</c:v>
                </c:pt>
                <c:pt idx="83">
                  <c:v>9.049305555555556</c:v>
                </c:pt>
                <c:pt idx="84">
                  <c:v>9.100000000000001</c:v>
                </c:pt>
                <c:pt idx="85">
                  <c:v>9.149305555555557</c:v>
                </c:pt>
                <c:pt idx="86">
                  <c:v>9.197222222222223</c:v>
                </c:pt>
                <c:pt idx="87">
                  <c:v>9.24375</c:v>
                </c:pt>
                <c:pt idx="88">
                  <c:v>9.28888888888889</c:v>
                </c:pt>
                <c:pt idx="89">
                  <c:v>9.332638888888888</c:v>
                </c:pt>
                <c:pt idx="90">
                  <c:v>9.375</c:v>
                </c:pt>
                <c:pt idx="91">
                  <c:v>9.415972222222222</c:v>
                </c:pt>
                <c:pt idx="92">
                  <c:v>9.455555555555555</c:v>
                </c:pt>
                <c:pt idx="93">
                  <c:v>9.493749999999998</c:v>
                </c:pt>
                <c:pt idx="94">
                  <c:v>9.530555555555555</c:v>
                </c:pt>
                <c:pt idx="95">
                  <c:v>9.56597222222222</c:v>
                </c:pt>
                <c:pt idx="96">
                  <c:v>9.599999999999997</c:v>
                </c:pt>
                <c:pt idx="97">
                  <c:v>9.63263888888889</c:v>
                </c:pt>
                <c:pt idx="98">
                  <c:v>9.663888888888887</c:v>
                </c:pt>
                <c:pt idx="99">
                  <c:v>9.693750000000001</c:v>
                </c:pt>
                <c:pt idx="100">
                  <c:v>9.722222222222221</c:v>
                </c:pt>
                <c:pt idx="101">
                  <c:v>9.749305555555555</c:v>
                </c:pt>
                <c:pt idx="102">
                  <c:v>9.775</c:v>
                </c:pt>
                <c:pt idx="103">
                  <c:v>9.799305555555554</c:v>
                </c:pt>
                <c:pt idx="104">
                  <c:v>9.822222222222222</c:v>
                </c:pt>
                <c:pt idx="105">
                  <c:v>9.84375</c:v>
                </c:pt>
                <c:pt idx="106">
                  <c:v>9.863888888888887</c:v>
                </c:pt>
                <c:pt idx="107">
                  <c:v>9.88263888888889</c:v>
                </c:pt>
                <c:pt idx="108">
                  <c:v>9.899999999999998</c:v>
                </c:pt>
                <c:pt idx="109">
                  <c:v>9.915972222222222</c:v>
                </c:pt>
                <c:pt idx="110">
                  <c:v>9.930555555555555</c:v>
                </c:pt>
                <c:pt idx="111">
                  <c:v>9.94375</c:v>
                </c:pt>
                <c:pt idx="112">
                  <c:v>9.955555555555555</c:v>
                </c:pt>
                <c:pt idx="113">
                  <c:v>9.96597222222222</c:v>
                </c:pt>
                <c:pt idx="114">
                  <c:v>9.975</c:v>
                </c:pt>
                <c:pt idx="115">
                  <c:v>9.98263888888889</c:v>
                </c:pt>
                <c:pt idx="116">
                  <c:v>9.988888888888887</c:v>
                </c:pt>
                <c:pt idx="117">
                  <c:v>9.99375</c:v>
                </c:pt>
                <c:pt idx="118">
                  <c:v>9.99722222222222</c:v>
                </c:pt>
                <c:pt idx="119">
                  <c:v>9.999305555555557</c:v>
                </c:pt>
                <c:pt idx="120">
                  <c:v>10.0</c:v>
                </c:pt>
                <c:pt idx="121">
                  <c:v>9.999305555555553</c:v>
                </c:pt>
                <c:pt idx="122">
                  <c:v>9.997222222222221</c:v>
                </c:pt>
                <c:pt idx="123">
                  <c:v>9.99375</c:v>
                </c:pt>
                <c:pt idx="124">
                  <c:v>9.988888888888888</c:v>
                </c:pt>
                <c:pt idx="125">
                  <c:v>9.98263888888889</c:v>
                </c:pt>
                <c:pt idx="126">
                  <c:v>9.975</c:v>
                </c:pt>
                <c:pt idx="127">
                  <c:v>9.96597222222222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689208"/>
        <c:axId val="2089695016"/>
      </c:lineChart>
      <c:catAx>
        <c:axId val="2089689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Tiempo (seg)</a:t>
                </a:r>
              </a:p>
            </c:rich>
          </c:tx>
          <c:layout>
            <c:manualLayout>
              <c:xMode val="edge"/>
              <c:yMode val="edge"/>
              <c:x val="0.445135917934804"/>
              <c:y val="0.961349245743779"/>
            </c:manualLayout>
          </c:layout>
          <c:overlay val="1"/>
        </c:title>
        <c:numFmt formatCode="0.0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89695016"/>
        <c:crosses val="autoZero"/>
        <c:auto val="1"/>
        <c:lblAlgn val="ctr"/>
        <c:lblOffset val="100"/>
        <c:noMultiLvlLbl val="1"/>
      </c:catAx>
      <c:valAx>
        <c:axId val="208969501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Posición (mts)</a:t>
                </a:r>
              </a:p>
            </c:rich>
          </c:tx>
          <c:layout>
            <c:manualLayout>
              <c:xMode val="edge"/>
              <c:yMode val="edge"/>
              <c:x val="0.0142056505611701"/>
              <c:y val="0.416694312525307"/>
            </c:manualLayout>
          </c:layout>
          <c:overlay val="1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89689208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Coef. de Fricción = 0.75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0582817205652493"/>
          <c:y val="0.080703635329715"/>
          <c:w val="0.832469349866126"/>
          <c:h val="0.777442595066174"/>
        </c:manualLayout>
      </c:layout>
      <c:lineChart>
        <c:grouping val="standard"/>
        <c:varyColors val="1"/>
        <c:ser>
          <c:idx val="0"/>
          <c:order val="0"/>
          <c:tx>
            <c:strRef>
              <c:f>'Translating Box (V_i = 10)'!$H$1</c:f>
              <c:strCache>
                <c:ptCount val="1"/>
                <c:pt idx="0">
                  <c:v>Bullet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1F497D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'Translating Box (V_i = 10)'!$B$2:$B$87</c:f>
              <c:numCache>
                <c:formatCode>0.0000</c:formatCode>
                <c:ptCount val="86"/>
                <c:pt idx="0">
                  <c:v>0.0</c:v>
                </c:pt>
                <c:pt idx="1">
                  <c:v>0.0166666666666667</c:v>
                </c:pt>
                <c:pt idx="2">
                  <c:v>0.0333333333333333</c:v>
                </c:pt>
                <c:pt idx="3">
                  <c:v>0.05</c:v>
                </c:pt>
                <c:pt idx="4">
                  <c:v>0.0666666666666667</c:v>
                </c:pt>
                <c:pt idx="5">
                  <c:v>0.0833333333333333</c:v>
                </c:pt>
                <c:pt idx="6">
                  <c:v>0.1</c:v>
                </c:pt>
                <c:pt idx="7">
                  <c:v>0.116666666666667</c:v>
                </c:pt>
                <c:pt idx="8">
                  <c:v>0.133333333333333</c:v>
                </c:pt>
                <c:pt idx="9">
                  <c:v>0.15</c:v>
                </c:pt>
                <c:pt idx="10">
                  <c:v>0.166666666666667</c:v>
                </c:pt>
                <c:pt idx="11">
                  <c:v>0.183333333333333</c:v>
                </c:pt>
                <c:pt idx="12">
                  <c:v>0.2</c:v>
                </c:pt>
                <c:pt idx="13">
                  <c:v>0.216666666666667</c:v>
                </c:pt>
                <c:pt idx="14">
                  <c:v>0.233333333333333</c:v>
                </c:pt>
                <c:pt idx="15">
                  <c:v>0.25</c:v>
                </c:pt>
                <c:pt idx="16">
                  <c:v>0.266666666666667</c:v>
                </c:pt>
                <c:pt idx="17">
                  <c:v>0.283333333333333</c:v>
                </c:pt>
                <c:pt idx="18">
                  <c:v>0.3</c:v>
                </c:pt>
                <c:pt idx="19">
                  <c:v>0.316666666666667</c:v>
                </c:pt>
                <c:pt idx="20">
                  <c:v>0.333333333333333</c:v>
                </c:pt>
                <c:pt idx="21">
                  <c:v>0.35</c:v>
                </c:pt>
                <c:pt idx="22">
                  <c:v>0.366666666666667</c:v>
                </c:pt>
                <c:pt idx="23">
                  <c:v>0.383333333333333</c:v>
                </c:pt>
                <c:pt idx="24">
                  <c:v>0.4</c:v>
                </c:pt>
                <c:pt idx="25">
                  <c:v>0.416666666666667</c:v>
                </c:pt>
                <c:pt idx="26">
                  <c:v>0.433333333333333</c:v>
                </c:pt>
                <c:pt idx="27">
                  <c:v>0.45</c:v>
                </c:pt>
                <c:pt idx="28">
                  <c:v>0.466666666666667</c:v>
                </c:pt>
                <c:pt idx="29">
                  <c:v>0.483333333333333</c:v>
                </c:pt>
                <c:pt idx="30">
                  <c:v>0.5</c:v>
                </c:pt>
                <c:pt idx="31">
                  <c:v>0.516666666666667</c:v>
                </c:pt>
                <c:pt idx="32">
                  <c:v>0.533333333333333</c:v>
                </c:pt>
                <c:pt idx="33">
                  <c:v>0.55</c:v>
                </c:pt>
                <c:pt idx="34">
                  <c:v>0.566666666666667</c:v>
                </c:pt>
                <c:pt idx="35">
                  <c:v>0.583333333333333</c:v>
                </c:pt>
                <c:pt idx="36">
                  <c:v>0.6</c:v>
                </c:pt>
                <c:pt idx="37">
                  <c:v>0.616666666666667</c:v>
                </c:pt>
                <c:pt idx="38">
                  <c:v>0.633333333333333</c:v>
                </c:pt>
                <c:pt idx="39">
                  <c:v>0.65</c:v>
                </c:pt>
                <c:pt idx="40">
                  <c:v>0.666666666666667</c:v>
                </c:pt>
                <c:pt idx="41">
                  <c:v>0.683333333333333</c:v>
                </c:pt>
                <c:pt idx="42">
                  <c:v>0.7</c:v>
                </c:pt>
                <c:pt idx="43">
                  <c:v>0.716666666666667</c:v>
                </c:pt>
                <c:pt idx="44">
                  <c:v>0.733333333333333</c:v>
                </c:pt>
                <c:pt idx="45">
                  <c:v>0.75</c:v>
                </c:pt>
                <c:pt idx="46">
                  <c:v>0.766666666666667</c:v>
                </c:pt>
                <c:pt idx="47">
                  <c:v>0.783333333333333</c:v>
                </c:pt>
                <c:pt idx="48">
                  <c:v>0.8</c:v>
                </c:pt>
                <c:pt idx="49">
                  <c:v>0.816666666666667</c:v>
                </c:pt>
                <c:pt idx="50">
                  <c:v>0.833333333333333</c:v>
                </c:pt>
                <c:pt idx="51">
                  <c:v>0.85</c:v>
                </c:pt>
                <c:pt idx="52">
                  <c:v>0.866666666666667</c:v>
                </c:pt>
                <c:pt idx="53">
                  <c:v>0.883333333333333</c:v>
                </c:pt>
                <c:pt idx="54">
                  <c:v>0.9</c:v>
                </c:pt>
                <c:pt idx="55">
                  <c:v>0.916666666666667</c:v>
                </c:pt>
                <c:pt idx="56">
                  <c:v>0.933333333333333</c:v>
                </c:pt>
                <c:pt idx="57">
                  <c:v>0.95</c:v>
                </c:pt>
                <c:pt idx="58">
                  <c:v>0.966666666666667</c:v>
                </c:pt>
                <c:pt idx="59">
                  <c:v>0.983333333333333</c:v>
                </c:pt>
                <c:pt idx="60">
                  <c:v>1.0</c:v>
                </c:pt>
                <c:pt idx="61">
                  <c:v>1.016666666666667</c:v>
                </c:pt>
                <c:pt idx="62">
                  <c:v>1.033333333333333</c:v>
                </c:pt>
                <c:pt idx="63">
                  <c:v>1.05</c:v>
                </c:pt>
                <c:pt idx="64">
                  <c:v>1.066666666666667</c:v>
                </c:pt>
                <c:pt idx="65">
                  <c:v>1.083333333333333</c:v>
                </c:pt>
                <c:pt idx="66">
                  <c:v>1.1</c:v>
                </c:pt>
                <c:pt idx="67">
                  <c:v>1.116666666666667</c:v>
                </c:pt>
                <c:pt idx="68">
                  <c:v>1.133333333333333</c:v>
                </c:pt>
                <c:pt idx="69">
                  <c:v>1.15</c:v>
                </c:pt>
                <c:pt idx="70">
                  <c:v>1.166666666666667</c:v>
                </c:pt>
                <c:pt idx="71">
                  <c:v>1.183333333333333</c:v>
                </c:pt>
                <c:pt idx="72">
                  <c:v>1.2</c:v>
                </c:pt>
                <c:pt idx="73">
                  <c:v>1.216666666666667</c:v>
                </c:pt>
                <c:pt idx="74">
                  <c:v>1.233333333333333</c:v>
                </c:pt>
                <c:pt idx="75">
                  <c:v>1.25</c:v>
                </c:pt>
                <c:pt idx="76">
                  <c:v>1.266666666666667</c:v>
                </c:pt>
                <c:pt idx="77">
                  <c:v>1.283333333333333</c:v>
                </c:pt>
                <c:pt idx="78">
                  <c:v>1.3</c:v>
                </c:pt>
                <c:pt idx="79">
                  <c:v>1.316666666666667</c:v>
                </c:pt>
                <c:pt idx="80">
                  <c:v>1.333333333333333</c:v>
                </c:pt>
                <c:pt idx="81">
                  <c:v>1.35</c:v>
                </c:pt>
                <c:pt idx="82">
                  <c:v>1.366666666666667</c:v>
                </c:pt>
                <c:pt idx="83">
                  <c:v>1.383333333333333</c:v>
                </c:pt>
                <c:pt idx="84">
                  <c:v>1.4</c:v>
                </c:pt>
                <c:pt idx="85">
                  <c:v>1.416666666666667</c:v>
                </c:pt>
              </c:numCache>
            </c:numRef>
          </c:cat>
          <c:val>
            <c:numRef>
              <c:f>'Translating Box (V_i = 10)'!$H$2:$H$87</c:f>
              <c:numCache>
                <c:formatCode>General</c:formatCode>
                <c:ptCount val="86"/>
                <c:pt idx="0">
                  <c:v>0.0</c:v>
                </c:pt>
                <c:pt idx="1">
                  <c:v>0.164583</c:v>
                </c:pt>
                <c:pt idx="2">
                  <c:v>0.327083</c:v>
                </c:pt>
                <c:pt idx="3">
                  <c:v>0.4845</c:v>
                </c:pt>
                <c:pt idx="4">
                  <c:v>0.639856</c:v>
                </c:pt>
                <c:pt idx="5">
                  <c:v>0.793653</c:v>
                </c:pt>
                <c:pt idx="6">
                  <c:v>0.94575</c:v>
                </c:pt>
                <c:pt idx="7">
                  <c:v>1.096069</c:v>
                </c:pt>
                <c:pt idx="8">
                  <c:v>1.24455</c:v>
                </c:pt>
                <c:pt idx="9">
                  <c:v>1.391143</c:v>
                </c:pt>
                <c:pt idx="10">
                  <c:v>1.53581</c:v>
                </c:pt>
                <c:pt idx="11">
                  <c:v>1.678519</c:v>
                </c:pt>
                <c:pt idx="12">
                  <c:v>1.819244</c:v>
                </c:pt>
                <c:pt idx="13">
                  <c:v>1.957967</c:v>
                </c:pt>
                <c:pt idx="14">
                  <c:v>2.09467</c:v>
                </c:pt>
                <c:pt idx="15">
                  <c:v>2.229342</c:v>
                </c:pt>
                <c:pt idx="16">
                  <c:v>2.361971</c:v>
                </c:pt>
                <c:pt idx="17">
                  <c:v>2.49255</c:v>
                </c:pt>
                <c:pt idx="18">
                  <c:v>2.621071</c:v>
                </c:pt>
                <c:pt idx="19">
                  <c:v>2.747531</c:v>
                </c:pt>
                <c:pt idx="20">
                  <c:v>2.871924</c:v>
                </c:pt>
                <c:pt idx="21">
                  <c:v>2.994247</c:v>
                </c:pt>
                <c:pt idx="22">
                  <c:v>3.114497</c:v>
                </c:pt>
                <c:pt idx="23">
                  <c:v>3.232673</c:v>
                </c:pt>
                <c:pt idx="24">
                  <c:v>3.348772</c:v>
                </c:pt>
                <c:pt idx="25">
                  <c:v>3.462794</c:v>
                </c:pt>
                <c:pt idx="26">
                  <c:v>3.574736</c:v>
                </c:pt>
                <c:pt idx="27">
                  <c:v>3.684599</c:v>
                </c:pt>
                <c:pt idx="28">
                  <c:v>3.792382</c:v>
                </c:pt>
                <c:pt idx="29">
                  <c:v>3.898082</c:v>
                </c:pt>
                <c:pt idx="30">
                  <c:v>4.001702</c:v>
                </c:pt>
                <c:pt idx="31">
                  <c:v>4.10324</c:v>
                </c:pt>
                <c:pt idx="32">
                  <c:v>4.202696</c:v>
                </c:pt>
                <c:pt idx="33">
                  <c:v>4.300069</c:v>
                </c:pt>
                <c:pt idx="34">
                  <c:v>4.39536</c:v>
                </c:pt>
                <c:pt idx="35">
                  <c:v>4.488568</c:v>
                </c:pt>
                <c:pt idx="36">
                  <c:v>4.579693</c:v>
                </c:pt>
                <c:pt idx="37">
                  <c:v>4.668735</c:v>
                </c:pt>
                <c:pt idx="38">
                  <c:v>4.755694</c:v>
                </c:pt>
                <c:pt idx="39">
                  <c:v>4.84057</c:v>
                </c:pt>
                <c:pt idx="40">
                  <c:v>4.923364</c:v>
                </c:pt>
                <c:pt idx="41">
                  <c:v>5.004074</c:v>
                </c:pt>
                <c:pt idx="42">
                  <c:v>5.0827</c:v>
                </c:pt>
                <c:pt idx="43">
                  <c:v>5.159244</c:v>
                </c:pt>
                <c:pt idx="44">
                  <c:v>5.233704</c:v>
                </c:pt>
                <c:pt idx="45">
                  <c:v>5.30608</c:v>
                </c:pt>
                <c:pt idx="46">
                  <c:v>5.376373</c:v>
                </c:pt>
                <c:pt idx="47">
                  <c:v>5.444584</c:v>
                </c:pt>
                <c:pt idx="48">
                  <c:v>5.510711</c:v>
                </c:pt>
                <c:pt idx="49">
                  <c:v>5.574755</c:v>
                </c:pt>
                <c:pt idx="50">
                  <c:v>5.636716</c:v>
                </c:pt>
                <c:pt idx="51">
                  <c:v>5.696593</c:v>
                </c:pt>
                <c:pt idx="52">
                  <c:v>5.754387</c:v>
                </c:pt>
                <c:pt idx="53">
                  <c:v>5.810099</c:v>
                </c:pt>
                <c:pt idx="54">
                  <c:v>5.863726</c:v>
                </c:pt>
                <c:pt idx="55">
                  <c:v>5.915269</c:v>
                </c:pt>
                <c:pt idx="56">
                  <c:v>5.96473</c:v>
                </c:pt>
                <c:pt idx="57">
                  <c:v>6.012107</c:v>
                </c:pt>
                <c:pt idx="58">
                  <c:v>6.057401</c:v>
                </c:pt>
                <c:pt idx="59">
                  <c:v>6.100611</c:v>
                </c:pt>
                <c:pt idx="60">
                  <c:v>6.141738</c:v>
                </c:pt>
                <c:pt idx="61">
                  <c:v>6.180782</c:v>
                </c:pt>
                <c:pt idx="62">
                  <c:v>6.217743</c:v>
                </c:pt>
                <c:pt idx="63">
                  <c:v>6.25262</c:v>
                </c:pt>
                <c:pt idx="64">
                  <c:v>6.285414</c:v>
                </c:pt>
                <c:pt idx="65">
                  <c:v>6.316125</c:v>
                </c:pt>
                <c:pt idx="66">
                  <c:v>6.344752</c:v>
                </c:pt>
                <c:pt idx="67">
                  <c:v>6.371296</c:v>
                </c:pt>
                <c:pt idx="68">
                  <c:v>6.395757</c:v>
                </c:pt>
                <c:pt idx="69">
                  <c:v>6.418135</c:v>
                </c:pt>
                <c:pt idx="70">
                  <c:v>6.438429</c:v>
                </c:pt>
                <c:pt idx="71">
                  <c:v>6.45664</c:v>
                </c:pt>
                <c:pt idx="72">
                  <c:v>6.472767</c:v>
                </c:pt>
                <c:pt idx="73">
                  <c:v>6.486812</c:v>
                </c:pt>
                <c:pt idx="74">
                  <c:v>6.498773</c:v>
                </c:pt>
                <c:pt idx="75">
                  <c:v>6.50865</c:v>
                </c:pt>
                <c:pt idx="76">
                  <c:v>6.516445</c:v>
                </c:pt>
                <c:pt idx="77">
                  <c:v>6.522157</c:v>
                </c:pt>
                <c:pt idx="78">
                  <c:v>6.525785</c:v>
                </c:pt>
                <c:pt idx="79">
                  <c:v>6.52733</c:v>
                </c:pt>
                <c:pt idx="80">
                  <c:v>6.527329</c:v>
                </c:pt>
                <c:pt idx="81">
                  <c:v>6.527331</c:v>
                </c:pt>
                <c:pt idx="82">
                  <c:v>6.527331</c:v>
                </c:pt>
                <c:pt idx="83">
                  <c:v>6.527331</c:v>
                </c:pt>
                <c:pt idx="84">
                  <c:v>6.527331</c:v>
                </c:pt>
                <c:pt idx="85">
                  <c:v>6.527331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'Translating Box (V_i = 10)'!$I$1</c:f>
              <c:strCache>
                <c:ptCount val="1"/>
                <c:pt idx="0">
                  <c:v>Modelo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'Translating Box (V_i = 10)'!$B$2:$B$87</c:f>
              <c:numCache>
                <c:formatCode>0.0000</c:formatCode>
                <c:ptCount val="86"/>
                <c:pt idx="0">
                  <c:v>0.0</c:v>
                </c:pt>
                <c:pt idx="1">
                  <c:v>0.0166666666666667</c:v>
                </c:pt>
                <c:pt idx="2">
                  <c:v>0.0333333333333333</c:v>
                </c:pt>
                <c:pt idx="3">
                  <c:v>0.05</c:v>
                </c:pt>
                <c:pt idx="4">
                  <c:v>0.0666666666666667</c:v>
                </c:pt>
                <c:pt idx="5">
                  <c:v>0.0833333333333333</c:v>
                </c:pt>
                <c:pt idx="6">
                  <c:v>0.1</c:v>
                </c:pt>
                <c:pt idx="7">
                  <c:v>0.116666666666667</c:v>
                </c:pt>
                <c:pt idx="8">
                  <c:v>0.133333333333333</c:v>
                </c:pt>
                <c:pt idx="9">
                  <c:v>0.15</c:v>
                </c:pt>
                <c:pt idx="10">
                  <c:v>0.166666666666667</c:v>
                </c:pt>
                <c:pt idx="11">
                  <c:v>0.183333333333333</c:v>
                </c:pt>
                <c:pt idx="12">
                  <c:v>0.2</c:v>
                </c:pt>
                <c:pt idx="13">
                  <c:v>0.216666666666667</c:v>
                </c:pt>
                <c:pt idx="14">
                  <c:v>0.233333333333333</c:v>
                </c:pt>
                <c:pt idx="15">
                  <c:v>0.25</c:v>
                </c:pt>
                <c:pt idx="16">
                  <c:v>0.266666666666667</c:v>
                </c:pt>
                <c:pt idx="17">
                  <c:v>0.283333333333333</c:v>
                </c:pt>
                <c:pt idx="18">
                  <c:v>0.3</c:v>
                </c:pt>
                <c:pt idx="19">
                  <c:v>0.316666666666667</c:v>
                </c:pt>
                <c:pt idx="20">
                  <c:v>0.333333333333333</c:v>
                </c:pt>
                <c:pt idx="21">
                  <c:v>0.35</c:v>
                </c:pt>
                <c:pt idx="22">
                  <c:v>0.366666666666667</c:v>
                </c:pt>
                <c:pt idx="23">
                  <c:v>0.383333333333333</c:v>
                </c:pt>
                <c:pt idx="24">
                  <c:v>0.4</c:v>
                </c:pt>
                <c:pt idx="25">
                  <c:v>0.416666666666667</c:v>
                </c:pt>
                <c:pt idx="26">
                  <c:v>0.433333333333333</c:v>
                </c:pt>
                <c:pt idx="27">
                  <c:v>0.45</c:v>
                </c:pt>
                <c:pt idx="28">
                  <c:v>0.466666666666667</c:v>
                </c:pt>
                <c:pt idx="29">
                  <c:v>0.483333333333333</c:v>
                </c:pt>
                <c:pt idx="30">
                  <c:v>0.5</c:v>
                </c:pt>
                <c:pt idx="31">
                  <c:v>0.516666666666667</c:v>
                </c:pt>
                <c:pt idx="32">
                  <c:v>0.533333333333333</c:v>
                </c:pt>
                <c:pt idx="33">
                  <c:v>0.55</c:v>
                </c:pt>
                <c:pt idx="34">
                  <c:v>0.566666666666667</c:v>
                </c:pt>
                <c:pt idx="35">
                  <c:v>0.583333333333333</c:v>
                </c:pt>
                <c:pt idx="36">
                  <c:v>0.6</c:v>
                </c:pt>
                <c:pt idx="37">
                  <c:v>0.616666666666667</c:v>
                </c:pt>
                <c:pt idx="38">
                  <c:v>0.633333333333333</c:v>
                </c:pt>
                <c:pt idx="39">
                  <c:v>0.65</c:v>
                </c:pt>
                <c:pt idx="40">
                  <c:v>0.666666666666667</c:v>
                </c:pt>
                <c:pt idx="41">
                  <c:v>0.683333333333333</c:v>
                </c:pt>
                <c:pt idx="42">
                  <c:v>0.7</c:v>
                </c:pt>
                <c:pt idx="43">
                  <c:v>0.716666666666667</c:v>
                </c:pt>
                <c:pt idx="44">
                  <c:v>0.733333333333333</c:v>
                </c:pt>
                <c:pt idx="45">
                  <c:v>0.75</c:v>
                </c:pt>
                <c:pt idx="46">
                  <c:v>0.766666666666667</c:v>
                </c:pt>
                <c:pt idx="47">
                  <c:v>0.783333333333333</c:v>
                </c:pt>
                <c:pt idx="48">
                  <c:v>0.8</c:v>
                </c:pt>
                <c:pt idx="49">
                  <c:v>0.816666666666667</c:v>
                </c:pt>
                <c:pt idx="50">
                  <c:v>0.833333333333333</c:v>
                </c:pt>
                <c:pt idx="51">
                  <c:v>0.85</c:v>
                </c:pt>
                <c:pt idx="52">
                  <c:v>0.866666666666667</c:v>
                </c:pt>
                <c:pt idx="53">
                  <c:v>0.883333333333333</c:v>
                </c:pt>
                <c:pt idx="54">
                  <c:v>0.9</c:v>
                </c:pt>
                <c:pt idx="55">
                  <c:v>0.916666666666667</c:v>
                </c:pt>
                <c:pt idx="56">
                  <c:v>0.933333333333333</c:v>
                </c:pt>
                <c:pt idx="57">
                  <c:v>0.95</c:v>
                </c:pt>
                <c:pt idx="58">
                  <c:v>0.966666666666667</c:v>
                </c:pt>
                <c:pt idx="59">
                  <c:v>0.983333333333333</c:v>
                </c:pt>
                <c:pt idx="60">
                  <c:v>1.0</c:v>
                </c:pt>
                <c:pt idx="61">
                  <c:v>1.016666666666667</c:v>
                </c:pt>
                <c:pt idx="62">
                  <c:v>1.033333333333333</c:v>
                </c:pt>
                <c:pt idx="63">
                  <c:v>1.05</c:v>
                </c:pt>
                <c:pt idx="64">
                  <c:v>1.066666666666667</c:v>
                </c:pt>
                <c:pt idx="65">
                  <c:v>1.083333333333333</c:v>
                </c:pt>
                <c:pt idx="66">
                  <c:v>1.1</c:v>
                </c:pt>
                <c:pt idx="67">
                  <c:v>1.116666666666667</c:v>
                </c:pt>
                <c:pt idx="68">
                  <c:v>1.133333333333333</c:v>
                </c:pt>
                <c:pt idx="69">
                  <c:v>1.15</c:v>
                </c:pt>
                <c:pt idx="70">
                  <c:v>1.166666666666667</c:v>
                </c:pt>
                <c:pt idx="71">
                  <c:v>1.183333333333333</c:v>
                </c:pt>
                <c:pt idx="72">
                  <c:v>1.2</c:v>
                </c:pt>
                <c:pt idx="73">
                  <c:v>1.216666666666667</c:v>
                </c:pt>
                <c:pt idx="74">
                  <c:v>1.233333333333333</c:v>
                </c:pt>
                <c:pt idx="75">
                  <c:v>1.25</c:v>
                </c:pt>
                <c:pt idx="76">
                  <c:v>1.266666666666667</c:v>
                </c:pt>
                <c:pt idx="77">
                  <c:v>1.283333333333333</c:v>
                </c:pt>
                <c:pt idx="78">
                  <c:v>1.3</c:v>
                </c:pt>
                <c:pt idx="79">
                  <c:v>1.316666666666667</c:v>
                </c:pt>
                <c:pt idx="80">
                  <c:v>1.333333333333333</c:v>
                </c:pt>
                <c:pt idx="81">
                  <c:v>1.35</c:v>
                </c:pt>
                <c:pt idx="82">
                  <c:v>1.366666666666667</c:v>
                </c:pt>
                <c:pt idx="83">
                  <c:v>1.383333333333333</c:v>
                </c:pt>
                <c:pt idx="84">
                  <c:v>1.4</c:v>
                </c:pt>
                <c:pt idx="85">
                  <c:v>1.416666666666667</c:v>
                </c:pt>
              </c:numCache>
            </c:numRef>
          </c:cat>
          <c:val>
            <c:numRef>
              <c:f>'Translating Box (V_i = 10)'!$I$2:$I$87</c:f>
              <c:numCache>
                <c:formatCode>General</c:formatCode>
                <c:ptCount val="86"/>
                <c:pt idx="0">
                  <c:v>0.0</c:v>
                </c:pt>
                <c:pt idx="1">
                  <c:v>0.329166666666667</c:v>
                </c:pt>
                <c:pt idx="2">
                  <c:v>0.490625</c:v>
                </c:pt>
                <c:pt idx="3">
                  <c:v>0.65</c:v>
                </c:pt>
                <c:pt idx="4">
                  <c:v>0.807291666666667</c:v>
                </c:pt>
                <c:pt idx="5">
                  <c:v>0.9625</c:v>
                </c:pt>
                <c:pt idx="6">
                  <c:v>1.115625</c:v>
                </c:pt>
                <c:pt idx="7">
                  <c:v>1.266666666666667</c:v>
                </c:pt>
                <c:pt idx="8">
                  <c:v>1.415625</c:v>
                </c:pt>
                <c:pt idx="9">
                  <c:v>1.5625</c:v>
                </c:pt>
                <c:pt idx="10">
                  <c:v>1.707291666666667</c:v>
                </c:pt>
                <c:pt idx="11">
                  <c:v>1.85</c:v>
                </c:pt>
                <c:pt idx="12">
                  <c:v>1.990625</c:v>
                </c:pt>
                <c:pt idx="13">
                  <c:v>2.129166666666667</c:v>
                </c:pt>
                <c:pt idx="14">
                  <c:v>2.265625</c:v>
                </c:pt>
                <c:pt idx="15">
                  <c:v>2.4</c:v>
                </c:pt>
                <c:pt idx="16">
                  <c:v>2.532291666666667</c:v>
                </c:pt>
                <c:pt idx="17">
                  <c:v>2.6625</c:v>
                </c:pt>
                <c:pt idx="18">
                  <c:v>2.790625</c:v>
                </c:pt>
                <c:pt idx="19">
                  <c:v>2.916666666666666</c:v>
                </c:pt>
                <c:pt idx="20">
                  <c:v>3.040625</c:v>
                </c:pt>
                <c:pt idx="21">
                  <c:v>3.1625</c:v>
                </c:pt>
                <c:pt idx="22">
                  <c:v>3.282291666666666</c:v>
                </c:pt>
                <c:pt idx="23">
                  <c:v>3.4</c:v>
                </c:pt>
                <c:pt idx="24">
                  <c:v>3.515625</c:v>
                </c:pt>
                <c:pt idx="25">
                  <c:v>3.629166666666667</c:v>
                </c:pt>
                <c:pt idx="26">
                  <c:v>3.740625</c:v>
                </c:pt>
                <c:pt idx="27">
                  <c:v>3.85</c:v>
                </c:pt>
                <c:pt idx="28">
                  <c:v>3.957291666666666</c:v>
                </c:pt>
                <c:pt idx="29">
                  <c:v>4.0625</c:v>
                </c:pt>
                <c:pt idx="30">
                  <c:v>4.165625</c:v>
                </c:pt>
                <c:pt idx="31">
                  <c:v>4.266666666666666</c:v>
                </c:pt>
                <c:pt idx="32">
                  <c:v>4.365625</c:v>
                </c:pt>
                <c:pt idx="33">
                  <c:v>4.462499999999999</c:v>
                </c:pt>
                <c:pt idx="34">
                  <c:v>4.557291666666667</c:v>
                </c:pt>
                <c:pt idx="35">
                  <c:v>4.65</c:v>
                </c:pt>
                <c:pt idx="36">
                  <c:v>4.740625</c:v>
                </c:pt>
                <c:pt idx="37">
                  <c:v>4.829166666666667</c:v>
                </c:pt>
                <c:pt idx="38">
                  <c:v>4.915625</c:v>
                </c:pt>
                <c:pt idx="39">
                  <c:v>5.0</c:v>
                </c:pt>
                <c:pt idx="40">
                  <c:v>5.082291666666667</c:v>
                </c:pt>
                <c:pt idx="41">
                  <c:v>5.162500000000001</c:v>
                </c:pt>
                <c:pt idx="42">
                  <c:v>5.240625</c:v>
                </c:pt>
                <c:pt idx="43">
                  <c:v>5.316666666666666</c:v>
                </c:pt>
                <c:pt idx="44">
                  <c:v>5.390625</c:v>
                </c:pt>
                <c:pt idx="45">
                  <c:v>5.4625</c:v>
                </c:pt>
                <c:pt idx="46">
                  <c:v>5.532291666666666</c:v>
                </c:pt>
                <c:pt idx="47">
                  <c:v>5.6</c:v>
                </c:pt>
                <c:pt idx="48">
                  <c:v>5.665624999999999</c:v>
                </c:pt>
                <c:pt idx="49">
                  <c:v>5.729166666666667</c:v>
                </c:pt>
                <c:pt idx="50">
                  <c:v>5.790625</c:v>
                </c:pt>
                <c:pt idx="51">
                  <c:v>5.850000000000001</c:v>
                </c:pt>
                <c:pt idx="52">
                  <c:v>5.907291666666665</c:v>
                </c:pt>
                <c:pt idx="53">
                  <c:v>5.9625</c:v>
                </c:pt>
                <c:pt idx="54">
                  <c:v>6.015625</c:v>
                </c:pt>
                <c:pt idx="55">
                  <c:v>6.066666666666666</c:v>
                </c:pt>
                <c:pt idx="56">
                  <c:v>6.115625</c:v>
                </c:pt>
                <c:pt idx="57">
                  <c:v>6.1625</c:v>
                </c:pt>
                <c:pt idx="58">
                  <c:v>6.207291666666665</c:v>
                </c:pt>
                <c:pt idx="59">
                  <c:v>6.25</c:v>
                </c:pt>
                <c:pt idx="60">
                  <c:v>6.290624999999999</c:v>
                </c:pt>
                <c:pt idx="61">
                  <c:v>6.329166666666667</c:v>
                </c:pt>
                <c:pt idx="62">
                  <c:v>6.365625</c:v>
                </c:pt>
                <c:pt idx="63">
                  <c:v>6.399999999999999</c:v>
                </c:pt>
                <c:pt idx="64">
                  <c:v>6.432291666666666</c:v>
                </c:pt>
                <c:pt idx="65">
                  <c:v>6.462499999999999</c:v>
                </c:pt>
                <c:pt idx="66">
                  <c:v>6.490625000000001</c:v>
                </c:pt>
                <c:pt idx="67">
                  <c:v>6.516666666666665</c:v>
                </c:pt>
                <c:pt idx="68">
                  <c:v>6.540625</c:v>
                </c:pt>
                <c:pt idx="69">
                  <c:v>6.5625</c:v>
                </c:pt>
                <c:pt idx="70">
                  <c:v>6.582291666666667</c:v>
                </c:pt>
                <c:pt idx="71">
                  <c:v>6.6</c:v>
                </c:pt>
                <c:pt idx="72">
                  <c:v>6.615625</c:v>
                </c:pt>
                <c:pt idx="73">
                  <c:v>6.629166666666666</c:v>
                </c:pt>
                <c:pt idx="74">
                  <c:v>6.640625</c:v>
                </c:pt>
                <c:pt idx="75">
                  <c:v>6.649999999999999</c:v>
                </c:pt>
                <c:pt idx="76">
                  <c:v>6.657291666666666</c:v>
                </c:pt>
                <c:pt idx="77">
                  <c:v>6.6625</c:v>
                </c:pt>
                <c:pt idx="78">
                  <c:v>6.665624999999999</c:v>
                </c:pt>
                <c:pt idx="79">
                  <c:v>6.666666666666666</c:v>
                </c:pt>
                <c:pt idx="80">
                  <c:v>6.665624999999999</c:v>
                </c:pt>
                <c:pt idx="81">
                  <c:v>6.662500000000001</c:v>
                </c:pt>
                <c:pt idx="82">
                  <c:v>6.657291666666666</c:v>
                </c:pt>
                <c:pt idx="83">
                  <c:v>6.650000000000001</c:v>
                </c:pt>
                <c:pt idx="84">
                  <c:v>6.640625</c:v>
                </c:pt>
                <c:pt idx="85">
                  <c:v>6.629166666666667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740184"/>
        <c:axId val="2089745992"/>
      </c:lineChart>
      <c:catAx>
        <c:axId val="2089740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Tiempo (seg)</a:t>
                </a:r>
              </a:p>
            </c:rich>
          </c:tx>
          <c:layout>
            <c:manualLayout>
              <c:xMode val="edge"/>
              <c:yMode val="edge"/>
              <c:x val="0.451610787297934"/>
              <c:y val="0.944934554342728"/>
            </c:manualLayout>
          </c:layout>
          <c:overlay val="1"/>
        </c:title>
        <c:numFmt formatCode="0.0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89745992"/>
        <c:crosses val="autoZero"/>
        <c:auto val="1"/>
        <c:lblAlgn val="ctr"/>
        <c:lblOffset val="100"/>
        <c:noMultiLvlLbl val="1"/>
      </c:catAx>
      <c:valAx>
        <c:axId val="20897459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Posición (mts)</a:t>
                </a:r>
              </a:p>
            </c:rich>
          </c:tx>
          <c:layout>
            <c:manualLayout>
              <c:xMode val="edge"/>
              <c:yMode val="edge"/>
              <c:x val="0.00868001994961715"/>
              <c:y val="0.407492643436583"/>
            </c:manualLayout>
          </c:layout>
          <c:overlay val="1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89740184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Coef. de Fricción = 0.25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0612439928229979"/>
          <c:y val="0.070579375044869"/>
          <c:w val="0.833830279721087"/>
          <c:h val="0.824090405365996"/>
        </c:manualLayout>
      </c:layout>
      <c:lineChart>
        <c:grouping val="standard"/>
        <c:varyColors val="1"/>
        <c:ser>
          <c:idx val="0"/>
          <c:order val="0"/>
          <c:tx>
            <c:strRef>
              <c:f>'Translating Box (V_i = 1)'!$D$1</c:f>
              <c:strCache>
                <c:ptCount val="1"/>
                <c:pt idx="0">
                  <c:v>Bulet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1F497D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'Translating Box (V_i = 1)'!$B$2:$B$28</c:f>
              <c:numCache>
                <c:formatCode>0.0000</c:formatCode>
                <c:ptCount val="27"/>
                <c:pt idx="0">
                  <c:v>0.0</c:v>
                </c:pt>
                <c:pt idx="1">
                  <c:v>0.00166666666666667</c:v>
                </c:pt>
                <c:pt idx="2">
                  <c:v>0.00333333333333333</c:v>
                </c:pt>
                <c:pt idx="3">
                  <c:v>0.005</c:v>
                </c:pt>
                <c:pt idx="4">
                  <c:v>0.00666666666666667</c:v>
                </c:pt>
                <c:pt idx="5">
                  <c:v>0.00833333333333333</c:v>
                </c:pt>
                <c:pt idx="6">
                  <c:v>0.01</c:v>
                </c:pt>
                <c:pt idx="7">
                  <c:v>0.0116666666666667</c:v>
                </c:pt>
                <c:pt idx="8">
                  <c:v>0.0133333333333333</c:v>
                </c:pt>
                <c:pt idx="9">
                  <c:v>0.015</c:v>
                </c:pt>
                <c:pt idx="10">
                  <c:v>0.0166666666666667</c:v>
                </c:pt>
                <c:pt idx="11">
                  <c:v>0.0183333333333333</c:v>
                </c:pt>
                <c:pt idx="12">
                  <c:v>0.02</c:v>
                </c:pt>
                <c:pt idx="13">
                  <c:v>0.0216666666666667</c:v>
                </c:pt>
                <c:pt idx="14">
                  <c:v>0.0233333333333333</c:v>
                </c:pt>
                <c:pt idx="15">
                  <c:v>0.025</c:v>
                </c:pt>
                <c:pt idx="16">
                  <c:v>0.0266666666666667</c:v>
                </c:pt>
                <c:pt idx="17">
                  <c:v>0.0283333333333333</c:v>
                </c:pt>
                <c:pt idx="18">
                  <c:v>0.03</c:v>
                </c:pt>
                <c:pt idx="19">
                  <c:v>0.0316666666666667</c:v>
                </c:pt>
                <c:pt idx="20">
                  <c:v>0.0333333333333333</c:v>
                </c:pt>
                <c:pt idx="21">
                  <c:v>0.035</c:v>
                </c:pt>
                <c:pt idx="22">
                  <c:v>0.0366666666666667</c:v>
                </c:pt>
                <c:pt idx="23">
                  <c:v>0.0383333333333333</c:v>
                </c:pt>
                <c:pt idx="24">
                  <c:v>0.04</c:v>
                </c:pt>
                <c:pt idx="25">
                  <c:v>0.0416666666666667</c:v>
                </c:pt>
                <c:pt idx="26">
                  <c:v>0.0433333333333333</c:v>
                </c:pt>
              </c:numCache>
            </c:numRef>
          </c:cat>
          <c:val>
            <c:numRef>
              <c:f>'Translating Box (V_i = 1)'!$D$2:$D$28</c:f>
              <c:numCache>
                <c:formatCode>General</c:formatCode>
                <c:ptCount val="27"/>
                <c:pt idx="0">
                  <c:v>0.0</c:v>
                </c:pt>
                <c:pt idx="1">
                  <c:v>0.015972</c:v>
                </c:pt>
                <c:pt idx="2">
                  <c:v>0.03125</c:v>
                </c:pt>
                <c:pt idx="3">
                  <c:v>0.044833</c:v>
                </c:pt>
                <c:pt idx="4">
                  <c:v>0.057922</c:v>
                </c:pt>
                <c:pt idx="5">
                  <c:v>0.070477</c:v>
                </c:pt>
                <c:pt idx="6">
                  <c:v>0.082465</c:v>
                </c:pt>
                <c:pt idx="7">
                  <c:v>0.093861</c:v>
                </c:pt>
                <c:pt idx="8">
                  <c:v>0.104644</c:v>
                </c:pt>
                <c:pt idx="9">
                  <c:v>0.114799</c:v>
                </c:pt>
                <c:pt idx="10">
                  <c:v>0.124311</c:v>
                </c:pt>
                <c:pt idx="11">
                  <c:v>0.133171</c:v>
                </c:pt>
                <c:pt idx="12">
                  <c:v>0.14137</c:v>
                </c:pt>
                <c:pt idx="13">
                  <c:v>0.148902</c:v>
                </c:pt>
                <c:pt idx="14">
                  <c:v>0.15576</c:v>
                </c:pt>
                <c:pt idx="15">
                  <c:v>0.161942</c:v>
                </c:pt>
                <c:pt idx="16">
                  <c:v>0.167442</c:v>
                </c:pt>
                <c:pt idx="17">
                  <c:v>0.172259</c:v>
                </c:pt>
                <c:pt idx="18">
                  <c:v>0.176391</c:v>
                </c:pt>
                <c:pt idx="19">
                  <c:v>0.179835</c:v>
                </c:pt>
                <c:pt idx="20">
                  <c:v>0.18259</c:v>
                </c:pt>
                <c:pt idx="21">
                  <c:v>0.184655</c:v>
                </c:pt>
                <c:pt idx="22">
                  <c:v>0.18603</c:v>
                </c:pt>
                <c:pt idx="23">
                  <c:v>0.186713</c:v>
                </c:pt>
                <c:pt idx="24">
                  <c:v>0.186713</c:v>
                </c:pt>
                <c:pt idx="25">
                  <c:v>0.186713</c:v>
                </c:pt>
                <c:pt idx="26">
                  <c:v>0.186713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'Translating Box (V_i = 1)'!$E$1</c:f>
              <c:strCache>
                <c:ptCount val="1"/>
                <c:pt idx="0">
                  <c:v>Modelo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'Translating Box (V_i = 1)'!$B$2:$B$28</c:f>
              <c:numCache>
                <c:formatCode>0.0000</c:formatCode>
                <c:ptCount val="27"/>
                <c:pt idx="0">
                  <c:v>0.0</c:v>
                </c:pt>
                <c:pt idx="1">
                  <c:v>0.00166666666666667</c:v>
                </c:pt>
                <c:pt idx="2">
                  <c:v>0.00333333333333333</c:v>
                </c:pt>
                <c:pt idx="3">
                  <c:v>0.005</c:v>
                </c:pt>
                <c:pt idx="4">
                  <c:v>0.00666666666666667</c:v>
                </c:pt>
                <c:pt idx="5">
                  <c:v>0.00833333333333333</c:v>
                </c:pt>
                <c:pt idx="6">
                  <c:v>0.01</c:v>
                </c:pt>
                <c:pt idx="7">
                  <c:v>0.0116666666666667</c:v>
                </c:pt>
                <c:pt idx="8">
                  <c:v>0.0133333333333333</c:v>
                </c:pt>
                <c:pt idx="9">
                  <c:v>0.015</c:v>
                </c:pt>
                <c:pt idx="10">
                  <c:v>0.0166666666666667</c:v>
                </c:pt>
                <c:pt idx="11">
                  <c:v>0.0183333333333333</c:v>
                </c:pt>
                <c:pt idx="12">
                  <c:v>0.02</c:v>
                </c:pt>
                <c:pt idx="13">
                  <c:v>0.0216666666666667</c:v>
                </c:pt>
                <c:pt idx="14">
                  <c:v>0.0233333333333333</c:v>
                </c:pt>
                <c:pt idx="15">
                  <c:v>0.025</c:v>
                </c:pt>
                <c:pt idx="16">
                  <c:v>0.0266666666666667</c:v>
                </c:pt>
                <c:pt idx="17">
                  <c:v>0.0283333333333333</c:v>
                </c:pt>
                <c:pt idx="18">
                  <c:v>0.03</c:v>
                </c:pt>
                <c:pt idx="19">
                  <c:v>0.0316666666666667</c:v>
                </c:pt>
                <c:pt idx="20">
                  <c:v>0.0333333333333333</c:v>
                </c:pt>
                <c:pt idx="21">
                  <c:v>0.035</c:v>
                </c:pt>
                <c:pt idx="22">
                  <c:v>0.0366666666666667</c:v>
                </c:pt>
                <c:pt idx="23">
                  <c:v>0.0383333333333333</c:v>
                </c:pt>
                <c:pt idx="24">
                  <c:v>0.04</c:v>
                </c:pt>
                <c:pt idx="25">
                  <c:v>0.0416666666666667</c:v>
                </c:pt>
                <c:pt idx="26">
                  <c:v>0.0433333333333333</c:v>
                </c:pt>
              </c:numCache>
            </c:numRef>
          </c:cat>
          <c:val>
            <c:numRef>
              <c:f>'Translating Box (V_i = 1)'!$E$2:$E$28</c:f>
              <c:numCache>
                <c:formatCode>General</c:formatCode>
                <c:ptCount val="27"/>
                <c:pt idx="0">
                  <c:v>0.0</c:v>
                </c:pt>
                <c:pt idx="1">
                  <c:v>0.00166319444444444</c:v>
                </c:pt>
                <c:pt idx="2">
                  <c:v>0.00331944444444444</c:v>
                </c:pt>
                <c:pt idx="3">
                  <c:v>0.00496875</c:v>
                </c:pt>
                <c:pt idx="4">
                  <c:v>0.00661111111111111</c:v>
                </c:pt>
                <c:pt idx="5">
                  <c:v>0.00824652777777778</c:v>
                </c:pt>
                <c:pt idx="6">
                  <c:v>0.009875</c:v>
                </c:pt>
                <c:pt idx="7">
                  <c:v>0.0114965277777778</c:v>
                </c:pt>
                <c:pt idx="8">
                  <c:v>0.0131111111111111</c:v>
                </c:pt>
                <c:pt idx="9">
                  <c:v>0.01471875</c:v>
                </c:pt>
                <c:pt idx="10">
                  <c:v>0.0163194444444444</c:v>
                </c:pt>
                <c:pt idx="11">
                  <c:v>0.0179131944444444</c:v>
                </c:pt>
                <c:pt idx="12">
                  <c:v>0.0195</c:v>
                </c:pt>
                <c:pt idx="13">
                  <c:v>0.0210798611111111</c:v>
                </c:pt>
                <c:pt idx="14">
                  <c:v>0.0226527777777778</c:v>
                </c:pt>
                <c:pt idx="15">
                  <c:v>0.02421875</c:v>
                </c:pt>
                <c:pt idx="16">
                  <c:v>0.0257777777777778</c:v>
                </c:pt>
                <c:pt idx="17">
                  <c:v>0.0273298611111111</c:v>
                </c:pt>
                <c:pt idx="18">
                  <c:v>0.028875</c:v>
                </c:pt>
                <c:pt idx="19">
                  <c:v>0.0304131944444444</c:v>
                </c:pt>
                <c:pt idx="20">
                  <c:v>0.0319444444444444</c:v>
                </c:pt>
                <c:pt idx="21">
                  <c:v>0.03346875</c:v>
                </c:pt>
                <c:pt idx="22">
                  <c:v>0.0349861111111111</c:v>
                </c:pt>
                <c:pt idx="23">
                  <c:v>0.0364965277777778</c:v>
                </c:pt>
                <c:pt idx="24">
                  <c:v>0.038</c:v>
                </c:pt>
                <c:pt idx="25">
                  <c:v>0.0394965277777778</c:v>
                </c:pt>
                <c:pt idx="26">
                  <c:v>0.0409861111111111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135368"/>
        <c:axId val="2089129544"/>
      </c:lineChart>
      <c:catAx>
        <c:axId val="2089135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Tiempo (seg)</a:t>
                </a:r>
              </a:p>
            </c:rich>
          </c:tx>
          <c:layout>
            <c:manualLayout>
              <c:xMode val="edge"/>
              <c:yMode val="edge"/>
              <c:x val="0.439661979325037"/>
              <c:y val="0.966033100029163"/>
            </c:manualLayout>
          </c:layout>
          <c:overlay val="1"/>
        </c:title>
        <c:numFmt formatCode="0.0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89129544"/>
        <c:crosses val="autoZero"/>
        <c:auto val="1"/>
        <c:lblAlgn val="ctr"/>
        <c:lblOffset val="100"/>
        <c:noMultiLvlLbl val="1"/>
      </c:catAx>
      <c:valAx>
        <c:axId val="20891295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Posición (mts)</a:t>
                </a:r>
              </a:p>
            </c:rich>
          </c:tx>
          <c:layout>
            <c:manualLayout>
              <c:xMode val="edge"/>
              <c:yMode val="edge"/>
              <c:x val="0.00588265568805567"/>
              <c:y val="0.408544181977253"/>
            </c:manualLayout>
          </c:layout>
          <c:overlay val="1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89135368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Coef. de Fricción = 0.5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074922343722733"/>
          <c:y val="0.0816050444361173"/>
          <c:w val="0.813177209683009"/>
          <c:h val="0.836100021737314"/>
        </c:manualLayout>
      </c:layout>
      <c:lineChart>
        <c:grouping val="standard"/>
        <c:varyColors val="1"/>
        <c:ser>
          <c:idx val="0"/>
          <c:order val="0"/>
          <c:tx>
            <c:strRef>
              <c:f>'Translating Box (V_i = 1)'!$F$1</c:f>
              <c:strCache>
                <c:ptCount val="1"/>
                <c:pt idx="0">
                  <c:v>Bulet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1F497D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'Translating Box (V_i = 1)'!$B$2:$B$14</c:f>
              <c:numCache>
                <c:formatCode>0.0000</c:formatCode>
                <c:ptCount val="13"/>
                <c:pt idx="0">
                  <c:v>0.0</c:v>
                </c:pt>
                <c:pt idx="1">
                  <c:v>0.00166666666666667</c:v>
                </c:pt>
                <c:pt idx="2">
                  <c:v>0.00333333333333333</c:v>
                </c:pt>
                <c:pt idx="3">
                  <c:v>0.005</c:v>
                </c:pt>
                <c:pt idx="4">
                  <c:v>0.00666666666666667</c:v>
                </c:pt>
                <c:pt idx="5">
                  <c:v>0.00833333333333333</c:v>
                </c:pt>
                <c:pt idx="6">
                  <c:v>0.01</c:v>
                </c:pt>
                <c:pt idx="7">
                  <c:v>0.0116666666666667</c:v>
                </c:pt>
                <c:pt idx="8">
                  <c:v>0.0133333333333333</c:v>
                </c:pt>
                <c:pt idx="9">
                  <c:v>0.015</c:v>
                </c:pt>
                <c:pt idx="10">
                  <c:v>0.0166666666666667</c:v>
                </c:pt>
                <c:pt idx="11">
                  <c:v>0.0183333333333333</c:v>
                </c:pt>
                <c:pt idx="12">
                  <c:v>0.02</c:v>
                </c:pt>
              </c:numCache>
            </c:numRef>
          </c:cat>
          <c:val>
            <c:numRef>
              <c:f>'Translating Box (V_i = 1)'!$F$2:$F$14</c:f>
              <c:numCache>
                <c:formatCode>General</c:formatCode>
                <c:ptCount val="13"/>
                <c:pt idx="0">
                  <c:v>0.0</c:v>
                </c:pt>
                <c:pt idx="1">
                  <c:v>0.015278</c:v>
                </c:pt>
                <c:pt idx="2">
                  <c:v>0.029167</c:v>
                </c:pt>
                <c:pt idx="3">
                  <c:v>0.039667</c:v>
                </c:pt>
                <c:pt idx="4">
                  <c:v>0.049178</c:v>
                </c:pt>
                <c:pt idx="5">
                  <c:v>0.05762</c:v>
                </c:pt>
                <c:pt idx="6">
                  <c:v>0.064929</c:v>
                </c:pt>
                <c:pt idx="7">
                  <c:v>0.071055</c:v>
                </c:pt>
                <c:pt idx="8">
                  <c:v>0.075955</c:v>
                </c:pt>
                <c:pt idx="9">
                  <c:v>0.079597</c:v>
                </c:pt>
                <c:pt idx="10">
                  <c:v>0.081956</c:v>
                </c:pt>
                <c:pt idx="11">
                  <c:v>0.083009</c:v>
                </c:pt>
                <c:pt idx="12">
                  <c:v>0.083009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'Translating Box (V_i = 1)'!$G$1</c:f>
              <c:strCache>
                <c:ptCount val="1"/>
                <c:pt idx="0">
                  <c:v>Modelo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'Translating Box (V_i = 1)'!$B$2:$B$14</c:f>
              <c:numCache>
                <c:formatCode>0.0000</c:formatCode>
                <c:ptCount val="13"/>
                <c:pt idx="0">
                  <c:v>0.0</c:v>
                </c:pt>
                <c:pt idx="1">
                  <c:v>0.00166666666666667</c:v>
                </c:pt>
                <c:pt idx="2">
                  <c:v>0.00333333333333333</c:v>
                </c:pt>
                <c:pt idx="3">
                  <c:v>0.005</c:v>
                </c:pt>
                <c:pt idx="4">
                  <c:v>0.00666666666666667</c:v>
                </c:pt>
                <c:pt idx="5">
                  <c:v>0.00833333333333333</c:v>
                </c:pt>
                <c:pt idx="6">
                  <c:v>0.01</c:v>
                </c:pt>
                <c:pt idx="7">
                  <c:v>0.0116666666666667</c:v>
                </c:pt>
                <c:pt idx="8">
                  <c:v>0.0133333333333333</c:v>
                </c:pt>
                <c:pt idx="9">
                  <c:v>0.015</c:v>
                </c:pt>
                <c:pt idx="10">
                  <c:v>0.0166666666666667</c:v>
                </c:pt>
                <c:pt idx="11">
                  <c:v>0.0183333333333333</c:v>
                </c:pt>
                <c:pt idx="12">
                  <c:v>0.02</c:v>
                </c:pt>
              </c:numCache>
            </c:numRef>
          </c:cat>
          <c:val>
            <c:numRef>
              <c:f>'Translating Box (V_i = 1)'!$G$2:$G$14</c:f>
              <c:numCache>
                <c:formatCode>General</c:formatCode>
                <c:ptCount val="13"/>
                <c:pt idx="0">
                  <c:v>0.0</c:v>
                </c:pt>
                <c:pt idx="1">
                  <c:v>0.00165972222222222</c:v>
                </c:pt>
                <c:pt idx="2">
                  <c:v>0.00330555555555555</c:v>
                </c:pt>
                <c:pt idx="3">
                  <c:v>0.0049375</c:v>
                </c:pt>
                <c:pt idx="4">
                  <c:v>0.00655555555555555</c:v>
                </c:pt>
                <c:pt idx="5">
                  <c:v>0.00815972222222222</c:v>
                </c:pt>
                <c:pt idx="6">
                  <c:v>0.00975</c:v>
                </c:pt>
                <c:pt idx="7">
                  <c:v>0.0113263888888889</c:v>
                </c:pt>
                <c:pt idx="8">
                  <c:v>0.0128888888888889</c:v>
                </c:pt>
                <c:pt idx="9">
                  <c:v>0.0144375</c:v>
                </c:pt>
                <c:pt idx="10">
                  <c:v>0.0159722222222222</c:v>
                </c:pt>
                <c:pt idx="11">
                  <c:v>0.0174930555555556</c:v>
                </c:pt>
                <c:pt idx="12">
                  <c:v>0.019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9341208"/>
        <c:axId val="2039348040"/>
      </c:lineChart>
      <c:catAx>
        <c:axId val="2039341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Tiempo (seg)</a:t>
                </a:r>
              </a:p>
            </c:rich>
          </c:tx>
          <c:layout>
            <c:manualLayout>
              <c:xMode val="edge"/>
              <c:yMode val="edge"/>
              <c:x val="0.443859046298822"/>
              <c:y val="0.970144495938006"/>
            </c:manualLayout>
          </c:layout>
          <c:overlay val="1"/>
        </c:title>
        <c:numFmt formatCode="0.0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39348040"/>
        <c:crosses val="autoZero"/>
        <c:auto val="1"/>
        <c:lblAlgn val="ctr"/>
        <c:lblOffset val="100"/>
        <c:noMultiLvlLbl val="1"/>
      </c:catAx>
      <c:valAx>
        <c:axId val="203934804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Posición (mts)</a:t>
                </a:r>
              </a:p>
            </c:rich>
          </c:tx>
          <c:layout>
            <c:manualLayout>
              <c:xMode val="edge"/>
              <c:yMode val="edge"/>
              <c:x val="0.00274691107686484"/>
              <c:y val="0.448893881000819"/>
            </c:manualLayout>
          </c:layout>
          <c:overlay val="1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39341208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Coef. de Fricción = 0.75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0778893518292906"/>
          <c:y val="0.0785207615337826"/>
          <c:w val="0.816173378026413"/>
          <c:h val="0.843419756128666"/>
        </c:manualLayout>
      </c:layout>
      <c:lineChart>
        <c:grouping val="standard"/>
        <c:varyColors val="1"/>
        <c:ser>
          <c:idx val="0"/>
          <c:order val="0"/>
          <c:tx>
            <c:strRef>
              <c:f>'Translating Box (V_i = 1)'!$H$1</c:f>
              <c:strCache>
                <c:ptCount val="1"/>
                <c:pt idx="0">
                  <c:v>Bulet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1F497D"/>
              </a:solidFill>
            </c:spPr>
          </c:marker>
          <c:cat>
            <c:numRef>
              <c:f>'Translating Box (V_i = 1)'!$B$2:$B$10</c:f>
              <c:numCache>
                <c:formatCode>0.0000</c:formatCode>
                <c:ptCount val="9"/>
                <c:pt idx="0">
                  <c:v>0.0</c:v>
                </c:pt>
                <c:pt idx="1">
                  <c:v>0.00166666666666667</c:v>
                </c:pt>
                <c:pt idx="2">
                  <c:v>0.00333333333333333</c:v>
                </c:pt>
                <c:pt idx="3">
                  <c:v>0.005</c:v>
                </c:pt>
                <c:pt idx="4">
                  <c:v>0.00666666666666667</c:v>
                </c:pt>
                <c:pt idx="5">
                  <c:v>0.00833333333333333</c:v>
                </c:pt>
                <c:pt idx="6">
                  <c:v>0.01</c:v>
                </c:pt>
                <c:pt idx="7">
                  <c:v>0.0116666666666667</c:v>
                </c:pt>
                <c:pt idx="8">
                  <c:v>0.0133333333333333</c:v>
                </c:pt>
              </c:numCache>
            </c:numRef>
          </c:cat>
          <c:val>
            <c:numRef>
              <c:f>'Translating Box (V_i = 1)'!$H$2:$H$10</c:f>
              <c:numCache>
                <c:formatCode>General</c:formatCode>
                <c:ptCount val="9"/>
                <c:pt idx="0">
                  <c:v>0.0</c:v>
                </c:pt>
                <c:pt idx="1">
                  <c:v>0.001458</c:v>
                </c:pt>
                <c:pt idx="2">
                  <c:v>0.002917</c:v>
                </c:pt>
                <c:pt idx="3">
                  <c:v>0.004375</c:v>
                </c:pt>
                <c:pt idx="4">
                  <c:v>0.005833</c:v>
                </c:pt>
                <c:pt idx="5">
                  <c:v>0.007292</c:v>
                </c:pt>
                <c:pt idx="6">
                  <c:v>0.00875</c:v>
                </c:pt>
                <c:pt idx="7">
                  <c:v>0.010208</c:v>
                </c:pt>
                <c:pt idx="8">
                  <c:v>0.011667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'Translating Box (V_i = 1)'!$I$1</c:f>
              <c:strCache>
                <c:ptCount val="1"/>
                <c:pt idx="0">
                  <c:v>Modelo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EE4000"/>
              </a:solidFill>
            </c:spPr>
          </c:marker>
          <c:cat>
            <c:numRef>
              <c:f>'Translating Box (V_i = 1)'!$B$2:$B$10</c:f>
              <c:numCache>
                <c:formatCode>0.0000</c:formatCode>
                <c:ptCount val="9"/>
                <c:pt idx="0">
                  <c:v>0.0</c:v>
                </c:pt>
                <c:pt idx="1">
                  <c:v>0.00166666666666667</c:v>
                </c:pt>
                <c:pt idx="2">
                  <c:v>0.00333333333333333</c:v>
                </c:pt>
                <c:pt idx="3">
                  <c:v>0.005</c:v>
                </c:pt>
                <c:pt idx="4">
                  <c:v>0.00666666666666667</c:v>
                </c:pt>
                <c:pt idx="5">
                  <c:v>0.00833333333333333</c:v>
                </c:pt>
                <c:pt idx="6">
                  <c:v>0.01</c:v>
                </c:pt>
                <c:pt idx="7">
                  <c:v>0.0116666666666667</c:v>
                </c:pt>
                <c:pt idx="8">
                  <c:v>0.0133333333333333</c:v>
                </c:pt>
              </c:numCache>
            </c:numRef>
          </c:cat>
          <c:val>
            <c:numRef>
              <c:f>'Translating Box (V_i = 1)'!$I$2:$I$10</c:f>
              <c:numCache>
                <c:formatCode>General</c:formatCode>
                <c:ptCount val="9"/>
                <c:pt idx="0">
                  <c:v>0.0</c:v>
                </c:pt>
                <c:pt idx="1">
                  <c:v>0.00165625</c:v>
                </c:pt>
                <c:pt idx="2">
                  <c:v>0.00329166666666667</c:v>
                </c:pt>
                <c:pt idx="3">
                  <c:v>0.00490625</c:v>
                </c:pt>
                <c:pt idx="4">
                  <c:v>0.0065</c:v>
                </c:pt>
                <c:pt idx="5">
                  <c:v>0.00807291666666666</c:v>
                </c:pt>
                <c:pt idx="6">
                  <c:v>0.009625</c:v>
                </c:pt>
                <c:pt idx="7">
                  <c:v>0.01115625</c:v>
                </c:pt>
                <c:pt idx="8">
                  <c:v>0.0126666666666667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2039401880"/>
        <c:axId val="2039411720"/>
      </c:lineChart>
      <c:catAx>
        <c:axId val="2039401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Tiempo (seg)</a:t>
                </a:r>
              </a:p>
            </c:rich>
          </c:tx>
          <c:layout/>
          <c:overlay val="1"/>
        </c:title>
        <c:numFmt formatCode="0.0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39411720"/>
        <c:crosses val="autoZero"/>
        <c:auto val="1"/>
        <c:lblAlgn val="ctr"/>
        <c:lblOffset val="100"/>
        <c:noMultiLvlLbl val="1"/>
      </c:catAx>
      <c:valAx>
        <c:axId val="20394117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Posición (mts)</a:t>
                </a:r>
              </a:p>
            </c:rich>
          </c:tx>
          <c:layout>
            <c:manualLayout>
              <c:xMode val="edge"/>
              <c:yMode val="edge"/>
              <c:x val="0.00289083397663184"/>
              <c:y val="0.428851967452947"/>
            </c:manualLayout>
          </c:layout>
          <c:overlay val="1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39401880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Coef. de Fricción = 0.25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0608061437819987"/>
          <c:y val="0.0833772963340719"/>
          <c:w val="0.833500132801518"/>
          <c:h val="0.806185770055921"/>
        </c:manualLayout>
      </c:layout>
      <c:lineChart>
        <c:grouping val="standard"/>
        <c:varyColors val="1"/>
        <c:ser>
          <c:idx val="0"/>
          <c:order val="0"/>
          <c:tx>
            <c:strRef>
              <c:f>'Translating Box (V_i = 3)'!$D$1</c:f>
              <c:strCache>
                <c:ptCount val="1"/>
                <c:pt idx="0">
                  <c:v>Bullet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1F497D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'Translating Box (V_i = 3)'!$B$2:$B$80</c:f>
              <c:numCache>
                <c:formatCode>0.0000</c:formatCode>
                <c:ptCount val="79"/>
                <c:pt idx="0">
                  <c:v>0.0</c:v>
                </c:pt>
                <c:pt idx="1">
                  <c:v>0.0166666666666667</c:v>
                </c:pt>
                <c:pt idx="2">
                  <c:v>0.0333333333333333</c:v>
                </c:pt>
                <c:pt idx="3">
                  <c:v>0.05</c:v>
                </c:pt>
                <c:pt idx="4">
                  <c:v>0.0666666666666667</c:v>
                </c:pt>
                <c:pt idx="5">
                  <c:v>0.0833333333333333</c:v>
                </c:pt>
                <c:pt idx="6">
                  <c:v>0.1</c:v>
                </c:pt>
                <c:pt idx="7">
                  <c:v>0.116666666666667</c:v>
                </c:pt>
                <c:pt idx="8">
                  <c:v>0.133333333333333</c:v>
                </c:pt>
                <c:pt idx="9">
                  <c:v>0.15</c:v>
                </c:pt>
                <c:pt idx="10">
                  <c:v>0.166666666666667</c:v>
                </c:pt>
                <c:pt idx="11">
                  <c:v>0.183333333333333</c:v>
                </c:pt>
                <c:pt idx="12">
                  <c:v>0.2</c:v>
                </c:pt>
                <c:pt idx="13">
                  <c:v>0.216666666666667</c:v>
                </c:pt>
                <c:pt idx="14">
                  <c:v>0.233333333333333</c:v>
                </c:pt>
                <c:pt idx="15">
                  <c:v>0.25</c:v>
                </c:pt>
                <c:pt idx="16">
                  <c:v>0.266666666666667</c:v>
                </c:pt>
                <c:pt idx="17">
                  <c:v>0.283333333333333</c:v>
                </c:pt>
                <c:pt idx="18">
                  <c:v>0.3</c:v>
                </c:pt>
                <c:pt idx="19">
                  <c:v>0.316666666666667</c:v>
                </c:pt>
                <c:pt idx="20">
                  <c:v>0.333333333333333</c:v>
                </c:pt>
                <c:pt idx="21">
                  <c:v>0.35</c:v>
                </c:pt>
                <c:pt idx="22">
                  <c:v>0.366666666666667</c:v>
                </c:pt>
                <c:pt idx="23">
                  <c:v>0.383333333333333</c:v>
                </c:pt>
                <c:pt idx="24">
                  <c:v>0.4</c:v>
                </c:pt>
                <c:pt idx="25">
                  <c:v>0.416666666666667</c:v>
                </c:pt>
                <c:pt idx="26">
                  <c:v>0.433333333333333</c:v>
                </c:pt>
                <c:pt idx="27">
                  <c:v>0.45</c:v>
                </c:pt>
                <c:pt idx="28">
                  <c:v>0.466666666666667</c:v>
                </c:pt>
                <c:pt idx="29">
                  <c:v>0.483333333333333</c:v>
                </c:pt>
                <c:pt idx="30">
                  <c:v>0.5</c:v>
                </c:pt>
                <c:pt idx="31">
                  <c:v>0.516666666666667</c:v>
                </c:pt>
                <c:pt idx="32">
                  <c:v>0.533333333333333</c:v>
                </c:pt>
                <c:pt idx="33">
                  <c:v>0.55</c:v>
                </c:pt>
                <c:pt idx="34">
                  <c:v>0.566666666666667</c:v>
                </c:pt>
                <c:pt idx="35">
                  <c:v>0.583333333333333</c:v>
                </c:pt>
                <c:pt idx="36">
                  <c:v>0.6</c:v>
                </c:pt>
                <c:pt idx="37">
                  <c:v>0.616666666666667</c:v>
                </c:pt>
                <c:pt idx="38">
                  <c:v>0.633333333333333</c:v>
                </c:pt>
                <c:pt idx="39">
                  <c:v>0.65</c:v>
                </c:pt>
                <c:pt idx="40">
                  <c:v>0.666666666666667</c:v>
                </c:pt>
                <c:pt idx="41">
                  <c:v>0.683333333333333</c:v>
                </c:pt>
                <c:pt idx="42">
                  <c:v>0.7</c:v>
                </c:pt>
                <c:pt idx="43">
                  <c:v>0.716666666666667</c:v>
                </c:pt>
                <c:pt idx="44">
                  <c:v>0.733333333333333</c:v>
                </c:pt>
                <c:pt idx="45">
                  <c:v>0.75</c:v>
                </c:pt>
                <c:pt idx="46">
                  <c:v>0.766666666666667</c:v>
                </c:pt>
                <c:pt idx="47">
                  <c:v>0.783333333333333</c:v>
                </c:pt>
                <c:pt idx="48">
                  <c:v>0.8</c:v>
                </c:pt>
                <c:pt idx="49">
                  <c:v>0.816666666666667</c:v>
                </c:pt>
                <c:pt idx="50">
                  <c:v>0.833333333333333</c:v>
                </c:pt>
                <c:pt idx="51">
                  <c:v>0.85</c:v>
                </c:pt>
                <c:pt idx="52">
                  <c:v>0.866666666666667</c:v>
                </c:pt>
                <c:pt idx="53">
                  <c:v>0.883333333333333</c:v>
                </c:pt>
                <c:pt idx="54">
                  <c:v>0.9</c:v>
                </c:pt>
                <c:pt idx="55">
                  <c:v>0.916666666666667</c:v>
                </c:pt>
                <c:pt idx="56">
                  <c:v>0.933333333333333</c:v>
                </c:pt>
                <c:pt idx="57">
                  <c:v>0.95</c:v>
                </c:pt>
                <c:pt idx="58">
                  <c:v>0.966666666666667</c:v>
                </c:pt>
                <c:pt idx="59">
                  <c:v>0.983333333333333</c:v>
                </c:pt>
                <c:pt idx="60">
                  <c:v>1.0</c:v>
                </c:pt>
                <c:pt idx="61">
                  <c:v>1.016666666666667</c:v>
                </c:pt>
                <c:pt idx="62">
                  <c:v>1.033333333333333</c:v>
                </c:pt>
                <c:pt idx="63">
                  <c:v>1.05</c:v>
                </c:pt>
                <c:pt idx="64">
                  <c:v>1.066666666666667</c:v>
                </c:pt>
                <c:pt idx="65">
                  <c:v>1.083333333333333</c:v>
                </c:pt>
                <c:pt idx="66">
                  <c:v>1.1</c:v>
                </c:pt>
                <c:pt idx="67">
                  <c:v>1.116666666666667</c:v>
                </c:pt>
                <c:pt idx="68">
                  <c:v>1.133333333333333</c:v>
                </c:pt>
                <c:pt idx="69">
                  <c:v>1.15</c:v>
                </c:pt>
                <c:pt idx="70">
                  <c:v>1.166666666666667</c:v>
                </c:pt>
                <c:pt idx="71">
                  <c:v>1.183333333333333</c:v>
                </c:pt>
                <c:pt idx="72">
                  <c:v>1.2</c:v>
                </c:pt>
                <c:pt idx="73">
                  <c:v>1.216666666666667</c:v>
                </c:pt>
                <c:pt idx="74">
                  <c:v>1.233333333333333</c:v>
                </c:pt>
                <c:pt idx="75">
                  <c:v>1.25</c:v>
                </c:pt>
                <c:pt idx="76">
                  <c:v>1.266666666666667</c:v>
                </c:pt>
                <c:pt idx="77">
                  <c:v>1.283333333333333</c:v>
                </c:pt>
                <c:pt idx="78">
                  <c:v>1.3</c:v>
                </c:pt>
              </c:numCache>
            </c:numRef>
          </c:cat>
          <c:val>
            <c:numRef>
              <c:f>'Translating Box (V_i = 3)'!$D$2:$D$80</c:f>
              <c:numCache>
                <c:formatCode>General</c:formatCode>
                <c:ptCount val="79"/>
                <c:pt idx="0">
                  <c:v>0.0</c:v>
                </c:pt>
                <c:pt idx="1">
                  <c:v>0.049306</c:v>
                </c:pt>
                <c:pt idx="2">
                  <c:v>0.097917</c:v>
                </c:pt>
                <c:pt idx="3">
                  <c:v>0.144833</c:v>
                </c:pt>
                <c:pt idx="4">
                  <c:v>0.191256</c:v>
                </c:pt>
                <c:pt idx="5">
                  <c:v>0.237143</c:v>
                </c:pt>
                <c:pt idx="6">
                  <c:v>0.282465</c:v>
                </c:pt>
                <c:pt idx="7">
                  <c:v>0.327194</c:v>
                </c:pt>
                <c:pt idx="8">
                  <c:v>0.371311</c:v>
                </c:pt>
                <c:pt idx="9">
                  <c:v>0.414798</c:v>
                </c:pt>
                <c:pt idx="10">
                  <c:v>0.457644</c:v>
                </c:pt>
                <c:pt idx="11">
                  <c:v>0.499838</c:v>
                </c:pt>
                <c:pt idx="12">
                  <c:v>0.54137</c:v>
                </c:pt>
                <c:pt idx="13">
                  <c:v>0.582235</c:v>
                </c:pt>
                <c:pt idx="14">
                  <c:v>0.622427</c:v>
                </c:pt>
                <c:pt idx="15">
                  <c:v>0.661941</c:v>
                </c:pt>
                <c:pt idx="16">
                  <c:v>0.700775</c:v>
                </c:pt>
                <c:pt idx="17">
                  <c:v>0.738926</c:v>
                </c:pt>
                <c:pt idx="18">
                  <c:v>0.77639</c:v>
                </c:pt>
                <c:pt idx="19">
                  <c:v>0.813168</c:v>
                </c:pt>
                <c:pt idx="20">
                  <c:v>0.849256</c:v>
                </c:pt>
                <c:pt idx="21">
                  <c:v>0.884655</c:v>
                </c:pt>
                <c:pt idx="22">
                  <c:v>0.919363</c:v>
                </c:pt>
                <c:pt idx="23">
                  <c:v>0.953379</c:v>
                </c:pt>
                <c:pt idx="24">
                  <c:v>0.986703</c:v>
                </c:pt>
                <c:pt idx="25">
                  <c:v>1.019335</c:v>
                </c:pt>
                <c:pt idx="26">
                  <c:v>1.051273</c:v>
                </c:pt>
                <c:pt idx="27">
                  <c:v>1.082518</c:v>
                </c:pt>
                <c:pt idx="28">
                  <c:v>1.11307</c:v>
                </c:pt>
                <c:pt idx="29">
                  <c:v>1.142928</c:v>
                </c:pt>
                <c:pt idx="30">
                  <c:v>1.172092</c:v>
                </c:pt>
                <c:pt idx="31">
                  <c:v>1.200563</c:v>
                </c:pt>
                <c:pt idx="32">
                  <c:v>1.228339</c:v>
                </c:pt>
                <c:pt idx="33">
                  <c:v>1.255421</c:v>
                </c:pt>
                <c:pt idx="34">
                  <c:v>1.281809</c:v>
                </c:pt>
                <c:pt idx="35">
                  <c:v>1.307503</c:v>
                </c:pt>
                <c:pt idx="36">
                  <c:v>1.332502</c:v>
                </c:pt>
                <c:pt idx="37">
                  <c:v>1.356807</c:v>
                </c:pt>
                <c:pt idx="38">
                  <c:v>1.380418</c:v>
                </c:pt>
                <c:pt idx="39">
                  <c:v>1.403334</c:v>
                </c:pt>
                <c:pt idx="40">
                  <c:v>1.425556</c:v>
                </c:pt>
                <c:pt idx="41">
                  <c:v>1.447083</c:v>
                </c:pt>
                <c:pt idx="42">
                  <c:v>1.467917</c:v>
                </c:pt>
                <c:pt idx="43">
                  <c:v>1.488055</c:v>
                </c:pt>
                <c:pt idx="44">
                  <c:v>1.5075</c:v>
                </c:pt>
                <c:pt idx="45">
                  <c:v>1.52625</c:v>
                </c:pt>
                <c:pt idx="46">
                  <c:v>1.544305</c:v>
                </c:pt>
                <c:pt idx="47">
                  <c:v>1.561666</c:v>
                </c:pt>
                <c:pt idx="48">
                  <c:v>1.578333</c:v>
                </c:pt>
                <c:pt idx="49">
                  <c:v>1.594305</c:v>
                </c:pt>
                <c:pt idx="50">
                  <c:v>1.609583</c:v>
                </c:pt>
                <c:pt idx="51">
                  <c:v>1.624166</c:v>
                </c:pt>
                <c:pt idx="52">
                  <c:v>1.638055</c:v>
                </c:pt>
                <c:pt idx="53">
                  <c:v>1.651249</c:v>
                </c:pt>
                <c:pt idx="54">
                  <c:v>1.663749</c:v>
                </c:pt>
                <c:pt idx="55">
                  <c:v>1.675555</c:v>
                </c:pt>
                <c:pt idx="56">
                  <c:v>1.686666</c:v>
                </c:pt>
                <c:pt idx="57">
                  <c:v>1.697082</c:v>
                </c:pt>
                <c:pt idx="58">
                  <c:v>1.706805</c:v>
                </c:pt>
                <c:pt idx="59">
                  <c:v>1.715832</c:v>
                </c:pt>
                <c:pt idx="60">
                  <c:v>1.724166</c:v>
                </c:pt>
                <c:pt idx="61">
                  <c:v>1.731804</c:v>
                </c:pt>
                <c:pt idx="62">
                  <c:v>1.738749</c:v>
                </c:pt>
                <c:pt idx="63">
                  <c:v>1.744999</c:v>
                </c:pt>
                <c:pt idx="64">
                  <c:v>1.750554</c:v>
                </c:pt>
                <c:pt idx="65">
                  <c:v>1.755415</c:v>
                </c:pt>
                <c:pt idx="66">
                  <c:v>1.759582</c:v>
                </c:pt>
                <c:pt idx="67">
                  <c:v>1.763054</c:v>
                </c:pt>
                <c:pt idx="68">
                  <c:v>1.765832</c:v>
                </c:pt>
                <c:pt idx="69">
                  <c:v>1.767915</c:v>
                </c:pt>
                <c:pt idx="70">
                  <c:v>1.769304</c:v>
                </c:pt>
                <c:pt idx="71">
                  <c:v>1.769998</c:v>
                </c:pt>
                <c:pt idx="72">
                  <c:v>1.769998</c:v>
                </c:pt>
                <c:pt idx="73">
                  <c:v>1.769998</c:v>
                </c:pt>
                <c:pt idx="74">
                  <c:v>1.769998</c:v>
                </c:pt>
                <c:pt idx="75">
                  <c:v>1.769998</c:v>
                </c:pt>
                <c:pt idx="76">
                  <c:v>1.769998</c:v>
                </c:pt>
                <c:pt idx="77">
                  <c:v>1.769998</c:v>
                </c:pt>
                <c:pt idx="78">
                  <c:v>1.769998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'Translating Box (V_i = 3)'!$E$1</c:f>
              <c:strCache>
                <c:ptCount val="1"/>
                <c:pt idx="0">
                  <c:v>Modelo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'Translating Box (V_i = 3)'!$B$2:$B$80</c:f>
              <c:numCache>
                <c:formatCode>0.0000</c:formatCode>
                <c:ptCount val="79"/>
                <c:pt idx="0">
                  <c:v>0.0</c:v>
                </c:pt>
                <c:pt idx="1">
                  <c:v>0.0166666666666667</c:v>
                </c:pt>
                <c:pt idx="2">
                  <c:v>0.0333333333333333</c:v>
                </c:pt>
                <c:pt idx="3">
                  <c:v>0.05</c:v>
                </c:pt>
                <c:pt idx="4">
                  <c:v>0.0666666666666667</c:v>
                </c:pt>
                <c:pt idx="5">
                  <c:v>0.0833333333333333</c:v>
                </c:pt>
                <c:pt idx="6">
                  <c:v>0.1</c:v>
                </c:pt>
                <c:pt idx="7">
                  <c:v>0.116666666666667</c:v>
                </c:pt>
                <c:pt idx="8">
                  <c:v>0.133333333333333</c:v>
                </c:pt>
                <c:pt idx="9">
                  <c:v>0.15</c:v>
                </c:pt>
                <c:pt idx="10">
                  <c:v>0.166666666666667</c:v>
                </c:pt>
                <c:pt idx="11">
                  <c:v>0.183333333333333</c:v>
                </c:pt>
                <c:pt idx="12">
                  <c:v>0.2</c:v>
                </c:pt>
                <c:pt idx="13">
                  <c:v>0.216666666666667</c:v>
                </c:pt>
                <c:pt idx="14">
                  <c:v>0.233333333333333</c:v>
                </c:pt>
                <c:pt idx="15">
                  <c:v>0.25</c:v>
                </c:pt>
                <c:pt idx="16">
                  <c:v>0.266666666666667</c:v>
                </c:pt>
                <c:pt idx="17">
                  <c:v>0.283333333333333</c:v>
                </c:pt>
                <c:pt idx="18">
                  <c:v>0.3</c:v>
                </c:pt>
                <c:pt idx="19">
                  <c:v>0.316666666666667</c:v>
                </c:pt>
                <c:pt idx="20">
                  <c:v>0.333333333333333</c:v>
                </c:pt>
                <c:pt idx="21">
                  <c:v>0.35</c:v>
                </c:pt>
                <c:pt idx="22">
                  <c:v>0.366666666666667</c:v>
                </c:pt>
                <c:pt idx="23">
                  <c:v>0.383333333333333</c:v>
                </c:pt>
                <c:pt idx="24">
                  <c:v>0.4</c:v>
                </c:pt>
                <c:pt idx="25">
                  <c:v>0.416666666666667</c:v>
                </c:pt>
                <c:pt idx="26">
                  <c:v>0.433333333333333</c:v>
                </c:pt>
                <c:pt idx="27">
                  <c:v>0.45</c:v>
                </c:pt>
                <c:pt idx="28">
                  <c:v>0.466666666666667</c:v>
                </c:pt>
                <c:pt idx="29">
                  <c:v>0.483333333333333</c:v>
                </c:pt>
                <c:pt idx="30">
                  <c:v>0.5</c:v>
                </c:pt>
                <c:pt idx="31">
                  <c:v>0.516666666666667</c:v>
                </c:pt>
                <c:pt idx="32">
                  <c:v>0.533333333333333</c:v>
                </c:pt>
                <c:pt idx="33">
                  <c:v>0.55</c:v>
                </c:pt>
                <c:pt idx="34">
                  <c:v>0.566666666666667</c:v>
                </c:pt>
                <c:pt idx="35">
                  <c:v>0.583333333333333</c:v>
                </c:pt>
                <c:pt idx="36">
                  <c:v>0.6</c:v>
                </c:pt>
                <c:pt idx="37">
                  <c:v>0.616666666666667</c:v>
                </c:pt>
                <c:pt idx="38">
                  <c:v>0.633333333333333</c:v>
                </c:pt>
                <c:pt idx="39">
                  <c:v>0.65</c:v>
                </c:pt>
                <c:pt idx="40">
                  <c:v>0.666666666666667</c:v>
                </c:pt>
                <c:pt idx="41">
                  <c:v>0.683333333333333</c:v>
                </c:pt>
                <c:pt idx="42">
                  <c:v>0.7</c:v>
                </c:pt>
                <c:pt idx="43">
                  <c:v>0.716666666666667</c:v>
                </c:pt>
                <c:pt idx="44">
                  <c:v>0.733333333333333</c:v>
                </c:pt>
                <c:pt idx="45">
                  <c:v>0.75</c:v>
                </c:pt>
                <c:pt idx="46">
                  <c:v>0.766666666666667</c:v>
                </c:pt>
                <c:pt idx="47">
                  <c:v>0.783333333333333</c:v>
                </c:pt>
                <c:pt idx="48">
                  <c:v>0.8</c:v>
                </c:pt>
                <c:pt idx="49">
                  <c:v>0.816666666666667</c:v>
                </c:pt>
                <c:pt idx="50">
                  <c:v>0.833333333333333</c:v>
                </c:pt>
                <c:pt idx="51">
                  <c:v>0.85</c:v>
                </c:pt>
                <c:pt idx="52">
                  <c:v>0.866666666666667</c:v>
                </c:pt>
                <c:pt idx="53">
                  <c:v>0.883333333333333</c:v>
                </c:pt>
                <c:pt idx="54">
                  <c:v>0.9</c:v>
                </c:pt>
                <c:pt idx="55">
                  <c:v>0.916666666666667</c:v>
                </c:pt>
                <c:pt idx="56">
                  <c:v>0.933333333333333</c:v>
                </c:pt>
                <c:pt idx="57">
                  <c:v>0.95</c:v>
                </c:pt>
                <c:pt idx="58">
                  <c:v>0.966666666666667</c:v>
                </c:pt>
                <c:pt idx="59">
                  <c:v>0.983333333333333</c:v>
                </c:pt>
                <c:pt idx="60">
                  <c:v>1.0</c:v>
                </c:pt>
                <c:pt idx="61">
                  <c:v>1.016666666666667</c:v>
                </c:pt>
                <c:pt idx="62">
                  <c:v>1.033333333333333</c:v>
                </c:pt>
                <c:pt idx="63">
                  <c:v>1.05</c:v>
                </c:pt>
                <c:pt idx="64">
                  <c:v>1.066666666666667</c:v>
                </c:pt>
                <c:pt idx="65">
                  <c:v>1.083333333333333</c:v>
                </c:pt>
                <c:pt idx="66">
                  <c:v>1.1</c:v>
                </c:pt>
                <c:pt idx="67">
                  <c:v>1.116666666666667</c:v>
                </c:pt>
                <c:pt idx="68">
                  <c:v>1.133333333333333</c:v>
                </c:pt>
                <c:pt idx="69">
                  <c:v>1.15</c:v>
                </c:pt>
                <c:pt idx="70">
                  <c:v>1.166666666666667</c:v>
                </c:pt>
                <c:pt idx="71">
                  <c:v>1.183333333333333</c:v>
                </c:pt>
                <c:pt idx="72">
                  <c:v>1.2</c:v>
                </c:pt>
                <c:pt idx="73">
                  <c:v>1.216666666666667</c:v>
                </c:pt>
                <c:pt idx="74">
                  <c:v>1.233333333333333</c:v>
                </c:pt>
                <c:pt idx="75">
                  <c:v>1.25</c:v>
                </c:pt>
                <c:pt idx="76">
                  <c:v>1.266666666666667</c:v>
                </c:pt>
                <c:pt idx="77">
                  <c:v>1.283333333333333</c:v>
                </c:pt>
                <c:pt idx="78">
                  <c:v>1.3</c:v>
                </c:pt>
              </c:numCache>
            </c:numRef>
          </c:cat>
          <c:val>
            <c:numRef>
              <c:f>'Translating Box (V_i = 3)'!$E$2:$E$80</c:f>
              <c:numCache>
                <c:formatCode>General</c:formatCode>
                <c:ptCount val="79"/>
                <c:pt idx="0">
                  <c:v>0.0</c:v>
                </c:pt>
                <c:pt idx="1">
                  <c:v>0.0496527777777778</c:v>
                </c:pt>
                <c:pt idx="2">
                  <c:v>0.0986111111111111</c:v>
                </c:pt>
                <c:pt idx="3">
                  <c:v>0.146875</c:v>
                </c:pt>
                <c:pt idx="4">
                  <c:v>0.194444444444444</c:v>
                </c:pt>
                <c:pt idx="5">
                  <c:v>0.241319444444444</c:v>
                </c:pt>
                <c:pt idx="6">
                  <c:v>0.2875</c:v>
                </c:pt>
                <c:pt idx="7">
                  <c:v>0.332986111111111</c:v>
                </c:pt>
                <c:pt idx="8">
                  <c:v>0.377777777777778</c:v>
                </c:pt>
                <c:pt idx="9">
                  <c:v>0.421875</c:v>
                </c:pt>
                <c:pt idx="10">
                  <c:v>0.465277777777778</c:v>
                </c:pt>
                <c:pt idx="11">
                  <c:v>0.507986111111111</c:v>
                </c:pt>
                <c:pt idx="12">
                  <c:v>0.55</c:v>
                </c:pt>
                <c:pt idx="13">
                  <c:v>0.591319444444444</c:v>
                </c:pt>
                <c:pt idx="14">
                  <c:v>0.631944444444444</c:v>
                </c:pt>
                <c:pt idx="15">
                  <c:v>0.671875</c:v>
                </c:pt>
                <c:pt idx="16">
                  <c:v>0.711111111111111</c:v>
                </c:pt>
                <c:pt idx="17">
                  <c:v>0.749652777777778</c:v>
                </c:pt>
                <c:pt idx="18">
                  <c:v>0.7875</c:v>
                </c:pt>
                <c:pt idx="19">
                  <c:v>0.824652777777778</c:v>
                </c:pt>
                <c:pt idx="20">
                  <c:v>0.861111111111111</c:v>
                </c:pt>
                <c:pt idx="21">
                  <c:v>0.896875</c:v>
                </c:pt>
                <c:pt idx="22">
                  <c:v>0.931944444444444</c:v>
                </c:pt>
                <c:pt idx="23">
                  <c:v>0.966319444444444</c:v>
                </c:pt>
                <c:pt idx="24">
                  <c:v>1.0</c:v>
                </c:pt>
                <c:pt idx="25">
                  <c:v>1.032986111111111</c:v>
                </c:pt>
                <c:pt idx="26">
                  <c:v>1.065277777777778</c:v>
                </c:pt>
                <c:pt idx="27">
                  <c:v>1.096875</c:v>
                </c:pt>
                <c:pt idx="28">
                  <c:v>1.127777777777778</c:v>
                </c:pt>
                <c:pt idx="29">
                  <c:v>1.157986111111111</c:v>
                </c:pt>
                <c:pt idx="30">
                  <c:v>1.1875</c:v>
                </c:pt>
                <c:pt idx="31">
                  <c:v>1.216319444444445</c:v>
                </c:pt>
                <c:pt idx="32">
                  <c:v>1.244444444444444</c:v>
                </c:pt>
                <c:pt idx="33">
                  <c:v>1.271875</c:v>
                </c:pt>
                <c:pt idx="34">
                  <c:v>1.298611111111111</c:v>
                </c:pt>
                <c:pt idx="35">
                  <c:v>1.324652777777778</c:v>
                </c:pt>
                <c:pt idx="36">
                  <c:v>1.35</c:v>
                </c:pt>
                <c:pt idx="37">
                  <c:v>1.374652777777778</c:v>
                </c:pt>
                <c:pt idx="38">
                  <c:v>1.398611111111111</c:v>
                </c:pt>
                <c:pt idx="39">
                  <c:v>1.421875</c:v>
                </c:pt>
                <c:pt idx="40">
                  <c:v>1.444444444444444</c:v>
                </c:pt>
                <c:pt idx="41">
                  <c:v>1.466319444444444</c:v>
                </c:pt>
                <c:pt idx="42">
                  <c:v>1.4875</c:v>
                </c:pt>
                <c:pt idx="43">
                  <c:v>1.507986111111111</c:v>
                </c:pt>
                <c:pt idx="44">
                  <c:v>1.527777777777778</c:v>
                </c:pt>
                <c:pt idx="45">
                  <c:v>1.546875</c:v>
                </c:pt>
                <c:pt idx="46">
                  <c:v>1.565277777777778</c:v>
                </c:pt>
                <c:pt idx="47">
                  <c:v>1.582986111111111</c:v>
                </c:pt>
                <c:pt idx="48">
                  <c:v>1.6</c:v>
                </c:pt>
                <c:pt idx="49">
                  <c:v>1.616319444444445</c:v>
                </c:pt>
                <c:pt idx="50">
                  <c:v>1.631944444444444</c:v>
                </c:pt>
                <c:pt idx="51">
                  <c:v>1.646875</c:v>
                </c:pt>
                <c:pt idx="52">
                  <c:v>1.661111111111111</c:v>
                </c:pt>
                <c:pt idx="53">
                  <c:v>1.674652777777778</c:v>
                </c:pt>
                <c:pt idx="54">
                  <c:v>1.6875</c:v>
                </c:pt>
                <c:pt idx="55">
                  <c:v>1.699652777777778</c:v>
                </c:pt>
                <c:pt idx="56">
                  <c:v>1.711111111111111</c:v>
                </c:pt>
                <c:pt idx="57">
                  <c:v>1.721875</c:v>
                </c:pt>
                <c:pt idx="58">
                  <c:v>1.731944444444444</c:v>
                </c:pt>
                <c:pt idx="59">
                  <c:v>1.741319444444444</c:v>
                </c:pt>
                <c:pt idx="60">
                  <c:v>1.75</c:v>
                </c:pt>
                <c:pt idx="61">
                  <c:v>1.757986111111111</c:v>
                </c:pt>
                <c:pt idx="62">
                  <c:v>1.765277777777778</c:v>
                </c:pt>
                <c:pt idx="63">
                  <c:v>1.771875</c:v>
                </c:pt>
                <c:pt idx="64">
                  <c:v>1.777777777777778</c:v>
                </c:pt>
                <c:pt idx="65">
                  <c:v>1.782986111111111</c:v>
                </c:pt>
                <c:pt idx="66">
                  <c:v>1.7875</c:v>
                </c:pt>
                <c:pt idx="67">
                  <c:v>1.791319444444444</c:v>
                </c:pt>
                <c:pt idx="68">
                  <c:v>1.794444444444444</c:v>
                </c:pt>
                <c:pt idx="69">
                  <c:v>1.796875</c:v>
                </c:pt>
                <c:pt idx="70">
                  <c:v>1.798611111111111</c:v>
                </c:pt>
                <c:pt idx="71">
                  <c:v>1.799652777777778</c:v>
                </c:pt>
                <c:pt idx="72">
                  <c:v>1.8</c:v>
                </c:pt>
                <c:pt idx="73">
                  <c:v>1.799652777777777</c:v>
                </c:pt>
                <c:pt idx="74">
                  <c:v>1.798611111111111</c:v>
                </c:pt>
                <c:pt idx="75">
                  <c:v>1.796875</c:v>
                </c:pt>
                <c:pt idx="76">
                  <c:v>1.794444444444444</c:v>
                </c:pt>
                <c:pt idx="77">
                  <c:v>1.791319444444444</c:v>
                </c:pt>
                <c:pt idx="78">
                  <c:v>1.7875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2089078264"/>
        <c:axId val="2089072440"/>
      </c:lineChart>
      <c:catAx>
        <c:axId val="2089078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Tiempo (seg)</a:t>
                </a:r>
              </a:p>
            </c:rich>
          </c:tx>
          <c:layout/>
          <c:overlay val="1"/>
        </c:title>
        <c:numFmt formatCode="0.0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89072440"/>
        <c:crosses val="autoZero"/>
        <c:auto val="1"/>
        <c:lblAlgn val="ctr"/>
        <c:lblOffset val="100"/>
        <c:noMultiLvlLbl val="1"/>
      </c:catAx>
      <c:valAx>
        <c:axId val="208907244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Posición (mts)</a:t>
                </a:r>
              </a:p>
            </c:rich>
          </c:tx>
          <c:layout>
            <c:manualLayout>
              <c:xMode val="edge"/>
              <c:yMode val="edge"/>
              <c:x val="0.0074985955608581"/>
              <c:y val="0.408790568080126"/>
            </c:manualLayout>
          </c:layout>
          <c:overlay val="1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89078264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Coef. de Fricción = 0.5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0751282251842162"/>
          <c:y val="0.0778530979023487"/>
          <c:w val="0.818538026544745"/>
          <c:h val="0.780374762596278"/>
        </c:manualLayout>
      </c:layout>
      <c:lineChart>
        <c:grouping val="standard"/>
        <c:varyColors val="1"/>
        <c:ser>
          <c:idx val="0"/>
          <c:order val="0"/>
          <c:tx>
            <c:strRef>
              <c:f>'Translating Box (V_i = 3)'!$F$1</c:f>
              <c:strCache>
                <c:ptCount val="1"/>
                <c:pt idx="0">
                  <c:v>Bullet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1F497D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'Translating Box (V_i = 3)'!$B$2:$B$45</c:f>
              <c:numCache>
                <c:formatCode>0.0000</c:formatCode>
                <c:ptCount val="44"/>
                <c:pt idx="0">
                  <c:v>0.0</c:v>
                </c:pt>
                <c:pt idx="1">
                  <c:v>0.0166666666666667</c:v>
                </c:pt>
                <c:pt idx="2">
                  <c:v>0.0333333333333333</c:v>
                </c:pt>
                <c:pt idx="3">
                  <c:v>0.05</c:v>
                </c:pt>
                <c:pt idx="4">
                  <c:v>0.0666666666666667</c:v>
                </c:pt>
                <c:pt idx="5">
                  <c:v>0.0833333333333333</c:v>
                </c:pt>
                <c:pt idx="6">
                  <c:v>0.1</c:v>
                </c:pt>
                <c:pt idx="7">
                  <c:v>0.116666666666667</c:v>
                </c:pt>
                <c:pt idx="8">
                  <c:v>0.133333333333333</c:v>
                </c:pt>
                <c:pt idx="9">
                  <c:v>0.15</c:v>
                </c:pt>
                <c:pt idx="10">
                  <c:v>0.166666666666667</c:v>
                </c:pt>
                <c:pt idx="11">
                  <c:v>0.183333333333333</c:v>
                </c:pt>
                <c:pt idx="12">
                  <c:v>0.2</c:v>
                </c:pt>
                <c:pt idx="13">
                  <c:v>0.216666666666667</c:v>
                </c:pt>
                <c:pt idx="14">
                  <c:v>0.233333333333333</c:v>
                </c:pt>
                <c:pt idx="15">
                  <c:v>0.25</c:v>
                </c:pt>
                <c:pt idx="16">
                  <c:v>0.266666666666667</c:v>
                </c:pt>
                <c:pt idx="17">
                  <c:v>0.283333333333333</c:v>
                </c:pt>
                <c:pt idx="18">
                  <c:v>0.3</c:v>
                </c:pt>
                <c:pt idx="19">
                  <c:v>0.316666666666667</c:v>
                </c:pt>
                <c:pt idx="20">
                  <c:v>0.333333333333333</c:v>
                </c:pt>
                <c:pt idx="21">
                  <c:v>0.35</c:v>
                </c:pt>
                <c:pt idx="22">
                  <c:v>0.366666666666667</c:v>
                </c:pt>
                <c:pt idx="23">
                  <c:v>0.383333333333333</c:v>
                </c:pt>
                <c:pt idx="24">
                  <c:v>0.4</c:v>
                </c:pt>
                <c:pt idx="25">
                  <c:v>0.416666666666667</c:v>
                </c:pt>
                <c:pt idx="26">
                  <c:v>0.433333333333333</c:v>
                </c:pt>
                <c:pt idx="27">
                  <c:v>0.45</c:v>
                </c:pt>
                <c:pt idx="28">
                  <c:v>0.466666666666667</c:v>
                </c:pt>
                <c:pt idx="29">
                  <c:v>0.483333333333333</c:v>
                </c:pt>
                <c:pt idx="30">
                  <c:v>0.5</c:v>
                </c:pt>
                <c:pt idx="31">
                  <c:v>0.516666666666667</c:v>
                </c:pt>
                <c:pt idx="32">
                  <c:v>0.533333333333333</c:v>
                </c:pt>
                <c:pt idx="33">
                  <c:v>0.55</c:v>
                </c:pt>
                <c:pt idx="34">
                  <c:v>0.566666666666667</c:v>
                </c:pt>
                <c:pt idx="35">
                  <c:v>0.583333333333333</c:v>
                </c:pt>
                <c:pt idx="36">
                  <c:v>0.6</c:v>
                </c:pt>
                <c:pt idx="37">
                  <c:v>0.616666666666667</c:v>
                </c:pt>
                <c:pt idx="38">
                  <c:v>0.633333333333333</c:v>
                </c:pt>
                <c:pt idx="39">
                  <c:v>0.65</c:v>
                </c:pt>
                <c:pt idx="40">
                  <c:v>0.666666666666667</c:v>
                </c:pt>
                <c:pt idx="41">
                  <c:v>0.683333333333333</c:v>
                </c:pt>
                <c:pt idx="42">
                  <c:v>0.7</c:v>
                </c:pt>
                <c:pt idx="43">
                  <c:v>0.716666666666667</c:v>
                </c:pt>
              </c:numCache>
            </c:numRef>
          </c:cat>
          <c:val>
            <c:numRef>
              <c:f>'Translating Box (V_i = 3)'!$F$2:$F$45</c:f>
              <c:numCache>
                <c:formatCode>General</c:formatCode>
                <c:ptCount val="44"/>
                <c:pt idx="0">
                  <c:v>0.0</c:v>
                </c:pt>
                <c:pt idx="1">
                  <c:v>0.048611</c:v>
                </c:pt>
                <c:pt idx="2">
                  <c:v>0.095833</c:v>
                </c:pt>
                <c:pt idx="3">
                  <c:v>0.139667</c:v>
                </c:pt>
                <c:pt idx="4">
                  <c:v>0.182511</c:v>
                </c:pt>
                <c:pt idx="5">
                  <c:v>0.224287</c:v>
                </c:pt>
                <c:pt idx="6">
                  <c:v>0.264929</c:v>
                </c:pt>
                <c:pt idx="7">
                  <c:v>0.304388</c:v>
                </c:pt>
                <c:pt idx="8">
                  <c:v>0.342622</c:v>
                </c:pt>
                <c:pt idx="9">
                  <c:v>0.379597</c:v>
                </c:pt>
                <c:pt idx="10">
                  <c:v>0.415289</c:v>
                </c:pt>
                <c:pt idx="11">
                  <c:v>0.449676</c:v>
                </c:pt>
                <c:pt idx="12">
                  <c:v>0.482741</c:v>
                </c:pt>
                <c:pt idx="13">
                  <c:v>0.51447</c:v>
                </c:pt>
                <c:pt idx="14">
                  <c:v>0.544854</c:v>
                </c:pt>
                <c:pt idx="15">
                  <c:v>0.573883</c:v>
                </c:pt>
                <c:pt idx="16">
                  <c:v>0.601551</c:v>
                </c:pt>
                <c:pt idx="17">
                  <c:v>0.627852</c:v>
                </c:pt>
                <c:pt idx="18">
                  <c:v>0.652782</c:v>
                </c:pt>
                <c:pt idx="19">
                  <c:v>0.676336</c:v>
                </c:pt>
                <c:pt idx="20">
                  <c:v>0.698514</c:v>
                </c:pt>
                <c:pt idx="21">
                  <c:v>0.719311</c:v>
                </c:pt>
                <c:pt idx="22">
                  <c:v>0.738727</c:v>
                </c:pt>
                <c:pt idx="23">
                  <c:v>0.756759</c:v>
                </c:pt>
                <c:pt idx="24">
                  <c:v>0.773407</c:v>
                </c:pt>
                <c:pt idx="25">
                  <c:v>0.78867</c:v>
                </c:pt>
                <c:pt idx="26">
                  <c:v>0.802547</c:v>
                </c:pt>
                <c:pt idx="27">
                  <c:v>0.815038</c:v>
                </c:pt>
                <c:pt idx="28">
                  <c:v>0.826142</c:v>
                </c:pt>
                <c:pt idx="29">
                  <c:v>0.835858</c:v>
                </c:pt>
                <c:pt idx="30">
                  <c:v>0.844186</c:v>
                </c:pt>
                <c:pt idx="31">
                  <c:v>0.851127</c:v>
                </c:pt>
                <c:pt idx="32">
                  <c:v>0.856679</c:v>
                </c:pt>
                <c:pt idx="33">
                  <c:v>0.860843</c:v>
                </c:pt>
                <c:pt idx="34">
                  <c:v>0.863619</c:v>
                </c:pt>
                <c:pt idx="35">
                  <c:v>0.865007</c:v>
                </c:pt>
                <c:pt idx="36">
                  <c:v>0.865007</c:v>
                </c:pt>
                <c:pt idx="37">
                  <c:v>0.865007</c:v>
                </c:pt>
                <c:pt idx="38">
                  <c:v>0.865007</c:v>
                </c:pt>
                <c:pt idx="39">
                  <c:v>0.865007</c:v>
                </c:pt>
                <c:pt idx="40">
                  <c:v>0.865007</c:v>
                </c:pt>
                <c:pt idx="41">
                  <c:v>0.865007</c:v>
                </c:pt>
                <c:pt idx="42">
                  <c:v>0.865007</c:v>
                </c:pt>
                <c:pt idx="43">
                  <c:v>0.865007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'Translating Box (V_i = 3)'!$G$1</c:f>
              <c:strCache>
                <c:ptCount val="1"/>
                <c:pt idx="0">
                  <c:v>Modelo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C0504D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'Translating Box (V_i = 3)'!$B$2:$B$45</c:f>
              <c:numCache>
                <c:formatCode>0.0000</c:formatCode>
                <c:ptCount val="44"/>
                <c:pt idx="0">
                  <c:v>0.0</c:v>
                </c:pt>
                <c:pt idx="1">
                  <c:v>0.0166666666666667</c:v>
                </c:pt>
                <c:pt idx="2">
                  <c:v>0.0333333333333333</c:v>
                </c:pt>
                <c:pt idx="3">
                  <c:v>0.05</c:v>
                </c:pt>
                <c:pt idx="4">
                  <c:v>0.0666666666666667</c:v>
                </c:pt>
                <c:pt idx="5">
                  <c:v>0.0833333333333333</c:v>
                </c:pt>
                <c:pt idx="6">
                  <c:v>0.1</c:v>
                </c:pt>
                <c:pt idx="7">
                  <c:v>0.116666666666667</c:v>
                </c:pt>
                <c:pt idx="8">
                  <c:v>0.133333333333333</c:v>
                </c:pt>
                <c:pt idx="9">
                  <c:v>0.15</c:v>
                </c:pt>
                <c:pt idx="10">
                  <c:v>0.166666666666667</c:v>
                </c:pt>
                <c:pt idx="11">
                  <c:v>0.183333333333333</c:v>
                </c:pt>
                <c:pt idx="12">
                  <c:v>0.2</c:v>
                </c:pt>
                <c:pt idx="13">
                  <c:v>0.216666666666667</c:v>
                </c:pt>
                <c:pt idx="14">
                  <c:v>0.233333333333333</c:v>
                </c:pt>
                <c:pt idx="15">
                  <c:v>0.25</c:v>
                </c:pt>
                <c:pt idx="16">
                  <c:v>0.266666666666667</c:v>
                </c:pt>
                <c:pt idx="17">
                  <c:v>0.283333333333333</c:v>
                </c:pt>
                <c:pt idx="18">
                  <c:v>0.3</c:v>
                </c:pt>
                <c:pt idx="19">
                  <c:v>0.316666666666667</c:v>
                </c:pt>
                <c:pt idx="20">
                  <c:v>0.333333333333333</c:v>
                </c:pt>
                <c:pt idx="21">
                  <c:v>0.35</c:v>
                </c:pt>
                <c:pt idx="22">
                  <c:v>0.366666666666667</c:v>
                </c:pt>
                <c:pt idx="23">
                  <c:v>0.383333333333333</c:v>
                </c:pt>
                <c:pt idx="24">
                  <c:v>0.4</c:v>
                </c:pt>
                <c:pt idx="25">
                  <c:v>0.416666666666667</c:v>
                </c:pt>
                <c:pt idx="26">
                  <c:v>0.433333333333333</c:v>
                </c:pt>
                <c:pt idx="27">
                  <c:v>0.45</c:v>
                </c:pt>
                <c:pt idx="28">
                  <c:v>0.466666666666667</c:v>
                </c:pt>
                <c:pt idx="29">
                  <c:v>0.483333333333333</c:v>
                </c:pt>
                <c:pt idx="30">
                  <c:v>0.5</c:v>
                </c:pt>
                <c:pt idx="31">
                  <c:v>0.516666666666667</c:v>
                </c:pt>
                <c:pt idx="32">
                  <c:v>0.533333333333333</c:v>
                </c:pt>
                <c:pt idx="33">
                  <c:v>0.55</c:v>
                </c:pt>
                <c:pt idx="34">
                  <c:v>0.566666666666667</c:v>
                </c:pt>
                <c:pt idx="35">
                  <c:v>0.583333333333333</c:v>
                </c:pt>
                <c:pt idx="36">
                  <c:v>0.6</c:v>
                </c:pt>
                <c:pt idx="37">
                  <c:v>0.616666666666667</c:v>
                </c:pt>
                <c:pt idx="38">
                  <c:v>0.633333333333333</c:v>
                </c:pt>
                <c:pt idx="39">
                  <c:v>0.65</c:v>
                </c:pt>
                <c:pt idx="40">
                  <c:v>0.666666666666667</c:v>
                </c:pt>
                <c:pt idx="41">
                  <c:v>0.683333333333333</c:v>
                </c:pt>
                <c:pt idx="42">
                  <c:v>0.7</c:v>
                </c:pt>
                <c:pt idx="43">
                  <c:v>0.716666666666667</c:v>
                </c:pt>
              </c:numCache>
            </c:numRef>
          </c:cat>
          <c:val>
            <c:numRef>
              <c:f>'Translating Box (V_i = 3)'!$G$2:$G$45</c:f>
              <c:numCache>
                <c:formatCode>General</c:formatCode>
                <c:ptCount val="44"/>
                <c:pt idx="0">
                  <c:v>0.0</c:v>
                </c:pt>
                <c:pt idx="1">
                  <c:v>0.0493055555555556</c:v>
                </c:pt>
                <c:pt idx="2">
                  <c:v>0.0972222222222222</c:v>
                </c:pt>
                <c:pt idx="3">
                  <c:v>0.14375</c:v>
                </c:pt>
                <c:pt idx="4">
                  <c:v>0.188888888888889</c:v>
                </c:pt>
                <c:pt idx="5">
                  <c:v>0.232638888888889</c:v>
                </c:pt>
                <c:pt idx="6">
                  <c:v>0.275</c:v>
                </c:pt>
                <c:pt idx="7">
                  <c:v>0.315972222222222</c:v>
                </c:pt>
                <c:pt idx="8">
                  <c:v>0.355555555555556</c:v>
                </c:pt>
                <c:pt idx="9">
                  <c:v>0.39375</c:v>
                </c:pt>
                <c:pt idx="10">
                  <c:v>0.430555555555556</c:v>
                </c:pt>
                <c:pt idx="11">
                  <c:v>0.465972222222222</c:v>
                </c:pt>
                <c:pt idx="12">
                  <c:v>0.5</c:v>
                </c:pt>
                <c:pt idx="13">
                  <c:v>0.532638888888889</c:v>
                </c:pt>
                <c:pt idx="14">
                  <c:v>0.563888888888889</c:v>
                </c:pt>
                <c:pt idx="15">
                  <c:v>0.59375</c:v>
                </c:pt>
                <c:pt idx="16">
                  <c:v>0.622222222222222</c:v>
                </c:pt>
                <c:pt idx="17">
                  <c:v>0.649305555555555</c:v>
                </c:pt>
                <c:pt idx="18">
                  <c:v>0.675</c:v>
                </c:pt>
                <c:pt idx="19">
                  <c:v>0.699305555555555</c:v>
                </c:pt>
                <c:pt idx="20">
                  <c:v>0.722222222222222</c:v>
                </c:pt>
                <c:pt idx="21">
                  <c:v>0.74375</c:v>
                </c:pt>
                <c:pt idx="22">
                  <c:v>0.763888888888889</c:v>
                </c:pt>
                <c:pt idx="23">
                  <c:v>0.782638888888889</c:v>
                </c:pt>
                <c:pt idx="24">
                  <c:v>0.8</c:v>
                </c:pt>
                <c:pt idx="25">
                  <c:v>0.815972222222222</c:v>
                </c:pt>
                <c:pt idx="26">
                  <c:v>0.830555555555555</c:v>
                </c:pt>
                <c:pt idx="27">
                  <c:v>0.84375</c:v>
                </c:pt>
                <c:pt idx="28">
                  <c:v>0.855555555555555</c:v>
                </c:pt>
                <c:pt idx="29">
                  <c:v>0.865972222222222</c:v>
                </c:pt>
                <c:pt idx="30">
                  <c:v>0.875</c:v>
                </c:pt>
                <c:pt idx="31">
                  <c:v>0.882638888888889</c:v>
                </c:pt>
                <c:pt idx="32">
                  <c:v>0.888888888888889</c:v>
                </c:pt>
                <c:pt idx="33">
                  <c:v>0.89375</c:v>
                </c:pt>
                <c:pt idx="34">
                  <c:v>0.897222222222222</c:v>
                </c:pt>
                <c:pt idx="35">
                  <c:v>0.899305555555555</c:v>
                </c:pt>
                <c:pt idx="36">
                  <c:v>0.9</c:v>
                </c:pt>
                <c:pt idx="37">
                  <c:v>0.899305555555556</c:v>
                </c:pt>
                <c:pt idx="38">
                  <c:v>0.897222222222222</c:v>
                </c:pt>
                <c:pt idx="39">
                  <c:v>0.89375</c:v>
                </c:pt>
                <c:pt idx="40">
                  <c:v>0.888888888888889</c:v>
                </c:pt>
                <c:pt idx="41">
                  <c:v>0.882638888888889</c:v>
                </c:pt>
                <c:pt idx="42">
                  <c:v>0.875</c:v>
                </c:pt>
                <c:pt idx="43">
                  <c:v>0.865972222222222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2089024184"/>
        <c:axId val="2089018360"/>
      </c:lineChart>
      <c:catAx>
        <c:axId val="2089024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Tiempo (seg)</a:t>
                </a:r>
              </a:p>
            </c:rich>
          </c:tx>
          <c:layout>
            <c:manualLayout>
              <c:xMode val="edge"/>
              <c:yMode val="edge"/>
              <c:x val="0.447176019404463"/>
              <c:y val="0.949574446473961"/>
            </c:manualLayout>
          </c:layout>
          <c:overlay val="1"/>
        </c:title>
        <c:numFmt formatCode="0.0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89018360"/>
        <c:crosses val="autoZero"/>
        <c:auto val="1"/>
        <c:lblAlgn val="ctr"/>
        <c:lblOffset val="100"/>
        <c:noMultiLvlLbl val="1"/>
      </c:catAx>
      <c:valAx>
        <c:axId val="20890183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Posición (mts)</a:t>
                </a:r>
              </a:p>
            </c:rich>
          </c:tx>
          <c:layout>
            <c:manualLayout>
              <c:xMode val="edge"/>
              <c:yMode val="edge"/>
              <c:x val="0.0168025204419381"/>
              <c:y val="0.399460639596389"/>
            </c:manualLayout>
          </c:layout>
          <c:overlay val="1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89024184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Coef. de Fricción = 0.75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0769226020042949"/>
          <c:y val="0.0864117019122604"/>
          <c:w val="0.82647977809592"/>
          <c:h val="0.784781223633461"/>
        </c:manualLayout>
      </c:layout>
      <c:lineChart>
        <c:grouping val="standard"/>
        <c:varyColors val="1"/>
        <c:ser>
          <c:idx val="0"/>
          <c:order val="0"/>
          <c:tx>
            <c:strRef>
              <c:f>'Translating Box (V_i = 3)'!$H$1</c:f>
              <c:strCache>
                <c:ptCount val="1"/>
                <c:pt idx="0">
                  <c:v>Bullet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chemeClr val="tx2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'Translating Box (V_i = 3)'!$B$2:$B$31</c:f>
              <c:numCache>
                <c:formatCode>0.0000</c:formatCode>
                <c:ptCount val="30"/>
                <c:pt idx="0">
                  <c:v>0.0</c:v>
                </c:pt>
                <c:pt idx="1">
                  <c:v>0.0166666666666667</c:v>
                </c:pt>
                <c:pt idx="2">
                  <c:v>0.0333333333333333</c:v>
                </c:pt>
                <c:pt idx="3">
                  <c:v>0.05</c:v>
                </c:pt>
                <c:pt idx="4">
                  <c:v>0.0666666666666667</c:v>
                </c:pt>
                <c:pt idx="5">
                  <c:v>0.0833333333333333</c:v>
                </c:pt>
                <c:pt idx="6">
                  <c:v>0.1</c:v>
                </c:pt>
                <c:pt idx="7">
                  <c:v>0.116666666666667</c:v>
                </c:pt>
                <c:pt idx="8">
                  <c:v>0.133333333333333</c:v>
                </c:pt>
                <c:pt idx="9">
                  <c:v>0.15</c:v>
                </c:pt>
                <c:pt idx="10">
                  <c:v>0.166666666666667</c:v>
                </c:pt>
                <c:pt idx="11">
                  <c:v>0.183333333333333</c:v>
                </c:pt>
                <c:pt idx="12">
                  <c:v>0.2</c:v>
                </c:pt>
                <c:pt idx="13">
                  <c:v>0.216666666666667</c:v>
                </c:pt>
                <c:pt idx="14">
                  <c:v>0.233333333333333</c:v>
                </c:pt>
                <c:pt idx="15">
                  <c:v>0.25</c:v>
                </c:pt>
                <c:pt idx="16">
                  <c:v>0.266666666666667</c:v>
                </c:pt>
                <c:pt idx="17">
                  <c:v>0.283333333333333</c:v>
                </c:pt>
                <c:pt idx="18">
                  <c:v>0.3</c:v>
                </c:pt>
                <c:pt idx="19">
                  <c:v>0.316666666666667</c:v>
                </c:pt>
                <c:pt idx="20">
                  <c:v>0.333333333333333</c:v>
                </c:pt>
                <c:pt idx="21">
                  <c:v>0.35</c:v>
                </c:pt>
                <c:pt idx="22">
                  <c:v>0.366666666666667</c:v>
                </c:pt>
                <c:pt idx="23">
                  <c:v>0.383333333333333</c:v>
                </c:pt>
                <c:pt idx="24">
                  <c:v>0.4</c:v>
                </c:pt>
                <c:pt idx="25">
                  <c:v>0.416666666666667</c:v>
                </c:pt>
                <c:pt idx="26">
                  <c:v>0.433333333333333</c:v>
                </c:pt>
                <c:pt idx="27">
                  <c:v>0.45</c:v>
                </c:pt>
                <c:pt idx="28">
                  <c:v>0.466666666666667</c:v>
                </c:pt>
                <c:pt idx="29">
                  <c:v>0.483333333333333</c:v>
                </c:pt>
              </c:numCache>
            </c:numRef>
          </c:cat>
          <c:val>
            <c:numRef>
              <c:f>'Translating Box (V_i = 3)'!$H$2:$H$31</c:f>
              <c:numCache>
                <c:formatCode>General</c:formatCode>
                <c:ptCount val="30"/>
                <c:pt idx="0">
                  <c:v>0.0</c:v>
                </c:pt>
                <c:pt idx="1">
                  <c:v>0.047917</c:v>
                </c:pt>
                <c:pt idx="2">
                  <c:v>0.09375</c:v>
                </c:pt>
                <c:pt idx="3">
                  <c:v>0.1345</c:v>
                </c:pt>
                <c:pt idx="4">
                  <c:v>0.173189</c:v>
                </c:pt>
                <c:pt idx="5">
                  <c:v>0.21032</c:v>
                </c:pt>
                <c:pt idx="6">
                  <c:v>0.24575</c:v>
                </c:pt>
                <c:pt idx="7">
                  <c:v>0.279404</c:v>
                </c:pt>
                <c:pt idx="8">
                  <c:v>0.311219</c:v>
                </c:pt>
                <c:pt idx="9">
                  <c:v>0.341146</c:v>
                </c:pt>
                <c:pt idx="10">
                  <c:v>0.369148</c:v>
                </c:pt>
                <c:pt idx="11">
                  <c:v>0.395191</c:v>
                </c:pt>
                <c:pt idx="12">
                  <c:v>0.419252</c:v>
                </c:pt>
                <c:pt idx="13">
                  <c:v>0.44131</c:v>
                </c:pt>
                <c:pt idx="14">
                  <c:v>0.461349</c:v>
                </c:pt>
                <c:pt idx="15">
                  <c:v>0.479356</c:v>
                </c:pt>
                <c:pt idx="16">
                  <c:v>0.495321</c:v>
                </c:pt>
                <c:pt idx="17">
                  <c:v>0.509236</c:v>
                </c:pt>
                <c:pt idx="18">
                  <c:v>0.521094</c:v>
                </c:pt>
                <c:pt idx="19">
                  <c:v>0.53089</c:v>
                </c:pt>
                <c:pt idx="20">
                  <c:v>0.53862</c:v>
                </c:pt>
                <c:pt idx="21">
                  <c:v>0.54428</c:v>
                </c:pt>
                <c:pt idx="22">
                  <c:v>0.547869</c:v>
                </c:pt>
                <c:pt idx="23">
                  <c:v>0.549384</c:v>
                </c:pt>
                <c:pt idx="24">
                  <c:v>0.549376</c:v>
                </c:pt>
                <c:pt idx="25">
                  <c:v>0.549379</c:v>
                </c:pt>
                <c:pt idx="26">
                  <c:v>0.549379</c:v>
                </c:pt>
                <c:pt idx="27">
                  <c:v>0.549379</c:v>
                </c:pt>
                <c:pt idx="28">
                  <c:v>0.549379</c:v>
                </c:pt>
                <c:pt idx="29">
                  <c:v>0.549379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'Translating Box (V_i = 3)'!$I$1</c:f>
              <c:strCache>
                <c:ptCount val="1"/>
                <c:pt idx="0">
                  <c:v>Modelo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'Translating Box (V_i = 3)'!$B$2:$B$31</c:f>
              <c:numCache>
                <c:formatCode>0.0000</c:formatCode>
                <c:ptCount val="30"/>
                <c:pt idx="0">
                  <c:v>0.0</c:v>
                </c:pt>
                <c:pt idx="1">
                  <c:v>0.0166666666666667</c:v>
                </c:pt>
                <c:pt idx="2">
                  <c:v>0.0333333333333333</c:v>
                </c:pt>
                <c:pt idx="3">
                  <c:v>0.05</c:v>
                </c:pt>
                <c:pt idx="4">
                  <c:v>0.0666666666666667</c:v>
                </c:pt>
                <c:pt idx="5">
                  <c:v>0.0833333333333333</c:v>
                </c:pt>
                <c:pt idx="6">
                  <c:v>0.1</c:v>
                </c:pt>
                <c:pt idx="7">
                  <c:v>0.116666666666667</c:v>
                </c:pt>
                <c:pt idx="8">
                  <c:v>0.133333333333333</c:v>
                </c:pt>
                <c:pt idx="9">
                  <c:v>0.15</c:v>
                </c:pt>
                <c:pt idx="10">
                  <c:v>0.166666666666667</c:v>
                </c:pt>
                <c:pt idx="11">
                  <c:v>0.183333333333333</c:v>
                </c:pt>
                <c:pt idx="12">
                  <c:v>0.2</c:v>
                </c:pt>
                <c:pt idx="13">
                  <c:v>0.216666666666667</c:v>
                </c:pt>
                <c:pt idx="14">
                  <c:v>0.233333333333333</c:v>
                </c:pt>
                <c:pt idx="15">
                  <c:v>0.25</c:v>
                </c:pt>
                <c:pt idx="16">
                  <c:v>0.266666666666667</c:v>
                </c:pt>
                <c:pt idx="17">
                  <c:v>0.283333333333333</c:v>
                </c:pt>
                <c:pt idx="18">
                  <c:v>0.3</c:v>
                </c:pt>
                <c:pt idx="19">
                  <c:v>0.316666666666667</c:v>
                </c:pt>
                <c:pt idx="20">
                  <c:v>0.333333333333333</c:v>
                </c:pt>
                <c:pt idx="21">
                  <c:v>0.35</c:v>
                </c:pt>
                <c:pt idx="22">
                  <c:v>0.366666666666667</c:v>
                </c:pt>
                <c:pt idx="23">
                  <c:v>0.383333333333333</c:v>
                </c:pt>
                <c:pt idx="24">
                  <c:v>0.4</c:v>
                </c:pt>
                <c:pt idx="25">
                  <c:v>0.416666666666667</c:v>
                </c:pt>
                <c:pt idx="26">
                  <c:v>0.433333333333333</c:v>
                </c:pt>
                <c:pt idx="27">
                  <c:v>0.45</c:v>
                </c:pt>
                <c:pt idx="28">
                  <c:v>0.466666666666667</c:v>
                </c:pt>
                <c:pt idx="29">
                  <c:v>0.483333333333333</c:v>
                </c:pt>
              </c:numCache>
            </c:numRef>
          </c:cat>
          <c:val>
            <c:numRef>
              <c:f>'Translating Box (V_i = 3)'!$I$2:$I$31</c:f>
              <c:numCache>
                <c:formatCode>General</c:formatCode>
                <c:ptCount val="30"/>
                <c:pt idx="0">
                  <c:v>0.0</c:v>
                </c:pt>
                <c:pt idx="1">
                  <c:v>0.0489583333333333</c:v>
                </c:pt>
                <c:pt idx="2">
                  <c:v>0.0958333333333333</c:v>
                </c:pt>
                <c:pt idx="3">
                  <c:v>0.140625</c:v>
                </c:pt>
                <c:pt idx="4">
                  <c:v>0.183333333333333</c:v>
                </c:pt>
                <c:pt idx="5">
                  <c:v>0.223958333333333</c:v>
                </c:pt>
                <c:pt idx="6">
                  <c:v>0.2625</c:v>
                </c:pt>
                <c:pt idx="7">
                  <c:v>0.298958333333333</c:v>
                </c:pt>
                <c:pt idx="8">
                  <c:v>0.333333333333333</c:v>
                </c:pt>
                <c:pt idx="9">
                  <c:v>0.365625</c:v>
                </c:pt>
                <c:pt idx="10">
                  <c:v>0.395833333333333</c:v>
                </c:pt>
                <c:pt idx="11">
                  <c:v>0.423958333333333</c:v>
                </c:pt>
                <c:pt idx="12">
                  <c:v>0.45</c:v>
                </c:pt>
                <c:pt idx="13">
                  <c:v>0.473958333333333</c:v>
                </c:pt>
                <c:pt idx="14">
                  <c:v>0.495833333333333</c:v>
                </c:pt>
                <c:pt idx="15">
                  <c:v>0.515625</c:v>
                </c:pt>
                <c:pt idx="16">
                  <c:v>0.533333333333333</c:v>
                </c:pt>
                <c:pt idx="17">
                  <c:v>0.548958333333333</c:v>
                </c:pt>
                <c:pt idx="18">
                  <c:v>0.5625</c:v>
                </c:pt>
                <c:pt idx="19">
                  <c:v>0.573958333333333</c:v>
                </c:pt>
                <c:pt idx="20">
                  <c:v>0.583333333333333</c:v>
                </c:pt>
                <c:pt idx="21">
                  <c:v>0.590625</c:v>
                </c:pt>
                <c:pt idx="22">
                  <c:v>0.595833333333333</c:v>
                </c:pt>
                <c:pt idx="23">
                  <c:v>0.598958333333333</c:v>
                </c:pt>
                <c:pt idx="24">
                  <c:v>0.6</c:v>
                </c:pt>
                <c:pt idx="25">
                  <c:v>0.598958333333333</c:v>
                </c:pt>
                <c:pt idx="26">
                  <c:v>0.595833333333333</c:v>
                </c:pt>
                <c:pt idx="27">
                  <c:v>0.590625</c:v>
                </c:pt>
                <c:pt idx="28">
                  <c:v>0.583333333333333</c:v>
                </c:pt>
                <c:pt idx="29">
                  <c:v>0.573958333333333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2088970200"/>
        <c:axId val="2088964376"/>
      </c:lineChart>
      <c:catAx>
        <c:axId val="2088970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Tiempo (seg)</a:t>
                </a:r>
              </a:p>
            </c:rich>
          </c:tx>
          <c:layout/>
          <c:overlay val="1"/>
        </c:title>
        <c:numFmt formatCode="0.0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88964376"/>
        <c:crosses val="autoZero"/>
        <c:auto val="1"/>
        <c:lblAlgn val="ctr"/>
        <c:lblOffset val="100"/>
        <c:noMultiLvlLbl val="1"/>
      </c:catAx>
      <c:valAx>
        <c:axId val="20889643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Posición (mts)</a:t>
                </a:r>
              </a:p>
            </c:rich>
          </c:tx>
          <c:layout>
            <c:manualLayout>
              <c:xMode val="edge"/>
              <c:yMode val="edge"/>
              <c:x val="0.0159142806012885"/>
              <c:y val="0.414630294615463"/>
            </c:manualLayout>
          </c:layout>
          <c:overlay val="1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88970200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390770</xdr:colOff>
      <xdr:row>14</xdr:row>
      <xdr:rowOff>78154</xdr:rowOff>
    </xdr:from>
    <xdr:to>
      <xdr:col>25</xdr:col>
      <xdr:colOff>22681</xdr:colOff>
      <xdr:row>53</xdr:row>
      <xdr:rowOff>46440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156307</xdr:colOff>
      <xdr:row>59</xdr:row>
      <xdr:rowOff>39727</xdr:rowOff>
    </xdr:from>
    <xdr:to>
      <xdr:col>29</xdr:col>
      <xdr:colOff>204609</xdr:colOff>
      <xdr:row>102</xdr:row>
      <xdr:rowOff>97691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27</xdr:col>
      <xdr:colOff>231154</xdr:colOff>
      <xdr:row>11</xdr:row>
      <xdr:rowOff>115036</xdr:rowOff>
    </xdr:from>
    <xdr:to>
      <xdr:col>43</xdr:col>
      <xdr:colOff>136769</xdr:colOff>
      <xdr:row>55</xdr:row>
      <xdr:rowOff>19537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273960</xdr:colOff>
      <xdr:row>5</xdr:row>
      <xdr:rowOff>97693</xdr:rowOff>
    </xdr:from>
    <xdr:to>
      <xdr:col>26</xdr:col>
      <xdr:colOff>214923</xdr:colOff>
      <xdr:row>48</xdr:row>
      <xdr:rowOff>58616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242574</xdr:colOff>
      <xdr:row>50</xdr:row>
      <xdr:rowOff>27881</xdr:rowOff>
    </xdr:from>
    <xdr:to>
      <xdr:col>25</xdr:col>
      <xdr:colOff>449384</xdr:colOff>
      <xdr:row>90</xdr:row>
      <xdr:rowOff>156307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28</xdr:col>
      <xdr:colOff>45584</xdr:colOff>
      <xdr:row>27</xdr:row>
      <xdr:rowOff>172408</xdr:rowOff>
    </xdr:from>
    <xdr:to>
      <xdr:col>42</xdr:col>
      <xdr:colOff>410307</xdr:colOff>
      <xdr:row>67</xdr:row>
      <xdr:rowOff>78152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167366</xdr:colOff>
      <xdr:row>44</xdr:row>
      <xdr:rowOff>89344</xdr:rowOff>
    </xdr:from>
    <xdr:to>
      <xdr:col>26</xdr:col>
      <xdr:colOff>39076</xdr:colOff>
      <xdr:row>81</xdr:row>
      <xdr:rowOff>78153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139680</xdr:colOff>
      <xdr:row>2</xdr:row>
      <xdr:rowOff>58616</xdr:rowOff>
    </xdr:from>
    <xdr:to>
      <xdr:col>25</xdr:col>
      <xdr:colOff>351693</xdr:colOff>
      <xdr:row>42</xdr:row>
      <xdr:rowOff>136769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27</xdr:col>
      <xdr:colOff>78154</xdr:colOff>
      <xdr:row>4</xdr:row>
      <xdr:rowOff>55537</xdr:rowOff>
    </xdr:from>
    <xdr:to>
      <xdr:col>43</xdr:col>
      <xdr:colOff>625231</xdr:colOff>
      <xdr:row>43</xdr:row>
      <xdr:rowOff>19538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8"/>
  <sheetViews>
    <sheetView tabSelected="1" topLeftCell="A52" zoomScale="65" zoomScaleNormal="65" zoomScalePageLayoutView="65" workbookViewId="0">
      <selection activeCell="AF85" sqref="AF85"/>
    </sheetView>
  </sheetViews>
  <sheetFormatPr baseColWidth="10" defaultColWidth="8.83203125" defaultRowHeight="12" x14ac:dyDescent="0"/>
  <sheetData>
    <row r="1" spans="1:13">
      <c r="A1" t="s">
        <v>0</v>
      </c>
      <c r="B1" s="1" t="s">
        <v>1</v>
      </c>
      <c r="D1" t="s">
        <v>2</v>
      </c>
      <c r="E1" t="s">
        <v>3</v>
      </c>
      <c r="F1" t="s">
        <v>2</v>
      </c>
      <c r="G1" t="s">
        <v>3</v>
      </c>
      <c r="H1" t="s">
        <v>2</v>
      </c>
      <c r="I1" t="s">
        <v>3</v>
      </c>
    </row>
    <row r="2" spans="1:13" ht="13">
      <c r="A2">
        <v>0</v>
      </c>
      <c r="B2" s="1">
        <f t="shared" ref="B2:B65" si="0">(A2/60)</f>
        <v>0</v>
      </c>
      <c r="D2" s="2">
        <v>0</v>
      </c>
      <c r="E2">
        <f t="shared" ref="E2:E65" si="1">(B2 *M$3) - (M$8 * M$5 * 1/2 * B2^2)</f>
        <v>0</v>
      </c>
      <c r="F2" s="2">
        <v>0</v>
      </c>
      <c r="G2" s="3">
        <f t="shared" ref="G2:G33" si="2">(B2 *M$3) - (M$9 * M$5 * 1/2 * B2^2)</f>
        <v>0</v>
      </c>
      <c r="H2" s="2">
        <v>0</v>
      </c>
      <c r="I2" s="3">
        <f>(B2 *M$3) - (M$10 * M$5 * 1/2 * B2^2)</f>
        <v>0</v>
      </c>
    </row>
    <row r="3" spans="1:13" ht="13">
      <c r="A3">
        <v>1</v>
      </c>
      <c r="B3" s="1">
        <f t="shared" si="0"/>
        <v>1.6666666666666666E-2</v>
      </c>
      <c r="D3" s="2">
        <v>0.16597200000000001</v>
      </c>
      <c r="E3">
        <f t="shared" si="1"/>
        <v>0.16631944444444444</v>
      </c>
      <c r="F3" s="2">
        <v>0.16527800000000001</v>
      </c>
      <c r="G3" s="3">
        <f t="shared" si="2"/>
        <v>0.16597222222222222</v>
      </c>
      <c r="H3" s="2">
        <v>0.16458300000000001</v>
      </c>
      <c r="I3" s="3">
        <f t="shared" ref="I3:I34" si="3">(B4 *M$3) - (M$10 * M$5 * 1/2 * B4^2)</f>
        <v>0.32916666666666666</v>
      </c>
      <c r="L3" t="s">
        <v>4</v>
      </c>
      <c r="M3">
        <v>10</v>
      </c>
    </row>
    <row r="4" spans="1:13" ht="13">
      <c r="A4">
        <v>2</v>
      </c>
      <c r="B4" s="1">
        <f t="shared" si="0"/>
        <v>3.3333333333333333E-2</v>
      </c>
      <c r="D4" s="2">
        <v>0.33124999999999999</v>
      </c>
      <c r="E4">
        <f t="shared" si="1"/>
        <v>0.33194444444444443</v>
      </c>
      <c r="F4" s="2">
        <v>0.32916699999999999</v>
      </c>
      <c r="G4" s="3">
        <f t="shared" si="2"/>
        <v>0.33055555555555555</v>
      </c>
      <c r="H4" s="2">
        <v>0.32708300000000001</v>
      </c>
      <c r="I4" s="3">
        <f t="shared" si="3"/>
        <v>0.49062499999999998</v>
      </c>
    </row>
    <row r="5" spans="1:13" ht="13">
      <c r="A5">
        <v>3</v>
      </c>
      <c r="B5" s="1">
        <f t="shared" si="0"/>
        <v>0.05</v>
      </c>
      <c r="D5" s="2">
        <v>0.49483300000000002</v>
      </c>
      <c r="E5">
        <f t="shared" si="1"/>
        <v>0.49687500000000001</v>
      </c>
      <c r="F5" s="2">
        <v>0.48966700000000002</v>
      </c>
      <c r="G5" s="3">
        <f t="shared" si="2"/>
        <v>0.49375000000000002</v>
      </c>
      <c r="H5" s="2">
        <v>0.48449999999999999</v>
      </c>
      <c r="I5" s="3">
        <f t="shared" si="3"/>
        <v>0.64999999999999991</v>
      </c>
      <c r="L5" t="s">
        <v>5</v>
      </c>
      <c r="M5">
        <v>10</v>
      </c>
    </row>
    <row r="6" spans="1:13" ht="13">
      <c r="A6">
        <v>4</v>
      </c>
      <c r="B6" s="1">
        <f t="shared" si="0"/>
        <v>6.6666666666666666E-2</v>
      </c>
      <c r="D6" s="2">
        <v>0.65792200000000001</v>
      </c>
      <c r="E6">
        <f t="shared" si="1"/>
        <v>0.66111111111111109</v>
      </c>
      <c r="F6" s="2">
        <v>0.64917800000000003</v>
      </c>
      <c r="G6" s="3">
        <f t="shared" si="2"/>
        <v>0.65555555555555556</v>
      </c>
      <c r="H6" s="2">
        <v>0.63985599999999998</v>
      </c>
      <c r="I6" s="3">
        <f t="shared" si="3"/>
        <v>0.80729166666666663</v>
      </c>
    </row>
    <row r="7" spans="1:13" ht="13">
      <c r="A7">
        <v>5</v>
      </c>
      <c r="B7" s="1">
        <f t="shared" si="0"/>
        <v>8.3333333333333329E-2</v>
      </c>
      <c r="D7" s="2">
        <v>0.82047700000000001</v>
      </c>
      <c r="E7">
        <f t="shared" si="1"/>
        <v>0.82465277777777768</v>
      </c>
      <c r="F7" s="2">
        <v>0.80762</v>
      </c>
      <c r="G7" s="3">
        <f t="shared" si="2"/>
        <v>0.8159722222222221</v>
      </c>
      <c r="H7" s="2">
        <v>0.79365300000000005</v>
      </c>
      <c r="I7" s="3">
        <f t="shared" si="3"/>
        <v>0.96250000000000002</v>
      </c>
    </row>
    <row r="8" spans="1:13" ht="13">
      <c r="A8">
        <v>6</v>
      </c>
      <c r="B8" s="1">
        <f t="shared" si="0"/>
        <v>0.1</v>
      </c>
      <c r="D8" s="2">
        <v>0.98246500000000003</v>
      </c>
      <c r="E8">
        <f t="shared" si="1"/>
        <v>0.98750000000000004</v>
      </c>
      <c r="F8" s="2">
        <v>0.96492999999999995</v>
      </c>
      <c r="G8" s="3">
        <f t="shared" si="2"/>
        <v>0.97499999999999998</v>
      </c>
      <c r="H8" s="2">
        <v>0.94574999999999998</v>
      </c>
      <c r="I8" s="3">
        <f t="shared" si="3"/>
        <v>1.1156250000000001</v>
      </c>
      <c r="L8" t="s">
        <v>6</v>
      </c>
      <c r="M8">
        <v>0.25</v>
      </c>
    </row>
    <row r="9" spans="1:13" ht="13">
      <c r="A9">
        <v>7</v>
      </c>
      <c r="B9" s="1">
        <f t="shared" si="0"/>
        <v>0.11666666666666667</v>
      </c>
      <c r="D9" s="2">
        <v>1.143861</v>
      </c>
      <c r="E9">
        <f t="shared" si="1"/>
        <v>1.1496527777777779</v>
      </c>
      <c r="F9" s="2">
        <v>1.1210549999999999</v>
      </c>
      <c r="G9" s="3">
        <f t="shared" si="2"/>
        <v>1.132638888888889</v>
      </c>
      <c r="H9" s="2">
        <v>1.096069</v>
      </c>
      <c r="I9" s="3">
        <f t="shared" si="3"/>
        <v>1.2666666666666666</v>
      </c>
      <c r="L9" t="s">
        <v>7</v>
      </c>
      <c r="M9">
        <v>0.5</v>
      </c>
    </row>
    <row r="10" spans="1:13" ht="13">
      <c r="A10">
        <v>8</v>
      </c>
      <c r="B10" s="1">
        <f t="shared" si="0"/>
        <v>0.13333333333333333</v>
      </c>
      <c r="D10" s="2">
        <v>1.3046439999999999</v>
      </c>
      <c r="E10">
        <f t="shared" si="1"/>
        <v>1.3111111111111111</v>
      </c>
      <c r="F10" s="2">
        <v>1.275955</v>
      </c>
      <c r="G10" s="3">
        <f t="shared" si="2"/>
        <v>1.2888888888888888</v>
      </c>
      <c r="H10" s="2">
        <v>1.24455</v>
      </c>
      <c r="I10" s="3">
        <f t="shared" si="3"/>
        <v>1.4156249999999999</v>
      </c>
      <c r="L10" t="s">
        <v>8</v>
      </c>
      <c r="M10">
        <v>0.75</v>
      </c>
    </row>
    <row r="11" spans="1:13" ht="13">
      <c r="A11">
        <v>9</v>
      </c>
      <c r="B11" s="1">
        <f t="shared" si="0"/>
        <v>0.15</v>
      </c>
      <c r="D11" s="2">
        <v>1.464798</v>
      </c>
      <c r="E11">
        <f t="shared" si="1"/>
        <v>1.471875</v>
      </c>
      <c r="F11" s="2">
        <v>1.429597</v>
      </c>
      <c r="G11" s="3">
        <f t="shared" si="2"/>
        <v>1.4437500000000001</v>
      </c>
      <c r="H11" s="2">
        <v>1.391143</v>
      </c>
      <c r="I11" s="3">
        <f t="shared" si="3"/>
        <v>1.5624999999999998</v>
      </c>
    </row>
    <row r="12" spans="1:13" ht="13">
      <c r="A12">
        <v>10</v>
      </c>
      <c r="B12" s="1">
        <f t="shared" si="0"/>
        <v>0.16666666666666666</v>
      </c>
      <c r="D12" s="2">
        <v>1.6243110000000001</v>
      </c>
      <c r="E12">
        <f t="shared" si="1"/>
        <v>1.6319444444444442</v>
      </c>
      <c r="F12" s="2">
        <v>1.5819559999999999</v>
      </c>
      <c r="G12" s="3">
        <f t="shared" si="2"/>
        <v>1.5972222222222221</v>
      </c>
      <c r="H12" s="2">
        <v>1.5358099999999999</v>
      </c>
      <c r="I12" s="3">
        <f t="shared" si="3"/>
        <v>1.7072916666666667</v>
      </c>
    </row>
    <row r="13" spans="1:13" ht="13">
      <c r="A13">
        <v>11</v>
      </c>
      <c r="B13" s="1">
        <f t="shared" si="0"/>
        <v>0.18333333333333332</v>
      </c>
      <c r="D13" s="2">
        <v>1.7831710000000001</v>
      </c>
      <c r="E13">
        <f t="shared" si="1"/>
        <v>1.7913194444444445</v>
      </c>
      <c r="F13" s="2">
        <v>1.733009</v>
      </c>
      <c r="G13" s="3">
        <f t="shared" si="2"/>
        <v>1.7493055555555554</v>
      </c>
      <c r="H13" s="2">
        <v>1.6785190000000001</v>
      </c>
      <c r="I13" s="3">
        <f t="shared" si="3"/>
        <v>1.85</v>
      </c>
    </row>
    <row r="14" spans="1:13" ht="13">
      <c r="A14">
        <v>12</v>
      </c>
      <c r="B14" s="1">
        <f t="shared" si="0"/>
        <v>0.2</v>
      </c>
      <c r="D14" s="2">
        <v>1.94137</v>
      </c>
      <c r="E14">
        <f t="shared" si="1"/>
        <v>1.95</v>
      </c>
      <c r="F14" s="2">
        <v>1.882741</v>
      </c>
      <c r="G14" s="3">
        <f t="shared" si="2"/>
        <v>1.9</v>
      </c>
      <c r="H14" s="2">
        <v>1.8192440000000001</v>
      </c>
      <c r="I14" s="3">
        <f t="shared" si="3"/>
        <v>1.9906250000000003</v>
      </c>
    </row>
    <row r="15" spans="1:13" ht="13">
      <c r="A15">
        <v>13</v>
      </c>
      <c r="B15" s="1">
        <f t="shared" si="0"/>
        <v>0.21666666666666667</v>
      </c>
      <c r="D15" s="2">
        <v>2.0989019999999998</v>
      </c>
      <c r="E15">
        <f t="shared" si="1"/>
        <v>2.1079861111111113</v>
      </c>
      <c r="F15" s="2">
        <v>2.0311370000000002</v>
      </c>
      <c r="G15" s="3">
        <f t="shared" si="2"/>
        <v>2.0493055555555557</v>
      </c>
      <c r="H15" s="2">
        <v>1.957967</v>
      </c>
      <c r="I15" s="3">
        <f t="shared" si="3"/>
        <v>2.1291666666666669</v>
      </c>
    </row>
    <row r="16" spans="1:13" ht="13">
      <c r="A16">
        <v>14</v>
      </c>
      <c r="B16" s="1">
        <f t="shared" si="0"/>
        <v>0.23333333333333334</v>
      </c>
      <c r="D16" s="2">
        <v>2.25576</v>
      </c>
      <c r="E16">
        <f t="shared" si="1"/>
        <v>2.2652777777777779</v>
      </c>
      <c r="F16" s="2">
        <v>2.178188</v>
      </c>
      <c r="G16" s="3">
        <f t="shared" si="2"/>
        <v>2.1972222222222224</v>
      </c>
      <c r="H16" s="2">
        <v>2.0946699999999998</v>
      </c>
      <c r="I16" s="3">
        <f t="shared" si="3"/>
        <v>2.265625</v>
      </c>
    </row>
    <row r="17" spans="1:9" ht="13">
      <c r="A17">
        <v>15</v>
      </c>
      <c r="B17" s="1">
        <f t="shared" si="0"/>
        <v>0.25</v>
      </c>
      <c r="D17" s="2">
        <v>2.4119410000000001</v>
      </c>
      <c r="E17">
        <f t="shared" si="1"/>
        <v>2.421875</v>
      </c>
      <c r="F17" s="2">
        <v>2.3238840000000001</v>
      </c>
      <c r="G17" s="3">
        <f t="shared" si="2"/>
        <v>2.34375</v>
      </c>
      <c r="H17" s="2">
        <v>2.2293419999999999</v>
      </c>
      <c r="I17" s="3">
        <f t="shared" si="3"/>
        <v>2.4</v>
      </c>
    </row>
    <row r="18" spans="1:9" ht="13">
      <c r="A18">
        <v>16</v>
      </c>
      <c r="B18" s="1">
        <f t="shared" si="0"/>
        <v>0.26666666666666666</v>
      </c>
      <c r="D18" s="2">
        <v>2.5674419999999998</v>
      </c>
      <c r="E18">
        <f t="shared" si="1"/>
        <v>2.5777777777777775</v>
      </c>
      <c r="F18" s="2">
        <v>2.4682179999999998</v>
      </c>
      <c r="G18" s="3">
        <f t="shared" si="2"/>
        <v>2.4888888888888889</v>
      </c>
      <c r="H18" s="2">
        <v>2.361971</v>
      </c>
      <c r="I18" s="3">
        <f t="shared" si="3"/>
        <v>2.5322916666666666</v>
      </c>
    </row>
    <row r="19" spans="1:9" ht="13">
      <c r="A19">
        <v>17</v>
      </c>
      <c r="B19" s="1">
        <f t="shared" si="0"/>
        <v>0.28333333333333333</v>
      </c>
      <c r="D19" s="2">
        <v>2.7222590000000002</v>
      </c>
      <c r="E19">
        <f t="shared" si="1"/>
        <v>2.7329861111111109</v>
      </c>
      <c r="F19" s="2">
        <v>2.611186</v>
      </c>
      <c r="G19" s="3">
        <f t="shared" si="2"/>
        <v>2.6326388888888888</v>
      </c>
      <c r="H19" s="2">
        <v>2.49255</v>
      </c>
      <c r="I19" s="3">
        <f t="shared" si="3"/>
        <v>2.6625000000000001</v>
      </c>
    </row>
    <row r="20" spans="1:9" ht="13">
      <c r="A20">
        <v>18</v>
      </c>
      <c r="B20" s="1">
        <f t="shared" si="0"/>
        <v>0.3</v>
      </c>
      <c r="D20" s="2">
        <v>2.8763899999999998</v>
      </c>
      <c r="E20">
        <f t="shared" si="1"/>
        <v>2.8875000000000002</v>
      </c>
      <c r="F20" s="2">
        <v>2.7527819999999998</v>
      </c>
      <c r="G20" s="3">
        <f t="shared" si="2"/>
        <v>2.7749999999999999</v>
      </c>
      <c r="H20" s="2">
        <v>2.6210710000000002</v>
      </c>
      <c r="I20" s="3">
        <f t="shared" si="3"/>
        <v>2.7906249999999999</v>
      </c>
    </row>
    <row r="21" spans="1:9" ht="13">
      <c r="A21">
        <v>19</v>
      </c>
      <c r="B21" s="1">
        <f t="shared" si="0"/>
        <v>0.31666666666666665</v>
      </c>
      <c r="D21" s="2">
        <v>3.0298349999999998</v>
      </c>
      <c r="E21">
        <f t="shared" si="1"/>
        <v>3.0413194444444445</v>
      </c>
      <c r="F21" s="2">
        <v>2.8930030000000002</v>
      </c>
      <c r="G21" s="3">
        <f t="shared" si="2"/>
        <v>2.915972222222222</v>
      </c>
      <c r="H21" s="2">
        <v>2.7475309999999999</v>
      </c>
      <c r="I21" s="3">
        <f t="shared" si="3"/>
        <v>2.9166666666666665</v>
      </c>
    </row>
    <row r="22" spans="1:9" ht="13">
      <c r="A22">
        <v>20</v>
      </c>
      <c r="B22" s="1">
        <f t="shared" si="0"/>
        <v>0.33333333333333331</v>
      </c>
      <c r="D22" s="2">
        <v>3.1825899999999998</v>
      </c>
      <c r="E22">
        <f t="shared" si="1"/>
        <v>3.1944444444444442</v>
      </c>
      <c r="F22" s="2">
        <v>3.031847</v>
      </c>
      <c r="G22" s="3">
        <f t="shared" si="2"/>
        <v>3.0555555555555554</v>
      </c>
      <c r="H22" s="2">
        <v>2.8719239999999999</v>
      </c>
      <c r="I22" s="3">
        <f t="shared" si="3"/>
        <v>3.0406249999999999</v>
      </c>
    </row>
    <row r="23" spans="1:9" ht="13">
      <c r="A23">
        <v>21</v>
      </c>
      <c r="B23" s="1">
        <f t="shared" si="0"/>
        <v>0.35</v>
      </c>
      <c r="D23" s="2">
        <v>3.3346550000000001</v>
      </c>
      <c r="E23">
        <f t="shared" si="1"/>
        <v>3.3468749999999998</v>
      </c>
      <c r="F23" s="2">
        <v>3.1693120000000001</v>
      </c>
      <c r="G23" s="3">
        <f t="shared" si="2"/>
        <v>3.1937500000000001</v>
      </c>
      <c r="H23" s="2">
        <v>2.9942470000000001</v>
      </c>
      <c r="I23" s="3">
        <f t="shared" si="3"/>
        <v>3.1625000000000001</v>
      </c>
    </row>
    <row r="24" spans="1:9" ht="13">
      <c r="A24">
        <v>22</v>
      </c>
      <c r="B24" s="1">
        <f t="shared" si="0"/>
        <v>0.36666666666666664</v>
      </c>
      <c r="D24" s="2">
        <v>3.48603</v>
      </c>
      <c r="E24">
        <f t="shared" si="1"/>
        <v>3.4986111111111109</v>
      </c>
      <c r="F24" s="2">
        <v>3.3053940000000002</v>
      </c>
      <c r="G24" s="3">
        <f t="shared" si="2"/>
        <v>3.3305555555555557</v>
      </c>
      <c r="H24" s="2">
        <v>3.1144970000000001</v>
      </c>
      <c r="I24" s="3">
        <f t="shared" si="3"/>
        <v>3.2822916666666666</v>
      </c>
    </row>
    <row r="25" spans="1:9" ht="13">
      <c r="A25">
        <v>23</v>
      </c>
      <c r="B25" s="1">
        <f t="shared" si="0"/>
        <v>0.38333333333333336</v>
      </c>
      <c r="D25" s="2">
        <v>3.6367129999999999</v>
      </c>
      <c r="E25">
        <f t="shared" si="1"/>
        <v>3.6496527777777779</v>
      </c>
      <c r="F25" s="2">
        <v>3.4400930000000001</v>
      </c>
      <c r="G25" s="3">
        <f t="shared" si="2"/>
        <v>3.4659722222222222</v>
      </c>
      <c r="H25" s="2">
        <v>3.2326730000000001</v>
      </c>
      <c r="I25" s="3">
        <f t="shared" si="3"/>
        <v>3.4</v>
      </c>
    </row>
    <row r="26" spans="1:9" ht="13">
      <c r="A26">
        <v>24</v>
      </c>
      <c r="B26" s="1">
        <f t="shared" si="0"/>
        <v>0.4</v>
      </c>
      <c r="D26" s="2">
        <v>3.7867030000000002</v>
      </c>
      <c r="E26">
        <f t="shared" si="1"/>
        <v>3.8</v>
      </c>
      <c r="F26" s="2">
        <v>3.5734080000000001</v>
      </c>
      <c r="G26" s="3">
        <f t="shared" si="2"/>
        <v>3.6</v>
      </c>
      <c r="H26" s="2">
        <v>3.3487719999999999</v>
      </c>
      <c r="I26" s="3">
        <f t="shared" si="3"/>
        <v>3.515625</v>
      </c>
    </row>
    <row r="27" spans="1:9" ht="13">
      <c r="A27">
        <v>25</v>
      </c>
      <c r="B27" s="1">
        <f t="shared" si="0"/>
        <v>0.41666666666666669</v>
      </c>
      <c r="D27" s="2">
        <v>3.9360010000000001</v>
      </c>
      <c r="E27">
        <f t="shared" si="1"/>
        <v>3.9496527777777781</v>
      </c>
      <c r="F27" s="2">
        <v>3.7053379999999998</v>
      </c>
      <c r="G27" s="3">
        <f t="shared" si="2"/>
        <v>3.7326388888888893</v>
      </c>
      <c r="H27" s="2">
        <v>3.4627940000000001</v>
      </c>
      <c r="I27" s="3">
        <f t="shared" si="3"/>
        <v>3.6291666666666673</v>
      </c>
    </row>
    <row r="28" spans="1:9" ht="13">
      <c r="A28">
        <v>26</v>
      </c>
      <c r="B28" s="1">
        <f t="shared" si="0"/>
        <v>0.43333333333333335</v>
      </c>
      <c r="D28" s="2">
        <v>4.0846070000000001</v>
      </c>
      <c r="E28">
        <f t="shared" si="1"/>
        <v>4.0986111111111114</v>
      </c>
      <c r="F28" s="2">
        <v>3.8358810000000001</v>
      </c>
      <c r="G28" s="3">
        <f t="shared" si="2"/>
        <v>3.8638888888888894</v>
      </c>
      <c r="H28" s="2">
        <v>3.5747360000000001</v>
      </c>
      <c r="I28" s="3">
        <f t="shared" si="3"/>
        <v>3.7406250000000001</v>
      </c>
    </row>
    <row r="29" spans="1:9" ht="13">
      <c r="A29">
        <v>27</v>
      </c>
      <c r="B29" s="1">
        <f t="shared" si="0"/>
        <v>0.45</v>
      </c>
      <c r="D29" s="2">
        <v>4.2325189999999999</v>
      </c>
      <c r="E29">
        <f t="shared" si="1"/>
        <v>4.2468750000000002</v>
      </c>
      <c r="F29" s="2">
        <v>3.965039</v>
      </c>
      <c r="G29" s="3">
        <f t="shared" si="2"/>
        <v>3.9937499999999999</v>
      </c>
      <c r="H29" s="2">
        <v>3.684599</v>
      </c>
      <c r="I29" s="3">
        <f t="shared" si="3"/>
        <v>3.85</v>
      </c>
    </row>
    <row r="30" spans="1:9" ht="13">
      <c r="A30">
        <v>28</v>
      </c>
      <c r="B30" s="1">
        <f t="shared" si="0"/>
        <v>0.46666666666666667</v>
      </c>
      <c r="D30" s="2">
        <v>4.3797370000000004</v>
      </c>
      <c r="E30">
        <f t="shared" si="1"/>
        <v>4.3944444444444448</v>
      </c>
      <c r="F30" s="2">
        <v>4.0928089999999999</v>
      </c>
      <c r="G30" s="3">
        <f t="shared" si="2"/>
        <v>4.1222222222222227</v>
      </c>
      <c r="H30" s="2">
        <v>3.7923819999999999</v>
      </c>
      <c r="I30" s="3">
        <f t="shared" si="3"/>
        <v>3.9572916666666664</v>
      </c>
    </row>
    <row r="31" spans="1:9" ht="13">
      <c r="A31">
        <v>29</v>
      </c>
      <c r="B31" s="1">
        <f t="shared" si="0"/>
        <v>0.48333333333333334</v>
      </c>
      <c r="D31" s="2">
        <v>4.526262</v>
      </c>
      <c r="E31">
        <f t="shared" si="1"/>
        <v>4.5413194444444445</v>
      </c>
      <c r="F31" s="2">
        <v>4.2191919999999996</v>
      </c>
      <c r="G31" s="3">
        <f t="shared" si="2"/>
        <v>4.249305555555555</v>
      </c>
      <c r="H31" s="2">
        <v>3.898082</v>
      </c>
      <c r="I31" s="3">
        <f t="shared" si="3"/>
        <v>4.0625</v>
      </c>
    </row>
    <row r="32" spans="1:9" ht="13">
      <c r="A32">
        <v>30</v>
      </c>
      <c r="B32" s="1">
        <f t="shared" si="0"/>
        <v>0.5</v>
      </c>
      <c r="D32" s="2">
        <v>4.6720930000000003</v>
      </c>
      <c r="E32">
        <f t="shared" si="1"/>
        <v>4.6875</v>
      </c>
      <c r="F32" s="2">
        <v>4.3441869999999998</v>
      </c>
      <c r="G32" s="3">
        <f t="shared" si="2"/>
        <v>4.375</v>
      </c>
      <c r="H32" s="2">
        <v>4.0017019999999999</v>
      </c>
      <c r="I32" s="3">
        <f t="shared" si="3"/>
        <v>4.1656250000000004</v>
      </c>
    </row>
    <row r="33" spans="1:9" ht="13">
      <c r="A33">
        <v>31</v>
      </c>
      <c r="B33" s="1">
        <f t="shared" si="0"/>
        <v>0.51666666666666672</v>
      </c>
      <c r="D33" s="2">
        <v>4.8172300000000003</v>
      </c>
      <c r="E33">
        <f t="shared" si="1"/>
        <v>4.8329861111111114</v>
      </c>
      <c r="F33" s="2">
        <v>4.4677939999999996</v>
      </c>
      <c r="G33" s="3">
        <f t="shared" si="2"/>
        <v>4.4993055555555559</v>
      </c>
      <c r="H33" s="2">
        <v>4.1032400000000004</v>
      </c>
      <c r="I33" s="3">
        <f t="shared" si="3"/>
        <v>4.2666666666666666</v>
      </c>
    </row>
    <row r="34" spans="1:9" ht="13">
      <c r="A34">
        <v>32</v>
      </c>
      <c r="B34" s="1">
        <f t="shared" si="0"/>
        <v>0.53333333333333333</v>
      </c>
      <c r="D34" s="2">
        <v>4.9616730000000002</v>
      </c>
      <c r="E34">
        <f t="shared" si="1"/>
        <v>4.9777777777777779</v>
      </c>
      <c r="F34" s="2">
        <v>4.5900129999999999</v>
      </c>
      <c r="G34" s="3">
        <f t="shared" ref="G34:G65" si="4">(B34 *M$3) - (M$9 * M$5 * 1/2 * B34^2)</f>
        <v>4.6222222222222218</v>
      </c>
      <c r="H34" s="2">
        <v>4.2026960000000004</v>
      </c>
      <c r="I34" s="3">
        <f t="shared" si="3"/>
        <v>4.3656249999999996</v>
      </c>
    </row>
    <row r="35" spans="1:9" ht="13">
      <c r="A35">
        <v>33</v>
      </c>
      <c r="B35" s="1">
        <f t="shared" si="0"/>
        <v>0.55000000000000004</v>
      </c>
      <c r="D35" s="2">
        <v>5.1054219999999999</v>
      </c>
      <c r="E35">
        <f t="shared" si="1"/>
        <v>5.1218750000000002</v>
      </c>
      <c r="F35" s="2">
        <v>4.7108439999999998</v>
      </c>
      <c r="G35" s="3">
        <f t="shared" si="4"/>
        <v>4.7437500000000004</v>
      </c>
      <c r="H35" s="2">
        <v>4.3000689999999997</v>
      </c>
      <c r="I35" s="3">
        <f t="shared" ref="I35:I66" si="5">(B36 *M$3) - (M$10 * M$5 * 1/2 * B36^2)</f>
        <v>4.4624999999999995</v>
      </c>
    </row>
    <row r="36" spans="1:9" ht="13">
      <c r="A36">
        <v>34</v>
      </c>
      <c r="B36" s="1">
        <f t="shared" si="0"/>
        <v>0.56666666666666665</v>
      </c>
      <c r="D36" s="2">
        <v>5.2484770000000003</v>
      </c>
      <c r="E36">
        <f t="shared" si="1"/>
        <v>5.2652777777777775</v>
      </c>
      <c r="F36" s="2">
        <v>4.8302870000000002</v>
      </c>
      <c r="G36" s="3">
        <f t="shared" si="4"/>
        <v>4.863888888888888</v>
      </c>
      <c r="H36" s="2">
        <v>4.3953600000000002</v>
      </c>
      <c r="I36" s="3">
        <f t="shared" si="5"/>
        <v>4.557291666666667</v>
      </c>
    </row>
    <row r="37" spans="1:9" ht="13">
      <c r="A37">
        <v>35</v>
      </c>
      <c r="B37" s="1">
        <f t="shared" si="0"/>
        <v>0.58333333333333337</v>
      </c>
      <c r="D37" s="2">
        <v>5.3908370000000003</v>
      </c>
      <c r="E37">
        <f t="shared" si="1"/>
        <v>5.4079861111111116</v>
      </c>
      <c r="F37" s="2">
        <v>4.94834</v>
      </c>
      <c r="G37" s="3">
        <f t="shared" si="4"/>
        <v>4.9826388888888893</v>
      </c>
      <c r="H37" s="2">
        <v>4.4885679999999999</v>
      </c>
      <c r="I37" s="3">
        <f t="shared" si="5"/>
        <v>4.6500000000000004</v>
      </c>
    </row>
    <row r="38" spans="1:9" ht="13">
      <c r="A38">
        <v>36</v>
      </c>
      <c r="B38" s="1">
        <f t="shared" si="0"/>
        <v>0.6</v>
      </c>
      <c r="D38" s="2">
        <v>5.5325030000000002</v>
      </c>
      <c r="E38">
        <f t="shared" si="1"/>
        <v>5.55</v>
      </c>
      <c r="F38" s="2">
        <v>5.0650060000000003</v>
      </c>
      <c r="G38" s="3">
        <f t="shared" si="4"/>
        <v>5.0999999999999996</v>
      </c>
      <c r="H38" s="2">
        <v>4.5796929999999998</v>
      </c>
      <c r="I38" s="3">
        <f t="shared" si="5"/>
        <v>4.7406249999999996</v>
      </c>
    </row>
    <row r="39" spans="1:9" ht="13">
      <c r="A39">
        <v>37</v>
      </c>
      <c r="B39" s="1">
        <f t="shared" si="0"/>
        <v>0.6166666666666667</v>
      </c>
      <c r="D39" s="2">
        <v>5.6734739999999997</v>
      </c>
      <c r="E39">
        <f t="shared" si="1"/>
        <v>5.6913194444444448</v>
      </c>
      <c r="F39" s="2">
        <v>5.1802830000000002</v>
      </c>
      <c r="G39" s="3">
        <f t="shared" si="4"/>
        <v>5.2159722222222227</v>
      </c>
      <c r="H39" s="2">
        <v>4.6687349999999999</v>
      </c>
      <c r="I39" s="3">
        <f t="shared" si="5"/>
        <v>4.8291666666666666</v>
      </c>
    </row>
    <row r="40" spans="1:9" ht="13">
      <c r="A40">
        <v>38</v>
      </c>
      <c r="B40" s="1">
        <f t="shared" si="0"/>
        <v>0.6333333333333333</v>
      </c>
      <c r="D40" s="2">
        <v>5.813752</v>
      </c>
      <c r="E40">
        <f t="shared" si="1"/>
        <v>5.8319444444444439</v>
      </c>
      <c r="F40" s="2">
        <v>5.2941710000000004</v>
      </c>
      <c r="G40" s="3">
        <f t="shared" si="4"/>
        <v>5.3305555555555557</v>
      </c>
      <c r="H40" s="2">
        <v>4.7556940000000001</v>
      </c>
      <c r="I40" s="3">
        <f t="shared" si="5"/>
        <v>4.9156250000000004</v>
      </c>
    </row>
    <row r="41" spans="1:9" ht="13">
      <c r="A41">
        <v>39</v>
      </c>
      <c r="B41" s="1">
        <f t="shared" si="0"/>
        <v>0.65</v>
      </c>
      <c r="D41" s="2">
        <v>5.953335</v>
      </c>
      <c r="E41">
        <f t="shared" si="1"/>
        <v>5.9718749999999998</v>
      </c>
      <c r="F41" s="2">
        <v>5.4066700000000001</v>
      </c>
      <c r="G41" s="3">
        <f t="shared" si="4"/>
        <v>5.4437499999999996</v>
      </c>
      <c r="H41" s="2">
        <v>4.8405699999999996</v>
      </c>
      <c r="I41" s="3">
        <f t="shared" si="5"/>
        <v>5</v>
      </c>
    </row>
    <row r="42" spans="1:9" ht="13">
      <c r="A42">
        <v>40</v>
      </c>
      <c r="B42" s="1">
        <f t="shared" si="0"/>
        <v>0.66666666666666663</v>
      </c>
      <c r="D42" s="2">
        <v>6.0922239999999999</v>
      </c>
      <c r="E42">
        <f t="shared" si="1"/>
        <v>6.1111111111111107</v>
      </c>
      <c r="F42" s="2">
        <v>5.5177810000000003</v>
      </c>
      <c r="G42" s="3">
        <f t="shared" si="4"/>
        <v>5.5555555555555554</v>
      </c>
      <c r="H42" s="2">
        <v>4.9233640000000003</v>
      </c>
      <c r="I42" s="3">
        <f t="shared" si="5"/>
        <v>5.0822916666666673</v>
      </c>
    </row>
    <row r="43" spans="1:9" ht="13">
      <c r="A43">
        <v>41</v>
      </c>
      <c r="B43" s="1">
        <f t="shared" si="0"/>
        <v>0.68333333333333335</v>
      </c>
      <c r="D43" s="2">
        <v>6.2304180000000002</v>
      </c>
      <c r="E43">
        <f t="shared" si="1"/>
        <v>6.2496527777777784</v>
      </c>
      <c r="F43" s="2">
        <v>5.6275019999999998</v>
      </c>
      <c r="G43" s="3">
        <f t="shared" si="4"/>
        <v>5.6659722222222229</v>
      </c>
      <c r="H43" s="2">
        <v>5.0040740000000001</v>
      </c>
      <c r="I43" s="3">
        <f t="shared" si="5"/>
        <v>5.1625000000000005</v>
      </c>
    </row>
    <row r="44" spans="1:9" ht="13">
      <c r="A44">
        <v>42</v>
      </c>
      <c r="B44" s="1">
        <f t="shared" si="0"/>
        <v>0.7</v>
      </c>
      <c r="D44" s="2">
        <v>6.3679180000000004</v>
      </c>
      <c r="E44">
        <f t="shared" si="1"/>
        <v>6.3875000000000002</v>
      </c>
      <c r="F44" s="2">
        <v>5.7358359999999999</v>
      </c>
      <c r="G44" s="3">
        <f t="shared" si="4"/>
        <v>5.7750000000000004</v>
      </c>
      <c r="H44" s="2">
        <v>5.0827</v>
      </c>
      <c r="I44" s="3">
        <f t="shared" si="5"/>
        <v>5.2406250000000005</v>
      </c>
    </row>
    <row r="45" spans="1:9" ht="13">
      <c r="A45">
        <v>43</v>
      </c>
      <c r="B45" s="1">
        <f t="shared" si="0"/>
        <v>0.71666666666666667</v>
      </c>
      <c r="D45" s="2">
        <v>6.5047230000000003</v>
      </c>
      <c r="E45">
        <f t="shared" si="1"/>
        <v>6.5246527777777779</v>
      </c>
      <c r="F45" s="2">
        <v>5.8427800000000003</v>
      </c>
      <c r="G45" s="3">
        <f t="shared" si="4"/>
        <v>5.8826388888888896</v>
      </c>
      <c r="H45" s="2">
        <v>5.1592440000000002</v>
      </c>
      <c r="I45" s="3">
        <f t="shared" si="5"/>
        <v>5.3166666666666664</v>
      </c>
    </row>
    <row r="46" spans="1:9" ht="13">
      <c r="A46">
        <v>44</v>
      </c>
      <c r="B46" s="1">
        <f t="shared" si="0"/>
        <v>0.73333333333333328</v>
      </c>
      <c r="D46" s="2">
        <v>6.6408339999999999</v>
      </c>
      <c r="E46">
        <f t="shared" si="1"/>
        <v>6.6611111111111114</v>
      </c>
      <c r="F46" s="2">
        <v>5.9483350000000002</v>
      </c>
      <c r="G46" s="3">
        <f t="shared" si="4"/>
        <v>5.9888888888888889</v>
      </c>
      <c r="H46" s="2">
        <v>5.2337040000000004</v>
      </c>
      <c r="I46" s="3">
        <f t="shared" si="5"/>
        <v>5.390625</v>
      </c>
    </row>
    <row r="47" spans="1:9" ht="13">
      <c r="A47">
        <v>45</v>
      </c>
      <c r="B47" s="1">
        <f t="shared" si="0"/>
        <v>0.75</v>
      </c>
      <c r="D47" s="2">
        <v>6.7762510000000002</v>
      </c>
      <c r="E47">
        <f t="shared" si="1"/>
        <v>6.796875</v>
      </c>
      <c r="F47" s="2">
        <v>6.0525019999999996</v>
      </c>
      <c r="G47" s="3">
        <f t="shared" si="4"/>
        <v>6.09375</v>
      </c>
      <c r="H47" s="2">
        <v>5.3060799999999997</v>
      </c>
      <c r="I47" s="3">
        <f t="shared" si="5"/>
        <v>5.4625000000000004</v>
      </c>
    </row>
    <row r="48" spans="1:9" ht="13">
      <c r="A48">
        <v>46</v>
      </c>
      <c r="B48" s="1">
        <f t="shared" si="0"/>
        <v>0.76666666666666672</v>
      </c>
      <c r="D48" s="2">
        <v>6.9109730000000003</v>
      </c>
      <c r="E48">
        <f t="shared" si="1"/>
        <v>6.9319444444444445</v>
      </c>
      <c r="F48" s="2">
        <v>6.1552790000000002</v>
      </c>
      <c r="G48" s="3">
        <f t="shared" si="4"/>
        <v>6.1972222222222229</v>
      </c>
      <c r="H48" s="2">
        <v>5.3763730000000001</v>
      </c>
      <c r="I48" s="3">
        <f t="shared" si="5"/>
        <v>5.5322916666666666</v>
      </c>
    </row>
    <row r="49" spans="1:9" ht="13">
      <c r="A49">
        <v>47</v>
      </c>
      <c r="B49" s="1">
        <f t="shared" si="0"/>
        <v>0.78333333333333333</v>
      </c>
      <c r="D49" s="2">
        <v>7.0450010000000001</v>
      </c>
      <c r="E49">
        <f t="shared" si="1"/>
        <v>7.0663194444444439</v>
      </c>
      <c r="F49" s="2">
        <v>6.2566680000000003</v>
      </c>
      <c r="G49" s="3">
        <f t="shared" si="4"/>
        <v>6.2993055555555557</v>
      </c>
      <c r="H49" s="2">
        <v>5.4445839999999999</v>
      </c>
      <c r="I49" s="3">
        <f t="shared" si="5"/>
        <v>5.6</v>
      </c>
    </row>
    <row r="50" spans="1:9" ht="13">
      <c r="A50">
        <v>48</v>
      </c>
      <c r="B50" s="1">
        <f t="shared" si="0"/>
        <v>0.8</v>
      </c>
      <c r="D50" s="2">
        <v>7.1783340000000004</v>
      </c>
      <c r="E50">
        <f t="shared" si="1"/>
        <v>7.2</v>
      </c>
      <c r="F50" s="2">
        <v>6.356668</v>
      </c>
      <c r="G50" s="3">
        <f t="shared" si="4"/>
        <v>6.3999999999999995</v>
      </c>
      <c r="H50" s="2">
        <v>5.5107109999999997</v>
      </c>
      <c r="I50" s="3">
        <f t="shared" si="5"/>
        <v>5.6656249999999995</v>
      </c>
    </row>
    <row r="51" spans="1:9" ht="13">
      <c r="A51">
        <v>49</v>
      </c>
      <c r="B51" s="1">
        <f t="shared" si="0"/>
        <v>0.81666666666666665</v>
      </c>
      <c r="D51" s="2">
        <v>7.3109729999999997</v>
      </c>
      <c r="E51">
        <f t="shared" si="1"/>
        <v>7.3329861111111105</v>
      </c>
      <c r="F51" s="2">
        <v>6.455279</v>
      </c>
      <c r="G51" s="3">
        <f t="shared" si="4"/>
        <v>6.499305555555555</v>
      </c>
      <c r="H51" s="2">
        <v>5.5747549999999997</v>
      </c>
      <c r="I51" s="3">
        <f t="shared" si="5"/>
        <v>5.729166666666667</v>
      </c>
    </row>
    <row r="52" spans="1:9" ht="13">
      <c r="A52">
        <v>50</v>
      </c>
      <c r="B52" s="1">
        <f t="shared" si="0"/>
        <v>0.83333333333333337</v>
      </c>
      <c r="D52" s="2">
        <v>7.4429179999999997</v>
      </c>
      <c r="E52">
        <f t="shared" si="1"/>
        <v>7.4652777777777786</v>
      </c>
      <c r="F52" s="2">
        <v>6.5525010000000004</v>
      </c>
      <c r="G52" s="3">
        <f t="shared" si="4"/>
        <v>6.5972222222222223</v>
      </c>
      <c r="H52" s="2">
        <v>5.6367159999999998</v>
      </c>
      <c r="I52" s="3">
        <f t="shared" si="5"/>
        <v>5.7906250000000004</v>
      </c>
    </row>
    <row r="53" spans="1:9" ht="13">
      <c r="A53">
        <v>51</v>
      </c>
      <c r="B53" s="1">
        <f t="shared" si="0"/>
        <v>0.85</v>
      </c>
      <c r="D53" s="2">
        <v>7.5741680000000002</v>
      </c>
      <c r="E53">
        <f t="shared" si="1"/>
        <v>7.5968749999999998</v>
      </c>
      <c r="F53" s="2">
        <v>6.6483350000000003</v>
      </c>
      <c r="G53" s="3">
        <f t="shared" si="4"/>
        <v>6.6937499999999996</v>
      </c>
      <c r="H53" s="2">
        <v>5.696593</v>
      </c>
      <c r="I53" s="3">
        <f t="shared" si="5"/>
        <v>5.8500000000000014</v>
      </c>
    </row>
    <row r="54" spans="1:9" ht="13">
      <c r="A54">
        <v>52</v>
      </c>
      <c r="B54" s="1">
        <f t="shared" si="0"/>
        <v>0.8666666666666667</v>
      </c>
      <c r="D54" s="2">
        <v>7.7047230000000004</v>
      </c>
      <c r="E54">
        <f t="shared" si="1"/>
        <v>7.7277777777777787</v>
      </c>
      <c r="F54" s="2">
        <v>6.7427789999999996</v>
      </c>
      <c r="G54" s="3">
        <f t="shared" si="4"/>
        <v>6.7888888888888896</v>
      </c>
      <c r="H54" s="2">
        <v>5.7543870000000004</v>
      </c>
      <c r="I54" s="3">
        <f t="shared" si="5"/>
        <v>5.9072916666666657</v>
      </c>
    </row>
    <row r="55" spans="1:9" ht="13">
      <c r="A55">
        <v>53</v>
      </c>
      <c r="B55" s="1">
        <f t="shared" si="0"/>
        <v>0.8833333333333333</v>
      </c>
      <c r="D55" s="2">
        <v>7.8345849999999997</v>
      </c>
      <c r="E55">
        <f t="shared" si="1"/>
        <v>7.85798611111111</v>
      </c>
      <c r="F55" s="2">
        <v>6.8358350000000003</v>
      </c>
      <c r="G55" s="3">
        <f t="shared" si="4"/>
        <v>6.8826388888888879</v>
      </c>
      <c r="H55" s="2">
        <v>5.8100990000000001</v>
      </c>
      <c r="I55" s="3">
        <f t="shared" si="5"/>
        <v>5.9625000000000004</v>
      </c>
    </row>
    <row r="56" spans="1:9" ht="13">
      <c r="A56">
        <v>54</v>
      </c>
      <c r="B56" s="1">
        <f t="shared" si="0"/>
        <v>0.9</v>
      </c>
      <c r="D56" s="2">
        <v>7.9637510000000002</v>
      </c>
      <c r="E56">
        <f t="shared" si="1"/>
        <v>7.9874999999999998</v>
      </c>
      <c r="F56" s="2">
        <v>6.9275010000000004</v>
      </c>
      <c r="G56" s="3">
        <f t="shared" si="4"/>
        <v>6.9749999999999996</v>
      </c>
      <c r="H56" s="2">
        <v>5.8637259999999998</v>
      </c>
      <c r="I56" s="3">
        <f t="shared" si="5"/>
        <v>6.015625</v>
      </c>
    </row>
    <row r="57" spans="1:9" ht="13">
      <c r="A57">
        <v>55</v>
      </c>
      <c r="B57" s="1">
        <f t="shared" si="0"/>
        <v>0.91666666666666663</v>
      </c>
      <c r="D57" s="2">
        <v>8.0922230000000006</v>
      </c>
      <c r="E57">
        <f t="shared" si="1"/>
        <v>8.1163194444444446</v>
      </c>
      <c r="F57" s="2">
        <v>7.017779</v>
      </c>
      <c r="G57" s="3">
        <f t="shared" si="4"/>
        <v>7.0659722222222214</v>
      </c>
      <c r="H57" s="2">
        <v>5.9152690000000003</v>
      </c>
      <c r="I57" s="3">
        <f t="shared" si="5"/>
        <v>6.0666666666666664</v>
      </c>
    </row>
    <row r="58" spans="1:9" ht="13">
      <c r="A58">
        <v>56</v>
      </c>
      <c r="B58" s="1">
        <f t="shared" si="0"/>
        <v>0.93333333333333335</v>
      </c>
      <c r="D58" s="2">
        <v>8.2200009999999999</v>
      </c>
      <c r="E58">
        <f t="shared" si="1"/>
        <v>8.2444444444444454</v>
      </c>
      <c r="F58" s="2">
        <v>7.106668</v>
      </c>
      <c r="G58" s="3">
        <f t="shared" si="4"/>
        <v>7.1555555555555559</v>
      </c>
      <c r="H58" s="2">
        <v>5.9647300000000003</v>
      </c>
      <c r="I58" s="3">
        <f t="shared" si="5"/>
        <v>6.1156249999999996</v>
      </c>
    </row>
    <row r="59" spans="1:9" ht="13">
      <c r="A59">
        <v>57</v>
      </c>
      <c r="B59" s="1">
        <f t="shared" si="0"/>
        <v>0.95</v>
      </c>
      <c r="D59" s="2">
        <v>8.3470849999999999</v>
      </c>
      <c r="E59">
        <f t="shared" si="1"/>
        <v>8.3718749999999993</v>
      </c>
      <c r="F59" s="2">
        <v>7.1941680000000003</v>
      </c>
      <c r="G59" s="3">
        <f t="shared" si="4"/>
        <v>7.2437500000000004</v>
      </c>
      <c r="H59" s="2">
        <v>6.0121070000000003</v>
      </c>
      <c r="I59" s="3">
        <f t="shared" si="5"/>
        <v>6.1624999999999996</v>
      </c>
    </row>
    <row r="60" spans="1:9" ht="13">
      <c r="A60">
        <v>58</v>
      </c>
      <c r="B60" s="1">
        <f t="shared" si="0"/>
        <v>0.96666666666666667</v>
      </c>
      <c r="D60" s="2">
        <v>8.4734739999999995</v>
      </c>
      <c r="E60">
        <f t="shared" si="1"/>
        <v>8.49861111111111</v>
      </c>
      <c r="F60" s="2">
        <v>7.2802790000000002</v>
      </c>
      <c r="G60" s="3">
        <f t="shared" si="4"/>
        <v>7.3305555555555548</v>
      </c>
      <c r="H60" s="2">
        <v>6.0574009999999996</v>
      </c>
      <c r="I60" s="3">
        <f t="shared" si="5"/>
        <v>6.2072916666666655</v>
      </c>
    </row>
    <row r="61" spans="1:9" ht="13">
      <c r="A61">
        <v>59</v>
      </c>
      <c r="B61" s="1">
        <f t="shared" si="0"/>
        <v>0.98333333333333328</v>
      </c>
      <c r="D61" s="2">
        <v>8.5991680000000006</v>
      </c>
      <c r="E61">
        <f t="shared" si="1"/>
        <v>8.6246527777777757</v>
      </c>
      <c r="F61" s="2">
        <v>7.3650010000000004</v>
      </c>
      <c r="G61" s="3">
        <f t="shared" si="4"/>
        <v>7.4159722222222211</v>
      </c>
      <c r="H61" s="2">
        <v>6.1006109999999998</v>
      </c>
      <c r="I61" s="3">
        <f t="shared" si="5"/>
        <v>6.25</v>
      </c>
    </row>
    <row r="62" spans="1:9" ht="13">
      <c r="A62">
        <v>60</v>
      </c>
      <c r="B62" s="1">
        <f t="shared" si="0"/>
        <v>1</v>
      </c>
      <c r="D62" s="2">
        <v>8.7241680000000006</v>
      </c>
      <c r="E62">
        <f t="shared" si="1"/>
        <v>8.75</v>
      </c>
      <c r="F62" s="2">
        <v>7.448334</v>
      </c>
      <c r="G62" s="3">
        <f t="shared" si="4"/>
        <v>7.5</v>
      </c>
      <c r="H62" s="2">
        <v>6.1417380000000001</v>
      </c>
      <c r="I62" s="3">
        <f t="shared" si="5"/>
        <v>6.2906249999999995</v>
      </c>
    </row>
    <row r="63" spans="1:9" ht="13">
      <c r="A63">
        <v>61</v>
      </c>
      <c r="B63" s="1">
        <f t="shared" si="0"/>
        <v>1.0166666666666666</v>
      </c>
      <c r="D63" s="2">
        <v>8.8484739999999995</v>
      </c>
      <c r="E63">
        <f t="shared" si="1"/>
        <v>8.8746527777777775</v>
      </c>
      <c r="F63" s="2">
        <v>7.5302790000000002</v>
      </c>
      <c r="G63" s="3">
        <f t="shared" si="4"/>
        <v>7.5826388888888889</v>
      </c>
      <c r="H63" s="2">
        <v>6.1807819999999998</v>
      </c>
      <c r="I63" s="3">
        <f t="shared" si="5"/>
        <v>6.3291666666666666</v>
      </c>
    </row>
    <row r="64" spans="1:9" ht="13">
      <c r="A64">
        <v>62</v>
      </c>
      <c r="B64" s="1">
        <f t="shared" si="0"/>
        <v>1.0333333333333334</v>
      </c>
      <c r="D64" s="2">
        <v>8.9720849999999999</v>
      </c>
      <c r="E64">
        <f t="shared" si="1"/>
        <v>8.9986111111111118</v>
      </c>
      <c r="F64" s="2">
        <v>7.6108339999999997</v>
      </c>
      <c r="G64" s="3">
        <f t="shared" si="4"/>
        <v>7.6638888888888896</v>
      </c>
      <c r="H64" s="2">
        <v>6.2177429999999996</v>
      </c>
      <c r="I64" s="3">
        <f t="shared" si="5"/>
        <v>6.3656249999999996</v>
      </c>
    </row>
    <row r="65" spans="1:9" ht="13">
      <c r="A65">
        <v>63</v>
      </c>
      <c r="B65" s="1">
        <f t="shared" si="0"/>
        <v>1.05</v>
      </c>
      <c r="D65" s="2">
        <v>9.0950019999999991</v>
      </c>
      <c r="E65">
        <f t="shared" si="1"/>
        <v>9.1218749999999993</v>
      </c>
      <c r="F65" s="2">
        <v>7.6900009999999996</v>
      </c>
      <c r="G65" s="3">
        <f t="shared" si="4"/>
        <v>7.7437500000000004</v>
      </c>
      <c r="H65" s="2">
        <v>6.2526200000000003</v>
      </c>
      <c r="I65" s="3">
        <f t="shared" si="5"/>
        <v>6.3999999999999995</v>
      </c>
    </row>
    <row r="66" spans="1:9" ht="13">
      <c r="A66">
        <v>64</v>
      </c>
      <c r="B66" s="1">
        <f t="shared" ref="B66:B129" si="6">(A66/60)</f>
        <v>1.0666666666666667</v>
      </c>
      <c r="D66" s="2">
        <v>9.2172239999999999</v>
      </c>
      <c r="E66">
        <f t="shared" ref="E66:E129" si="7">(B66 *M$3) - (M$8 * M$5 * 1/2 * B66^2)</f>
        <v>9.2444444444444436</v>
      </c>
      <c r="F66" s="2">
        <v>7.7677779999999998</v>
      </c>
      <c r="G66" s="3">
        <f t="shared" ref="G66:G97" si="8">(B66 *M$3) - (M$9 * M$5 * 1/2 * B66^2)</f>
        <v>7.8222222222222211</v>
      </c>
      <c r="H66" s="2">
        <v>6.2854140000000003</v>
      </c>
      <c r="I66" s="3">
        <f t="shared" si="5"/>
        <v>6.4322916666666661</v>
      </c>
    </row>
    <row r="67" spans="1:9" ht="13">
      <c r="A67">
        <v>65</v>
      </c>
      <c r="B67" s="1">
        <f t="shared" si="6"/>
        <v>1.0833333333333333</v>
      </c>
      <c r="D67" s="2">
        <v>9.3387519999999995</v>
      </c>
      <c r="E67">
        <f t="shared" si="7"/>
        <v>9.3663194444444429</v>
      </c>
      <c r="F67" s="2">
        <v>7.8441669999999997</v>
      </c>
      <c r="G67" s="3">
        <f t="shared" si="8"/>
        <v>7.8993055555555554</v>
      </c>
      <c r="H67" s="2">
        <v>6.3161250000000004</v>
      </c>
      <c r="I67" s="3">
        <f t="shared" ref="I67:I87" si="9">(B68 *M$3) - (M$10 * M$5 * 1/2 * B68^2)</f>
        <v>6.4624999999999995</v>
      </c>
    </row>
    <row r="68" spans="1:9" ht="13">
      <c r="A68">
        <v>66</v>
      </c>
      <c r="B68" s="1">
        <f t="shared" si="6"/>
        <v>1.1000000000000001</v>
      </c>
      <c r="D68" s="2">
        <v>9.4595850000000006</v>
      </c>
      <c r="E68">
        <f t="shared" si="7"/>
        <v>9.4875000000000007</v>
      </c>
      <c r="F68" s="2">
        <v>7.9191669999999998</v>
      </c>
      <c r="G68" s="3">
        <f t="shared" si="8"/>
        <v>7.9749999999999996</v>
      </c>
      <c r="H68" s="2">
        <v>6.3447519999999997</v>
      </c>
      <c r="I68" s="3">
        <f t="shared" si="9"/>
        <v>6.4906250000000014</v>
      </c>
    </row>
    <row r="69" spans="1:9" ht="13">
      <c r="A69">
        <v>67</v>
      </c>
      <c r="B69" s="1">
        <f t="shared" si="6"/>
        <v>1.1166666666666667</v>
      </c>
      <c r="D69" s="2">
        <v>9.5797240000000006</v>
      </c>
      <c r="E69">
        <f t="shared" si="7"/>
        <v>9.6079861111111118</v>
      </c>
      <c r="F69" s="2">
        <v>7.9927780000000004</v>
      </c>
      <c r="G69" s="3">
        <f t="shared" si="8"/>
        <v>8.0493055555555557</v>
      </c>
      <c r="H69" s="2">
        <v>6.3712960000000001</v>
      </c>
      <c r="I69" s="3">
        <f t="shared" si="9"/>
        <v>6.5166666666666657</v>
      </c>
    </row>
    <row r="70" spans="1:9" ht="13">
      <c r="A70">
        <v>68</v>
      </c>
      <c r="B70" s="1">
        <f t="shared" si="6"/>
        <v>1.1333333333333333</v>
      </c>
      <c r="D70" s="2">
        <v>9.6991689999999995</v>
      </c>
      <c r="E70">
        <f t="shared" si="7"/>
        <v>9.7277777777777761</v>
      </c>
      <c r="F70" s="2">
        <v>8.0650010000000005</v>
      </c>
      <c r="G70" s="3">
        <f t="shared" si="8"/>
        <v>8.1222222222222218</v>
      </c>
      <c r="H70" s="2">
        <v>6.3957569999999997</v>
      </c>
      <c r="I70" s="3">
        <f t="shared" si="9"/>
        <v>6.5406250000000004</v>
      </c>
    </row>
    <row r="71" spans="1:9" ht="13">
      <c r="A71">
        <v>69</v>
      </c>
      <c r="B71" s="1">
        <f t="shared" si="6"/>
        <v>1.1499999999999999</v>
      </c>
      <c r="D71" s="2">
        <v>9.8179189999999998</v>
      </c>
      <c r="E71">
        <f t="shared" si="7"/>
        <v>9.8468750000000007</v>
      </c>
      <c r="F71" s="2">
        <v>8.1358339999999991</v>
      </c>
      <c r="G71" s="3">
        <f t="shared" si="8"/>
        <v>8.1937500000000014</v>
      </c>
      <c r="H71" s="2">
        <v>6.4181350000000004</v>
      </c>
      <c r="I71" s="3">
        <f t="shared" si="9"/>
        <v>6.5625</v>
      </c>
    </row>
    <row r="72" spans="1:9" ht="13">
      <c r="A72">
        <v>70</v>
      </c>
      <c r="B72" s="1">
        <f t="shared" si="6"/>
        <v>1.1666666666666667</v>
      </c>
      <c r="D72" s="2">
        <v>9.9359739999999999</v>
      </c>
      <c r="E72">
        <f t="shared" si="7"/>
        <v>9.9652777777777786</v>
      </c>
      <c r="F72" s="2">
        <v>8.2052779999999998</v>
      </c>
      <c r="G72" s="3">
        <f t="shared" si="8"/>
        <v>8.2638888888888893</v>
      </c>
      <c r="H72" s="2">
        <v>6.4384290000000002</v>
      </c>
      <c r="I72" s="3">
        <f t="shared" si="9"/>
        <v>6.5822916666666673</v>
      </c>
    </row>
    <row r="73" spans="1:9" ht="13">
      <c r="A73">
        <v>71</v>
      </c>
      <c r="B73" s="1">
        <f t="shared" si="6"/>
        <v>1.1833333333333333</v>
      </c>
      <c r="D73" s="2">
        <v>10.053335000000001</v>
      </c>
      <c r="E73">
        <f t="shared" si="7"/>
        <v>10.082986111111111</v>
      </c>
      <c r="F73" s="2">
        <v>8.2733340000000002</v>
      </c>
      <c r="G73" s="3">
        <f t="shared" si="8"/>
        <v>8.3326388888888907</v>
      </c>
      <c r="H73" s="2">
        <v>6.4566400000000002</v>
      </c>
      <c r="I73" s="3">
        <f t="shared" si="9"/>
        <v>6.6000000000000005</v>
      </c>
    </row>
    <row r="74" spans="1:9" ht="13">
      <c r="A74">
        <v>72</v>
      </c>
      <c r="B74" s="1">
        <f t="shared" si="6"/>
        <v>1.2</v>
      </c>
      <c r="D74" s="2">
        <v>10.170002</v>
      </c>
      <c r="E74">
        <f t="shared" si="7"/>
        <v>10.199999999999999</v>
      </c>
      <c r="F74" s="2">
        <v>8.34</v>
      </c>
      <c r="G74" s="3">
        <f t="shared" si="8"/>
        <v>8.4</v>
      </c>
      <c r="H74" s="2">
        <v>6.4727670000000002</v>
      </c>
      <c r="I74" s="3">
        <f t="shared" si="9"/>
        <v>6.6156250000000005</v>
      </c>
    </row>
    <row r="75" spans="1:9" ht="13">
      <c r="A75">
        <v>73</v>
      </c>
      <c r="B75" s="1">
        <f t="shared" si="6"/>
        <v>1.2166666666666666</v>
      </c>
      <c r="D75" s="2">
        <v>10.285975000000001</v>
      </c>
      <c r="E75">
        <f t="shared" si="7"/>
        <v>10.316319444444444</v>
      </c>
      <c r="F75" s="2">
        <v>8.4052779999999991</v>
      </c>
      <c r="G75" s="3">
        <f t="shared" si="8"/>
        <v>8.4659722222222218</v>
      </c>
      <c r="H75" s="2">
        <v>6.4868119999999996</v>
      </c>
      <c r="I75" s="3">
        <f t="shared" si="9"/>
        <v>6.6291666666666664</v>
      </c>
    </row>
    <row r="76" spans="1:9" ht="13">
      <c r="A76">
        <v>74</v>
      </c>
      <c r="B76" s="1">
        <f t="shared" si="6"/>
        <v>1.2333333333333334</v>
      </c>
      <c r="D76" s="2">
        <v>10.401253000000001</v>
      </c>
      <c r="E76">
        <f t="shared" si="7"/>
        <v>10.431944444444445</v>
      </c>
      <c r="F76" s="2">
        <v>8.4691670000000006</v>
      </c>
      <c r="G76" s="3">
        <f t="shared" si="8"/>
        <v>8.530555555555555</v>
      </c>
      <c r="H76" s="2">
        <v>6.4987729999999999</v>
      </c>
      <c r="I76" s="3">
        <f t="shared" si="9"/>
        <v>6.640625</v>
      </c>
    </row>
    <row r="77" spans="1:9" ht="13">
      <c r="A77">
        <v>75</v>
      </c>
      <c r="B77" s="1">
        <f t="shared" si="6"/>
        <v>1.25</v>
      </c>
      <c r="D77" s="2">
        <v>10.515836</v>
      </c>
      <c r="E77">
        <f t="shared" si="7"/>
        <v>10.546875</v>
      </c>
      <c r="F77" s="2">
        <v>8.5316670000000006</v>
      </c>
      <c r="G77" s="3">
        <f t="shared" si="8"/>
        <v>8.59375</v>
      </c>
      <c r="H77" s="2">
        <v>6.5086500000000003</v>
      </c>
      <c r="I77" s="3">
        <f t="shared" si="9"/>
        <v>6.6499999999999995</v>
      </c>
    </row>
    <row r="78" spans="1:9" ht="13">
      <c r="A78">
        <v>76</v>
      </c>
      <c r="B78" s="1">
        <f t="shared" si="6"/>
        <v>1.2666666666666666</v>
      </c>
      <c r="D78" s="2">
        <v>10.629725000000001</v>
      </c>
      <c r="E78">
        <f t="shared" si="7"/>
        <v>10.661111111111111</v>
      </c>
      <c r="F78" s="2">
        <v>8.5927779999999991</v>
      </c>
      <c r="G78" s="3">
        <f t="shared" si="8"/>
        <v>8.655555555555555</v>
      </c>
      <c r="H78" s="2">
        <v>6.516445</v>
      </c>
      <c r="I78" s="3">
        <f t="shared" si="9"/>
        <v>6.6572916666666657</v>
      </c>
    </row>
    <row r="79" spans="1:9" ht="13">
      <c r="A79">
        <v>77</v>
      </c>
      <c r="B79" s="1">
        <f t="shared" si="6"/>
        <v>1.2833333333333334</v>
      </c>
      <c r="D79" s="2">
        <v>10.742919000000001</v>
      </c>
      <c r="E79">
        <f t="shared" si="7"/>
        <v>10.774652777777778</v>
      </c>
      <c r="F79" s="2">
        <v>8.6524999999999999</v>
      </c>
      <c r="G79" s="3">
        <f t="shared" si="8"/>
        <v>8.7159722222222218</v>
      </c>
      <c r="H79" s="2">
        <v>6.522157</v>
      </c>
      <c r="I79" s="3">
        <f t="shared" si="9"/>
        <v>6.6624999999999996</v>
      </c>
    </row>
    <row r="80" spans="1:9" ht="13">
      <c r="A80">
        <v>78</v>
      </c>
      <c r="B80" s="1">
        <f t="shared" si="6"/>
        <v>1.3</v>
      </c>
      <c r="D80" s="2">
        <v>10.855418999999999</v>
      </c>
      <c r="E80">
        <f t="shared" si="7"/>
        <v>10.887499999999999</v>
      </c>
      <c r="F80" s="2">
        <v>8.7108340000000002</v>
      </c>
      <c r="G80" s="3">
        <f t="shared" si="8"/>
        <v>8.7749999999999986</v>
      </c>
      <c r="H80" s="2">
        <v>6.5257849999999999</v>
      </c>
      <c r="I80" s="3">
        <f t="shared" si="9"/>
        <v>6.6656249999999995</v>
      </c>
    </row>
    <row r="81" spans="1:9" ht="13">
      <c r="A81">
        <v>79</v>
      </c>
      <c r="B81" s="1">
        <f t="shared" si="6"/>
        <v>1.3166666666666667</v>
      </c>
      <c r="D81" s="2">
        <v>10.967224999999999</v>
      </c>
      <c r="E81">
        <f t="shared" si="7"/>
        <v>10.999652777777778</v>
      </c>
      <c r="F81" s="2">
        <v>8.7677770000000006</v>
      </c>
      <c r="G81" s="3">
        <f t="shared" si="8"/>
        <v>8.8326388888888889</v>
      </c>
      <c r="H81" s="2">
        <v>6.5273300000000001</v>
      </c>
      <c r="I81" s="3">
        <f t="shared" si="9"/>
        <v>6.6666666666666661</v>
      </c>
    </row>
    <row r="82" spans="1:9" ht="13">
      <c r="A82">
        <v>80</v>
      </c>
      <c r="B82" s="1">
        <f t="shared" si="6"/>
        <v>1.3333333333333333</v>
      </c>
      <c r="D82" s="2">
        <v>11.078336999999999</v>
      </c>
      <c r="E82">
        <f t="shared" si="7"/>
        <v>11.111111111111111</v>
      </c>
      <c r="F82" s="2">
        <v>8.8233329999999999</v>
      </c>
      <c r="G82" s="3">
        <f t="shared" si="8"/>
        <v>8.8888888888888875</v>
      </c>
      <c r="H82" s="2">
        <v>6.5273289999999999</v>
      </c>
      <c r="I82" s="3">
        <f t="shared" si="9"/>
        <v>6.6656249999999995</v>
      </c>
    </row>
    <row r="83" spans="1:9" ht="13">
      <c r="A83">
        <v>81</v>
      </c>
      <c r="B83" s="1">
        <f t="shared" si="6"/>
        <v>1.35</v>
      </c>
      <c r="D83" s="2">
        <v>11.188753</v>
      </c>
      <c r="E83">
        <f t="shared" si="7"/>
        <v>11.221875000000001</v>
      </c>
      <c r="F83" s="2">
        <v>8.8774999999999995</v>
      </c>
      <c r="G83" s="3">
        <f t="shared" si="8"/>
        <v>8.9437499999999996</v>
      </c>
      <c r="H83" s="2">
        <v>6.5273310000000002</v>
      </c>
      <c r="I83" s="3">
        <f t="shared" si="9"/>
        <v>6.6625000000000014</v>
      </c>
    </row>
    <row r="84" spans="1:9" ht="13">
      <c r="A84">
        <v>82</v>
      </c>
      <c r="B84" s="1">
        <f t="shared" si="6"/>
        <v>1.3666666666666667</v>
      </c>
      <c r="D84" s="2">
        <v>11.298475</v>
      </c>
      <c r="E84">
        <f t="shared" si="7"/>
        <v>11.331944444444446</v>
      </c>
      <c r="F84" s="2">
        <v>8.9302770000000002</v>
      </c>
      <c r="G84" s="3">
        <f t="shared" si="8"/>
        <v>8.9972222222222236</v>
      </c>
      <c r="H84" s="2">
        <v>6.5273310000000002</v>
      </c>
      <c r="I84" s="3">
        <f t="shared" si="9"/>
        <v>6.6572916666666657</v>
      </c>
    </row>
    <row r="85" spans="1:9" ht="13">
      <c r="A85">
        <v>83</v>
      </c>
      <c r="B85" s="1">
        <f t="shared" si="6"/>
        <v>1.3833333333333333</v>
      </c>
      <c r="D85" s="2">
        <v>11.407503</v>
      </c>
      <c r="E85">
        <f t="shared" si="7"/>
        <v>11.441319444444444</v>
      </c>
      <c r="F85" s="2">
        <v>8.9816660000000006</v>
      </c>
      <c r="G85" s="3">
        <f t="shared" si="8"/>
        <v>9.0493055555555557</v>
      </c>
      <c r="H85" s="2">
        <v>6.5273310000000002</v>
      </c>
      <c r="I85" s="3">
        <f t="shared" si="9"/>
        <v>6.6500000000000012</v>
      </c>
    </row>
    <row r="86" spans="1:9" ht="13">
      <c r="A86">
        <v>84</v>
      </c>
      <c r="B86" s="1">
        <f t="shared" si="6"/>
        <v>1.4</v>
      </c>
      <c r="D86" s="2">
        <v>11.515836999999999</v>
      </c>
      <c r="E86">
        <f t="shared" si="7"/>
        <v>11.55</v>
      </c>
      <c r="F86" s="2">
        <v>9.0316659999999995</v>
      </c>
      <c r="G86" s="3">
        <f t="shared" si="8"/>
        <v>9.1000000000000014</v>
      </c>
      <c r="H86" s="2">
        <v>6.5273310000000002</v>
      </c>
      <c r="I86" s="3">
        <f t="shared" si="9"/>
        <v>6.640625</v>
      </c>
    </row>
    <row r="87" spans="1:9" ht="13">
      <c r="A87">
        <v>85</v>
      </c>
      <c r="B87" s="1">
        <f t="shared" si="6"/>
        <v>1.4166666666666667</v>
      </c>
      <c r="D87" s="2">
        <v>11.623476</v>
      </c>
      <c r="E87">
        <f t="shared" si="7"/>
        <v>11.657986111111112</v>
      </c>
      <c r="F87" s="2">
        <v>9.0802759999999996</v>
      </c>
      <c r="G87" s="3">
        <f t="shared" si="8"/>
        <v>9.1493055555555571</v>
      </c>
      <c r="H87" s="2">
        <v>6.5273310000000002</v>
      </c>
      <c r="I87" s="3">
        <f t="shared" si="9"/>
        <v>6.6291666666666673</v>
      </c>
    </row>
    <row r="88" spans="1:9" ht="13">
      <c r="A88">
        <v>86</v>
      </c>
      <c r="B88" s="1">
        <f t="shared" si="6"/>
        <v>1.4333333333333333</v>
      </c>
      <c r="D88" s="2">
        <v>11.730420000000001</v>
      </c>
      <c r="E88">
        <f t="shared" si="7"/>
        <v>11.765277777777779</v>
      </c>
      <c r="F88" s="2">
        <v>9.1274990000000003</v>
      </c>
      <c r="G88" s="3">
        <f t="shared" si="8"/>
        <v>9.1972222222222229</v>
      </c>
      <c r="H88" s="2"/>
      <c r="I88" s="3"/>
    </row>
    <row r="89" spans="1:9" ht="13">
      <c r="A89">
        <v>87</v>
      </c>
      <c r="B89" s="1">
        <f t="shared" si="6"/>
        <v>1.45</v>
      </c>
      <c r="D89" s="2">
        <v>11.83667</v>
      </c>
      <c r="E89">
        <f t="shared" si="7"/>
        <v>11.871874999999999</v>
      </c>
      <c r="F89" s="2">
        <v>9.1733320000000003</v>
      </c>
      <c r="G89" s="3">
        <f t="shared" si="8"/>
        <v>9.2437500000000004</v>
      </c>
      <c r="H89" s="2"/>
      <c r="I89" s="3"/>
    </row>
    <row r="90" spans="1:9" ht="13">
      <c r="A90">
        <v>88</v>
      </c>
      <c r="B90" s="1">
        <f t="shared" si="6"/>
        <v>1.4666666666666666</v>
      </c>
      <c r="D90" s="2">
        <v>11.942225000000001</v>
      </c>
      <c r="E90">
        <f t="shared" si="7"/>
        <v>11.977777777777778</v>
      </c>
      <c r="F90" s="2">
        <v>9.2177760000000006</v>
      </c>
      <c r="G90" s="3">
        <f t="shared" si="8"/>
        <v>9.2888888888888896</v>
      </c>
      <c r="H90" s="2"/>
      <c r="I90" s="3"/>
    </row>
    <row r="91" spans="1:9" ht="13">
      <c r="A91">
        <v>89</v>
      </c>
      <c r="B91" s="1">
        <f t="shared" si="6"/>
        <v>1.4833333333333334</v>
      </c>
      <c r="D91" s="2">
        <v>12.047086999999999</v>
      </c>
      <c r="E91">
        <f t="shared" si="7"/>
        <v>12.082986111111111</v>
      </c>
      <c r="F91" s="2">
        <v>9.2608320000000006</v>
      </c>
      <c r="G91" s="3">
        <f t="shared" si="8"/>
        <v>9.3326388888888889</v>
      </c>
      <c r="H91" s="2"/>
      <c r="I91" s="3"/>
    </row>
    <row r="92" spans="1:9" ht="13">
      <c r="A92">
        <v>90</v>
      </c>
      <c r="B92" s="1">
        <f t="shared" si="6"/>
        <v>1.5</v>
      </c>
      <c r="D92" s="2">
        <v>12.151254</v>
      </c>
      <c r="E92">
        <f t="shared" si="7"/>
        <v>12.1875</v>
      </c>
      <c r="F92" s="2">
        <v>9.3024989999999992</v>
      </c>
      <c r="G92" s="3">
        <f t="shared" si="8"/>
        <v>9.375</v>
      </c>
      <c r="H92" s="2"/>
      <c r="I92" s="3"/>
    </row>
    <row r="93" spans="1:9" ht="13">
      <c r="A93">
        <v>91</v>
      </c>
      <c r="B93" s="1">
        <f t="shared" si="6"/>
        <v>1.5166666666666666</v>
      </c>
      <c r="D93" s="2">
        <v>12.254726</v>
      </c>
      <c r="E93">
        <f t="shared" si="7"/>
        <v>12.291319444444444</v>
      </c>
      <c r="F93" s="2">
        <v>9.3427760000000006</v>
      </c>
      <c r="G93" s="3">
        <f t="shared" si="8"/>
        <v>9.4159722222222229</v>
      </c>
      <c r="H93" s="2"/>
      <c r="I93" s="3"/>
    </row>
    <row r="94" spans="1:9" ht="13">
      <c r="A94">
        <v>92</v>
      </c>
      <c r="B94" s="1">
        <f t="shared" si="6"/>
        <v>1.5333333333333334</v>
      </c>
      <c r="D94" s="2">
        <v>12.357504</v>
      </c>
      <c r="E94">
        <f t="shared" si="7"/>
        <v>12.394444444444446</v>
      </c>
      <c r="F94" s="2">
        <v>9.3816649999999999</v>
      </c>
      <c r="G94" s="3">
        <f t="shared" si="8"/>
        <v>9.4555555555555557</v>
      </c>
      <c r="H94" s="2"/>
      <c r="I94" s="3"/>
    </row>
    <row r="95" spans="1:9" ht="13">
      <c r="A95">
        <v>93</v>
      </c>
      <c r="B95" s="1">
        <f t="shared" si="6"/>
        <v>1.55</v>
      </c>
      <c r="D95" s="2">
        <v>12.459587000000001</v>
      </c>
      <c r="E95">
        <f t="shared" si="7"/>
        <v>12.496874999999999</v>
      </c>
      <c r="F95" s="2">
        <v>9.4191660000000006</v>
      </c>
      <c r="G95" s="3">
        <f t="shared" si="8"/>
        <v>9.4937499999999986</v>
      </c>
      <c r="H95" s="2"/>
      <c r="I95" s="3"/>
    </row>
    <row r="96" spans="1:9" ht="13">
      <c r="A96">
        <v>94</v>
      </c>
      <c r="B96" s="1">
        <f t="shared" si="6"/>
        <v>1.5666666666666667</v>
      </c>
      <c r="D96" s="2">
        <v>12.560976</v>
      </c>
      <c r="E96">
        <f t="shared" si="7"/>
        <v>12.598611111111111</v>
      </c>
      <c r="F96" s="2">
        <v>9.4552759999999996</v>
      </c>
      <c r="G96" s="3">
        <f t="shared" si="8"/>
        <v>9.530555555555555</v>
      </c>
      <c r="H96" s="2"/>
      <c r="I96" s="3"/>
    </row>
    <row r="97" spans="1:9" ht="13">
      <c r="A97">
        <v>95</v>
      </c>
      <c r="B97" s="1">
        <f t="shared" si="6"/>
        <v>1.5833333333333333</v>
      </c>
      <c r="D97" s="2">
        <v>12.661671</v>
      </c>
      <c r="E97">
        <f t="shared" si="7"/>
        <v>12.699652777777777</v>
      </c>
      <c r="F97" s="2">
        <v>9.4899989999999992</v>
      </c>
      <c r="G97" s="3">
        <f t="shared" si="8"/>
        <v>9.5659722222222214</v>
      </c>
      <c r="H97" s="2"/>
      <c r="I97" s="3"/>
    </row>
    <row r="98" spans="1:9" ht="13">
      <c r="A98">
        <v>96</v>
      </c>
      <c r="B98" s="1">
        <f t="shared" si="6"/>
        <v>1.6</v>
      </c>
      <c r="D98" s="2">
        <v>12.761671</v>
      </c>
      <c r="E98">
        <f t="shared" si="7"/>
        <v>12.799999999999999</v>
      </c>
      <c r="F98" s="2">
        <v>9.5233319999999999</v>
      </c>
      <c r="G98" s="3">
        <f t="shared" ref="G98:G129" si="10">(B98 *M$3) - (M$9 * M$5 * 1/2 * B98^2)</f>
        <v>9.5999999999999979</v>
      </c>
      <c r="H98" s="2"/>
      <c r="I98" s="3"/>
    </row>
    <row r="99" spans="1:9" ht="13">
      <c r="A99">
        <v>97</v>
      </c>
      <c r="B99" s="1">
        <f t="shared" si="6"/>
        <v>1.6166666666666667</v>
      </c>
      <c r="D99" s="2">
        <v>12.860977</v>
      </c>
      <c r="E99">
        <f t="shared" si="7"/>
        <v>12.899652777777778</v>
      </c>
      <c r="F99" s="2">
        <v>9.5552759999999992</v>
      </c>
      <c r="G99" s="3">
        <f t="shared" si="10"/>
        <v>9.6326388888888896</v>
      </c>
      <c r="H99" s="2"/>
      <c r="I99" s="3"/>
    </row>
    <row r="100" spans="1:9" ht="13">
      <c r="A100">
        <v>98</v>
      </c>
      <c r="B100" s="1">
        <f t="shared" si="6"/>
        <v>1.6333333333333333</v>
      </c>
      <c r="D100" s="2">
        <v>12.959588</v>
      </c>
      <c r="E100">
        <f t="shared" si="7"/>
        <v>12.99861111111111</v>
      </c>
      <c r="F100" s="2">
        <v>9.5858319999999999</v>
      </c>
      <c r="G100" s="3">
        <f t="shared" si="10"/>
        <v>9.6638888888888879</v>
      </c>
      <c r="H100" s="2"/>
      <c r="I100" s="3"/>
    </row>
    <row r="101" spans="1:9" ht="13">
      <c r="A101">
        <v>99</v>
      </c>
      <c r="B101" s="1">
        <f t="shared" si="6"/>
        <v>1.65</v>
      </c>
      <c r="D101" s="2">
        <v>13.057505000000001</v>
      </c>
      <c r="E101">
        <f t="shared" si="7"/>
        <v>13.096875000000001</v>
      </c>
      <c r="F101" s="2">
        <v>9.6149979999999999</v>
      </c>
      <c r="G101" s="3">
        <f t="shared" si="10"/>
        <v>9.6937500000000014</v>
      </c>
      <c r="H101" s="2"/>
      <c r="I101" s="3"/>
    </row>
    <row r="102" spans="1:9" ht="13">
      <c r="A102">
        <v>100</v>
      </c>
      <c r="B102" s="1">
        <f t="shared" si="6"/>
        <v>1.6666666666666667</v>
      </c>
      <c r="D102" s="2">
        <v>13.154726999999999</v>
      </c>
      <c r="E102">
        <f t="shared" si="7"/>
        <v>13.194444444444445</v>
      </c>
      <c r="F102" s="2">
        <v>9.6427759999999996</v>
      </c>
      <c r="G102" s="3">
        <f t="shared" si="10"/>
        <v>9.7222222222222214</v>
      </c>
      <c r="H102" s="2"/>
      <c r="I102" s="3"/>
    </row>
    <row r="103" spans="1:9" ht="13">
      <c r="A103">
        <v>101</v>
      </c>
      <c r="B103" s="1">
        <f t="shared" si="6"/>
        <v>1.6833333333333333</v>
      </c>
      <c r="D103" s="2">
        <v>13.251255</v>
      </c>
      <c r="E103">
        <f t="shared" si="7"/>
        <v>13.291319444444444</v>
      </c>
      <c r="F103" s="2">
        <v>9.6691649999999996</v>
      </c>
      <c r="G103" s="3">
        <f t="shared" si="10"/>
        <v>9.749305555555555</v>
      </c>
      <c r="H103" s="2"/>
      <c r="I103" s="3"/>
    </row>
    <row r="104" spans="1:9" ht="13">
      <c r="A104">
        <v>102</v>
      </c>
      <c r="B104" s="1">
        <f t="shared" si="6"/>
        <v>1.7</v>
      </c>
      <c r="D104" s="2">
        <v>13.347089</v>
      </c>
      <c r="E104">
        <f t="shared" si="7"/>
        <v>13.387499999999999</v>
      </c>
      <c r="F104" s="2">
        <v>9.6941640000000007</v>
      </c>
      <c r="G104" s="3">
        <f t="shared" si="10"/>
        <v>9.7750000000000004</v>
      </c>
      <c r="H104" s="2"/>
      <c r="I104" s="3"/>
    </row>
    <row r="105" spans="1:9" ht="13">
      <c r="A105">
        <v>103</v>
      </c>
      <c r="B105" s="1">
        <f t="shared" si="6"/>
        <v>1.7166666666666666</v>
      </c>
      <c r="D105" s="2">
        <v>13.442228</v>
      </c>
      <c r="E105">
        <f t="shared" si="7"/>
        <v>13.48298611111111</v>
      </c>
      <c r="F105" s="2">
        <v>9.7177749999999996</v>
      </c>
      <c r="G105" s="3">
        <f t="shared" si="10"/>
        <v>9.7993055555555539</v>
      </c>
      <c r="H105" s="2"/>
      <c r="I105" s="3"/>
    </row>
    <row r="106" spans="1:9" ht="13">
      <c r="A106">
        <v>104</v>
      </c>
      <c r="B106" s="1">
        <f t="shared" si="6"/>
        <v>1.7333333333333334</v>
      </c>
      <c r="D106" s="2">
        <v>13.536673</v>
      </c>
      <c r="E106">
        <f t="shared" si="7"/>
        <v>13.577777777777779</v>
      </c>
      <c r="F106" s="2">
        <v>9.7399979999999999</v>
      </c>
      <c r="G106" s="3">
        <f t="shared" si="10"/>
        <v>9.8222222222222229</v>
      </c>
      <c r="H106" s="2"/>
      <c r="I106" s="3"/>
    </row>
    <row r="107" spans="1:9" ht="13">
      <c r="A107">
        <v>105</v>
      </c>
      <c r="B107" s="1">
        <f t="shared" si="6"/>
        <v>1.75</v>
      </c>
      <c r="D107" s="2">
        <v>13.630423</v>
      </c>
      <c r="E107">
        <f t="shared" si="7"/>
        <v>13.671875</v>
      </c>
      <c r="F107" s="2">
        <v>9.7608309999999996</v>
      </c>
      <c r="G107" s="3">
        <f t="shared" si="10"/>
        <v>9.84375</v>
      </c>
      <c r="H107" s="2"/>
      <c r="I107" s="3"/>
    </row>
    <row r="108" spans="1:9" ht="13">
      <c r="A108">
        <v>106</v>
      </c>
      <c r="B108" s="1">
        <f t="shared" si="6"/>
        <v>1.7666666666666666</v>
      </c>
      <c r="D108" s="2">
        <v>13.723478</v>
      </c>
      <c r="E108">
        <f t="shared" si="7"/>
        <v>13.765277777777776</v>
      </c>
      <c r="F108" s="2">
        <v>9.7802749999999996</v>
      </c>
      <c r="G108" s="3">
        <f t="shared" si="10"/>
        <v>9.8638888888888872</v>
      </c>
      <c r="H108" s="2"/>
      <c r="I108" s="3"/>
    </row>
    <row r="109" spans="1:9" ht="13">
      <c r="A109">
        <v>107</v>
      </c>
      <c r="B109" s="1">
        <f t="shared" si="6"/>
        <v>1.7833333333333334</v>
      </c>
      <c r="D109" s="2">
        <v>13.81584</v>
      </c>
      <c r="E109">
        <f t="shared" si="7"/>
        <v>13.857986111111114</v>
      </c>
      <c r="F109" s="2">
        <v>9.7983309999999992</v>
      </c>
      <c r="G109" s="3">
        <f t="shared" si="10"/>
        <v>9.8826388888888914</v>
      </c>
      <c r="H109" s="2"/>
      <c r="I109" s="3"/>
    </row>
    <row r="110" spans="1:9" ht="13">
      <c r="A110">
        <v>108</v>
      </c>
      <c r="B110" s="1">
        <f t="shared" si="6"/>
        <v>1.8</v>
      </c>
      <c r="D110" s="2">
        <v>13.907507000000001</v>
      </c>
      <c r="E110">
        <f t="shared" si="7"/>
        <v>13.95</v>
      </c>
      <c r="F110" s="2">
        <v>9.8149979999999992</v>
      </c>
      <c r="G110" s="3">
        <f t="shared" si="10"/>
        <v>9.8999999999999986</v>
      </c>
      <c r="H110" s="2"/>
      <c r="I110" s="3"/>
    </row>
    <row r="111" spans="1:9" ht="13">
      <c r="A111">
        <v>109</v>
      </c>
      <c r="B111" s="1">
        <f t="shared" si="6"/>
        <v>1.8166666666666667</v>
      </c>
      <c r="D111" s="2">
        <v>13.998479</v>
      </c>
      <c r="E111">
        <f t="shared" si="7"/>
        <v>14.041319444444445</v>
      </c>
      <c r="F111" s="2">
        <v>9.8302759999999996</v>
      </c>
      <c r="G111" s="3">
        <f t="shared" si="10"/>
        <v>9.9159722222222229</v>
      </c>
      <c r="H111" s="2"/>
      <c r="I111" s="3"/>
    </row>
    <row r="112" spans="1:9" ht="13">
      <c r="A112">
        <v>110</v>
      </c>
      <c r="B112" s="1">
        <f t="shared" si="6"/>
        <v>1.8333333333333333</v>
      </c>
      <c r="D112" s="2">
        <v>14.088756999999999</v>
      </c>
      <c r="E112">
        <f t="shared" si="7"/>
        <v>14.131944444444443</v>
      </c>
      <c r="F112" s="2">
        <v>9.8441639999999992</v>
      </c>
      <c r="G112" s="3">
        <f t="shared" si="10"/>
        <v>9.9305555555555554</v>
      </c>
      <c r="H112" s="2"/>
      <c r="I112" s="3"/>
    </row>
    <row r="113" spans="1:9" ht="13">
      <c r="A113">
        <v>111</v>
      </c>
      <c r="B113" s="1">
        <f t="shared" si="6"/>
        <v>1.85</v>
      </c>
      <c r="D113" s="2">
        <v>14.17834</v>
      </c>
      <c r="E113">
        <f t="shared" si="7"/>
        <v>14.221875000000001</v>
      </c>
      <c r="F113" s="2">
        <v>9.8566640000000003</v>
      </c>
      <c r="G113" s="3">
        <f t="shared" si="10"/>
        <v>9.9437499999999996</v>
      </c>
      <c r="H113" s="2"/>
      <c r="I113" s="3"/>
    </row>
    <row r="114" spans="1:9" ht="13">
      <c r="A114">
        <v>112</v>
      </c>
      <c r="B114" s="1">
        <f t="shared" si="6"/>
        <v>1.8666666666666667</v>
      </c>
      <c r="D114" s="2">
        <v>14.267229</v>
      </c>
      <c r="E114">
        <f t="shared" si="7"/>
        <v>14.311111111111112</v>
      </c>
      <c r="F114" s="2">
        <v>9.867775</v>
      </c>
      <c r="G114" s="3">
        <f t="shared" si="10"/>
        <v>9.9555555555555557</v>
      </c>
      <c r="H114" s="2"/>
      <c r="I114" s="3"/>
    </row>
    <row r="115" spans="1:9" ht="13">
      <c r="A115">
        <v>113</v>
      </c>
      <c r="B115" s="1">
        <f t="shared" si="6"/>
        <v>1.8833333333333333</v>
      </c>
      <c r="D115" s="2">
        <v>14.355423999999999</v>
      </c>
      <c r="E115">
        <f t="shared" si="7"/>
        <v>14.399652777777778</v>
      </c>
      <c r="F115" s="2">
        <v>9.877497</v>
      </c>
      <c r="G115" s="3">
        <f t="shared" si="10"/>
        <v>9.9659722222222218</v>
      </c>
      <c r="H115" s="2"/>
      <c r="I115" s="3"/>
    </row>
    <row r="116" spans="1:9" ht="13">
      <c r="A116">
        <v>114</v>
      </c>
      <c r="B116" s="1">
        <f t="shared" si="6"/>
        <v>1.9</v>
      </c>
      <c r="D116" s="2">
        <v>14.442924</v>
      </c>
      <c r="E116">
        <f t="shared" si="7"/>
        <v>14.487500000000001</v>
      </c>
      <c r="F116" s="2">
        <v>9.8858300000000003</v>
      </c>
      <c r="G116" s="3">
        <f t="shared" si="10"/>
        <v>9.9749999999999996</v>
      </c>
      <c r="H116" s="2"/>
      <c r="I116" s="3"/>
    </row>
    <row r="117" spans="1:9" ht="13">
      <c r="A117">
        <v>115</v>
      </c>
      <c r="B117" s="1">
        <f t="shared" si="6"/>
        <v>1.9166666666666667</v>
      </c>
      <c r="D117" s="2">
        <v>14.529730000000001</v>
      </c>
      <c r="E117">
        <f t="shared" si="7"/>
        <v>14.574652777777779</v>
      </c>
      <c r="F117" s="2">
        <v>9.8927750000000003</v>
      </c>
      <c r="G117" s="3">
        <f t="shared" si="10"/>
        <v>9.9826388888888893</v>
      </c>
      <c r="H117" s="2"/>
      <c r="I117" s="3"/>
    </row>
    <row r="118" spans="1:9" ht="13">
      <c r="A118">
        <v>116</v>
      </c>
      <c r="B118" s="1">
        <f t="shared" si="6"/>
        <v>1.9333333333333333</v>
      </c>
      <c r="D118" s="2">
        <v>14.615841</v>
      </c>
      <c r="E118">
        <f t="shared" si="7"/>
        <v>14.66111111111111</v>
      </c>
      <c r="F118" s="2">
        <v>9.8983299999999996</v>
      </c>
      <c r="G118" s="3">
        <f t="shared" si="10"/>
        <v>9.9888888888888872</v>
      </c>
      <c r="H118" s="2"/>
      <c r="I118" s="3"/>
    </row>
    <row r="119" spans="1:9" ht="13">
      <c r="A119">
        <v>117</v>
      </c>
      <c r="B119" s="1">
        <f t="shared" si="6"/>
        <v>1.95</v>
      </c>
      <c r="D119" s="2">
        <v>14.701257999999999</v>
      </c>
      <c r="E119">
        <f t="shared" si="7"/>
        <v>14.746874999999999</v>
      </c>
      <c r="F119" s="2">
        <v>9.9024959999999993</v>
      </c>
      <c r="G119" s="3">
        <f t="shared" si="10"/>
        <v>9.9937500000000004</v>
      </c>
      <c r="H119" s="2"/>
      <c r="I119" s="3"/>
    </row>
    <row r="120" spans="1:9" ht="13">
      <c r="A120">
        <v>118</v>
      </c>
      <c r="B120" s="1">
        <f t="shared" si="6"/>
        <v>1.9666666666666666</v>
      </c>
      <c r="D120" s="2">
        <v>14.78598</v>
      </c>
      <c r="E120">
        <f t="shared" si="7"/>
        <v>14.831944444444442</v>
      </c>
      <c r="F120" s="2">
        <v>9.9052740000000004</v>
      </c>
      <c r="G120" s="3">
        <f t="shared" si="10"/>
        <v>9.99722222222222</v>
      </c>
      <c r="H120" s="2"/>
      <c r="I120" s="3"/>
    </row>
    <row r="121" spans="1:9" ht="13">
      <c r="A121">
        <v>119</v>
      </c>
      <c r="B121" s="1">
        <f t="shared" si="6"/>
        <v>1.9833333333333334</v>
      </c>
      <c r="D121" s="2">
        <v>14.870008</v>
      </c>
      <c r="E121">
        <f t="shared" si="7"/>
        <v>14.916319444444447</v>
      </c>
      <c r="F121" s="2">
        <v>9.906663</v>
      </c>
      <c r="G121" s="3">
        <f t="shared" si="10"/>
        <v>9.9993055555555568</v>
      </c>
      <c r="H121" s="2"/>
      <c r="I121" s="3"/>
    </row>
    <row r="122" spans="1:9" ht="13">
      <c r="A122">
        <v>120</v>
      </c>
      <c r="B122" s="1">
        <f t="shared" si="6"/>
        <v>2</v>
      </c>
      <c r="D122" s="2">
        <v>14.953341999999999</v>
      </c>
      <c r="E122">
        <f t="shared" si="7"/>
        <v>15</v>
      </c>
      <c r="F122" s="2">
        <v>9.906663</v>
      </c>
      <c r="G122" s="3">
        <f t="shared" si="10"/>
        <v>10</v>
      </c>
      <c r="H122" s="2"/>
      <c r="I122" s="3"/>
    </row>
    <row r="123" spans="1:9" ht="13">
      <c r="A123">
        <v>121</v>
      </c>
      <c r="B123" s="1">
        <f t="shared" si="6"/>
        <v>2.0166666666666666</v>
      </c>
      <c r="D123" s="2">
        <v>15.035981</v>
      </c>
      <c r="E123">
        <f t="shared" si="7"/>
        <v>15.082986111111108</v>
      </c>
      <c r="F123" s="2">
        <v>9.906663</v>
      </c>
      <c r="G123" s="3">
        <f t="shared" si="10"/>
        <v>9.9993055555555532</v>
      </c>
      <c r="H123" s="2"/>
      <c r="I123" s="3"/>
    </row>
    <row r="124" spans="1:9" ht="13">
      <c r="A124">
        <v>122</v>
      </c>
      <c r="B124" s="1">
        <f t="shared" si="6"/>
        <v>2.0333333333333332</v>
      </c>
      <c r="D124" s="2">
        <v>15.117926000000001</v>
      </c>
      <c r="E124">
        <f t="shared" si="7"/>
        <v>15.165277777777778</v>
      </c>
      <c r="F124" s="2">
        <v>9.906663</v>
      </c>
      <c r="G124" s="3">
        <f t="shared" si="10"/>
        <v>9.9972222222222218</v>
      </c>
      <c r="H124" s="2"/>
      <c r="I124" s="3"/>
    </row>
    <row r="125" spans="1:9" ht="13">
      <c r="A125">
        <v>123</v>
      </c>
      <c r="B125" s="1">
        <f t="shared" si="6"/>
        <v>2.0499999999999998</v>
      </c>
      <c r="D125" s="2">
        <v>15.199176</v>
      </c>
      <c r="E125">
        <f t="shared" si="7"/>
        <v>15.246874999999999</v>
      </c>
      <c r="F125" s="2">
        <v>9.906663</v>
      </c>
      <c r="G125" s="3">
        <f t="shared" si="10"/>
        <v>9.9937500000000004</v>
      </c>
      <c r="H125" s="2"/>
      <c r="I125" s="3"/>
    </row>
    <row r="126" spans="1:9" ht="13">
      <c r="A126">
        <v>124</v>
      </c>
      <c r="B126" s="1">
        <f t="shared" si="6"/>
        <v>2.0666666666666669</v>
      </c>
      <c r="D126" s="2">
        <v>15.279731999999999</v>
      </c>
      <c r="E126">
        <f t="shared" si="7"/>
        <v>15.327777777777779</v>
      </c>
      <c r="F126" s="2">
        <v>9.906663</v>
      </c>
      <c r="G126" s="3">
        <f t="shared" si="10"/>
        <v>9.9888888888888889</v>
      </c>
      <c r="H126" s="2"/>
      <c r="I126" s="3"/>
    </row>
    <row r="127" spans="1:9" ht="13">
      <c r="A127">
        <v>125</v>
      </c>
      <c r="B127" s="1">
        <f t="shared" si="6"/>
        <v>2.0833333333333335</v>
      </c>
      <c r="D127" s="2">
        <v>15.359593</v>
      </c>
      <c r="E127">
        <f t="shared" si="7"/>
        <v>15.407986111111112</v>
      </c>
      <c r="F127" s="2">
        <v>9.906663</v>
      </c>
      <c r="G127" s="3">
        <f t="shared" si="10"/>
        <v>9.9826388888888893</v>
      </c>
      <c r="H127" s="2"/>
      <c r="I127" s="3"/>
    </row>
    <row r="128" spans="1:9" ht="13">
      <c r="A128">
        <v>126</v>
      </c>
      <c r="B128" s="1">
        <f t="shared" si="6"/>
        <v>2.1</v>
      </c>
      <c r="D128" s="2">
        <v>15.43876</v>
      </c>
      <c r="E128">
        <f t="shared" si="7"/>
        <v>15.487500000000001</v>
      </c>
      <c r="F128" s="2">
        <v>9.906663</v>
      </c>
      <c r="G128" s="3">
        <f t="shared" si="10"/>
        <v>9.9749999999999996</v>
      </c>
      <c r="H128" s="2"/>
      <c r="I128" s="3"/>
    </row>
    <row r="129" spans="1:9" ht="13">
      <c r="A129">
        <v>127</v>
      </c>
      <c r="B129" s="1">
        <f t="shared" si="6"/>
        <v>2.1166666666666667</v>
      </c>
      <c r="D129" s="2">
        <v>15.517232</v>
      </c>
      <c r="E129">
        <f t="shared" si="7"/>
        <v>15.566319444444446</v>
      </c>
      <c r="F129" s="2">
        <v>9.906663</v>
      </c>
      <c r="G129" s="3">
        <f t="shared" si="10"/>
        <v>9.9659722222222218</v>
      </c>
      <c r="H129" s="2"/>
      <c r="I129" s="3"/>
    </row>
    <row r="130" spans="1:9" ht="13">
      <c r="A130">
        <v>128</v>
      </c>
      <c r="B130" s="1">
        <f t="shared" ref="B130:B193" si="11">(A130/60)</f>
        <v>2.1333333333333333</v>
      </c>
      <c r="D130" s="2">
        <v>15.59501</v>
      </c>
      <c r="E130">
        <f t="shared" ref="E130:E193" si="12">(B130 *M$3) - (M$8 * M$5 * 1/2 * B130^2)</f>
        <v>15.644444444444442</v>
      </c>
      <c r="F130" s="2"/>
      <c r="G130" s="3"/>
      <c r="H130" s="2"/>
      <c r="I130" s="3"/>
    </row>
    <row r="131" spans="1:9" ht="13">
      <c r="A131">
        <v>129</v>
      </c>
      <c r="B131" s="1">
        <f t="shared" si="11"/>
        <v>2.15</v>
      </c>
      <c r="D131" s="2">
        <v>15.672093</v>
      </c>
      <c r="E131">
        <f t="shared" si="12"/>
        <v>15.721875000000001</v>
      </c>
      <c r="F131" s="2"/>
      <c r="G131" s="3"/>
      <c r="H131" s="2"/>
      <c r="I131" s="3"/>
    </row>
    <row r="132" spans="1:9" ht="13">
      <c r="A132">
        <v>130</v>
      </c>
      <c r="B132" s="1">
        <f t="shared" si="11"/>
        <v>2.1666666666666665</v>
      </c>
      <c r="D132" s="2">
        <v>15.748483</v>
      </c>
      <c r="E132">
        <f t="shared" si="12"/>
        <v>15.798611111111111</v>
      </c>
      <c r="F132" s="2"/>
      <c r="G132" s="3"/>
    </row>
    <row r="133" spans="1:9" ht="13">
      <c r="A133">
        <v>131</v>
      </c>
      <c r="B133" s="1">
        <f t="shared" si="11"/>
        <v>2.1833333333333331</v>
      </c>
      <c r="D133" s="2">
        <v>15.824178</v>
      </c>
      <c r="E133">
        <f t="shared" si="12"/>
        <v>15.874652777777778</v>
      </c>
      <c r="F133" s="2"/>
      <c r="G133" s="3"/>
    </row>
    <row r="134" spans="1:9" ht="13">
      <c r="A134">
        <v>132</v>
      </c>
      <c r="B134" s="1">
        <f t="shared" si="11"/>
        <v>2.2000000000000002</v>
      </c>
      <c r="D134" s="2">
        <v>15.899177999999999</v>
      </c>
      <c r="E134">
        <f t="shared" si="12"/>
        <v>15.95</v>
      </c>
      <c r="F134" s="2"/>
      <c r="G134" s="3"/>
    </row>
    <row r="135" spans="1:9" ht="13">
      <c r="A135">
        <v>133</v>
      </c>
      <c r="B135" s="1">
        <f t="shared" si="11"/>
        <v>2.2166666666666668</v>
      </c>
      <c r="D135" s="2">
        <v>15.973483</v>
      </c>
      <c r="E135">
        <f t="shared" si="12"/>
        <v>16.024652777777778</v>
      </c>
      <c r="F135" s="2"/>
      <c r="G135" s="3"/>
    </row>
    <row r="136" spans="1:9" ht="13">
      <c r="A136">
        <v>134</v>
      </c>
      <c r="B136" s="1">
        <f t="shared" si="11"/>
        <v>2.2333333333333334</v>
      </c>
      <c r="D136" s="2">
        <v>16.047094000000001</v>
      </c>
      <c r="E136">
        <f t="shared" si="12"/>
        <v>16.098611111111111</v>
      </c>
      <c r="F136" s="2"/>
      <c r="G136" s="3"/>
    </row>
    <row r="137" spans="1:9" ht="13">
      <c r="A137">
        <v>135</v>
      </c>
      <c r="B137" s="1">
        <f t="shared" si="11"/>
        <v>2.25</v>
      </c>
      <c r="D137" s="2">
        <v>16.120010000000001</v>
      </c>
      <c r="E137">
        <f t="shared" si="12"/>
        <v>16.171875</v>
      </c>
      <c r="F137" s="2"/>
      <c r="G137" s="3"/>
    </row>
    <row r="138" spans="1:9" ht="13">
      <c r="A138">
        <v>136</v>
      </c>
      <c r="B138" s="1">
        <f t="shared" si="11"/>
        <v>2.2666666666666666</v>
      </c>
      <c r="D138" s="2">
        <v>16.192232000000001</v>
      </c>
      <c r="E138">
        <f t="shared" si="12"/>
        <v>16.244444444444444</v>
      </c>
      <c r="F138" s="2"/>
      <c r="G138" s="3"/>
    </row>
    <row r="139" spans="1:9" ht="13">
      <c r="A139">
        <v>137</v>
      </c>
      <c r="B139" s="1">
        <f t="shared" si="11"/>
        <v>2.2833333333333332</v>
      </c>
      <c r="D139" s="2">
        <v>16.263760000000001</v>
      </c>
      <c r="E139">
        <f t="shared" si="12"/>
        <v>16.316319444444446</v>
      </c>
      <c r="F139" s="2"/>
      <c r="G139" s="3"/>
    </row>
    <row r="140" spans="1:9" ht="13">
      <c r="A140">
        <v>138</v>
      </c>
      <c r="B140" s="1">
        <f t="shared" si="11"/>
        <v>2.2999999999999998</v>
      </c>
      <c r="D140" s="2">
        <v>16.334593000000002</v>
      </c>
      <c r="E140">
        <f t="shared" si="12"/>
        <v>16.387500000000003</v>
      </c>
      <c r="F140" s="2"/>
      <c r="G140" s="3"/>
    </row>
    <row r="141" spans="1:9" ht="13">
      <c r="A141">
        <v>139</v>
      </c>
      <c r="B141" s="1">
        <f t="shared" si="11"/>
        <v>2.3166666666666669</v>
      </c>
      <c r="D141" s="2">
        <v>16.404731999999999</v>
      </c>
      <c r="E141">
        <f t="shared" si="12"/>
        <v>16.457986111111111</v>
      </c>
      <c r="F141" s="2"/>
      <c r="G141" s="3"/>
    </row>
    <row r="142" spans="1:9" ht="13">
      <c r="A142">
        <v>140</v>
      </c>
      <c r="B142" s="1">
        <f t="shared" si="11"/>
        <v>2.3333333333333335</v>
      </c>
      <c r="D142" s="2">
        <v>16.474176</v>
      </c>
      <c r="E142">
        <f t="shared" si="12"/>
        <v>16.527777777777779</v>
      </c>
      <c r="F142" s="2"/>
      <c r="G142" s="3"/>
    </row>
    <row r="143" spans="1:9" ht="13">
      <c r="A143">
        <v>141</v>
      </c>
      <c r="B143" s="1">
        <f t="shared" si="11"/>
        <v>2.35</v>
      </c>
      <c r="D143" s="2">
        <v>16.542926999999999</v>
      </c>
      <c r="E143">
        <f t="shared" si="12"/>
        <v>16.596874999999997</v>
      </c>
      <c r="F143" s="2"/>
      <c r="G143" s="3"/>
    </row>
    <row r="144" spans="1:9" ht="13">
      <c r="A144">
        <v>142</v>
      </c>
      <c r="B144" s="1">
        <f t="shared" si="11"/>
        <v>2.3666666666666667</v>
      </c>
      <c r="D144" s="2">
        <v>16.610983000000001</v>
      </c>
      <c r="E144">
        <f t="shared" si="12"/>
        <v>16.665277777777781</v>
      </c>
      <c r="F144" s="2"/>
      <c r="G144" s="3"/>
    </row>
    <row r="145" spans="1:7" ht="13">
      <c r="A145">
        <v>143</v>
      </c>
      <c r="B145" s="1">
        <f t="shared" si="11"/>
        <v>2.3833333333333333</v>
      </c>
      <c r="D145" s="2">
        <v>16.678345</v>
      </c>
      <c r="E145">
        <f t="shared" si="12"/>
        <v>16.73298611111111</v>
      </c>
      <c r="F145" s="2"/>
      <c r="G145" s="3"/>
    </row>
    <row r="146" spans="1:7" ht="13">
      <c r="A146">
        <v>144</v>
      </c>
      <c r="B146" s="1">
        <f t="shared" si="11"/>
        <v>2.4</v>
      </c>
      <c r="D146" s="2">
        <v>16.745011999999999</v>
      </c>
      <c r="E146">
        <f t="shared" si="12"/>
        <v>16.8</v>
      </c>
      <c r="F146" s="2"/>
      <c r="G146" s="3"/>
    </row>
    <row r="147" spans="1:7" ht="13">
      <c r="A147">
        <v>145</v>
      </c>
      <c r="B147" s="1">
        <f t="shared" si="11"/>
        <v>2.4166666666666665</v>
      </c>
      <c r="D147" s="2">
        <v>16.810986</v>
      </c>
      <c r="E147">
        <f t="shared" si="12"/>
        <v>16.866319444444443</v>
      </c>
      <c r="F147" s="2"/>
      <c r="G147" s="3"/>
    </row>
    <row r="148" spans="1:7" ht="13">
      <c r="A148">
        <v>146</v>
      </c>
      <c r="B148" s="1">
        <f t="shared" si="11"/>
        <v>2.4333333333333331</v>
      </c>
      <c r="D148" s="2">
        <v>16.876263000000002</v>
      </c>
      <c r="E148">
        <f t="shared" si="12"/>
        <v>16.931944444444444</v>
      </c>
      <c r="F148" s="2"/>
      <c r="G148" s="3"/>
    </row>
    <row r="149" spans="1:7" ht="13">
      <c r="A149">
        <v>147</v>
      </c>
      <c r="B149" s="1">
        <f t="shared" si="11"/>
        <v>2.4500000000000002</v>
      </c>
      <c r="D149" s="2">
        <v>16.940844999999999</v>
      </c>
      <c r="E149">
        <f t="shared" si="12"/>
        <v>16.996874999999999</v>
      </c>
      <c r="F149" s="2"/>
      <c r="G149" s="3"/>
    </row>
    <row r="150" spans="1:7" ht="13">
      <c r="A150">
        <v>148</v>
      </c>
      <c r="B150" s="1">
        <f t="shared" si="11"/>
        <v>2.4666666666666668</v>
      </c>
      <c r="D150" s="2">
        <v>17.004733999999999</v>
      </c>
      <c r="E150">
        <f t="shared" si="12"/>
        <v>17.06111111111111</v>
      </c>
      <c r="F150" s="2"/>
      <c r="G150" s="3"/>
    </row>
    <row r="151" spans="1:7" ht="13">
      <c r="A151">
        <v>149</v>
      </c>
      <c r="B151" s="1">
        <f t="shared" si="11"/>
        <v>2.4833333333333334</v>
      </c>
      <c r="D151" s="2">
        <v>17.067927999999998</v>
      </c>
      <c r="E151">
        <f t="shared" si="12"/>
        <v>17.124652777777779</v>
      </c>
      <c r="F151" s="2"/>
      <c r="G151" s="3"/>
    </row>
    <row r="152" spans="1:7" ht="13">
      <c r="A152">
        <v>150</v>
      </c>
      <c r="B152" s="1">
        <f t="shared" si="11"/>
        <v>2.5</v>
      </c>
      <c r="D152" s="2">
        <v>17.130427999999998</v>
      </c>
      <c r="E152">
        <f t="shared" si="12"/>
        <v>17.1875</v>
      </c>
      <c r="F152" s="2"/>
      <c r="G152" s="3"/>
    </row>
    <row r="153" spans="1:7" ht="13">
      <c r="A153">
        <v>151</v>
      </c>
      <c r="B153" s="1">
        <f t="shared" si="11"/>
        <v>2.5166666666666666</v>
      </c>
      <c r="D153" s="2">
        <v>17.192233999999999</v>
      </c>
      <c r="E153">
        <f t="shared" si="12"/>
        <v>17.249652777777776</v>
      </c>
      <c r="F153" s="2"/>
      <c r="G153" s="3"/>
    </row>
    <row r="154" spans="1:7" ht="13">
      <c r="A154">
        <v>152</v>
      </c>
      <c r="B154" s="1">
        <f t="shared" si="11"/>
        <v>2.5333333333333332</v>
      </c>
      <c r="D154" s="2">
        <v>17.253344999999999</v>
      </c>
      <c r="E154">
        <f t="shared" si="12"/>
        <v>17.31111111111111</v>
      </c>
      <c r="F154" s="2"/>
      <c r="G154" s="3"/>
    </row>
    <row r="155" spans="1:7" ht="13">
      <c r="A155">
        <v>153</v>
      </c>
      <c r="B155" s="1">
        <f t="shared" si="11"/>
        <v>2.5499999999999998</v>
      </c>
      <c r="D155" s="2">
        <v>17.313763000000002</v>
      </c>
      <c r="E155">
        <f t="shared" si="12"/>
        <v>17.371875000000003</v>
      </c>
      <c r="F155" s="2"/>
      <c r="G155" s="3"/>
    </row>
    <row r="156" spans="1:7" ht="13">
      <c r="A156">
        <v>154</v>
      </c>
      <c r="B156" s="1">
        <f t="shared" si="11"/>
        <v>2.5666666666666669</v>
      </c>
      <c r="D156" s="2">
        <v>17.373486</v>
      </c>
      <c r="E156">
        <f t="shared" si="12"/>
        <v>17.431944444444444</v>
      </c>
      <c r="F156" s="2"/>
      <c r="G156" s="3"/>
    </row>
    <row r="157" spans="1:7" ht="13">
      <c r="A157">
        <v>155</v>
      </c>
      <c r="B157" s="1">
        <f t="shared" si="11"/>
        <v>2.5833333333333335</v>
      </c>
      <c r="D157" s="2">
        <v>17.432514000000001</v>
      </c>
      <c r="E157">
        <f t="shared" si="12"/>
        <v>17.491319444444446</v>
      </c>
      <c r="F157" s="2"/>
      <c r="G157" s="3"/>
    </row>
    <row r="158" spans="1:7" ht="13">
      <c r="A158">
        <v>156</v>
      </c>
      <c r="B158" s="1">
        <f t="shared" si="11"/>
        <v>2.6</v>
      </c>
      <c r="D158" s="2">
        <v>17.490849000000001</v>
      </c>
      <c r="E158">
        <f t="shared" si="12"/>
        <v>17.549999999999997</v>
      </c>
      <c r="F158" s="2"/>
      <c r="G158" s="3"/>
    </row>
    <row r="159" spans="1:7" ht="13">
      <c r="A159">
        <v>157</v>
      </c>
      <c r="B159" s="1">
        <f t="shared" si="11"/>
        <v>2.6166666666666667</v>
      </c>
      <c r="D159" s="2">
        <v>17.548489</v>
      </c>
      <c r="E159">
        <f t="shared" si="12"/>
        <v>17.60798611111111</v>
      </c>
      <c r="F159" s="2"/>
      <c r="G159" s="3"/>
    </row>
    <row r="160" spans="1:7" ht="13">
      <c r="A160">
        <v>158</v>
      </c>
      <c r="B160" s="1">
        <f t="shared" si="11"/>
        <v>2.6333333333333333</v>
      </c>
      <c r="D160" s="2">
        <v>17.605433000000001</v>
      </c>
      <c r="E160">
        <f t="shared" si="12"/>
        <v>17.665277777777778</v>
      </c>
      <c r="F160" s="2"/>
      <c r="G160" s="3"/>
    </row>
    <row r="161" spans="1:7" ht="13">
      <c r="A161">
        <v>159</v>
      </c>
      <c r="B161" s="1">
        <f t="shared" si="11"/>
        <v>2.65</v>
      </c>
      <c r="D161" s="2">
        <v>17.661681999999999</v>
      </c>
      <c r="E161">
        <f t="shared" si="12"/>
        <v>17.721875000000001</v>
      </c>
      <c r="F161" s="2"/>
      <c r="G161" s="3"/>
    </row>
    <row r="162" spans="1:7" ht="13">
      <c r="A162">
        <v>160</v>
      </c>
      <c r="B162" s="1">
        <f t="shared" si="11"/>
        <v>2.6666666666666665</v>
      </c>
      <c r="D162" s="2">
        <v>17.717237000000001</v>
      </c>
      <c r="E162">
        <f t="shared" si="12"/>
        <v>17.777777777777775</v>
      </c>
      <c r="F162" s="2"/>
      <c r="G162" s="3"/>
    </row>
    <row r="163" spans="1:7" ht="13">
      <c r="A163">
        <v>161</v>
      </c>
      <c r="B163" s="1">
        <f t="shared" si="11"/>
        <v>2.6833333333333331</v>
      </c>
      <c r="D163" s="2">
        <v>17.772099000000001</v>
      </c>
      <c r="E163">
        <f t="shared" si="12"/>
        <v>17.832986111111111</v>
      </c>
      <c r="F163" s="2"/>
      <c r="G163" s="3"/>
    </row>
    <row r="164" spans="1:7" ht="13">
      <c r="A164">
        <v>162</v>
      </c>
      <c r="B164" s="1">
        <f t="shared" si="11"/>
        <v>2.7</v>
      </c>
      <c r="D164" s="2">
        <v>17.826264999999999</v>
      </c>
      <c r="E164">
        <f t="shared" si="12"/>
        <v>17.887499999999999</v>
      </c>
      <c r="F164" s="2"/>
      <c r="G164" s="3"/>
    </row>
    <row r="165" spans="1:7" ht="13">
      <c r="A165">
        <v>163</v>
      </c>
      <c r="B165" s="1">
        <f t="shared" si="11"/>
        <v>2.7166666666666668</v>
      </c>
      <c r="D165" s="2">
        <v>17.879738</v>
      </c>
      <c r="E165">
        <f t="shared" si="12"/>
        <v>17.941319444444446</v>
      </c>
      <c r="F165" s="2"/>
      <c r="G165" s="3"/>
    </row>
    <row r="166" spans="1:7" ht="13">
      <c r="A166">
        <v>164</v>
      </c>
      <c r="B166" s="1">
        <f t="shared" si="11"/>
        <v>2.7333333333333334</v>
      </c>
      <c r="D166" s="2">
        <v>17.932516</v>
      </c>
      <c r="E166">
        <f t="shared" si="12"/>
        <v>17.994444444444447</v>
      </c>
      <c r="F166" s="2"/>
      <c r="G166" s="3"/>
    </row>
    <row r="167" spans="1:7" ht="13">
      <c r="A167">
        <v>165</v>
      </c>
      <c r="B167" s="1">
        <f t="shared" si="11"/>
        <v>2.75</v>
      </c>
      <c r="D167" s="2">
        <v>17.9846</v>
      </c>
      <c r="E167">
        <f t="shared" si="12"/>
        <v>18.046875</v>
      </c>
      <c r="F167" s="2"/>
      <c r="G167" s="3"/>
    </row>
    <row r="168" spans="1:7" ht="13">
      <c r="A168">
        <v>166</v>
      </c>
      <c r="B168" s="1">
        <f t="shared" si="11"/>
        <v>2.7666666666666666</v>
      </c>
      <c r="D168" s="2">
        <v>18.035990000000002</v>
      </c>
      <c r="E168">
        <f t="shared" si="12"/>
        <v>18.098611111111111</v>
      </c>
      <c r="F168" s="2"/>
      <c r="G168" s="3"/>
    </row>
    <row r="169" spans="1:7" ht="13">
      <c r="A169">
        <v>167</v>
      </c>
      <c r="B169" s="1">
        <f t="shared" si="11"/>
        <v>2.7833333333333332</v>
      </c>
      <c r="D169" s="2">
        <v>18.086684999999999</v>
      </c>
      <c r="E169">
        <f t="shared" si="12"/>
        <v>18.149652777777778</v>
      </c>
      <c r="F169" s="2"/>
      <c r="G169" s="3"/>
    </row>
    <row r="170" spans="1:7" ht="13">
      <c r="A170">
        <v>168</v>
      </c>
      <c r="B170" s="1">
        <f t="shared" si="11"/>
        <v>2.8</v>
      </c>
      <c r="D170" s="2">
        <v>18.136686000000001</v>
      </c>
      <c r="E170">
        <f t="shared" si="12"/>
        <v>18.200000000000003</v>
      </c>
      <c r="F170" s="2"/>
      <c r="G170" s="3"/>
    </row>
    <row r="171" spans="1:7" ht="13">
      <c r="A171">
        <v>169</v>
      </c>
      <c r="B171" s="1">
        <f t="shared" si="11"/>
        <v>2.8166666666666669</v>
      </c>
      <c r="D171" s="2">
        <v>18.185991000000001</v>
      </c>
      <c r="E171">
        <f t="shared" si="12"/>
        <v>18.249652777777776</v>
      </c>
      <c r="F171" s="2"/>
      <c r="G171" s="3"/>
    </row>
    <row r="172" spans="1:7" ht="13">
      <c r="A172">
        <v>170</v>
      </c>
      <c r="B172" s="1">
        <f t="shared" si="11"/>
        <v>2.8333333333333335</v>
      </c>
      <c r="D172" s="2">
        <v>18.234601999999999</v>
      </c>
      <c r="E172">
        <f t="shared" si="12"/>
        <v>18.298611111111114</v>
      </c>
      <c r="F172" s="2"/>
      <c r="G172" s="3"/>
    </row>
    <row r="173" spans="1:7" ht="13">
      <c r="A173">
        <v>171</v>
      </c>
      <c r="B173" s="1">
        <f t="shared" si="11"/>
        <v>2.85</v>
      </c>
      <c r="D173" s="2">
        <v>18.282518</v>
      </c>
      <c r="E173">
        <f t="shared" si="12"/>
        <v>18.346874999999997</v>
      </c>
      <c r="F173" s="2"/>
      <c r="G173" s="3"/>
    </row>
    <row r="174" spans="1:7" ht="13">
      <c r="A174">
        <v>172</v>
      </c>
      <c r="B174" s="1">
        <f t="shared" si="11"/>
        <v>2.8666666666666667</v>
      </c>
      <c r="D174" s="2">
        <v>18.329740999999999</v>
      </c>
      <c r="E174">
        <f t="shared" si="12"/>
        <v>18.394444444444446</v>
      </c>
      <c r="F174" s="2"/>
      <c r="G174" s="3"/>
    </row>
    <row r="175" spans="1:7" ht="13">
      <c r="A175">
        <v>173</v>
      </c>
      <c r="B175" s="1">
        <f t="shared" si="11"/>
        <v>2.8833333333333333</v>
      </c>
      <c r="D175" s="2">
        <v>18.376268</v>
      </c>
      <c r="E175">
        <f t="shared" si="12"/>
        <v>18.441319444444442</v>
      </c>
      <c r="F175" s="2"/>
      <c r="G175" s="3"/>
    </row>
    <row r="176" spans="1:7" ht="13">
      <c r="A176">
        <v>174</v>
      </c>
      <c r="B176" s="1">
        <f t="shared" si="11"/>
        <v>2.9</v>
      </c>
      <c r="D176" s="2">
        <v>18.422101999999999</v>
      </c>
      <c r="E176">
        <f t="shared" si="12"/>
        <v>18.487500000000001</v>
      </c>
      <c r="F176" s="2"/>
      <c r="G176" s="3"/>
    </row>
    <row r="177" spans="1:7" ht="13">
      <c r="A177">
        <v>175</v>
      </c>
      <c r="B177" s="1">
        <f t="shared" si="11"/>
        <v>2.9166666666666665</v>
      </c>
      <c r="D177" s="2">
        <v>18.467241000000001</v>
      </c>
      <c r="E177">
        <f t="shared" si="12"/>
        <v>18.532986111111111</v>
      </c>
      <c r="F177" s="2"/>
      <c r="G177" s="3"/>
    </row>
    <row r="178" spans="1:7" ht="13">
      <c r="A178">
        <v>176</v>
      </c>
      <c r="B178" s="1">
        <f t="shared" si="11"/>
        <v>2.9333333333333331</v>
      </c>
      <c r="D178" s="2">
        <v>18.511686000000001</v>
      </c>
      <c r="E178">
        <f t="shared" si="12"/>
        <v>18.577777777777779</v>
      </c>
      <c r="F178" s="2"/>
      <c r="G178" s="3"/>
    </row>
    <row r="179" spans="1:7" ht="13">
      <c r="A179">
        <v>177</v>
      </c>
      <c r="B179" s="1">
        <f t="shared" si="11"/>
        <v>2.95</v>
      </c>
      <c r="D179" s="2">
        <v>18.555437000000001</v>
      </c>
      <c r="E179">
        <f t="shared" si="12"/>
        <v>18.621874999999999</v>
      </c>
      <c r="F179" s="2"/>
      <c r="G179" s="3"/>
    </row>
    <row r="180" spans="1:7" ht="13">
      <c r="A180">
        <v>178</v>
      </c>
      <c r="B180" s="1">
        <f t="shared" si="11"/>
        <v>2.9666666666666668</v>
      </c>
      <c r="D180" s="2">
        <v>18.598493999999999</v>
      </c>
      <c r="E180">
        <f t="shared" si="12"/>
        <v>18.665277777777778</v>
      </c>
      <c r="F180" s="2"/>
      <c r="G180" s="3"/>
    </row>
    <row r="181" spans="1:7" ht="13">
      <c r="A181">
        <v>179</v>
      </c>
      <c r="B181" s="1">
        <f t="shared" si="11"/>
        <v>2.9833333333333334</v>
      </c>
      <c r="D181" s="2">
        <v>18.640855999999999</v>
      </c>
      <c r="E181">
        <f t="shared" si="12"/>
        <v>18.707986111111115</v>
      </c>
      <c r="F181" s="2"/>
      <c r="G181" s="3"/>
    </row>
    <row r="182" spans="1:7" ht="13">
      <c r="A182">
        <v>180</v>
      </c>
      <c r="B182" s="1">
        <f t="shared" si="11"/>
        <v>3</v>
      </c>
      <c r="D182" s="2">
        <v>18.682521999999999</v>
      </c>
      <c r="E182">
        <f t="shared" si="12"/>
        <v>18.75</v>
      </c>
      <c r="F182" s="2"/>
      <c r="G182" s="3"/>
    </row>
    <row r="183" spans="1:7" ht="13">
      <c r="A183">
        <v>181</v>
      </c>
      <c r="B183" s="1">
        <f t="shared" si="11"/>
        <v>3.0166666666666666</v>
      </c>
      <c r="D183" s="2">
        <v>18.723493999999999</v>
      </c>
      <c r="E183">
        <f t="shared" si="12"/>
        <v>18.791319444444444</v>
      </c>
      <c r="F183" s="2"/>
      <c r="G183" s="3"/>
    </row>
    <row r="184" spans="1:7" ht="13">
      <c r="A184">
        <v>182</v>
      </c>
      <c r="B184" s="1">
        <f t="shared" si="11"/>
        <v>3.0333333333333332</v>
      </c>
      <c r="D184" s="2">
        <v>18.763770999999998</v>
      </c>
      <c r="E184">
        <f t="shared" si="12"/>
        <v>18.831944444444446</v>
      </c>
      <c r="F184" s="2"/>
      <c r="G184" s="3"/>
    </row>
    <row r="185" spans="1:7" ht="13">
      <c r="A185">
        <v>183</v>
      </c>
      <c r="B185" s="1">
        <f t="shared" si="11"/>
        <v>3.05</v>
      </c>
      <c r="D185" s="2">
        <v>18.803353999999999</v>
      </c>
      <c r="E185">
        <f t="shared" si="12"/>
        <v>18.871875000000003</v>
      </c>
      <c r="F185" s="2"/>
      <c r="G185" s="3"/>
    </row>
    <row r="186" spans="1:7" ht="13">
      <c r="A186">
        <v>184</v>
      </c>
      <c r="B186" s="1">
        <f t="shared" si="11"/>
        <v>3.0666666666666669</v>
      </c>
      <c r="D186" s="2">
        <v>18.842243</v>
      </c>
      <c r="E186">
        <f t="shared" si="12"/>
        <v>18.911111111111111</v>
      </c>
      <c r="F186" s="2"/>
      <c r="G186" s="3"/>
    </row>
    <row r="187" spans="1:7" ht="13">
      <c r="A187">
        <v>185</v>
      </c>
      <c r="B187" s="1">
        <f t="shared" si="11"/>
        <v>3.0833333333333335</v>
      </c>
      <c r="D187" s="2">
        <v>18.880438000000002</v>
      </c>
      <c r="E187">
        <f t="shared" si="12"/>
        <v>18.949652777777779</v>
      </c>
      <c r="F187" s="2"/>
      <c r="G187" s="3"/>
    </row>
    <row r="188" spans="1:7" ht="13">
      <c r="A188">
        <v>186</v>
      </c>
      <c r="B188" s="1">
        <f t="shared" si="11"/>
        <v>3.1</v>
      </c>
      <c r="D188" s="2">
        <v>18.917937999999999</v>
      </c>
      <c r="E188">
        <f t="shared" si="12"/>
        <v>18.987499999999997</v>
      </c>
      <c r="F188" s="2"/>
      <c r="G188" s="3"/>
    </row>
    <row r="189" spans="1:7" ht="13">
      <c r="A189">
        <v>187</v>
      </c>
      <c r="B189" s="1">
        <f t="shared" si="11"/>
        <v>3.1166666666666667</v>
      </c>
      <c r="D189" s="2">
        <v>18.954744000000002</v>
      </c>
      <c r="E189">
        <f t="shared" si="12"/>
        <v>19.024652777777778</v>
      </c>
      <c r="F189" s="2"/>
      <c r="G189" s="3"/>
    </row>
    <row r="190" spans="1:7" ht="13">
      <c r="A190">
        <v>188</v>
      </c>
      <c r="B190" s="1">
        <f t="shared" si="11"/>
        <v>3.1333333333333333</v>
      </c>
      <c r="D190" s="2">
        <v>18.990856000000001</v>
      </c>
      <c r="E190">
        <f t="shared" si="12"/>
        <v>19.06111111111111</v>
      </c>
      <c r="F190" s="2"/>
      <c r="G190" s="3"/>
    </row>
    <row r="191" spans="1:7" ht="13">
      <c r="A191">
        <v>189</v>
      </c>
      <c r="B191" s="1">
        <f t="shared" si="11"/>
        <v>3.15</v>
      </c>
      <c r="D191" s="2">
        <v>19.026274000000001</v>
      </c>
      <c r="E191">
        <f t="shared" si="12"/>
        <v>19.096875000000001</v>
      </c>
      <c r="F191" s="2"/>
      <c r="G191" s="3"/>
    </row>
    <row r="192" spans="1:7" ht="13">
      <c r="A192">
        <v>190</v>
      </c>
      <c r="B192" s="1">
        <f t="shared" si="11"/>
        <v>3.1666666666666665</v>
      </c>
      <c r="D192" s="2">
        <v>19.060997</v>
      </c>
      <c r="E192">
        <f t="shared" si="12"/>
        <v>19.131944444444443</v>
      </c>
      <c r="F192" s="2"/>
      <c r="G192" s="3"/>
    </row>
    <row r="193" spans="1:7" ht="13">
      <c r="A193">
        <v>191</v>
      </c>
      <c r="B193" s="1">
        <f t="shared" si="11"/>
        <v>3.1833333333333331</v>
      </c>
      <c r="D193" s="2">
        <v>19.095023999999999</v>
      </c>
      <c r="E193">
        <f t="shared" si="12"/>
        <v>19.166319444444447</v>
      </c>
      <c r="F193" s="2"/>
      <c r="G193" s="3"/>
    </row>
    <row r="194" spans="1:7" ht="13">
      <c r="A194">
        <v>192</v>
      </c>
      <c r="B194" s="1">
        <f t="shared" ref="B194:B248" si="13">(A194/60)</f>
        <v>3.2</v>
      </c>
      <c r="D194" s="2">
        <v>19.128357000000001</v>
      </c>
      <c r="E194">
        <f t="shared" ref="E194:E248" si="14">(B194 *M$3) - (M$8 * M$5 * 1/2 * B194^2)</f>
        <v>19.199999999999996</v>
      </c>
      <c r="F194" s="2"/>
      <c r="G194" s="3"/>
    </row>
    <row r="195" spans="1:7" ht="13">
      <c r="A195">
        <v>193</v>
      </c>
      <c r="B195" s="1">
        <f t="shared" si="13"/>
        <v>3.2166666666666668</v>
      </c>
      <c r="D195" s="2">
        <v>19.160995</v>
      </c>
      <c r="E195">
        <f t="shared" si="14"/>
        <v>19.232986111111117</v>
      </c>
      <c r="F195" s="2"/>
      <c r="G195" s="3"/>
    </row>
    <row r="196" spans="1:7" ht="13">
      <c r="A196">
        <v>194</v>
      </c>
      <c r="B196" s="1">
        <f t="shared" si="13"/>
        <v>3.2333333333333334</v>
      </c>
      <c r="D196" s="2">
        <v>19.19294</v>
      </c>
      <c r="E196">
        <f t="shared" si="14"/>
        <v>19.265277777777779</v>
      </c>
      <c r="F196" s="2"/>
      <c r="G196" s="3"/>
    </row>
    <row r="197" spans="1:7" ht="13">
      <c r="A197">
        <v>195</v>
      </c>
      <c r="B197" s="1">
        <f t="shared" si="13"/>
        <v>3.25</v>
      </c>
      <c r="D197" s="2">
        <v>19.22419</v>
      </c>
      <c r="E197">
        <f t="shared" si="14"/>
        <v>19.296875</v>
      </c>
      <c r="F197" s="2"/>
      <c r="G197" s="3"/>
    </row>
    <row r="198" spans="1:7" ht="13">
      <c r="A198">
        <v>196</v>
      </c>
      <c r="B198" s="1">
        <f t="shared" si="13"/>
        <v>3.2666666666666666</v>
      </c>
      <c r="D198" s="2">
        <v>19.254745</v>
      </c>
      <c r="E198">
        <f t="shared" si="14"/>
        <v>19.327777777777776</v>
      </c>
      <c r="F198" s="2"/>
      <c r="G198" s="3"/>
    </row>
    <row r="199" spans="1:7" ht="13">
      <c r="A199">
        <v>197</v>
      </c>
      <c r="B199" s="1">
        <f t="shared" si="13"/>
        <v>3.2833333333333332</v>
      </c>
      <c r="D199" s="2">
        <v>19.284607000000001</v>
      </c>
      <c r="E199">
        <f t="shared" si="14"/>
        <v>19.35798611111111</v>
      </c>
      <c r="F199" s="2"/>
    </row>
    <row r="200" spans="1:7" ht="13">
      <c r="A200">
        <v>198</v>
      </c>
      <c r="B200" s="1">
        <f t="shared" si="13"/>
        <v>3.3</v>
      </c>
      <c r="D200" s="2">
        <v>19.313773999999999</v>
      </c>
      <c r="E200">
        <f t="shared" si="14"/>
        <v>19.387500000000003</v>
      </c>
      <c r="F200" s="2"/>
    </row>
    <row r="201" spans="1:7" ht="13">
      <c r="A201">
        <v>199</v>
      </c>
      <c r="B201" s="1">
        <f t="shared" si="13"/>
        <v>3.3166666666666669</v>
      </c>
      <c r="D201" s="2">
        <v>19.342247</v>
      </c>
      <c r="E201">
        <f t="shared" si="14"/>
        <v>19.416319444444447</v>
      </c>
      <c r="F201" s="2"/>
    </row>
    <row r="202" spans="1:7" ht="13">
      <c r="A202">
        <v>200</v>
      </c>
      <c r="B202" s="1">
        <f t="shared" si="13"/>
        <v>3.3333333333333335</v>
      </c>
      <c r="D202" s="2">
        <v>19.370025999999999</v>
      </c>
      <c r="E202">
        <f t="shared" si="14"/>
        <v>19.444444444444443</v>
      </c>
      <c r="F202" s="2"/>
    </row>
    <row r="203" spans="1:7" ht="13">
      <c r="A203">
        <v>201</v>
      </c>
      <c r="B203" s="1">
        <f t="shared" si="13"/>
        <v>3.35</v>
      </c>
      <c r="D203" s="2">
        <v>19.397110000000001</v>
      </c>
      <c r="E203">
        <f t="shared" si="14"/>
        <v>19.471875000000001</v>
      </c>
      <c r="F203" s="2"/>
    </row>
    <row r="204" spans="1:7" ht="13">
      <c r="A204">
        <v>202</v>
      </c>
      <c r="B204" s="1">
        <f t="shared" si="13"/>
        <v>3.3666666666666667</v>
      </c>
      <c r="D204" s="2">
        <v>19.423497999999999</v>
      </c>
      <c r="E204">
        <f t="shared" si="14"/>
        <v>19.49861111111111</v>
      </c>
      <c r="F204" s="2"/>
    </row>
    <row r="205" spans="1:7" ht="13">
      <c r="A205">
        <v>203</v>
      </c>
      <c r="B205" s="1">
        <f t="shared" si="13"/>
        <v>3.3833333333333333</v>
      </c>
      <c r="D205" s="2">
        <v>19.449192</v>
      </c>
      <c r="E205">
        <f t="shared" si="14"/>
        <v>19.524652777777781</v>
      </c>
      <c r="F205" s="2"/>
    </row>
    <row r="206" spans="1:7" ht="13">
      <c r="A206">
        <v>204</v>
      </c>
      <c r="B206" s="1">
        <f t="shared" si="13"/>
        <v>3.4</v>
      </c>
      <c r="D206" s="2">
        <v>19.474191999999999</v>
      </c>
      <c r="E206">
        <f t="shared" si="14"/>
        <v>19.55</v>
      </c>
      <c r="F206" s="2"/>
    </row>
    <row r="207" spans="1:7" ht="13">
      <c r="A207">
        <v>205</v>
      </c>
      <c r="B207" s="1">
        <f t="shared" si="13"/>
        <v>3.4166666666666665</v>
      </c>
      <c r="D207" s="2">
        <v>19.498497</v>
      </c>
      <c r="E207">
        <f t="shared" si="14"/>
        <v>19.574652777777775</v>
      </c>
      <c r="F207" s="2"/>
    </row>
    <row r="208" spans="1:7" ht="13">
      <c r="A208">
        <v>206</v>
      </c>
      <c r="B208" s="1">
        <f t="shared" si="13"/>
        <v>3.4333333333333331</v>
      </c>
      <c r="D208" s="2">
        <v>19.522107999999999</v>
      </c>
      <c r="E208">
        <f t="shared" si="14"/>
        <v>19.598611111111108</v>
      </c>
      <c r="F208" s="2"/>
    </row>
    <row r="209" spans="1:6" ht="13">
      <c r="A209">
        <v>207</v>
      </c>
      <c r="B209" s="1">
        <f t="shared" si="13"/>
        <v>3.45</v>
      </c>
      <c r="D209" s="2">
        <v>19.545024999999999</v>
      </c>
      <c r="E209">
        <f t="shared" si="14"/>
        <v>19.621874999999996</v>
      </c>
      <c r="F209" s="2"/>
    </row>
    <row r="210" spans="1:6" ht="13">
      <c r="A210">
        <v>208</v>
      </c>
      <c r="B210" s="1">
        <f t="shared" si="13"/>
        <v>3.4666666666666668</v>
      </c>
      <c r="D210" s="2">
        <v>19.567246999999998</v>
      </c>
      <c r="E210">
        <f t="shared" si="14"/>
        <v>19.644444444444446</v>
      </c>
      <c r="F210" s="2"/>
    </row>
    <row r="211" spans="1:6" ht="13">
      <c r="A211">
        <v>209</v>
      </c>
      <c r="B211" s="1">
        <f t="shared" si="13"/>
        <v>3.4833333333333334</v>
      </c>
      <c r="D211" s="2">
        <v>19.588775999999999</v>
      </c>
      <c r="E211">
        <f t="shared" si="14"/>
        <v>19.666319444444447</v>
      </c>
      <c r="F211" s="2"/>
    </row>
    <row r="212" spans="1:6" ht="13">
      <c r="A212">
        <v>210</v>
      </c>
      <c r="B212" s="1">
        <f t="shared" si="13"/>
        <v>3.5</v>
      </c>
      <c r="D212" s="2">
        <v>19.60961</v>
      </c>
      <c r="E212">
        <f t="shared" si="14"/>
        <v>19.6875</v>
      </c>
      <c r="F212" s="2"/>
    </row>
    <row r="213" spans="1:6" ht="13">
      <c r="A213">
        <v>211</v>
      </c>
      <c r="B213" s="1">
        <f t="shared" si="13"/>
        <v>3.5166666666666666</v>
      </c>
      <c r="D213" s="2">
        <v>19.629749</v>
      </c>
      <c r="E213">
        <f t="shared" si="14"/>
        <v>19.707986111111111</v>
      </c>
      <c r="F213" s="2"/>
    </row>
    <row r="214" spans="1:6" ht="13">
      <c r="A214">
        <v>212</v>
      </c>
      <c r="B214" s="1">
        <f t="shared" si="13"/>
        <v>3.5333333333333332</v>
      </c>
      <c r="D214" s="2">
        <v>19.649194999999999</v>
      </c>
      <c r="E214">
        <f t="shared" si="14"/>
        <v>19.727777777777774</v>
      </c>
      <c r="F214" s="2"/>
    </row>
    <row r="215" spans="1:6" ht="13">
      <c r="A215">
        <v>213</v>
      </c>
      <c r="B215" s="1">
        <f t="shared" si="13"/>
        <v>3.55</v>
      </c>
      <c r="D215" s="2">
        <v>19.667946000000001</v>
      </c>
      <c r="E215">
        <f t="shared" si="14"/>
        <v>19.746875000000003</v>
      </c>
      <c r="F215" s="2"/>
    </row>
    <row r="216" spans="1:6" ht="13">
      <c r="A216">
        <v>214</v>
      </c>
      <c r="B216" s="1">
        <f t="shared" si="13"/>
        <v>3.5666666666666669</v>
      </c>
      <c r="D216" s="2">
        <v>19.686001000000001</v>
      </c>
      <c r="E216">
        <f t="shared" si="14"/>
        <v>19.765277777777783</v>
      </c>
      <c r="F216" s="2"/>
    </row>
    <row r="217" spans="1:6" ht="13">
      <c r="A217">
        <v>215</v>
      </c>
      <c r="B217" s="1">
        <f t="shared" si="13"/>
        <v>3.5833333333333335</v>
      </c>
      <c r="D217" s="2">
        <v>19.703361999999998</v>
      </c>
      <c r="E217">
        <f t="shared" si="14"/>
        <v>19.782986111111114</v>
      </c>
      <c r="F217" s="2"/>
    </row>
    <row r="218" spans="1:6" ht="13">
      <c r="A218">
        <v>216</v>
      </c>
      <c r="B218" s="1">
        <f t="shared" si="13"/>
        <v>3.6</v>
      </c>
      <c r="D218" s="2">
        <v>19.720027999999999</v>
      </c>
      <c r="E218">
        <f t="shared" si="14"/>
        <v>19.799999999999997</v>
      </c>
      <c r="F218" s="2"/>
    </row>
    <row r="219" spans="1:6" ht="13">
      <c r="A219">
        <v>217</v>
      </c>
      <c r="B219" s="1">
        <f t="shared" si="13"/>
        <v>3.6166666666666667</v>
      </c>
      <c r="D219" s="2">
        <v>19.736000000000001</v>
      </c>
      <c r="E219">
        <f t="shared" si="14"/>
        <v>19.816319444444442</v>
      </c>
      <c r="F219" s="2"/>
    </row>
    <row r="220" spans="1:6" ht="13">
      <c r="A220">
        <v>218</v>
      </c>
      <c r="B220" s="1">
        <f t="shared" si="13"/>
        <v>3.6333333333333333</v>
      </c>
      <c r="D220" s="2">
        <v>19.751277999999999</v>
      </c>
      <c r="E220">
        <f t="shared" si="14"/>
        <v>19.831944444444446</v>
      </c>
      <c r="F220" s="2"/>
    </row>
    <row r="221" spans="1:6" ht="13">
      <c r="A221">
        <v>219</v>
      </c>
      <c r="B221" s="1">
        <f t="shared" si="13"/>
        <v>3.65</v>
      </c>
      <c r="D221" s="2">
        <v>19.765861999999998</v>
      </c>
      <c r="E221">
        <f t="shared" si="14"/>
        <v>19.846875000000001</v>
      </c>
      <c r="F221" s="2"/>
    </row>
    <row r="222" spans="1:6" ht="13">
      <c r="A222">
        <v>220</v>
      </c>
      <c r="B222" s="1">
        <f t="shared" si="13"/>
        <v>3.6666666666666665</v>
      </c>
      <c r="D222" s="2">
        <v>19.779751000000001</v>
      </c>
      <c r="E222">
        <f t="shared" si="14"/>
        <v>19.861111111111111</v>
      </c>
      <c r="F222" s="2"/>
    </row>
    <row r="223" spans="1:6" ht="13">
      <c r="A223">
        <v>221</v>
      </c>
      <c r="B223" s="1">
        <f t="shared" si="13"/>
        <v>3.6833333333333331</v>
      </c>
      <c r="D223" s="2">
        <v>19.792946000000001</v>
      </c>
      <c r="E223">
        <f t="shared" si="14"/>
        <v>19.874652777777776</v>
      </c>
      <c r="F223" s="2"/>
    </row>
    <row r="224" spans="1:6" ht="13">
      <c r="A224">
        <v>222</v>
      </c>
      <c r="B224" s="1">
        <f t="shared" si="13"/>
        <v>3.7</v>
      </c>
      <c r="D224" s="2">
        <v>19.805447000000001</v>
      </c>
      <c r="E224">
        <f t="shared" si="14"/>
        <v>19.887499999999999</v>
      </c>
      <c r="F224" s="2"/>
    </row>
    <row r="225" spans="1:6" ht="13">
      <c r="A225">
        <v>223</v>
      </c>
      <c r="B225" s="1">
        <f t="shared" si="13"/>
        <v>3.7166666666666668</v>
      </c>
      <c r="D225" s="2">
        <v>19.817253000000001</v>
      </c>
      <c r="E225">
        <f t="shared" si="14"/>
        <v>19.899652777777781</v>
      </c>
      <c r="F225" s="2"/>
    </row>
    <row r="226" spans="1:6" ht="13">
      <c r="A226">
        <v>224</v>
      </c>
      <c r="B226" s="1">
        <f t="shared" si="13"/>
        <v>3.7333333333333334</v>
      </c>
      <c r="D226" s="2">
        <v>19.828365000000002</v>
      </c>
      <c r="E226">
        <f t="shared" si="14"/>
        <v>19.911111111111111</v>
      </c>
      <c r="F226" s="2"/>
    </row>
    <row r="227" spans="1:6" ht="13">
      <c r="A227">
        <v>225</v>
      </c>
      <c r="B227" s="1">
        <f t="shared" si="13"/>
        <v>3.75</v>
      </c>
      <c r="D227" s="2">
        <v>19.838781000000001</v>
      </c>
      <c r="E227">
        <f t="shared" si="14"/>
        <v>19.921875</v>
      </c>
      <c r="F227" s="2"/>
    </row>
    <row r="228" spans="1:6" ht="13">
      <c r="A228">
        <v>226</v>
      </c>
      <c r="B228" s="1">
        <f t="shared" si="13"/>
        <v>3.7666666666666666</v>
      </c>
      <c r="D228" s="2">
        <v>19.848503000000001</v>
      </c>
      <c r="E228">
        <f t="shared" si="14"/>
        <v>19.931944444444444</v>
      </c>
      <c r="F228" s="2"/>
    </row>
    <row r="229" spans="1:6" ht="13">
      <c r="A229">
        <v>227</v>
      </c>
      <c r="B229" s="1">
        <f t="shared" si="13"/>
        <v>3.7833333333333332</v>
      </c>
      <c r="D229" s="2">
        <v>19.857531000000002</v>
      </c>
      <c r="E229">
        <f t="shared" si="14"/>
        <v>19.941319444444442</v>
      </c>
      <c r="F229" s="2"/>
    </row>
    <row r="230" spans="1:6" ht="13">
      <c r="A230">
        <v>228</v>
      </c>
      <c r="B230" s="1">
        <f t="shared" si="13"/>
        <v>3.8</v>
      </c>
      <c r="D230" s="2">
        <v>19.865863999999998</v>
      </c>
      <c r="E230">
        <f t="shared" si="14"/>
        <v>19.95</v>
      </c>
      <c r="F230" s="2"/>
    </row>
    <row r="231" spans="1:6" ht="13">
      <c r="A231">
        <v>229</v>
      </c>
      <c r="B231" s="1">
        <f t="shared" si="13"/>
        <v>3.8166666666666669</v>
      </c>
      <c r="D231" s="2">
        <v>19.873502999999999</v>
      </c>
      <c r="E231">
        <f t="shared" si="14"/>
        <v>19.957986111111115</v>
      </c>
      <c r="F231" s="2"/>
    </row>
    <row r="232" spans="1:6" ht="13">
      <c r="A232">
        <v>230</v>
      </c>
      <c r="B232" s="1">
        <f t="shared" si="13"/>
        <v>3.8333333333333335</v>
      </c>
      <c r="D232" s="2">
        <v>19.880447</v>
      </c>
      <c r="E232">
        <f t="shared" si="14"/>
        <v>19.965277777777779</v>
      </c>
      <c r="F232" s="2"/>
    </row>
    <row r="233" spans="1:6" ht="13">
      <c r="A233">
        <v>231</v>
      </c>
      <c r="B233" s="1">
        <f t="shared" si="13"/>
        <v>3.85</v>
      </c>
      <c r="D233" s="2">
        <v>19.886697999999999</v>
      </c>
      <c r="E233">
        <f t="shared" si="14"/>
        <v>19.971874999999997</v>
      </c>
      <c r="F233" s="2"/>
    </row>
    <row r="234" spans="1:6" ht="13">
      <c r="A234">
        <v>232</v>
      </c>
      <c r="B234" s="1">
        <f t="shared" si="13"/>
        <v>3.8666666666666667</v>
      </c>
      <c r="D234" s="2">
        <v>19.892254000000001</v>
      </c>
      <c r="E234">
        <f t="shared" si="14"/>
        <v>19.977777777777774</v>
      </c>
      <c r="F234" s="2"/>
    </row>
    <row r="235" spans="1:6" ht="13">
      <c r="A235">
        <v>233</v>
      </c>
      <c r="B235" s="1">
        <f t="shared" si="13"/>
        <v>3.8833333333333333</v>
      </c>
      <c r="D235" s="2">
        <v>19.897116</v>
      </c>
      <c r="E235">
        <f t="shared" si="14"/>
        <v>19.982986111111114</v>
      </c>
      <c r="F235" s="2"/>
    </row>
    <row r="236" spans="1:6" ht="13">
      <c r="A236">
        <v>234</v>
      </c>
      <c r="B236" s="1">
        <f t="shared" si="13"/>
        <v>3.9</v>
      </c>
      <c r="D236" s="2">
        <v>19.901282999999999</v>
      </c>
      <c r="E236">
        <f t="shared" si="14"/>
        <v>19.987500000000001</v>
      </c>
      <c r="F236" s="2"/>
    </row>
    <row r="237" spans="1:6" ht="13">
      <c r="A237">
        <v>235</v>
      </c>
      <c r="B237" s="1">
        <f t="shared" si="13"/>
        <v>3.9166666666666665</v>
      </c>
      <c r="D237" s="2">
        <v>19.904757</v>
      </c>
      <c r="E237">
        <f t="shared" si="14"/>
        <v>19.991319444444443</v>
      </c>
      <c r="F237" s="2"/>
    </row>
    <row r="238" spans="1:6" ht="13">
      <c r="A238">
        <v>236</v>
      </c>
      <c r="B238" s="1">
        <f t="shared" si="13"/>
        <v>3.9333333333333331</v>
      </c>
      <c r="D238" s="2">
        <v>19.907533999999998</v>
      </c>
      <c r="E238">
        <f t="shared" si="14"/>
        <v>19.99444444444444</v>
      </c>
      <c r="F238" s="2"/>
    </row>
    <row r="239" spans="1:6" ht="13">
      <c r="A239">
        <v>237</v>
      </c>
      <c r="B239" s="1">
        <f t="shared" si="13"/>
        <v>3.95</v>
      </c>
      <c r="D239" s="2">
        <v>19.909616</v>
      </c>
      <c r="E239">
        <f t="shared" si="14"/>
        <v>19.996874999999999</v>
      </c>
      <c r="F239" s="2"/>
    </row>
    <row r="240" spans="1:6" ht="13">
      <c r="A240">
        <v>238</v>
      </c>
      <c r="B240" s="1">
        <f t="shared" si="13"/>
        <v>3.9666666666666668</v>
      </c>
      <c r="D240" s="2">
        <v>19.911004999999999</v>
      </c>
      <c r="E240">
        <f t="shared" si="14"/>
        <v>19.998611111111114</v>
      </c>
      <c r="F240" s="2"/>
    </row>
    <row r="241" spans="1:6" ht="13">
      <c r="A241">
        <v>239</v>
      </c>
      <c r="B241" s="1">
        <f t="shared" si="13"/>
        <v>3.9833333333333334</v>
      </c>
      <c r="D241" s="2">
        <v>19.911698999999999</v>
      </c>
      <c r="E241">
        <f t="shared" si="14"/>
        <v>19.999652777777779</v>
      </c>
      <c r="F241" s="2"/>
    </row>
    <row r="242" spans="1:6" ht="13">
      <c r="A242">
        <v>240</v>
      </c>
      <c r="B242" s="1">
        <f t="shared" si="13"/>
        <v>4</v>
      </c>
      <c r="D242" s="2">
        <v>19.911698999999999</v>
      </c>
      <c r="E242">
        <f t="shared" si="14"/>
        <v>20</v>
      </c>
      <c r="F242" s="2"/>
    </row>
    <row r="243" spans="1:6" ht="13">
      <c r="A243">
        <v>241</v>
      </c>
      <c r="B243" s="1">
        <f t="shared" si="13"/>
        <v>4.0166666666666666</v>
      </c>
      <c r="D243" s="2">
        <v>19.911698999999999</v>
      </c>
      <c r="E243">
        <f t="shared" si="14"/>
        <v>19.999652777777776</v>
      </c>
      <c r="F243" s="2"/>
    </row>
    <row r="244" spans="1:6" ht="13">
      <c r="A244">
        <v>242</v>
      </c>
      <c r="B244" s="1">
        <f t="shared" si="13"/>
        <v>4.0333333333333332</v>
      </c>
      <c r="D244" s="2">
        <v>19.911698999999999</v>
      </c>
      <c r="E244">
        <f t="shared" si="14"/>
        <v>19.998611111111106</v>
      </c>
      <c r="F244" s="2"/>
    </row>
    <row r="245" spans="1:6" ht="13">
      <c r="A245">
        <v>243</v>
      </c>
      <c r="B245" s="1">
        <f t="shared" si="13"/>
        <v>4.05</v>
      </c>
      <c r="D245" s="2">
        <v>19.911698999999999</v>
      </c>
      <c r="E245">
        <f t="shared" si="14"/>
        <v>19.996874999999999</v>
      </c>
      <c r="F245" s="2"/>
    </row>
    <row r="246" spans="1:6" ht="13">
      <c r="A246">
        <v>244</v>
      </c>
      <c r="B246" s="1">
        <f t="shared" si="13"/>
        <v>4.0666666666666664</v>
      </c>
      <c r="D246" s="2">
        <v>19.911698999999999</v>
      </c>
      <c r="E246">
        <f t="shared" si="14"/>
        <v>19.994444444444444</v>
      </c>
      <c r="F246" s="2"/>
    </row>
    <row r="247" spans="1:6" ht="13">
      <c r="A247">
        <v>245</v>
      </c>
      <c r="B247" s="1">
        <f t="shared" si="13"/>
        <v>4.083333333333333</v>
      </c>
      <c r="D247" s="2">
        <v>19.911698999999999</v>
      </c>
      <c r="E247">
        <f t="shared" si="14"/>
        <v>19.991319444444443</v>
      </c>
      <c r="F247" s="2"/>
    </row>
    <row r="248" spans="1:6" ht="13">
      <c r="A248">
        <v>246</v>
      </c>
      <c r="B248" s="1">
        <f t="shared" si="13"/>
        <v>4.0999999999999996</v>
      </c>
      <c r="D248" s="2">
        <v>19.911698999999999</v>
      </c>
      <c r="E248">
        <f t="shared" si="14"/>
        <v>19.987500000000001</v>
      </c>
      <c r="F248" s="2"/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opLeftCell="A34" zoomScale="65" zoomScaleNormal="65" zoomScalePageLayoutView="65" workbookViewId="0">
      <selection activeCell="AB43" sqref="AB43"/>
    </sheetView>
  </sheetViews>
  <sheetFormatPr baseColWidth="10" defaultColWidth="8.83203125" defaultRowHeight="12" x14ac:dyDescent="0"/>
  <sheetData>
    <row r="1" spans="1:13">
      <c r="A1" t="s">
        <v>0</v>
      </c>
      <c r="B1" s="1" t="s">
        <v>1</v>
      </c>
      <c r="D1" t="s">
        <v>9</v>
      </c>
      <c r="E1" t="s">
        <v>3</v>
      </c>
      <c r="F1" t="s">
        <v>9</v>
      </c>
      <c r="G1" t="s">
        <v>3</v>
      </c>
      <c r="H1" t="s">
        <v>9</v>
      </c>
      <c r="I1" t="s">
        <v>3</v>
      </c>
    </row>
    <row r="2" spans="1:13" ht="13">
      <c r="A2">
        <v>0</v>
      </c>
      <c r="B2" s="1">
        <f t="shared" ref="B2:B33" si="0">(A2/600)</f>
        <v>0</v>
      </c>
      <c r="D2" s="2">
        <v>0</v>
      </c>
      <c r="E2">
        <f t="shared" ref="E2:E28" si="1">(B2 *M$3) - (M$8 * M$5 * 1/2 * B2^2)</f>
        <v>0</v>
      </c>
      <c r="F2" s="2">
        <v>0</v>
      </c>
      <c r="G2" s="3">
        <f t="shared" ref="G2:G14" si="2">(B2 *M$3) - (M$9 * M$5 * 1/2 * B2^2)</f>
        <v>0</v>
      </c>
      <c r="H2" s="2">
        <v>0</v>
      </c>
      <c r="I2" s="3">
        <f t="shared" ref="I2:I33" si="3">(B2 *M$3) - (M$10 * M$5 * 1/2 * B2^2)</f>
        <v>0</v>
      </c>
    </row>
    <row r="3" spans="1:13" ht="13">
      <c r="A3">
        <v>1</v>
      </c>
      <c r="B3" s="1">
        <f t="shared" si="0"/>
        <v>1.6666666666666668E-3</v>
      </c>
      <c r="D3" s="2">
        <v>1.5972E-2</v>
      </c>
      <c r="E3">
        <f t="shared" si="1"/>
        <v>1.6631944444444446E-3</v>
      </c>
      <c r="F3" s="2">
        <v>1.5278E-2</v>
      </c>
      <c r="G3" s="3">
        <f t="shared" si="2"/>
        <v>1.6597222222222224E-3</v>
      </c>
      <c r="H3" s="2">
        <v>1.4580000000000001E-3</v>
      </c>
      <c r="I3" s="3">
        <f t="shared" si="3"/>
        <v>1.6562500000000002E-3</v>
      </c>
      <c r="L3" s="4" t="s">
        <v>4</v>
      </c>
      <c r="M3" s="4">
        <v>1</v>
      </c>
    </row>
    <row r="4" spans="1:13" ht="13">
      <c r="A4">
        <v>2</v>
      </c>
      <c r="B4" s="1">
        <f t="shared" si="0"/>
        <v>3.3333333333333335E-3</v>
      </c>
      <c r="D4" s="2">
        <v>3.125E-2</v>
      </c>
      <c r="E4">
        <f t="shared" si="1"/>
        <v>3.3194444444444447E-3</v>
      </c>
      <c r="F4" s="2">
        <v>2.9166999999999998E-2</v>
      </c>
      <c r="G4" s="3">
        <f t="shared" si="2"/>
        <v>3.3055555555555559E-3</v>
      </c>
      <c r="H4" s="2">
        <v>2.9169999999999999E-3</v>
      </c>
      <c r="I4" s="3">
        <f t="shared" si="3"/>
        <v>3.2916666666666667E-3</v>
      </c>
      <c r="L4" s="4"/>
      <c r="M4" s="4"/>
    </row>
    <row r="5" spans="1:13" ht="13">
      <c r="A5">
        <v>3</v>
      </c>
      <c r="B5" s="1">
        <f t="shared" si="0"/>
        <v>5.0000000000000001E-3</v>
      </c>
      <c r="D5" s="2">
        <v>4.4832999999999998E-2</v>
      </c>
      <c r="E5">
        <f t="shared" si="1"/>
        <v>4.9687500000000001E-3</v>
      </c>
      <c r="F5" s="2">
        <v>3.9667000000000001E-2</v>
      </c>
      <c r="G5" s="3">
        <f t="shared" si="2"/>
        <v>4.9375E-3</v>
      </c>
      <c r="H5" s="2">
        <v>4.3750000000000004E-3</v>
      </c>
      <c r="I5" s="3">
        <f t="shared" si="3"/>
        <v>4.90625E-3</v>
      </c>
      <c r="L5" s="4" t="s">
        <v>5</v>
      </c>
      <c r="M5" s="4">
        <v>10</v>
      </c>
    </row>
    <row r="6" spans="1:13" ht="13">
      <c r="A6">
        <v>4</v>
      </c>
      <c r="B6" s="1">
        <f t="shared" si="0"/>
        <v>6.6666666666666671E-3</v>
      </c>
      <c r="D6" s="2">
        <v>5.7922000000000001E-2</v>
      </c>
      <c r="E6">
        <f t="shared" si="1"/>
        <v>6.6111111111111119E-3</v>
      </c>
      <c r="F6" s="2">
        <v>4.9177999999999999E-2</v>
      </c>
      <c r="G6" s="3">
        <f t="shared" si="2"/>
        <v>6.5555555555555558E-3</v>
      </c>
      <c r="H6" s="2">
        <v>5.8329999999999996E-3</v>
      </c>
      <c r="I6" s="3">
        <f t="shared" si="3"/>
        <v>6.5000000000000006E-3</v>
      </c>
      <c r="L6" s="4"/>
      <c r="M6" s="4"/>
    </row>
    <row r="7" spans="1:13" ht="13">
      <c r="A7">
        <v>5</v>
      </c>
      <c r="B7" s="1">
        <f t="shared" si="0"/>
        <v>8.3333333333333332E-3</v>
      </c>
      <c r="D7" s="2">
        <v>7.0476999999999998E-2</v>
      </c>
      <c r="E7">
        <f t="shared" si="1"/>
        <v>8.246527777777778E-3</v>
      </c>
      <c r="F7" s="2">
        <v>5.7619999999999998E-2</v>
      </c>
      <c r="G7" s="3">
        <f t="shared" si="2"/>
        <v>8.1597222222222227E-3</v>
      </c>
      <c r="H7" s="2">
        <v>7.2919999999999999E-3</v>
      </c>
      <c r="I7" s="3">
        <f t="shared" si="3"/>
        <v>8.0729166666666657E-3</v>
      </c>
      <c r="L7" s="4"/>
      <c r="M7" s="4"/>
    </row>
    <row r="8" spans="1:13" ht="13">
      <c r="A8">
        <v>6</v>
      </c>
      <c r="B8" s="1">
        <f t="shared" si="0"/>
        <v>0.01</v>
      </c>
      <c r="D8" s="2">
        <v>8.2464999999999997E-2</v>
      </c>
      <c r="E8">
        <f t="shared" si="1"/>
        <v>9.8750000000000001E-3</v>
      </c>
      <c r="F8" s="2">
        <v>6.4929000000000001E-2</v>
      </c>
      <c r="G8" s="3">
        <f t="shared" si="2"/>
        <v>9.75E-3</v>
      </c>
      <c r="H8" s="2">
        <v>8.7500000000000008E-3</v>
      </c>
      <c r="I8" s="3">
        <f t="shared" si="3"/>
        <v>9.6249999999999999E-3</v>
      </c>
      <c r="L8" s="4" t="s">
        <v>6</v>
      </c>
      <c r="M8" s="4">
        <v>0.25</v>
      </c>
    </row>
    <row r="9" spans="1:13" ht="13">
      <c r="A9">
        <v>7</v>
      </c>
      <c r="B9" s="1">
        <f t="shared" si="0"/>
        <v>1.1666666666666667E-2</v>
      </c>
      <c r="D9" s="2">
        <v>9.3861E-2</v>
      </c>
      <c r="E9">
        <f t="shared" si="1"/>
        <v>1.1496527777777779E-2</v>
      </c>
      <c r="F9" s="2">
        <v>7.1054999999999993E-2</v>
      </c>
      <c r="G9" s="3">
        <f t="shared" si="2"/>
        <v>1.1326388888888889E-2</v>
      </c>
      <c r="H9" s="2">
        <v>1.0208E-2</v>
      </c>
      <c r="I9" s="3">
        <f t="shared" si="3"/>
        <v>1.1156250000000001E-2</v>
      </c>
      <c r="L9" s="4" t="s">
        <v>7</v>
      </c>
      <c r="M9" s="4">
        <v>0.5</v>
      </c>
    </row>
    <row r="10" spans="1:13" ht="13">
      <c r="A10">
        <v>8</v>
      </c>
      <c r="B10" s="1">
        <f t="shared" si="0"/>
        <v>1.3333333333333334E-2</v>
      </c>
      <c r="D10" s="2">
        <v>0.104644</v>
      </c>
      <c r="E10">
        <f t="shared" si="1"/>
        <v>1.3111111111111112E-2</v>
      </c>
      <c r="F10" s="2">
        <v>7.5954999999999995E-2</v>
      </c>
      <c r="G10" s="3">
        <f t="shared" si="2"/>
        <v>1.2888888888888889E-2</v>
      </c>
      <c r="H10" s="2">
        <v>1.1667E-2</v>
      </c>
      <c r="I10" s="3">
        <f t="shared" si="3"/>
        <v>1.2666666666666668E-2</v>
      </c>
      <c r="L10" s="4" t="s">
        <v>8</v>
      </c>
      <c r="M10" s="4">
        <v>0.75</v>
      </c>
    </row>
    <row r="11" spans="1:13" ht="13">
      <c r="A11">
        <v>9</v>
      </c>
      <c r="B11" s="1">
        <f t="shared" si="0"/>
        <v>1.4999999999999999E-2</v>
      </c>
      <c r="D11" s="2">
        <v>0.114799</v>
      </c>
      <c r="E11">
        <f t="shared" si="1"/>
        <v>1.4718749999999999E-2</v>
      </c>
      <c r="F11" s="2">
        <v>7.9597000000000001E-2</v>
      </c>
      <c r="G11" s="3">
        <f t="shared" si="2"/>
        <v>1.4437499999999999E-2</v>
      </c>
      <c r="H11" s="2">
        <v>1.3125E-2</v>
      </c>
      <c r="I11" s="3">
        <f t="shared" si="3"/>
        <v>1.4156249999999999E-2</v>
      </c>
    </row>
    <row r="12" spans="1:13" ht="13">
      <c r="A12">
        <v>10</v>
      </c>
      <c r="B12" s="1">
        <f t="shared" si="0"/>
        <v>1.6666666666666666E-2</v>
      </c>
      <c r="D12" s="2">
        <v>0.124311</v>
      </c>
      <c r="E12">
        <f t="shared" si="1"/>
        <v>1.6319444444444445E-2</v>
      </c>
      <c r="F12" s="2">
        <v>8.1956000000000001E-2</v>
      </c>
      <c r="G12" s="3">
        <f t="shared" si="2"/>
        <v>1.5972222222222221E-2</v>
      </c>
      <c r="H12" s="2">
        <v>1.4583E-2</v>
      </c>
      <c r="I12" s="3">
        <f t="shared" si="3"/>
        <v>1.5625E-2</v>
      </c>
    </row>
    <row r="13" spans="1:13" ht="13">
      <c r="A13">
        <v>11</v>
      </c>
      <c r="B13" s="1">
        <f t="shared" si="0"/>
        <v>1.8333333333333333E-2</v>
      </c>
      <c r="D13" s="2">
        <v>0.13317100000000001</v>
      </c>
      <c r="E13">
        <f t="shared" si="1"/>
        <v>1.7913194444444443E-2</v>
      </c>
      <c r="F13" s="2">
        <v>8.3008999999999999E-2</v>
      </c>
      <c r="G13" s="3">
        <f t="shared" si="2"/>
        <v>1.7493055555555557E-2</v>
      </c>
      <c r="H13" s="2">
        <v>1.5833E-2</v>
      </c>
      <c r="I13" s="3">
        <f t="shared" si="3"/>
        <v>1.7072916666666667E-2</v>
      </c>
    </row>
    <row r="14" spans="1:13" ht="13">
      <c r="A14">
        <v>12</v>
      </c>
      <c r="B14" s="1">
        <f t="shared" si="0"/>
        <v>0.02</v>
      </c>
      <c r="D14" s="2">
        <v>0.14137</v>
      </c>
      <c r="E14">
        <f t="shared" si="1"/>
        <v>1.95E-2</v>
      </c>
      <c r="F14" s="2">
        <v>8.3008999999999999E-2</v>
      </c>
      <c r="G14" s="3">
        <f t="shared" si="2"/>
        <v>1.9E-2</v>
      </c>
      <c r="H14" s="2">
        <v>1.7083000000000001E-2</v>
      </c>
      <c r="I14" s="3">
        <f t="shared" si="3"/>
        <v>1.8499999999999999E-2</v>
      </c>
    </row>
    <row r="15" spans="1:13" ht="13">
      <c r="A15">
        <v>13</v>
      </c>
      <c r="B15" s="1">
        <f t="shared" si="0"/>
        <v>2.1666666666666667E-2</v>
      </c>
      <c r="D15" s="2">
        <v>0.14890200000000001</v>
      </c>
      <c r="E15">
        <f t="shared" si="1"/>
        <v>2.1079861111111112E-2</v>
      </c>
      <c r="F15" s="2"/>
      <c r="G15" s="3"/>
      <c r="H15" s="2">
        <v>1.8332999999999999E-2</v>
      </c>
      <c r="I15" s="3">
        <f t="shared" si="3"/>
        <v>1.990625E-2</v>
      </c>
    </row>
    <row r="16" spans="1:13" ht="13">
      <c r="A16">
        <v>14</v>
      </c>
      <c r="B16" s="1">
        <f t="shared" si="0"/>
        <v>2.3333333333333334E-2</v>
      </c>
      <c r="D16" s="2">
        <v>0.15576000000000001</v>
      </c>
      <c r="E16">
        <f t="shared" si="1"/>
        <v>2.2652777777777779E-2</v>
      </c>
      <c r="F16" s="2"/>
      <c r="G16" s="3"/>
      <c r="H16" s="2">
        <v>1.9583E-2</v>
      </c>
      <c r="I16" s="3">
        <f t="shared" si="3"/>
        <v>2.1291666666666667E-2</v>
      </c>
    </row>
    <row r="17" spans="1:9" ht="13">
      <c r="A17">
        <v>15</v>
      </c>
      <c r="B17" s="1">
        <f t="shared" si="0"/>
        <v>2.5000000000000001E-2</v>
      </c>
      <c r="D17" s="2">
        <v>0.161942</v>
      </c>
      <c r="E17">
        <f t="shared" si="1"/>
        <v>2.4218750000000001E-2</v>
      </c>
      <c r="F17" s="2"/>
      <c r="G17" s="3"/>
      <c r="H17" s="2">
        <v>2.0833000000000001E-2</v>
      </c>
      <c r="I17" s="3">
        <f t="shared" si="3"/>
        <v>2.2656250000000003E-2</v>
      </c>
    </row>
    <row r="18" spans="1:9" ht="13">
      <c r="A18">
        <v>16</v>
      </c>
      <c r="B18" s="1">
        <f t="shared" si="0"/>
        <v>2.6666666666666668E-2</v>
      </c>
      <c r="D18" s="2">
        <v>0.16744200000000001</v>
      </c>
      <c r="E18">
        <f t="shared" si="1"/>
        <v>2.5777777777777778E-2</v>
      </c>
      <c r="F18" s="2"/>
      <c r="G18" s="3"/>
      <c r="H18" s="2">
        <v>2.2082999999999998E-2</v>
      </c>
      <c r="I18" s="3">
        <f t="shared" si="3"/>
        <v>2.4E-2</v>
      </c>
    </row>
    <row r="19" spans="1:9" ht="13">
      <c r="A19">
        <v>17</v>
      </c>
      <c r="B19" s="1">
        <f t="shared" si="0"/>
        <v>2.8333333333333332E-2</v>
      </c>
      <c r="D19" s="2">
        <v>0.172259</v>
      </c>
      <c r="E19">
        <f t="shared" si="1"/>
        <v>2.732986111111111E-2</v>
      </c>
      <c r="F19" s="2"/>
      <c r="G19" s="3"/>
      <c r="H19" s="2">
        <v>2.3333E-2</v>
      </c>
      <c r="I19" s="3">
        <f t="shared" si="3"/>
        <v>2.5322916666666667E-2</v>
      </c>
    </row>
    <row r="20" spans="1:9" ht="13">
      <c r="A20">
        <v>18</v>
      </c>
      <c r="B20" s="1">
        <f t="shared" si="0"/>
        <v>0.03</v>
      </c>
      <c r="D20" s="2">
        <v>0.17639099999999999</v>
      </c>
      <c r="E20">
        <f t="shared" si="1"/>
        <v>2.8874999999999998E-2</v>
      </c>
      <c r="F20" s="2"/>
      <c r="G20" s="3"/>
      <c r="H20" s="2">
        <v>2.4583000000000001E-2</v>
      </c>
      <c r="I20" s="3">
        <f t="shared" si="3"/>
        <v>2.6624999999999999E-2</v>
      </c>
    </row>
    <row r="21" spans="1:9" ht="13">
      <c r="A21">
        <v>19</v>
      </c>
      <c r="B21" s="1">
        <f t="shared" si="0"/>
        <v>3.1666666666666669E-2</v>
      </c>
      <c r="D21" s="2">
        <v>0.17983499999999999</v>
      </c>
      <c r="E21">
        <f t="shared" si="1"/>
        <v>3.0413194444444448E-2</v>
      </c>
      <c r="F21" s="2"/>
      <c r="G21" s="3"/>
      <c r="H21" s="2">
        <v>2.5832999999999998E-2</v>
      </c>
      <c r="I21" s="3">
        <f t="shared" si="3"/>
        <v>2.790625E-2</v>
      </c>
    </row>
    <row r="22" spans="1:9" ht="13">
      <c r="A22">
        <v>20</v>
      </c>
      <c r="B22" s="1">
        <f t="shared" si="0"/>
        <v>3.3333333333333333E-2</v>
      </c>
      <c r="D22" s="2">
        <v>0.18259</v>
      </c>
      <c r="E22">
        <f t="shared" si="1"/>
        <v>3.1944444444444442E-2</v>
      </c>
      <c r="F22" s="2"/>
      <c r="G22" s="3"/>
      <c r="H22" s="2">
        <v>2.7082999999999999E-2</v>
      </c>
      <c r="I22" s="3">
        <f t="shared" si="3"/>
        <v>2.9166666666666667E-2</v>
      </c>
    </row>
    <row r="23" spans="1:9" ht="13">
      <c r="A23">
        <v>21</v>
      </c>
      <c r="B23" s="1">
        <f t="shared" si="0"/>
        <v>3.5000000000000003E-2</v>
      </c>
      <c r="D23" s="2">
        <v>0.18465500000000001</v>
      </c>
      <c r="E23">
        <f t="shared" si="1"/>
        <v>3.3468750000000005E-2</v>
      </c>
      <c r="G23" s="3"/>
      <c r="H23" s="2">
        <v>4.4512999999999997E-2</v>
      </c>
      <c r="I23" s="3">
        <f t="shared" si="3"/>
        <v>3.0406250000000003E-2</v>
      </c>
    </row>
    <row r="24" spans="1:9" ht="13">
      <c r="A24">
        <v>22</v>
      </c>
      <c r="B24" s="1">
        <f t="shared" si="0"/>
        <v>3.6666666666666667E-2</v>
      </c>
      <c r="D24" s="2">
        <v>0.18603</v>
      </c>
      <c r="E24">
        <f t="shared" si="1"/>
        <v>3.4986111111111114E-2</v>
      </c>
      <c r="G24" s="3"/>
      <c r="H24" s="2">
        <v>4.4725000000000001E-2</v>
      </c>
      <c r="I24" s="3">
        <f t="shared" si="3"/>
        <v>3.1625E-2</v>
      </c>
    </row>
    <row r="25" spans="1:9" ht="14">
      <c r="A25">
        <v>23</v>
      </c>
      <c r="B25" s="1">
        <f t="shared" si="0"/>
        <v>3.833333333333333E-2</v>
      </c>
      <c r="D25" s="2">
        <v>0.18671299999999999</v>
      </c>
      <c r="E25">
        <f t="shared" si="1"/>
        <v>3.6496527777777774E-2</v>
      </c>
      <c r="F25" s="5"/>
      <c r="G25" s="3"/>
      <c r="H25" s="2">
        <v>4.4936999999999998E-2</v>
      </c>
      <c r="I25" s="3">
        <f t="shared" si="3"/>
        <v>3.2822916666666667E-2</v>
      </c>
    </row>
    <row r="26" spans="1:9" ht="14">
      <c r="A26">
        <v>24</v>
      </c>
      <c r="B26" s="1">
        <f t="shared" si="0"/>
        <v>0.04</v>
      </c>
      <c r="D26" s="2">
        <v>0.18671299999999999</v>
      </c>
      <c r="E26">
        <f t="shared" si="1"/>
        <v>3.7999999999999999E-2</v>
      </c>
      <c r="F26" s="5"/>
      <c r="G26" s="3"/>
      <c r="H26" s="2">
        <v>4.5149000000000002E-2</v>
      </c>
      <c r="I26" s="3">
        <f t="shared" si="3"/>
        <v>3.4000000000000002E-2</v>
      </c>
    </row>
    <row r="27" spans="1:9" ht="14">
      <c r="A27">
        <v>25</v>
      </c>
      <c r="B27" s="1">
        <f t="shared" si="0"/>
        <v>4.1666666666666664E-2</v>
      </c>
      <c r="D27" s="2">
        <v>0.18671299999999999</v>
      </c>
      <c r="E27">
        <f t="shared" si="1"/>
        <v>3.9496527777777776E-2</v>
      </c>
      <c r="F27" s="5"/>
      <c r="G27" s="3"/>
      <c r="H27" s="2">
        <v>4.5360999999999999E-2</v>
      </c>
      <c r="I27" s="3">
        <f t="shared" si="3"/>
        <v>3.515625E-2</v>
      </c>
    </row>
    <row r="28" spans="1:9" ht="14">
      <c r="A28">
        <v>26</v>
      </c>
      <c r="B28" s="1">
        <f t="shared" si="0"/>
        <v>4.3333333333333335E-2</v>
      </c>
      <c r="D28" s="2">
        <v>0.18671299999999999</v>
      </c>
      <c r="E28">
        <f t="shared" si="1"/>
        <v>4.0986111111111112E-2</v>
      </c>
      <c r="F28" s="5"/>
      <c r="G28" s="3"/>
      <c r="H28" s="2">
        <v>4.5573000000000002E-2</v>
      </c>
      <c r="I28" s="3">
        <f t="shared" si="3"/>
        <v>3.6291666666666667E-2</v>
      </c>
    </row>
    <row r="29" spans="1:9" ht="14">
      <c r="A29">
        <v>27</v>
      </c>
      <c r="B29" s="1">
        <f t="shared" si="0"/>
        <v>4.4999999999999998E-2</v>
      </c>
      <c r="D29" s="2"/>
      <c r="F29" s="5"/>
      <c r="G29" s="3"/>
      <c r="H29" s="2">
        <v>4.5784999999999999E-2</v>
      </c>
      <c r="I29" s="3">
        <f t="shared" si="3"/>
        <v>3.7406250000000002E-2</v>
      </c>
    </row>
    <row r="30" spans="1:9" ht="14">
      <c r="A30">
        <v>28</v>
      </c>
      <c r="B30" s="1">
        <f t="shared" si="0"/>
        <v>4.6666666666666669E-2</v>
      </c>
      <c r="D30" s="2"/>
      <c r="F30" s="5"/>
      <c r="G30" s="3"/>
      <c r="H30" s="2">
        <v>4.582E-2</v>
      </c>
      <c r="I30" s="3">
        <f t="shared" si="3"/>
        <v>3.85E-2</v>
      </c>
    </row>
    <row r="31" spans="1:9" ht="14">
      <c r="A31">
        <v>29</v>
      </c>
      <c r="B31" s="1">
        <f t="shared" si="0"/>
        <v>4.8333333333333332E-2</v>
      </c>
      <c r="D31" s="2"/>
      <c r="F31" s="5"/>
      <c r="G31" s="3"/>
      <c r="H31" s="2">
        <v>4.5856000000000001E-2</v>
      </c>
      <c r="I31" s="3">
        <f t="shared" si="3"/>
        <v>3.9572916666666666E-2</v>
      </c>
    </row>
    <row r="32" spans="1:9" ht="14">
      <c r="A32">
        <v>30</v>
      </c>
      <c r="B32" s="1">
        <f t="shared" si="0"/>
        <v>0.05</v>
      </c>
      <c r="D32" s="2"/>
      <c r="F32" s="5"/>
      <c r="G32" s="3"/>
      <c r="H32" s="2">
        <v>4.5891000000000001E-2</v>
      </c>
      <c r="I32" s="3">
        <f t="shared" si="3"/>
        <v>4.0625000000000001E-2</v>
      </c>
    </row>
    <row r="33" spans="1:9" ht="14">
      <c r="A33">
        <v>31</v>
      </c>
      <c r="B33" s="1">
        <f t="shared" si="0"/>
        <v>5.1666666666666666E-2</v>
      </c>
      <c r="D33" s="2"/>
      <c r="F33" s="5"/>
      <c r="G33" s="3"/>
      <c r="H33" s="2">
        <v>4.5926000000000002E-2</v>
      </c>
      <c r="I33" s="3">
        <f t="shared" si="3"/>
        <v>4.1656249999999999E-2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9"/>
  <sheetViews>
    <sheetView topLeftCell="H1" zoomScale="65" zoomScaleNormal="65" zoomScalePageLayoutView="65" workbookViewId="0">
      <selection activeCell="AC63" sqref="AC63"/>
    </sheetView>
  </sheetViews>
  <sheetFormatPr baseColWidth="10" defaultColWidth="8.83203125" defaultRowHeight="12" x14ac:dyDescent="0"/>
  <sheetData>
    <row r="1" spans="1:13">
      <c r="A1" t="s">
        <v>0</v>
      </c>
      <c r="B1" s="1" t="s">
        <v>1</v>
      </c>
      <c r="D1" t="s">
        <v>2</v>
      </c>
      <c r="E1" t="s">
        <v>3</v>
      </c>
      <c r="F1" t="s">
        <v>2</v>
      </c>
      <c r="G1" t="s">
        <v>3</v>
      </c>
      <c r="H1" t="s">
        <v>2</v>
      </c>
      <c r="I1" t="s">
        <v>3</v>
      </c>
    </row>
    <row r="2" spans="1:13" ht="13">
      <c r="A2">
        <v>0</v>
      </c>
      <c r="B2" s="1">
        <f t="shared" ref="B2:B65" si="0">(A2/60)</f>
        <v>0</v>
      </c>
      <c r="D2" s="2">
        <v>0</v>
      </c>
      <c r="E2">
        <f t="shared" ref="E2:E33" si="1">(B2 *M$3) - (M$8 * M$5 * 1/2 * B2^2)</f>
        <v>0</v>
      </c>
      <c r="F2" s="2">
        <v>0</v>
      </c>
      <c r="G2" s="3">
        <f t="shared" ref="G2:G45" si="2">(B2 *M$3) - (M$9 * M$5 * 1/2 * B2^2)</f>
        <v>0</v>
      </c>
      <c r="H2" s="2">
        <v>0</v>
      </c>
      <c r="I2" s="3">
        <f t="shared" ref="I2:I31" si="3">(B2 *M$3) - (M$10 * M$5 * 1/2 * B2^2)</f>
        <v>0</v>
      </c>
    </row>
    <row r="3" spans="1:13" ht="13">
      <c r="A3">
        <v>1</v>
      </c>
      <c r="B3" s="1">
        <f t="shared" si="0"/>
        <v>1.6666666666666666E-2</v>
      </c>
      <c r="D3" s="2">
        <v>4.9306000000000003E-2</v>
      </c>
      <c r="E3">
        <f t="shared" si="1"/>
        <v>4.9652777777777782E-2</v>
      </c>
      <c r="F3" s="2">
        <v>4.8611000000000001E-2</v>
      </c>
      <c r="G3" s="3">
        <f t="shared" si="2"/>
        <v>4.9305555555555561E-2</v>
      </c>
      <c r="H3" s="2">
        <v>4.7917000000000001E-2</v>
      </c>
      <c r="I3" s="3">
        <f t="shared" si="3"/>
        <v>4.8958333333333333E-2</v>
      </c>
      <c r="L3" s="4" t="s">
        <v>4</v>
      </c>
      <c r="M3" s="4">
        <v>3</v>
      </c>
    </row>
    <row r="4" spans="1:13" ht="13">
      <c r="A4">
        <v>2</v>
      </c>
      <c r="B4" s="1">
        <f t="shared" si="0"/>
        <v>3.3333333333333333E-2</v>
      </c>
      <c r="D4" s="2">
        <v>9.7917000000000004E-2</v>
      </c>
      <c r="E4">
        <f t="shared" si="1"/>
        <v>9.8611111111111122E-2</v>
      </c>
      <c r="F4" s="2">
        <v>9.5833000000000002E-2</v>
      </c>
      <c r="G4" s="3">
        <f t="shared" si="2"/>
        <v>9.7222222222222224E-2</v>
      </c>
      <c r="H4" s="2">
        <v>9.375E-2</v>
      </c>
      <c r="I4" s="3">
        <f t="shared" si="3"/>
        <v>9.583333333333334E-2</v>
      </c>
      <c r="L4" s="4"/>
      <c r="M4" s="4"/>
    </row>
    <row r="5" spans="1:13" ht="13">
      <c r="A5">
        <v>3</v>
      </c>
      <c r="B5" s="1">
        <f t="shared" si="0"/>
        <v>0.05</v>
      </c>
      <c r="D5" s="2">
        <v>0.14483299999999999</v>
      </c>
      <c r="E5">
        <f t="shared" si="1"/>
        <v>0.14687500000000003</v>
      </c>
      <c r="F5" s="2">
        <v>0.13966700000000001</v>
      </c>
      <c r="G5" s="3">
        <f t="shared" si="2"/>
        <v>0.14375000000000002</v>
      </c>
      <c r="H5" s="2">
        <v>0.13450000000000001</v>
      </c>
      <c r="I5" s="3">
        <f t="shared" si="3"/>
        <v>0.14062500000000003</v>
      </c>
      <c r="L5" s="4" t="s">
        <v>5</v>
      </c>
      <c r="M5" s="4">
        <v>10</v>
      </c>
    </row>
    <row r="6" spans="1:13" ht="13">
      <c r="A6">
        <v>4</v>
      </c>
      <c r="B6" s="1">
        <f t="shared" si="0"/>
        <v>6.6666666666666666E-2</v>
      </c>
      <c r="D6" s="2">
        <v>0.19125600000000001</v>
      </c>
      <c r="E6">
        <f t="shared" si="1"/>
        <v>0.19444444444444445</v>
      </c>
      <c r="F6" s="2">
        <v>0.18251100000000001</v>
      </c>
      <c r="G6" s="3">
        <f t="shared" si="2"/>
        <v>0.18888888888888891</v>
      </c>
      <c r="H6" s="2">
        <v>0.17318900000000001</v>
      </c>
      <c r="I6" s="3">
        <f t="shared" si="3"/>
        <v>0.18333333333333335</v>
      </c>
      <c r="L6" s="4"/>
      <c r="M6" s="4"/>
    </row>
    <row r="7" spans="1:13" ht="13">
      <c r="A7">
        <v>5</v>
      </c>
      <c r="B7" s="1">
        <f t="shared" si="0"/>
        <v>8.3333333333333329E-2</v>
      </c>
      <c r="D7" s="2">
        <v>0.23714299999999999</v>
      </c>
      <c r="E7">
        <f t="shared" si="1"/>
        <v>0.24131944444444445</v>
      </c>
      <c r="F7" s="2">
        <v>0.22428699999999999</v>
      </c>
      <c r="G7" s="3">
        <f t="shared" si="2"/>
        <v>0.2326388888888889</v>
      </c>
      <c r="H7" s="2">
        <v>0.21032000000000001</v>
      </c>
      <c r="I7" s="3">
        <f t="shared" si="3"/>
        <v>0.22395833333333334</v>
      </c>
      <c r="L7" s="4"/>
      <c r="M7" s="4"/>
    </row>
    <row r="8" spans="1:13" ht="13">
      <c r="A8">
        <v>6</v>
      </c>
      <c r="B8" s="1">
        <f t="shared" si="0"/>
        <v>0.1</v>
      </c>
      <c r="D8" s="2">
        <v>0.28246500000000002</v>
      </c>
      <c r="E8">
        <f t="shared" si="1"/>
        <v>0.28750000000000003</v>
      </c>
      <c r="F8" s="2">
        <v>0.26492900000000003</v>
      </c>
      <c r="G8" s="3">
        <f t="shared" si="2"/>
        <v>0.27500000000000002</v>
      </c>
      <c r="H8" s="2">
        <v>0.24575</v>
      </c>
      <c r="I8" s="3">
        <f t="shared" si="3"/>
        <v>0.26250000000000007</v>
      </c>
      <c r="L8" s="4" t="s">
        <v>6</v>
      </c>
      <c r="M8" s="4">
        <v>0.25</v>
      </c>
    </row>
    <row r="9" spans="1:13" ht="13">
      <c r="A9">
        <v>7</v>
      </c>
      <c r="B9" s="1">
        <f t="shared" si="0"/>
        <v>0.11666666666666667</v>
      </c>
      <c r="D9" s="2">
        <v>0.32719399999999998</v>
      </c>
      <c r="E9">
        <f t="shared" si="1"/>
        <v>0.33298611111111109</v>
      </c>
      <c r="F9" s="2">
        <v>0.30438799999999999</v>
      </c>
      <c r="G9" s="3">
        <f t="shared" si="2"/>
        <v>0.31597222222222221</v>
      </c>
      <c r="H9" s="2">
        <v>0.27940399999999999</v>
      </c>
      <c r="I9" s="3">
        <f t="shared" si="3"/>
        <v>0.29895833333333333</v>
      </c>
      <c r="L9" s="4" t="s">
        <v>7</v>
      </c>
      <c r="M9" s="4">
        <v>0.5</v>
      </c>
    </row>
    <row r="10" spans="1:13" ht="13">
      <c r="A10">
        <v>8</v>
      </c>
      <c r="B10" s="1">
        <f t="shared" si="0"/>
        <v>0.13333333333333333</v>
      </c>
      <c r="D10" s="2">
        <v>0.371311</v>
      </c>
      <c r="E10">
        <f t="shared" si="1"/>
        <v>0.37777777777777782</v>
      </c>
      <c r="F10" s="2">
        <v>0.34262199999999998</v>
      </c>
      <c r="G10" s="3">
        <f t="shared" si="2"/>
        <v>0.35555555555555557</v>
      </c>
      <c r="H10" s="2">
        <v>0.31121900000000002</v>
      </c>
      <c r="I10" s="3">
        <f t="shared" si="3"/>
        <v>0.33333333333333337</v>
      </c>
      <c r="L10" s="4" t="s">
        <v>8</v>
      </c>
      <c r="M10" s="4">
        <v>0.75</v>
      </c>
    </row>
    <row r="11" spans="1:13" ht="13">
      <c r="A11">
        <v>9</v>
      </c>
      <c r="B11" s="1">
        <f t="shared" si="0"/>
        <v>0.15</v>
      </c>
      <c r="D11" s="2">
        <v>0.414798</v>
      </c>
      <c r="E11">
        <f t="shared" si="1"/>
        <v>0.42187499999999994</v>
      </c>
      <c r="F11" s="2">
        <v>0.37959700000000002</v>
      </c>
      <c r="G11" s="3">
        <f t="shared" si="2"/>
        <v>0.39374999999999993</v>
      </c>
      <c r="H11" s="2">
        <v>0.341146</v>
      </c>
      <c r="I11" s="3">
        <f t="shared" si="3"/>
        <v>0.36562499999999998</v>
      </c>
    </row>
    <row r="12" spans="1:13" ht="13">
      <c r="A12">
        <v>10</v>
      </c>
      <c r="B12" s="1">
        <f t="shared" si="0"/>
        <v>0.16666666666666666</v>
      </c>
      <c r="D12" s="2">
        <v>0.457644</v>
      </c>
      <c r="E12">
        <f t="shared" si="1"/>
        <v>0.46527777777777779</v>
      </c>
      <c r="F12" s="2">
        <v>0.41528900000000002</v>
      </c>
      <c r="G12" s="3">
        <f t="shared" si="2"/>
        <v>0.43055555555555558</v>
      </c>
      <c r="H12" s="2">
        <v>0.36914799999999998</v>
      </c>
      <c r="I12" s="3">
        <f t="shared" si="3"/>
        <v>0.39583333333333337</v>
      </c>
    </row>
    <row r="13" spans="1:13" ht="13">
      <c r="A13">
        <v>11</v>
      </c>
      <c r="B13" s="1">
        <f t="shared" si="0"/>
        <v>0.18333333333333332</v>
      </c>
      <c r="D13" s="2">
        <v>0.499838</v>
      </c>
      <c r="E13">
        <f t="shared" si="1"/>
        <v>0.50798611111111103</v>
      </c>
      <c r="F13" s="2">
        <v>0.44967600000000002</v>
      </c>
      <c r="G13" s="3">
        <f t="shared" si="2"/>
        <v>0.46597222222222218</v>
      </c>
      <c r="H13" s="2">
        <v>0.39519100000000001</v>
      </c>
      <c r="I13" s="3">
        <f t="shared" si="3"/>
        <v>0.42395833333333333</v>
      </c>
    </row>
    <row r="14" spans="1:13" ht="13">
      <c r="A14">
        <v>12</v>
      </c>
      <c r="B14" s="1">
        <f t="shared" si="0"/>
        <v>0.2</v>
      </c>
      <c r="D14" s="2">
        <v>0.54137000000000002</v>
      </c>
      <c r="E14">
        <f t="shared" si="1"/>
        <v>0.55000000000000004</v>
      </c>
      <c r="F14" s="2">
        <v>0.48274099999999998</v>
      </c>
      <c r="G14" s="3">
        <f t="shared" si="2"/>
        <v>0.50000000000000011</v>
      </c>
      <c r="H14" s="2">
        <v>0.41925200000000001</v>
      </c>
      <c r="I14" s="3">
        <f t="shared" si="3"/>
        <v>0.45000000000000007</v>
      </c>
    </row>
    <row r="15" spans="1:13" ht="13">
      <c r="A15">
        <v>13</v>
      </c>
      <c r="B15" s="1">
        <f t="shared" si="0"/>
        <v>0.21666666666666667</v>
      </c>
      <c r="D15" s="2">
        <v>0.58223499999999995</v>
      </c>
      <c r="E15">
        <f t="shared" si="1"/>
        <v>0.59131944444444451</v>
      </c>
      <c r="F15" s="2">
        <v>0.51446999999999998</v>
      </c>
      <c r="G15" s="3">
        <f t="shared" si="2"/>
        <v>0.53263888888888888</v>
      </c>
      <c r="H15" s="2">
        <v>0.44130999999999998</v>
      </c>
      <c r="I15" s="3">
        <f t="shared" si="3"/>
        <v>0.47395833333333337</v>
      </c>
    </row>
    <row r="16" spans="1:13" ht="13">
      <c r="A16">
        <v>14</v>
      </c>
      <c r="B16" s="1">
        <f t="shared" si="0"/>
        <v>0.23333333333333334</v>
      </c>
      <c r="D16" s="2">
        <v>0.62242699999999995</v>
      </c>
      <c r="E16">
        <f t="shared" si="1"/>
        <v>0.63194444444444442</v>
      </c>
      <c r="F16" s="2">
        <v>0.54485399999999995</v>
      </c>
      <c r="G16" s="3">
        <f t="shared" si="2"/>
        <v>0.56388888888888888</v>
      </c>
      <c r="H16" s="2">
        <v>0.46134900000000001</v>
      </c>
      <c r="I16" s="3">
        <f t="shared" si="3"/>
        <v>0.49583333333333324</v>
      </c>
    </row>
    <row r="17" spans="1:9" ht="13">
      <c r="A17">
        <v>15</v>
      </c>
      <c r="B17" s="1">
        <f t="shared" si="0"/>
        <v>0.25</v>
      </c>
      <c r="D17" s="2">
        <v>0.661941</v>
      </c>
      <c r="E17">
        <f t="shared" si="1"/>
        <v>0.671875</v>
      </c>
      <c r="F17" s="2">
        <v>0.57388300000000003</v>
      </c>
      <c r="G17" s="3">
        <f t="shared" si="2"/>
        <v>0.59375</v>
      </c>
      <c r="H17" s="2">
        <v>0.479356</v>
      </c>
      <c r="I17" s="3">
        <f t="shared" si="3"/>
        <v>0.515625</v>
      </c>
    </row>
    <row r="18" spans="1:9" ht="13">
      <c r="A18">
        <v>16</v>
      </c>
      <c r="B18" s="1">
        <f t="shared" si="0"/>
        <v>0.26666666666666666</v>
      </c>
      <c r="D18" s="2">
        <v>0.70077500000000004</v>
      </c>
      <c r="E18">
        <f t="shared" si="1"/>
        <v>0.71111111111111114</v>
      </c>
      <c r="F18" s="2">
        <v>0.60155099999999995</v>
      </c>
      <c r="G18" s="3">
        <f t="shared" si="2"/>
        <v>0.62222222222222223</v>
      </c>
      <c r="H18" s="2">
        <v>0.49532100000000001</v>
      </c>
      <c r="I18" s="3">
        <f t="shared" si="3"/>
        <v>0.53333333333333344</v>
      </c>
    </row>
    <row r="19" spans="1:9" ht="13">
      <c r="A19">
        <v>17</v>
      </c>
      <c r="B19" s="1">
        <f t="shared" si="0"/>
        <v>0.28333333333333333</v>
      </c>
      <c r="D19" s="2">
        <v>0.73892599999999997</v>
      </c>
      <c r="E19">
        <f t="shared" si="1"/>
        <v>0.74965277777777772</v>
      </c>
      <c r="F19" s="2">
        <v>0.62785199999999997</v>
      </c>
      <c r="G19" s="3">
        <f t="shared" si="2"/>
        <v>0.64930555555555558</v>
      </c>
      <c r="H19" s="2">
        <v>0.50923600000000002</v>
      </c>
      <c r="I19" s="3">
        <f t="shared" si="3"/>
        <v>0.54895833333333333</v>
      </c>
    </row>
    <row r="20" spans="1:9" ht="13">
      <c r="A20">
        <v>18</v>
      </c>
      <c r="B20" s="1">
        <f t="shared" si="0"/>
        <v>0.3</v>
      </c>
      <c r="D20" s="2">
        <v>0.77639000000000002</v>
      </c>
      <c r="E20">
        <f t="shared" si="1"/>
        <v>0.78749999999999987</v>
      </c>
      <c r="F20" s="2">
        <v>0.65278199999999997</v>
      </c>
      <c r="G20" s="3">
        <f t="shared" si="2"/>
        <v>0.67499999999999993</v>
      </c>
      <c r="H20" s="2">
        <v>0.52109399999999995</v>
      </c>
      <c r="I20" s="3">
        <f t="shared" si="3"/>
        <v>0.5625</v>
      </c>
    </row>
    <row r="21" spans="1:9" ht="13">
      <c r="A21">
        <v>19</v>
      </c>
      <c r="B21" s="1">
        <f t="shared" si="0"/>
        <v>0.31666666666666665</v>
      </c>
      <c r="D21" s="2">
        <v>0.813168</v>
      </c>
      <c r="E21">
        <f t="shared" si="1"/>
        <v>0.82465277777777768</v>
      </c>
      <c r="F21" s="2">
        <v>0.67633600000000005</v>
      </c>
      <c r="G21" s="3">
        <f t="shared" si="2"/>
        <v>0.69930555555555551</v>
      </c>
      <c r="H21" s="2">
        <v>0.53088999999999997</v>
      </c>
      <c r="I21" s="3">
        <f t="shared" si="3"/>
        <v>0.57395833333333335</v>
      </c>
    </row>
    <row r="22" spans="1:9" ht="13">
      <c r="A22">
        <v>20</v>
      </c>
      <c r="B22" s="1">
        <f t="shared" si="0"/>
        <v>0.33333333333333331</v>
      </c>
      <c r="D22" s="2">
        <v>0.84925600000000001</v>
      </c>
      <c r="E22">
        <f t="shared" si="1"/>
        <v>0.86111111111111116</v>
      </c>
      <c r="F22" s="2">
        <v>0.69851399999999997</v>
      </c>
      <c r="G22" s="3">
        <f t="shared" si="2"/>
        <v>0.72222222222222221</v>
      </c>
      <c r="H22" s="2">
        <v>0.53861999999999999</v>
      </c>
      <c r="I22" s="3">
        <f t="shared" si="3"/>
        <v>0.58333333333333337</v>
      </c>
    </row>
    <row r="23" spans="1:9" ht="13">
      <c r="A23">
        <v>21</v>
      </c>
      <c r="B23" s="1">
        <f t="shared" si="0"/>
        <v>0.35</v>
      </c>
      <c r="D23" s="2">
        <v>0.88465499999999997</v>
      </c>
      <c r="E23">
        <f t="shared" si="1"/>
        <v>0.89687499999999987</v>
      </c>
      <c r="F23" s="2">
        <v>0.71931100000000003</v>
      </c>
      <c r="G23" s="3">
        <f t="shared" si="2"/>
        <v>0.74374999999999991</v>
      </c>
      <c r="H23" s="2">
        <v>0.54427999999999999</v>
      </c>
      <c r="I23" s="3">
        <f t="shared" si="3"/>
        <v>0.59062499999999996</v>
      </c>
    </row>
    <row r="24" spans="1:9" ht="13">
      <c r="A24">
        <v>22</v>
      </c>
      <c r="B24" s="1">
        <f t="shared" si="0"/>
        <v>0.36666666666666664</v>
      </c>
      <c r="D24" s="2">
        <v>0.91936300000000004</v>
      </c>
      <c r="E24">
        <f t="shared" si="1"/>
        <v>0.93194444444444435</v>
      </c>
      <c r="F24" s="2">
        <v>0.73872700000000002</v>
      </c>
      <c r="G24" s="3">
        <f t="shared" si="2"/>
        <v>0.76388888888888884</v>
      </c>
      <c r="H24" s="2">
        <v>0.54786900000000005</v>
      </c>
      <c r="I24" s="3">
        <f t="shared" si="3"/>
        <v>0.59583333333333333</v>
      </c>
    </row>
    <row r="25" spans="1:9" ht="13">
      <c r="A25">
        <v>23</v>
      </c>
      <c r="B25" s="1">
        <f t="shared" si="0"/>
        <v>0.38333333333333336</v>
      </c>
      <c r="D25" s="2">
        <v>0.95337899999999998</v>
      </c>
      <c r="E25">
        <f t="shared" si="1"/>
        <v>0.96631944444444451</v>
      </c>
      <c r="F25" s="2">
        <v>0.75675899999999996</v>
      </c>
      <c r="G25" s="3">
        <f t="shared" si="2"/>
        <v>0.78263888888888899</v>
      </c>
      <c r="H25" s="2">
        <v>0.54938399999999998</v>
      </c>
      <c r="I25" s="3">
        <f t="shared" si="3"/>
        <v>0.59895833333333337</v>
      </c>
    </row>
    <row r="26" spans="1:9" ht="13">
      <c r="A26">
        <v>24</v>
      </c>
      <c r="B26" s="1">
        <f t="shared" si="0"/>
        <v>0.4</v>
      </c>
      <c r="D26" s="2">
        <v>0.986703</v>
      </c>
      <c r="E26">
        <f t="shared" si="1"/>
        <v>1.0000000000000002</v>
      </c>
      <c r="F26" s="2">
        <v>0.77340699999999996</v>
      </c>
      <c r="G26" s="3">
        <f t="shared" si="2"/>
        <v>0.8</v>
      </c>
      <c r="H26" s="2">
        <v>0.54937599999999998</v>
      </c>
      <c r="I26" s="3">
        <f t="shared" si="3"/>
        <v>0.60000000000000009</v>
      </c>
    </row>
    <row r="27" spans="1:9" ht="13">
      <c r="A27">
        <v>25</v>
      </c>
      <c r="B27" s="1">
        <f t="shared" si="0"/>
        <v>0.41666666666666669</v>
      </c>
      <c r="D27" s="2">
        <v>1.0193350000000001</v>
      </c>
      <c r="E27">
        <f t="shared" si="1"/>
        <v>1.0329861111111112</v>
      </c>
      <c r="F27" s="2">
        <v>0.78866999999999998</v>
      </c>
      <c r="G27" s="3">
        <f t="shared" si="2"/>
        <v>0.8159722222222221</v>
      </c>
      <c r="H27" s="2">
        <v>0.54937899999999995</v>
      </c>
      <c r="I27" s="3">
        <f t="shared" si="3"/>
        <v>0.59895833333333326</v>
      </c>
    </row>
    <row r="28" spans="1:9" ht="13">
      <c r="A28">
        <v>26</v>
      </c>
      <c r="B28" s="1">
        <f t="shared" si="0"/>
        <v>0.43333333333333335</v>
      </c>
      <c r="D28" s="2">
        <v>1.0512729999999999</v>
      </c>
      <c r="E28">
        <f t="shared" si="1"/>
        <v>1.0652777777777778</v>
      </c>
      <c r="F28" s="2">
        <v>0.80254700000000001</v>
      </c>
      <c r="G28" s="3">
        <f t="shared" si="2"/>
        <v>0.83055555555555549</v>
      </c>
      <c r="H28" s="2">
        <v>0.54937899999999995</v>
      </c>
      <c r="I28" s="3">
        <f t="shared" si="3"/>
        <v>0.59583333333333333</v>
      </c>
    </row>
    <row r="29" spans="1:9" ht="13">
      <c r="A29">
        <v>27</v>
      </c>
      <c r="B29" s="1">
        <f t="shared" si="0"/>
        <v>0.45</v>
      </c>
      <c r="D29" s="2">
        <v>1.0825180000000001</v>
      </c>
      <c r="E29">
        <f t="shared" si="1"/>
        <v>1.096875</v>
      </c>
      <c r="F29" s="2">
        <v>0.81503800000000004</v>
      </c>
      <c r="G29" s="3">
        <f t="shared" si="2"/>
        <v>0.84375</v>
      </c>
      <c r="H29" s="2">
        <v>0.54937899999999995</v>
      </c>
      <c r="I29" s="3">
        <f t="shared" si="3"/>
        <v>0.59062500000000007</v>
      </c>
    </row>
    <row r="30" spans="1:9" ht="13">
      <c r="A30">
        <v>28</v>
      </c>
      <c r="B30" s="1">
        <f t="shared" si="0"/>
        <v>0.46666666666666667</v>
      </c>
      <c r="D30" s="2">
        <v>1.11307</v>
      </c>
      <c r="E30">
        <f t="shared" si="1"/>
        <v>1.1277777777777778</v>
      </c>
      <c r="F30" s="2">
        <v>0.82614200000000004</v>
      </c>
      <c r="G30" s="3">
        <f t="shared" si="2"/>
        <v>0.8555555555555554</v>
      </c>
      <c r="H30" s="2">
        <v>0.54937899999999995</v>
      </c>
      <c r="I30" s="3">
        <f t="shared" si="3"/>
        <v>0.58333333333333315</v>
      </c>
    </row>
    <row r="31" spans="1:9" ht="13">
      <c r="A31">
        <v>29</v>
      </c>
      <c r="B31" s="1">
        <f t="shared" si="0"/>
        <v>0.48333333333333334</v>
      </c>
      <c r="D31" s="2">
        <v>1.1429279999999999</v>
      </c>
      <c r="E31">
        <f t="shared" si="1"/>
        <v>1.1579861111111112</v>
      </c>
      <c r="F31" s="2">
        <v>0.83585799999999999</v>
      </c>
      <c r="G31" s="3">
        <f t="shared" si="2"/>
        <v>0.86597222222222214</v>
      </c>
      <c r="H31" s="2">
        <v>0.54937899999999995</v>
      </c>
      <c r="I31" s="3">
        <f t="shared" si="3"/>
        <v>0.57395833333333335</v>
      </c>
    </row>
    <row r="32" spans="1:9" ht="13">
      <c r="A32">
        <v>30</v>
      </c>
      <c r="B32" s="1">
        <f t="shared" si="0"/>
        <v>0.5</v>
      </c>
      <c r="D32" s="2">
        <v>1.1720919999999999</v>
      </c>
      <c r="E32">
        <f t="shared" si="1"/>
        <v>1.1875</v>
      </c>
      <c r="F32" s="2">
        <v>0.84418599999999999</v>
      </c>
      <c r="G32" s="3">
        <f t="shared" si="2"/>
        <v>0.875</v>
      </c>
      <c r="H32" s="2"/>
      <c r="I32" s="3"/>
    </row>
    <row r="33" spans="1:9" ht="13">
      <c r="A33">
        <v>31</v>
      </c>
      <c r="B33" s="1">
        <f t="shared" si="0"/>
        <v>0.51666666666666672</v>
      </c>
      <c r="D33" s="2">
        <v>1.200563</v>
      </c>
      <c r="E33">
        <f t="shared" si="1"/>
        <v>1.2163194444444447</v>
      </c>
      <c r="F33" s="2">
        <v>0.85112699999999997</v>
      </c>
      <c r="G33" s="3">
        <f t="shared" si="2"/>
        <v>0.88263888888888908</v>
      </c>
      <c r="H33" s="2"/>
      <c r="I33" s="3"/>
    </row>
    <row r="34" spans="1:9" ht="13">
      <c r="A34">
        <v>32</v>
      </c>
      <c r="B34" s="1">
        <f t="shared" si="0"/>
        <v>0.53333333333333333</v>
      </c>
      <c r="D34" s="2">
        <v>1.2283390000000001</v>
      </c>
      <c r="E34">
        <f t="shared" ref="E34:E65" si="4">(B34 *M$3) - (M$8 * M$5 * 1/2 * B34^2)</f>
        <v>1.2444444444444445</v>
      </c>
      <c r="F34" s="2">
        <v>0.85667899999999997</v>
      </c>
      <c r="G34" s="3">
        <f t="shared" si="2"/>
        <v>0.88888888888888895</v>
      </c>
      <c r="H34" s="2"/>
      <c r="I34" s="3"/>
    </row>
    <row r="35" spans="1:9" ht="13">
      <c r="A35">
        <v>33</v>
      </c>
      <c r="B35" s="1">
        <f t="shared" si="0"/>
        <v>0.55000000000000004</v>
      </c>
      <c r="D35" s="2">
        <v>1.2554209999999999</v>
      </c>
      <c r="E35">
        <f t="shared" si="4"/>
        <v>1.2718750000000001</v>
      </c>
      <c r="F35" s="2">
        <v>0.86084300000000002</v>
      </c>
      <c r="G35" s="3">
        <f t="shared" si="2"/>
        <v>0.89375000000000004</v>
      </c>
      <c r="H35" s="2"/>
      <c r="I35" s="3"/>
    </row>
    <row r="36" spans="1:9" ht="13">
      <c r="A36">
        <v>34</v>
      </c>
      <c r="B36" s="1">
        <f t="shared" si="0"/>
        <v>0.56666666666666665</v>
      </c>
      <c r="D36" s="2">
        <v>1.281809</v>
      </c>
      <c r="E36">
        <f t="shared" si="4"/>
        <v>1.2986111111111112</v>
      </c>
      <c r="F36" s="2">
        <v>0.86361900000000003</v>
      </c>
      <c r="G36" s="3">
        <f t="shared" si="2"/>
        <v>0.89722222222222225</v>
      </c>
      <c r="H36" s="2"/>
      <c r="I36" s="3"/>
    </row>
    <row r="37" spans="1:9" ht="13">
      <c r="A37">
        <v>35</v>
      </c>
      <c r="B37" s="1">
        <f t="shared" si="0"/>
        <v>0.58333333333333337</v>
      </c>
      <c r="D37" s="2">
        <v>1.3075030000000001</v>
      </c>
      <c r="E37">
        <f t="shared" si="4"/>
        <v>1.3246527777777777</v>
      </c>
      <c r="F37" s="2">
        <v>0.86500699999999997</v>
      </c>
      <c r="G37" s="3">
        <f t="shared" si="2"/>
        <v>0.89930555555555536</v>
      </c>
      <c r="H37" s="2"/>
      <c r="I37" s="3"/>
    </row>
    <row r="38" spans="1:9" ht="13">
      <c r="A38">
        <v>36</v>
      </c>
      <c r="B38" s="1">
        <f t="shared" si="0"/>
        <v>0.6</v>
      </c>
      <c r="D38" s="2">
        <v>1.3325020000000001</v>
      </c>
      <c r="E38">
        <f t="shared" si="4"/>
        <v>1.3499999999999999</v>
      </c>
      <c r="F38" s="2">
        <v>0.86500699999999997</v>
      </c>
      <c r="G38" s="3">
        <f t="shared" si="2"/>
        <v>0.89999999999999991</v>
      </c>
      <c r="H38" s="2"/>
      <c r="I38" s="3"/>
    </row>
    <row r="39" spans="1:9" ht="13">
      <c r="A39">
        <v>37</v>
      </c>
      <c r="B39" s="1">
        <f t="shared" si="0"/>
        <v>0.6166666666666667</v>
      </c>
      <c r="D39" s="2">
        <v>1.3568070000000001</v>
      </c>
      <c r="E39">
        <f t="shared" si="4"/>
        <v>1.3746527777777779</v>
      </c>
      <c r="F39" s="2">
        <v>0.86500699999999997</v>
      </c>
      <c r="G39" s="3">
        <f t="shared" si="2"/>
        <v>0.89930555555555558</v>
      </c>
      <c r="H39" s="2"/>
      <c r="I39" s="3"/>
    </row>
    <row r="40" spans="1:9" ht="13">
      <c r="A40">
        <v>38</v>
      </c>
      <c r="B40" s="1">
        <f t="shared" si="0"/>
        <v>0.6333333333333333</v>
      </c>
      <c r="D40" s="2">
        <v>1.3804179999999999</v>
      </c>
      <c r="E40">
        <f t="shared" si="4"/>
        <v>1.398611111111111</v>
      </c>
      <c r="F40" s="2">
        <v>0.86500699999999997</v>
      </c>
      <c r="G40" s="3">
        <f t="shared" si="2"/>
        <v>0.89722222222222214</v>
      </c>
      <c r="H40" s="2"/>
      <c r="I40" s="3"/>
    </row>
    <row r="41" spans="1:9" ht="13">
      <c r="A41">
        <v>39</v>
      </c>
      <c r="B41" s="1">
        <f t="shared" si="0"/>
        <v>0.65</v>
      </c>
      <c r="D41" s="2">
        <v>1.4033340000000001</v>
      </c>
      <c r="E41">
        <f t="shared" si="4"/>
        <v>1.421875</v>
      </c>
      <c r="F41" s="2">
        <v>0.86500699999999997</v>
      </c>
      <c r="G41" s="3">
        <f t="shared" si="2"/>
        <v>0.89375000000000004</v>
      </c>
      <c r="H41" s="2"/>
      <c r="I41" s="3"/>
    </row>
    <row r="42" spans="1:9" ht="13">
      <c r="A42">
        <v>40</v>
      </c>
      <c r="B42" s="1">
        <f t="shared" si="0"/>
        <v>0.66666666666666663</v>
      </c>
      <c r="D42" s="2">
        <v>1.425556</v>
      </c>
      <c r="E42">
        <f t="shared" si="4"/>
        <v>1.4444444444444444</v>
      </c>
      <c r="F42" s="2">
        <v>0.86500699999999997</v>
      </c>
      <c r="G42" s="3">
        <f t="shared" si="2"/>
        <v>0.88888888888888884</v>
      </c>
      <c r="H42" s="2"/>
      <c r="I42" s="3"/>
    </row>
    <row r="43" spans="1:9" ht="13">
      <c r="A43">
        <v>41</v>
      </c>
      <c r="B43" s="1">
        <f t="shared" si="0"/>
        <v>0.68333333333333335</v>
      </c>
      <c r="D43" s="2">
        <v>1.4470829999999999</v>
      </c>
      <c r="E43">
        <f t="shared" si="4"/>
        <v>1.4663194444444443</v>
      </c>
      <c r="F43" s="2">
        <v>0.86500699999999997</v>
      </c>
      <c r="G43" s="3">
        <f t="shared" si="2"/>
        <v>0.88263888888888875</v>
      </c>
      <c r="H43" s="2"/>
      <c r="I43" s="3"/>
    </row>
    <row r="44" spans="1:9" ht="13">
      <c r="A44">
        <v>42</v>
      </c>
      <c r="B44" s="1">
        <f t="shared" si="0"/>
        <v>0.7</v>
      </c>
      <c r="D44" s="2">
        <v>1.4679169999999999</v>
      </c>
      <c r="E44">
        <f t="shared" si="4"/>
        <v>1.4874999999999998</v>
      </c>
      <c r="F44" s="2">
        <v>0.86500699999999997</v>
      </c>
      <c r="G44" s="3">
        <f t="shared" si="2"/>
        <v>0.87499999999999978</v>
      </c>
      <c r="H44" s="2"/>
      <c r="I44" s="3"/>
    </row>
    <row r="45" spans="1:9" ht="13">
      <c r="A45">
        <v>43</v>
      </c>
      <c r="B45" s="1">
        <f t="shared" si="0"/>
        <v>0.71666666666666667</v>
      </c>
      <c r="D45" s="2">
        <v>1.4880549999999999</v>
      </c>
      <c r="E45">
        <f t="shared" si="4"/>
        <v>1.507986111111111</v>
      </c>
      <c r="F45" s="2">
        <v>0.86500699999999997</v>
      </c>
      <c r="G45" s="3">
        <f t="shared" si="2"/>
        <v>0.86597222222222214</v>
      </c>
      <c r="H45" s="2"/>
      <c r="I45" s="3"/>
    </row>
    <row r="46" spans="1:9" ht="13">
      <c r="A46">
        <v>44</v>
      </c>
      <c r="B46" s="1">
        <f t="shared" si="0"/>
        <v>0.73333333333333328</v>
      </c>
      <c r="D46" s="2">
        <v>1.5075000000000001</v>
      </c>
      <c r="E46">
        <f t="shared" si="4"/>
        <v>1.5277777777777777</v>
      </c>
      <c r="F46" s="2"/>
      <c r="G46" s="3"/>
      <c r="H46" s="2"/>
      <c r="I46" s="3"/>
    </row>
    <row r="47" spans="1:9" ht="13">
      <c r="A47">
        <v>45</v>
      </c>
      <c r="B47" s="1">
        <f t="shared" si="0"/>
        <v>0.75</v>
      </c>
      <c r="D47" s="2">
        <v>1.5262500000000001</v>
      </c>
      <c r="E47">
        <f t="shared" si="4"/>
        <v>1.546875</v>
      </c>
      <c r="F47" s="2"/>
      <c r="G47" s="3"/>
      <c r="H47" s="2"/>
      <c r="I47" s="3"/>
    </row>
    <row r="48" spans="1:9" ht="13">
      <c r="A48">
        <v>46</v>
      </c>
      <c r="B48" s="1">
        <f t="shared" si="0"/>
        <v>0.76666666666666672</v>
      </c>
      <c r="D48" s="2">
        <v>1.544305</v>
      </c>
      <c r="E48">
        <f t="shared" si="4"/>
        <v>1.565277777777778</v>
      </c>
      <c r="F48" s="2"/>
      <c r="G48" s="3"/>
      <c r="H48" s="2"/>
      <c r="I48" s="3"/>
    </row>
    <row r="49" spans="1:9" ht="13">
      <c r="A49">
        <v>47</v>
      </c>
      <c r="B49" s="1">
        <f t="shared" si="0"/>
        <v>0.78333333333333333</v>
      </c>
      <c r="D49" s="2">
        <v>1.561666</v>
      </c>
      <c r="E49">
        <f t="shared" si="4"/>
        <v>1.5829861111111112</v>
      </c>
      <c r="F49" s="2"/>
      <c r="G49" s="3"/>
      <c r="H49" s="2"/>
      <c r="I49" s="3"/>
    </row>
    <row r="50" spans="1:9" ht="14">
      <c r="A50">
        <v>48</v>
      </c>
      <c r="B50" s="1">
        <f t="shared" si="0"/>
        <v>0.8</v>
      </c>
      <c r="D50" s="2">
        <v>1.578333</v>
      </c>
      <c r="E50">
        <f t="shared" si="4"/>
        <v>1.6</v>
      </c>
      <c r="F50" s="5"/>
      <c r="G50" s="3"/>
      <c r="H50" s="2"/>
      <c r="I50" s="3"/>
    </row>
    <row r="51" spans="1:9" ht="14">
      <c r="A51">
        <v>49</v>
      </c>
      <c r="B51" s="1">
        <f t="shared" si="0"/>
        <v>0.81666666666666665</v>
      </c>
      <c r="D51" s="2">
        <v>1.5943050000000001</v>
      </c>
      <c r="E51">
        <f t="shared" si="4"/>
        <v>1.6163194444444446</v>
      </c>
      <c r="F51" s="5"/>
      <c r="G51" s="3"/>
      <c r="H51" s="2"/>
      <c r="I51" s="3"/>
    </row>
    <row r="52" spans="1:9" ht="14">
      <c r="A52">
        <v>50</v>
      </c>
      <c r="B52" s="1">
        <f t="shared" si="0"/>
        <v>0.83333333333333337</v>
      </c>
      <c r="D52" s="2">
        <v>1.609583</v>
      </c>
      <c r="E52">
        <f t="shared" si="4"/>
        <v>1.6319444444444442</v>
      </c>
      <c r="F52" s="5"/>
      <c r="G52" s="3"/>
      <c r="H52" s="2"/>
      <c r="I52" s="3"/>
    </row>
    <row r="53" spans="1:9" ht="14">
      <c r="A53">
        <v>51</v>
      </c>
      <c r="B53" s="1">
        <f t="shared" si="0"/>
        <v>0.85</v>
      </c>
      <c r="D53" s="2">
        <v>1.624166</v>
      </c>
      <c r="E53">
        <f t="shared" si="4"/>
        <v>1.6468749999999999</v>
      </c>
      <c r="F53" s="5"/>
      <c r="G53" s="3"/>
      <c r="H53" s="2"/>
      <c r="I53" s="3"/>
    </row>
    <row r="54" spans="1:9" ht="14">
      <c r="A54">
        <v>52</v>
      </c>
      <c r="B54" s="1">
        <f t="shared" si="0"/>
        <v>0.8666666666666667</v>
      </c>
      <c r="D54" s="2">
        <v>1.638055</v>
      </c>
      <c r="E54">
        <f t="shared" si="4"/>
        <v>1.661111111111111</v>
      </c>
      <c r="F54" s="5"/>
      <c r="G54" s="3"/>
      <c r="H54" s="2"/>
      <c r="I54" s="3"/>
    </row>
    <row r="55" spans="1:9" ht="14">
      <c r="A55">
        <v>53</v>
      </c>
      <c r="B55" s="1">
        <f t="shared" si="0"/>
        <v>0.8833333333333333</v>
      </c>
      <c r="D55" s="2">
        <v>1.651249</v>
      </c>
      <c r="E55">
        <f t="shared" si="4"/>
        <v>1.6746527777777778</v>
      </c>
      <c r="F55" s="5"/>
      <c r="G55" s="3"/>
      <c r="H55" s="2"/>
      <c r="I55" s="3"/>
    </row>
    <row r="56" spans="1:9" ht="14">
      <c r="A56">
        <v>54</v>
      </c>
      <c r="B56" s="1">
        <f t="shared" si="0"/>
        <v>0.9</v>
      </c>
      <c r="D56" s="2">
        <v>1.6637489999999999</v>
      </c>
      <c r="E56">
        <f t="shared" si="4"/>
        <v>1.6875</v>
      </c>
      <c r="F56" s="5"/>
      <c r="G56" s="3"/>
      <c r="H56" s="2"/>
      <c r="I56" s="3"/>
    </row>
    <row r="57" spans="1:9" ht="14">
      <c r="A57">
        <v>55</v>
      </c>
      <c r="B57" s="1">
        <f t="shared" si="0"/>
        <v>0.91666666666666663</v>
      </c>
      <c r="D57" s="2">
        <v>1.6755549999999999</v>
      </c>
      <c r="E57">
        <f t="shared" si="4"/>
        <v>1.6996527777777779</v>
      </c>
      <c r="F57" s="5"/>
      <c r="G57" s="3"/>
      <c r="H57" s="2"/>
      <c r="I57" s="3"/>
    </row>
    <row r="58" spans="1:9" ht="14">
      <c r="A58">
        <v>56</v>
      </c>
      <c r="B58" s="1">
        <f t="shared" si="0"/>
        <v>0.93333333333333335</v>
      </c>
      <c r="D58" s="2">
        <v>1.686666</v>
      </c>
      <c r="E58">
        <f t="shared" si="4"/>
        <v>1.7111111111111108</v>
      </c>
      <c r="F58" s="5"/>
      <c r="G58" s="3"/>
      <c r="H58" s="2"/>
      <c r="I58" s="3"/>
    </row>
    <row r="59" spans="1:9" ht="14">
      <c r="A59">
        <v>57</v>
      </c>
      <c r="B59" s="1">
        <f t="shared" si="0"/>
        <v>0.95</v>
      </c>
      <c r="D59" s="2">
        <v>1.697082</v>
      </c>
      <c r="E59">
        <f t="shared" si="4"/>
        <v>1.7218749999999996</v>
      </c>
      <c r="F59" s="5"/>
      <c r="G59" s="3"/>
      <c r="H59" s="2"/>
      <c r="I59" s="3"/>
    </row>
    <row r="60" spans="1:9" ht="14">
      <c r="A60">
        <v>58</v>
      </c>
      <c r="B60" s="1">
        <f t="shared" si="0"/>
        <v>0.96666666666666667</v>
      </c>
      <c r="D60" s="2">
        <v>1.7068049999999999</v>
      </c>
      <c r="E60">
        <f t="shared" si="4"/>
        <v>1.7319444444444443</v>
      </c>
      <c r="F60" s="5"/>
      <c r="G60" s="3"/>
      <c r="H60" s="2"/>
      <c r="I60" s="3"/>
    </row>
    <row r="61" spans="1:9" ht="14">
      <c r="A61">
        <v>59</v>
      </c>
      <c r="B61" s="1">
        <f t="shared" si="0"/>
        <v>0.98333333333333328</v>
      </c>
      <c r="D61" s="2">
        <v>1.715832</v>
      </c>
      <c r="E61">
        <f t="shared" si="4"/>
        <v>1.7413194444444442</v>
      </c>
      <c r="F61" s="5"/>
      <c r="G61" s="3"/>
      <c r="H61" s="2"/>
      <c r="I61" s="3"/>
    </row>
    <row r="62" spans="1:9" ht="14">
      <c r="A62">
        <v>60</v>
      </c>
      <c r="B62" s="1">
        <f t="shared" si="0"/>
        <v>1</v>
      </c>
      <c r="D62" s="2">
        <v>1.7241660000000001</v>
      </c>
      <c r="E62">
        <f t="shared" si="4"/>
        <v>1.75</v>
      </c>
      <c r="F62" s="5"/>
      <c r="G62" s="3"/>
      <c r="H62" s="2"/>
      <c r="I62" s="3"/>
    </row>
    <row r="63" spans="1:9" ht="14">
      <c r="A63">
        <v>61</v>
      </c>
      <c r="B63" s="1">
        <f t="shared" si="0"/>
        <v>1.0166666666666666</v>
      </c>
      <c r="D63" s="2">
        <v>1.7318039999999999</v>
      </c>
      <c r="E63">
        <f t="shared" si="4"/>
        <v>1.757986111111111</v>
      </c>
      <c r="F63" s="5"/>
      <c r="G63" s="3"/>
      <c r="H63" s="2"/>
      <c r="I63" s="3"/>
    </row>
    <row r="64" spans="1:9" ht="14">
      <c r="A64">
        <v>62</v>
      </c>
      <c r="B64" s="1">
        <f t="shared" si="0"/>
        <v>1.0333333333333334</v>
      </c>
      <c r="D64" s="2">
        <v>1.7387490000000001</v>
      </c>
      <c r="E64">
        <f t="shared" si="4"/>
        <v>1.7652777777777782</v>
      </c>
      <c r="F64" s="5"/>
      <c r="G64" s="3"/>
      <c r="H64" s="2"/>
      <c r="I64" s="3"/>
    </row>
    <row r="65" spans="1:9" ht="14">
      <c r="A65">
        <v>63</v>
      </c>
      <c r="B65" s="1">
        <f t="shared" si="0"/>
        <v>1.05</v>
      </c>
      <c r="D65" s="2">
        <v>1.744999</v>
      </c>
      <c r="E65">
        <f t="shared" si="4"/>
        <v>1.7718750000000003</v>
      </c>
      <c r="F65" s="5"/>
      <c r="G65" s="3"/>
      <c r="H65" s="2"/>
      <c r="I65" s="3"/>
    </row>
    <row r="66" spans="1:9" ht="14">
      <c r="A66">
        <v>64</v>
      </c>
      <c r="B66" s="1">
        <f t="shared" ref="B66:B129" si="5">(A66/60)</f>
        <v>1.0666666666666667</v>
      </c>
      <c r="D66" s="2">
        <v>1.7505539999999999</v>
      </c>
      <c r="E66">
        <f t="shared" ref="E66:E80" si="6">(B66 *M$3) - (M$8 * M$5 * 1/2 * B66^2)</f>
        <v>1.7777777777777779</v>
      </c>
      <c r="F66" s="5"/>
      <c r="G66" s="3"/>
      <c r="H66" s="2"/>
      <c r="I66" s="3"/>
    </row>
    <row r="67" spans="1:9" ht="14">
      <c r="A67">
        <v>65</v>
      </c>
      <c r="B67" s="1">
        <f t="shared" si="5"/>
        <v>1.0833333333333333</v>
      </c>
      <c r="D67" s="2">
        <v>1.7554149999999999</v>
      </c>
      <c r="E67">
        <f t="shared" si="6"/>
        <v>1.7829861111111114</v>
      </c>
      <c r="F67" s="5"/>
      <c r="G67" s="3"/>
      <c r="H67" s="2"/>
      <c r="I67" s="3"/>
    </row>
    <row r="68" spans="1:9" ht="14">
      <c r="A68">
        <v>66</v>
      </c>
      <c r="B68" s="1">
        <f t="shared" si="5"/>
        <v>1.1000000000000001</v>
      </c>
      <c r="D68" s="2">
        <v>1.759582</v>
      </c>
      <c r="E68">
        <f t="shared" si="6"/>
        <v>1.7875000000000001</v>
      </c>
      <c r="F68" s="5"/>
      <c r="G68" s="3"/>
      <c r="H68" s="2"/>
      <c r="I68" s="3"/>
    </row>
    <row r="69" spans="1:9" ht="14">
      <c r="A69">
        <v>67</v>
      </c>
      <c r="B69" s="1">
        <f t="shared" si="5"/>
        <v>1.1166666666666667</v>
      </c>
      <c r="D69" s="2">
        <v>1.7630539999999999</v>
      </c>
      <c r="E69">
        <f t="shared" si="6"/>
        <v>1.7913194444444445</v>
      </c>
      <c r="F69" s="5"/>
      <c r="G69" s="3"/>
      <c r="H69" s="2"/>
      <c r="I69" s="3"/>
    </row>
    <row r="70" spans="1:9" ht="14">
      <c r="A70">
        <v>68</v>
      </c>
      <c r="B70" s="1">
        <f t="shared" si="5"/>
        <v>1.1333333333333333</v>
      </c>
      <c r="D70" s="2">
        <v>1.7658320000000001</v>
      </c>
      <c r="E70">
        <f t="shared" si="6"/>
        <v>1.7944444444444445</v>
      </c>
      <c r="F70" s="5"/>
      <c r="G70" s="3"/>
      <c r="H70" s="2"/>
      <c r="I70" s="3"/>
    </row>
    <row r="71" spans="1:9" ht="14">
      <c r="A71">
        <v>69</v>
      </c>
      <c r="B71" s="1">
        <f t="shared" si="5"/>
        <v>1.1499999999999999</v>
      </c>
      <c r="D71" s="2">
        <v>1.7679149999999999</v>
      </c>
      <c r="E71">
        <f t="shared" si="6"/>
        <v>1.796875</v>
      </c>
      <c r="F71" s="5"/>
      <c r="G71" s="3"/>
      <c r="H71" s="2"/>
      <c r="I71" s="3"/>
    </row>
    <row r="72" spans="1:9" ht="14">
      <c r="A72">
        <v>70</v>
      </c>
      <c r="B72" s="1">
        <f t="shared" si="5"/>
        <v>1.1666666666666667</v>
      </c>
      <c r="D72" s="2">
        <v>1.769304</v>
      </c>
      <c r="E72">
        <f t="shared" si="6"/>
        <v>1.7986111111111107</v>
      </c>
      <c r="F72" s="5"/>
      <c r="G72" s="3"/>
      <c r="H72" s="2"/>
      <c r="I72" s="3"/>
    </row>
    <row r="73" spans="1:9" ht="14">
      <c r="A73">
        <v>71</v>
      </c>
      <c r="B73" s="1">
        <f t="shared" si="5"/>
        <v>1.1833333333333333</v>
      </c>
      <c r="D73" s="2">
        <v>1.769998</v>
      </c>
      <c r="E73">
        <f t="shared" si="6"/>
        <v>1.7996527777777778</v>
      </c>
      <c r="F73" s="5"/>
      <c r="G73" s="3"/>
      <c r="H73" s="2"/>
      <c r="I73" s="3"/>
    </row>
    <row r="74" spans="1:9" ht="14">
      <c r="A74">
        <v>72</v>
      </c>
      <c r="B74" s="1">
        <f t="shared" si="5"/>
        <v>1.2</v>
      </c>
      <c r="D74" s="2">
        <v>1.769998</v>
      </c>
      <c r="E74">
        <f t="shared" si="6"/>
        <v>1.7999999999999998</v>
      </c>
      <c r="F74" s="5"/>
      <c r="G74" s="3"/>
      <c r="H74" s="2"/>
      <c r="I74" s="3"/>
    </row>
    <row r="75" spans="1:9" ht="14">
      <c r="A75">
        <v>73</v>
      </c>
      <c r="B75" s="1">
        <f t="shared" si="5"/>
        <v>1.2166666666666666</v>
      </c>
      <c r="D75" s="2">
        <v>1.769998</v>
      </c>
      <c r="E75">
        <f t="shared" si="6"/>
        <v>1.7996527777777775</v>
      </c>
      <c r="F75" s="5"/>
      <c r="G75" s="3"/>
      <c r="H75" s="2"/>
      <c r="I75" s="3"/>
    </row>
    <row r="76" spans="1:9" ht="14">
      <c r="A76">
        <v>74</v>
      </c>
      <c r="B76" s="1">
        <f t="shared" si="5"/>
        <v>1.2333333333333334</v>
      </c>
      <c r="D76" s="2">
        <v>1.769998</v>
      </c>
      <c r="E76">
        <f t="shared" si="6"/>
        <v>1.7986111111111112</v>
      </c>
      <c r="F76" s="5"/>
      <c r="G76" s="3"/>
      <c r="H76" s="2"/>
      <c r="I76" s="3"/>
    </row>
    <row r="77" spans="1:9" ht="14">
      <c r="A77">
        <v>75</v>
      </c>
      <c r="B77" s="1">
        <f t="shared" si="5"/>
        <v>1.25</v>
      </c>
      <c r="D77" s="2">
        <v>1.769998</v>
      </c>
      <c r="E77">
        <f t="shared" si="6"/>
        <v>1.796875</v>
      </c>
      <c r="F77" s="5"/>
      <c r="G77" s="3"/>
      <c r="H77" s="2"/>
      <c r="I77" s="3"/>
    </row>
    <row r="78" spans="1:9" ht="14">
      <c r="A78">
        <v>76</v>
      </c>
      <c r="B78" s="1">
        <f t="shared" si="5"/>
        <v>1.2666666666666666</v>
      </c>
      <c r="D78" s="2">
        <v>1.769998</v>
      </c>
      <c r="E78">
        <f t="shared" si="6"/>
        <v>1.7944444444444443</v>
      </c>
      <c r="F78" s="5"/>
      <c r="G78" s="3"/>
      <c r="H78" s="2"/>
      <c r="I78" s="3"/>
    </row>
    <row r="79" spans="1:9" ht="14">
      <c r="A79">
        <v>77</v>
      </c>
      <c r="B79" s="1">
        <f t="shared" si="5"/>
        <v>1.2833333333333334</v>
      </c>
      <c r="D79" s="2">
        <v>1.769998</v>
      </c>
      <c r="E79">
        <f t="shared" si="6"/>
        <v>1.7913194444444445</v>
      </c>
      <c r="F79" s="5"/>
      <c r="G79" s="3"/>
      <c r="H79" s="2"/>
      <c r="I79" s="3"/>
    </row>
    <row r="80" spans="1:9" ht="14">
      <c r="A80">
        <v>78</v>
      </c>
      <c r="B80" s="1">
        <f t="shared" si="5"/>
        <v>1.3</v>
      </c>
      <c r="D80" s="2">
        <v>1.769998</v>
      </c>
      <c r="E80">
        <f t="shared" si="6"/>
        <v>1.7875000000000001</v>
      </c>
      <c r="F80" s="5"/>
      <c r="G80" s="3"/>
      <c r="H80" s="2"/>
      <c r="I80" s="3"/>
    </row>
    <row r="81" spans="1:9" ht="14">
      <c r="A81">
        <v>79</v>
      </c>
      <c r="B81" s="1">
        <f t="shared" si="5"/>
        <v>1.3166666666666667</v>
      </c>
      <c r="D81" s="2"/>
      <c r="F81" s="5"/>
      <c r="G81" s="3"/>
      <c r="H81" s="2"/>
      <c r="I81" s="3"/>
    </row>
    <row r="82" spans="1:9" ht="14">
      <c r="A82">
        <v>80</v>
      </c>
      <c r="B82" s="1">
        <f t="shared" si="5"/>
        <v>1.3333333333333333</v>
      </c>
      <c r="D82" s="2"/>
      <c r="F82" s="5"/>
      <c r="G82" s="3"/>
      <c r="H82" s="2"/>
      <c r="I82" s="3"/>
    </row>
    <row r="83" spans="1:9" ht="14">
      <c r="A83">
        <v>81</v>
      </c>
      <c r="B83" s="1">
        <f t="shared" si="5"/>
        <v>1.35</v>
      </c>
      <c r="D83" s="2"/>
      <c r="F83" s="5"/>
      <c r="G83" s="3"/>
      <c r="H83" s="2"/>
      <c r="I83" s="3"/>
    </row>
    <row r="84" spans="1:9" ht="14">
      <c r="A84">
        <v>82</v>
      </c>
      <c r="B84" s="1">
        <f t="shared" si="5"/>
        <v>1.3666666666666667</v>
      </c>
      <c r="D84" s="2"/>
      <c r="F84" s="5"/>
      <c r="G84" s="3"/>
      <c r="H84" s="2"/>
      <c r="I84" s="3"/>
    </row>
    <row r="85" spans="1:9" ht="14">
      <c r="A85">
        <v>83</v>
      </c>
      <c r="B85" s="1">
        <f t="shared" si="5"/>
        <v>1.3833333333333333</v>
      </c>
      <c r="D85" s="2"/>
      <c r="F85" s="5"/>
      <c r="G85" s="3"/>
      <c r="H85" s="2"/>
      <c r="I85" s="3"/>
    </row>
    <row r="86" spans="1:9" ht="14">
      <c r="A86">
        <v>84</v>
      </c>
      <c r="B86" s="1">
        <f t="shared" si="5"/>
        <v>1.4</v>
      </c>
      <c r="D86" s="2"/>
      <c r="F86" s="5"/>
      <c r="G86" s="3"/>
      <c r="H86" s="2"/>
      <c r="I86" s="3"/>
    </row>
    <row r="87" spans="1:9" ht="14">
      <c r="A87">
        <v>85</v>
      </c>
      <c r="B87" s="1">
        <f t="shared" si="5"/>
        <v>1.4166666666666667</v>
      </c>
      <c r="D87" s="2"/>
      <c r="F87" s="5"/>
      <c r="G87" s="3"/>
      <c r="H87" s="2"/>
      <c r="I87" s="3"/>
    </row>
    <row r="88" spans="1:9" ht="14">
      <c r="A88">
        <v>86</v>
      </c>
      <c r="B88" s="1">
        <f t="shared" si="5"/>
        <v>1.4333333333333333</v>
      </c>
      <c r="D88" s="2"/>
      <c r="F88" s="5"/>
      <c r="G88" s="3"/>
      <c r="H88" s="2"/>
      <c r="I88" s="3"/>
    </row>
    <row r="89" spans="1:9" ht="14">
      <c r="A89">
        <v>87</v>
      </c>
      <c r="B89" s="1">
        <f t="shared" si="5"/>
        <v>1.45</v>
      </c>
      <c r="D89" s="2"/>
      <c r="F89" s="5"/>
      <c r="G89" s="3"/>
      <c r="H89" s="2"/>
      <c r="I89" s="3"/>
    </row>
    <row r="90" spans="1:9" ht="14">
      <c r="A90">
        <v>88</v>
      </c>
      <c r="B90" s="1">
        <f t="shared" si="5"/>
        <v>1.4666666666666666</v>
      </c>
      <c r="D90" s="2"/>
      <c r="F90" s="5"/>
      <c r="G90" s="3"/>
    </row>
    <row r="91" spans="1:9" ht="14">
      <c r="A91">
        <v>89</v>
      </c>
      <c r="B91" s="1">
        <f t="shared" si="5"/>
        <v>1.4833333333333334</v>
      </c>
      <c r="D91" s="2"/>
      <c r="F91" s="5"/>
      <c r="G91" s="3"/>
    </row>
    <row r="92" spans="1:9" ht="14">
      <c r="A92">
        <v>90</v>
      </c>
      <c r="B92" s="1">
        <f t="shared" si="5"/>
        <v>1.5</v>
      </c>
      <c r="D92" s="2"/>
      <c r="F92" s="5"/>
      <c r="G92" s="3"/>
    </row>
    <row r="93" spans="1:9" ht="14">
      <c r="A93">
        <v>91</v>
      </c>
      <c r="B93" s="1">
        <f t="shared" si="5"/>
        <v>1.5166666666666666</v>
      </c>
      <c r="D93" s="2"/>
      <c r="F93" s="5"/>
      <c r="G93" s="3"/>
    </row>
    <row r="94" spans="1:9" ht="14">
      <c r="A94">
        <v>92</v>
      </c>
      <c r="B94" s="1">
        <f t="shared" si="5"/>
        <v>1.5333333333333334</v>
      </c>
      <c r="D94" s="2"/>
      <c r="F94" s="5"/>
      <c r="G94" s="3"/>
    </row>
    <row r="95" spans="1:9" ht="14">
      <c r="A95">
        <v>93</v>
      </c>
      <c r="B95" s="1">
        <f t="shared" si="5"/>
        <v>1.55</v>
      </c>
      <c r="D95" s="2"/>
      <c r="F95" s="5"/>
      <c r="G95" s="3"/>
    </row>
    <row r="96" spans="1:9" ht="14">
      <c r="A96">
        <v>94</v>
      </c>
      <c r="B96" s="1">
        <f t="shared" si="5"/>
        <v>1.5666666666666667</v>
      </c>
      <c r="D96" s="2"/>
      <c r="F96" s="5"/>
      <c r="G96" s="3"/>
    </row>
    <row r="97" spans="1:7" ht="14">
      <c r="A97">
        <v>95</v>
      </c>
      <c r="B97" s="1">
        <f t="shared" si="5"/>
        <v>1.5833333333333333</v>
      </c>
      <c r="D97" s="2"/>
      <c r="F97" s="5"/>
      <c r="G97" s="3"/>
    </row>
    <row r="98" spans="1:7" ht="14">
      <c r="A98">
        <v>96</v>
      </c>
      <c r="B98" s="1">
        <f t="shared" si="5"/>
        <v>1.6</v>
      </c>
      <c r="D98" s="2"/>
      <c r="F98" s="5"/>
      <c r="G98" s="3"/>
    </row>
    <row r="99" spans="1:7" ht="14">
      <c r="A99">
        <v>97</v>
      </c>
      <c r="B99" s="1">
        <f t="shared" si="5"/>
        <v>1.6166666666666667</v>
      </c>
      <c r="D99" s="2"/>
      <c r="F99" s="5"/>
      <c r="G99" s="3"/>
    </row>
    <row r="100" spans="1:7" ht="14">
      <c r="A100">
        <v>98</v>
      </c>
      <c r="B100" s="1">
        <f t="shared" si="5"/>
        <v>1.6333333333333333</v>
      </c>
      <c r="D100" s="2"/>
      <c r="F100" s="5"/>
      <c r="G100" s="3"/>
    </row>
    <row r="101" spans="1:7" ht="14">
      <c r="A101">
        <v>99</v>
      </c>
      <c r="B101" s="1">
        <f t="shared" si="5"/>
        <v>1.65</v>
      </c>
      <c r="D101" s="2"/>
      <c r="F101" s="5"/>
      <c r="G101" s="3"/>
    </row>
    <row r="102" spans="1:7" ht="14">
      <c r="A102">
        <v>100</v>
      </c>
      <c r="B102" s="1">
        <f t="shared" si="5"/>
        <v>1.6666666666666667</v>
      </c>
      <c r="D102" s="2"/>
      <c r="F102" s="5"/>
      <c r="G102" s="3"/>
    </row>
    <row r="103" spans="1:7" ht="14">
      <c r="A103">
        <v>101</v>
      </c>
      <c r="B103" s="1">
        <f t="shared" si="5"/>
        <v>1.6833333333333333</v>
      </c>
      <c r="D103" s="2"/>
      <c r="F103" s="5"/>
      <c r="G103" s="3"/>
    </row>
    <row r="104" spans="1:7" ht="14">
      <c r="A104">
        <v>102</v>
      </c>
      <c r="B104" s="1">
        <f t="shared" si="5"/>
        <v>1.7</v>
      </c>
      <c r="D104" s="2"/>
      <c r="F104" s="5"/>
      <c r="G104" s="3"/>
    </row>
    <row r="105" spans="1:7" ht="14">
      <c r="A105">
        <v>103</v>
      </c>
      <c r="B105" s="1">
        <f t="shared" si="5"/>
        <v>1.7166666666666666</v>
      </c>
      <c r="D105" s="2"/>
      <c r="F105" s="5"/>
      <c r="G105" s="3"/>
    </row>
    <row r="106" spans="1:7" ht="14">
      <c r="A106">
        <v>104</v>
      </c>
      <c r="B106" s="1">
        <f t="shared" si="5"/>
        <v>1.7333333333333334</v>
      </c>
      <c r="D106" s="2"/>
      <c r="F106" s="5"/>
      <c r="G106" s="3"/>
    </row>
    <row r="107" spans="1:7" ht="14">
      <c r="A107">
        <v>105</v>
      </c>
      <c r="B107" s="1">
        <f t="shared" si="5"/>
        <v>1.75</v>
      </c>
      <c r="D107" s="2"/>
      <c r="F107" s="5"/>
      <c r="G107" s="3"/>
    </row>
    <row r="108" spans="1:7" ht="14">
      <c r="A108">
        <v>106</v>
      </c>
      <c r="B108" s="1">
        <f t="shared" si="5"/>
        <v>1.7666666666666666</v>
      </c>
      <c r="D108" s="2"/>
      <c r="F108" s="5"/>
      <c r="G108" s="3"/>
    </row>
    <row r="109" spans="1:7" ht="14">
      <c r="A109">
        <v>107</v>
      </c>
      <c r="B109" s="1">
        <f t="shared" si="5"/>
        <v>1.7833333333333334</v>
      </c>
      <c r="D109" s="2"/>
      <c r="F109" s="5"/>
      <c r="G109" s="3"/>
    </row>
    <row r="110" spans="1:7" ht="14">
      <c r="A110">
        <v>108</v>
      </c>
      <c r="B110" s="1">
        <f t="shared" si="5"/>
        <v>1.8</v>
      </c>
      <c r="D110" s="2"/>
      <c r="F110" s="5"/>
      <c r="G110" s="3"/>
    </row>
    <row r="111" spans="1:7" ht="14">
      <c r="A111">
        <v>109</v>
      </c>
      <c r="B111" s="1">
        <f t="shared" si="5"/>
        <v>1.8166666666666667</v>
      </c>
      <c r="D111" s="2"/>
      <c r="F111" s="5"/>
      <c r="G111" s="3"/>
    </row>
    <row r="112" spans="1:7" ht="14">
      <c r="A112">
        <v>110</v>
      </c>
      <c r="B112" s="1">
        <f t="shared" si="5"/>
        <v>1.8333333333333333</v>
      </c>
      <c r="D112" s="2"/>
      <c r="F112" s="5"/>
      <c r="G112" s="3"/>
    </row>
    <row r="113" spans="1:7" ht="14">
      <c r="A113">
        <v>111</v>
      </c>
      <c r="B113" s="1">
        <f t="shared" si="5"/>
        <v>1.85</v>
      </c>
      <c r="D113" s="2"/>
      <c r="F113" s="5"/>
      <c r="G113" s="3"/>
    </row>
    <row r="114" spans="1:7" ht="14">
      <c r="A114">
        <v>112</v>
      </c>
      <c r="B114" s="1">
        <f t="shared" si="5"/>
        <v>1.8666666666666667</v>
      </c>
      <c r="D114" s="2"/>
      <c r="F114" s="5"/>
      <c r="G114" s="3"/>
    </row>
    <row r="115" spans="1:7" ht="14">
      <c r="A115">
        <v>113</v>
      </c>
      <c r="B115" s="1">
        <f t="shared" si="5"/>
        <v>1.8833333333333333</v>
      </c>
      <c r="D115" s="2"/>
      <c r="F115" s="5"/>
      <c r="G115" s="3"/>
    </row>
    <row r="116" spans="1:7" ht="14">
      <c r="A116">
        <v>114</v>
      </c>
      <c r="B116" s="1">
        <f t="shared" si="5"/>
        <v>1.9</v>
      </c>
      <c r="D116" s="2"/>
      <c r="F116" s="5"/>
      <c r="G116" s="3"/>
    </row>
    <row r="117" spans="1:7" ht="14">
      <c r="A117">
        <v>115</v>
      </c>
      <c r="B117" s="1">
        <f t="shared" si="5"/>
        <v>1.9166666666666667</v>
      </c>
      <c r="D117" s="2"/>
      <c r="F117" s="5"/>
      <c r="G117" s="3"/>
    </row>
    <row r="118" spans="1:7" ht="14">
      <c r="A118">
        <v>116</v>
      </c>
      <c r="B118" s="1">
        <f t="shared" si="5"/>
        <v>1.9333333333333333</v>
      </c>
      <c r="D118" s="2"/>
      <c r="F118" s="5"/>
      <c r="G118" s="3"/>
    </row>
    <row r="119" spans="1:7" ht="14">
      <c r="A119">
        <v>117</v>
      </c>
      <c r="B119" s="1">
        <f t="shared" si="5"/>
        <v>1.95</v>
      </c>
      <c r="D119" s="2"/>
      <c r="F119" s="5"/>
      <c r="G119" s="3"/>
    </row>
    <row r="120" spans="1:7" ht="14">
      <c r="A120">
        <v>118</v>
      </c>
      <c r="B120" s="1">
        <f t="shared" si="5"/>
        <v>1.9666666666666666</v>
      </c>
      <c r="D120" s="2"/>
      <c r="F120" s="5"/>
      <c r="G120" s="3"/>
    </row>
    <row r="121" spans="1:7" ht="14">
      <c r="A121">
        <v>119</v>
      </c>
      <c r="B121" s="1">
        <f t="shared" si="5"/>
        <v>1.9833333333333334</v>
      </c>
      <c r="D121" s="2"/>
      <c r="F121" s="5"/>
      <c r="G121" s="3"/>
    </row>
    <row r="122" spans="1:7" ht="14">
      <c r="A122">
        <v>120</v>
      </c>
      <c r="B122" s="1">
        <f t="shared" si="5"/>
        <v>2</v>
      </c>
      <c r="D122" s="2"/>
      <c r="F122" s="5"/>
      <c r="G122" s="3"/>
    </row>
    <row r="123" spans="1:7" ht="14">
      <c r="A123">
        <v>122</v>
      </c>
      <c r="B123" s="1">
        <f t="shared" si="5"/>
        <v>2.0333333333333332</v>
      </c>
      <c r="D123" s="2"/>
      <c r="F123" s="5"/>
      <c r="G123" s="3"/>
    </row>
    <row r="124" spans="1:7" ht="14">
      <c r="A124">
        <v>123</v>
      </c>
      <c r="B124" s="1">
        <f t="shared" si="5"/>
        <v>2.0499999999999998</v>
      </c>
      <c r="D124" s="2"/>
      <c r="F124" s="5"/>
      <c r="G124" s="3"/>
    </row>
    <row r="125" spans="1:7" ht="14">
      <c r="A125">
        <v>124</v>
      </c>
      <c r="B125" s="1">
        <f t="shared" si="5"/>
        <v>2.0666666666666669</v>
      </c>
      <c r="D125" s="2"/>
      <c r="F125" s="5"/>
      <c r="G125" s="3"/>
    </row>
    <row r="126" spans="1:7" ht="14">
      <c r="A126">
        <v>125</v>
      </c>
      <c r="B126" s="1">
        <f t="shared" si="5"/>
        <v>2.0833333333333335</v>
      </c>
      <c r="D126" s="2"/>
      <c r="F126" s="5"/>
      <c r="G126" s="3"/>
    </row>
    <row r="127" spans="1:7" ht="14">
      <c r="A127">
        <v>126</v>
      </c>
      <c r="B127" s="1">
        <f t="shared" si="5"/>
        <v>2.1</v>
      </c>
      <c r="D127" s="2"/>
      <c r="F127" s="5"/>
      <c r="G127" s="3"/>
    </row>
    <row r="128" spans="1:7" ht="14">
      <c r="A128">
        <v>127</v>
      </c>
      <c r="B128" s="1">
        <f t="shared" si="5"/>
        <v>2.1166666666666667</v>
      </c>
      <c r="D128" s="2"/>
      <c r="F128" s="5"/>
      <c r="G128" s="3"/>
    </row>
    <row r="129" spans="1:7" ht="14">
      <c r="A129">
        <v>128</v>
      </c>
      <c r="B129" s="1">
        <f t="shared" si="5"/>
        <v>2.1333333333333333</v>
      </c>
      <c r="D129" s="2"/>
      <c r="F129" s="5"/>
      <c r="G129" s="3"/>
    </row>
    <row r="130" spans="1:7" ht="14">
      <c r="A130">
        <v>129</v>
      </c>
      <c r="B130" s="1">
        <f t="shared" ref="B130:B193" si="7">(A130/60)</f>
        <v>2.15</v>
      </c>
      <c r="D130" s="2"/>
      <c r="F130" s="5"/>
      <c r="G130" s="3"/>
    </row>
    <row r="131" spans="1:7" ht="14">
      <c r="A131">
        <v>130</v>
      </c>
      <c r="B131" s="1">
        <f t="shared" si="7"/>
        <v>2.1666666666666665</v>
      </c>
      <c r="D131" s="2"/>
      <c r="F131" s="5"/>
      <c r="G131" s="3"/>
    </row>
    <row r="132" spans="1:7" ht="13">
      <c r="A132">
        <v>131</v>
      </c>
      <c r="B132" s="1">
        <f t="shared" si="7"/>
        <v>2.1833333333333331</v>
      </c>
      <c r="D132" s="2"/>
    </row>
    <row r="133" spans="1:7" ht="13">
      <c r="A133">
        <v>132</v>
      </c>
      <c r="B133" s="1">
        <f t="shared" si="7"/>
        <v>2.2000000000000002</v>
      </c>
      <c r="D133" s="2"/>
    </row>
    <row r="134" spans="1:7" ht="13">
      <c r="A134">
        <v>133</v>
      </c>
      <c r="B134" s="1">
        <f t="shared" si="7"/>
        <v>2.2166666666666668</v>
      </c>
      <c r="D134" s="2"/>
    </row>
    <row r="135" spans="1:7" ht="13">
      <c r="A135">
        <v>134</v>
      </c>
      <c r="B135" s="1">
        <f t="shared" si="7"/>
        <v>2.2333333333333334</v>
      </c>
      <c r="D135" s="2"/>
    </row>
    <row r="136" spans="1:7" ht="13">
      <c r="A136">
        <v>135</v>
      </c>
      <c r="B136" s="1">
        <f t="shared" si="7"/>
        <v>2.25</v>
      </c>
      <c r="D136" s="2"/>
    </row>
    <row r="137" spans="1:7" ht="13">
      <c r="A137">
        <v>136</v>
      </c>
      <c r="B137" s="1">
        <f t="shared" si="7"/>
        <v>2.2666666666666666</v>
      </c>
      <c r="D137" s="2"/>
    </row>
    <row r="138" spans="1:7" ht="13">
      <c r="A138">
        <v>137</v>
      </c>
      <c r="B138" s="1">
        <f t="shared" si="7"/>
        <v>2.2833333333333332</v>
      </c>
      <c r="D138" s="2"/>
    </row>
    <row r="139" spans="1:7" ht="13">
      <c r="A139">
        <v>138</v>
      </c>
      <c r="B139" s="1">
        <f t="shared" si="7"/>
        <v>2.2999999999999998</v>
      </c>
      <c r="D139" s="2"/>
    </row>
    <row r="140" spans="1:7" ht="13">
      <c r="A140">
        <v>139</v>
      </c>
      <c r="B140" s="1">
        <f t="shared" si="7"/>
        <v>2.3166666666666669</v>
      </c>
      <c r="D140" s="2"/>
    </row>
    <row r="141" spans="1:7" ht="13">
      <c r="A141">
        <v>140</v>
      </c>
      <c r="B141" s="1">
        <f t="shared" si="7"/>
        <v>2.3333333333333335</v>
      </c>
      <c r="D141" s="2"/>
    </row>
    <row r="142" spans="1:7" ht="13">
      <c r="A142">
        <v>141</v>
      </c>
      <c r="B142" s="1">
        <f t="shared" si="7"/>
        <v>2.35</v>
      </c>
      <c r="D142" s="2"/>
    </row>
    <row r="143" spans="1:7" ht="13">
      <c r="A143">
        <v>142</v>
      </c>
      <c r="B143" s="1">
        <f t="shared" si="7"/>
        <v>2.3666666666666667</v>
      </c>
      <c r="D143" s="2"/>
    </row>
    <row r="144" spans="1:7" ht="13">
      <c r="A144">
        <v>143</v>
      </c>
      <c r="B144" s="1">
        <f t="shared" si="7"/>
        <v>2.3833333333333333</v>
      </c>
      <c r="D144" s="2"/>
    </row>
    <row r="145" spans="1:4" ht="13">
      <c r="A145">
        <v>144</v>
      </c>
      <c r="B145" s="1">
        <f t="shared" si="7"/>
        <v>2.4</v>
      </c>
      <c r="D145" s="2"/>
    </row>
    <row r="146" spans="1:4" ht="13">
      <c r="A146">
        <v>145</v>
      </c>
      <c r="B146" s="1">
        <f t="shared" si="7"/>
        <v>2.4166666666666665</v>
      </c>
      <c r="D146" s="2"/>
    </row>
    <row r="147" spans="1:4" ht="13">
      <c r="A147">
        <v>146</v>
      </c>
      <c r="B147" s="1">
        <f t="shared" si="7"/>
        <v>2.4333333333333331</v>
      </c>
      <c r="D147" s="2"/>
    </row>
    <row r="148" spans="1:4" ht="13">
      <c r="A148">
        <v>147</v>
      </c>
      <c r="B148" s="1">
        <f t="shared" si="7"/>
        <v>2.4500000000000002</v>
      </c>
      <c r="D148" s="2"/>
    </row>
    <row r="149" spans="1:4" ht="13">
      <c r="A149">
        <v>148</v>
      </c>
      <c r="B149" s="1">
        <f t="shared" si="7"/>
        <v>2.4666666666666668</v>
      </c>
      <c r="D149" s="2"/>
    </row>
    <row r="150" spans="1:4" ht="13">
      <c r="A150">
        <v>149</v>
      </c>
      <c r="B150" s="1">
        <f t="shared" si="7"/>
        <v>2.4833333333333334</v>
      </c>
      <c r="D150" s="2"/>
    </row>
    <row r="151" spans="1:4" ht="13">
      <c r="A151">
        <v>150</v>
      </c>
      <c r="B151" s="1">
        <f t="shared" si="7"/>
        <v>2.5</v>
      </c>
      <c r="D151" s="2"/>
    </row>
    <row r="152" spans="1:4" ht="13">
      <c r="A152">
        <v>151</v>
      </c>
      <c r="B152" s="1">
        <f t="shared" si="7"/>
        <v>2.5166666666666666</v>
      </c>
      <c r="D152" s="2"/>
    </row>
    <row r="153" spans="1:4" ht="13">
      <c r="A153">
        <v>152</v>
      </c>
      <c r="B153" s="1">
        <f t="shared" si="7"/>
        <v>2.5333333333333332</v>
      </c>
      <c r="D153" s="2"/>
    </row>
    <row r="154" spans="1:4" ht="13">
      <c r="A154">
        <v>153</v>
      </c>
      <c r="B154" s="1">
        <f t="shared" si="7"/>
        <v>2.5499999999999998</v>
      </c>
      <c r="D154" s="2"/>
    </row>
    <row r="155" spans="1:4" ht="13">
      <c r="A155">
        <v>154</v>
      </c>
      <c r="B155" s="1">
        <f t="shared" si="7"/>
        <v>2.5666666666666669</v>
      </c>
      <c r="D155" s="2"/>
    </row>
    <row r="156" spans="1:4" ht="13">
      <c r="A156">
        <v>155</v>
      </c>
      <c r="B156" s="1">
        <f t="shared" si="7"/>
        <v>2.5833333333333335</v>
      </c>
      <c r="D156" s="2"/>
    </row>
    <row r="157" spans="1:4" ht="13">
      <c r="A157">
        <v>156</v>
      </c>
      <c r="B157" s="1">
        <f t="shared" si="7"/>
        <v>2.6</v>
      </c>
      <c r="D157" s="2"/>
    </row>
    <row r="158" spans="1:4" ht="13">
      <c r="A158">
        <v>157</v>
      </c>
      <c r="B158" s="1">
        <f t="shared" si="7"/>
        <v>2.6166666666666667</v>
      </c>
      <c r="D158" s="2"/>
    </row>
    <row r="159" spans="1:4" ht="13">
      <c r="A159">
        <v>158</v>
      </c>
      <c r="B159" s="1">
        <f t="shared" si="7"/>
        <v>2.6333333333333333</v>
      </c>
      <c r="D159" s="2"/>
    </row>
    <row r="160" spans="1:4" ht="13">
      <c r="A160">
        <v>159</v>
      </c>
      <c r="B160" s="1">
        <f t="shared" si="7"/>
        <v>2.65</v>
      </c>
      <c r="D160" s="2"/>
    </row>
    <row r="161" spans="1:4" ht="13">
      <c r="A161">
        <v>160</v>
      </c>
      <c r="B161" s="1">
        <f t="shared" si="7"/>
        <v>2.6666666666666665</v>
      </c>
      <c r="D161" s="2"/>
    </row>
    <row r="162" spans="1:4" ht="13">
      <c r="A162">
        <v>161</v>
      </c>
      <c r="B162" s="1">
        <f t="shared" si="7"/>
        <v>2.6833333333333331</v>
      </c>
      <c r="D162" s="2"/>
    </row>
    <row r="163" spans="1:4" ht="13">
      <c r="A163">
        <v>162</v>
      </c>
      <c r="B163" s="1">
        <f t="shared" si="7"/>
        <v>2.7</v>
      </c>
      <c r="D163" s="2"/>
    </row>
    <row r="164" spans="1:4" ht="13">
      <c r="A164">
        <v>163</v>
      </c>
      <c r="B164" s="1">
        <f t="shared" si="7"/>
        <v>2.7166666666666668</v>
      </c>
      <c r="D164" s="2"/>
    </row>
    <row r="165" spans="1:4" ht="13">
      <c r="A165">
        <v>164</v>
      </c>
      <c r="B165" s="1">
        <f t="shared" si="7"/>
        <v>2.7333333333333334</v>
      </c>
      <c r="D165" s="2"/>
    </row>
    <row r="166" spans="1:4" ht="13">
      <c r="A166">
        <v>165</v>
      </c>
      <c r="B166" s="1">
        <f t="shared" si="7"/>
        <v>2.75</v>
      </c>
      <c r="D166" s="2"/>
    </row>
    <row r="167" spans="1:4" ht="13">
      <c r="A167">
        <v>166</v>
      </c>
      <c r="B167" s="1">
        <f t="shared" si="7"/>
        <v>2.7666666666666666</v>
      </c>
      <c r="D167" s="2"/>
    </row>
    <row r="168" spans="1:4" ht="13">
      <c r="A168">
        <v>167</v>
      </c>
      <c r="B168" s="1">
        <f t="shared" si="7"/>
        <v>2.7833333333333332</v>
      </c>
      <c r="D168" s="2"/>
    </row>
    <row r="169" spans="1:4" ht="13">
      <c r="A169">
        <v>168</v>
      </c>
      <c r="B169" s="1">
        <f t="shared" si="7"/>
        <v>2.8</v>
      </c>
      <c r="D169" s="2"/>
    </row>
    <row r="170" spans="1:4" ht="13">
      <c r="A170">
        <v>169</v>
      </c>
      <c r="B170" s="1">
        <f t="shared" si="7"/>
        <v>2.8166666666666669</v>
      </c>
      <c r="D170" s="2"/>
    </row>
    <row r="171" spans="1:4" ht="13">
      <c r="A171">
        <v>170</v>
      </c>
      <c r="B171" s="1">
        <f t="shared" si="7"/>
        <v>2.8333333333333335</v>
      </c>
      <c r="D171" s="2"/>
    </row>
    <row r="172" spans="1:4" ht="13">
      <c r="A172">
        <v>171</v>
      </c>
      <c r="B172" s="1">
        <f t="shared" si="7"/>
        <v>2.85</v>
      </c>
      <c r="D172" s="2"/>
    </row>
    <row r="173" spans="1:4" ht="13">
      <c r="A173">
        <v>172</v>
      </c>
      <c r="B173" s="1">
        <f t="shared" si="7"/>
        <v>2.8666666666666667</v>
      </c>
      <c r="D173" s="2"/>
    </row>
    <row r="174" spans="1:4" ht="13">
      <c r="A174">
        <v>173</v>
      </c>
      <c r="B174" s="1">
        <f t="shared" si="7"/>
        <v>2.8833333333333333</v>
      </c>
      <c r="D174" s="2"/>
    </row>
    <row r="175" spans="1:4" ht="13">
      <c r="A175">
        <v>174</v>
      </c>
      <c r="B175" s="1">
        <f t="shared" si="7"/>
        <v>2.9</v>
      </c>
      <c r="D175" s="2"/>
    </row>
    <row r="176" spans="1:4" ht="13">
      <c r="A176">
        <v>175</v>
      </c>
      <c r="B176" s="1">
        <f t="shared" si="7"/>
        <v>2.9166666666666665</v>
      </c>
      <c r="D176" s="2"/>
    </row>
    <row r="177" spans="1:4" ht="13">
      <c r="A177">
        <v>176</v>
      </c>
      <c r="B177" s="1">
        <f t="shared" si="7"/>
        <v>2.9333333333333331</v>
      </c>
      <c r="D177" s="2"/>
    </row>
    <row r="178" spans="1:4" ht="13">
      <c r="A178">
        <v>177</v>
      </c>
      <c r="B178" s="1">
        <f t="shared" si="7"/>
        <v>2.95</v>
      </c>
      <c r="D178" s="2"/>
    </row>
    <row r="179" spans="1:4" ht="13">
      <c r="A179">
        <v>178</v>
      </c>
      <c r="B179" s="1">
        <f t="shared" si="7"/>
        <v>2.9666666666666668</v>
      </c>
      <c r="D179" s="2"/>
    </row>
    <row r="180" spans="1:4" ht="13">
      <c r="A180">
        <v>179</v>
      </c>
      <c r="B180" s="1">
        <f t="shared" si="7"/>
        <v>2.9833333333333334</v>
      </c>
      <c r="D180" s="2"/>
    </row>
    <row r="181" spans="1:4" ht="13">
      <c r="A181">
        <v>180</v>
      </c>
      <c r="B181" s="1">
        <f t="shared" si="7"/>
        <v>3</v>
      </c>
      <c r="D181" s="2"/>
    </row>
    <row r="182" spans="1:4" ht="13">
      <c r="A182">
        <v>181</v>
      </c>
      <c r="B182" s="1">
        <f t="shared" si="7"/>
        <v>3.0166666666666666</v>
      </c>
      <c r="D182" s="2"/>
    </row>
    <row r="183" spans="1:4" ht="13">
      <c r="A183">
        <v>182</v>
      </c>
      <c r="B183" s="1">
        <f t="shared" si="7"/>
        <v>3.0333333333333332</v>
      </c>
      <c r="D183" s="2"/>
    </row>
    <row r="184" spans="1:4" ht="13">
      <c r="A184">
        <v>183</v>
      </c>
      <c r="B184" s="1">
        <f t="shared" si="7"/>
        <v>3.05</v>
      </c>
      <c r="D184" s="2"/>
    </row>
    <row r="185" spans="1:4" ht="13">
      <c r="A185">
        <v>184</v>
      </c>
      <c r="B185" s="1">
        <f t="shared" si="7"/>
        <v>3.0666666666666669</v>
      </c>
      <c r="D185" s="2"/>
    </row>
    <row r="186" spans="1:4" ht="13">
      <c r="A186">
        <v>185</v>
      </c>
      <c r="B186" s="1">
        <f t="shared" si="7"/>
        <v>3.0833333333333335</v>
      </c>
      <c r="D186" s="2"/>
    </row>
    <row r="187" spans="1:4" ht="13">
      <c r="A187">
        <v>186</v>
      </c>
      <c r="B187" s="1">
        <f t="shared" si="7"/>
        <v>3.1</v>
      </c>
      <c r="D187" s="2"/>
    </row>
    <row r="188" spans="1:4" ht="13">
      <c r="A188">
        <v>187</v>
      </c>
      <c r="B188" s="1">
        <f t="shared" si="7"/>
        <v>3.1166666666666667</v>
      </c>
      <c r="D188" s="2"/>
    </row>
    <row r="189" spans="1:4" ht="13">
      <c r="A189">
        <v>188</v>
      </c>
      <c r="B189" s="1">
        <f t="shared" si="7"/>
        <v>3.1333333333333333</v>
      </c>
      <c r="D189" s="2"/>
    </row>
    <row r="190" spans="1:4" ht="13">
      <c r="A190">
        <v>189</v>
      </c>
      <c r="B190" s="1">
        <f t="shared" si="7"/>
        <v>3.15</v>
      </c>
      <c r="D190" s="2"/>
    </row>
    <row r="191" spans="1:4" ht="13">
      <c r="A191">
        <v>190</v>
      </c>
      <c r="B191" s="1">
        <f t="shared" si="7"/>
        <v>3.1666666666666665</v>
      </c>
      <c r="D191" s="2"/>
    </row>
    <row r="192" spans="1:4" ht="13">
      <c r="A192">
        <v>191</v>
      </c>
      <c r="B192" s="1">
        <f t="shared" si="7"/>
        <v>3.1833333333333331</v>
      </c>
      <c r="D192" s="2"/>
    </row>
    <row r="193" spans="1:4" ht="13">
      <c r="A193">
        <v>192</v>
      </c>
      <c r="B193" s="1">
        <f t="shared" si="7"/>
        <v>3.2</v>
      </c>
      <c r="D193" s="2"/>
    </row>
    <row r="194" spans="1:4" ht="13">
      <c r="A194">
        <v>193</v>
      </c>
      <c r="B194" s="1">
        <f t="shared" ref="B194:B257" si="8">(A194/60)</f>
        <v>3.2166666666666668</v>
      </c>
      <c r="D194" s="2"/>
    </row>
    <row r="195" spans="1:4" ht="13">
      <c r="A195">
        <v>194</v>
      </c>
      <c r="B195" s="1">
        <f t="shared" si="8"/>
        <v>3.2333333333333334</v>
      </c>
      <c r="D195" s="2"/>
    </row>
    <row r="196" spans="1:4" ht="13">
      <c r="A196">
        <v>195</v>
      </c>
      <c r="B196" s="1">
        <f t="shared" si="8"/>
        <v>3.25</v>
      </c>
      <c r="D196" s="2"/>
    </row>
    <row r="197" spans="1:4" ht="13">
      <c r="A197">
        <v>196</v>
      </c>
      <c r="B197" s="1">
        <f t="shared" si="8"/>
        <v>3.2666666666666666</v>
      </c>
      <c r="D197" s="2"/>
    </row>
    <row r="198" spans="1:4" ht="13">
      <c r="A198">
        <v>197</v>
      </c>
      <c r="B198" s="1">
        <f t="shared" si="8"/>
        <v>3.2833333333333332</v>
      </c>
      <c r="D198" s="2"/>
    </row>
    <row r="199" spans="1:4" ht="13">
      <c r="A199">
        <v>198</v>
      </c>
      <c r="B199" s="1">
        <f t="shared" si="8"/>
        <v>3.3</v>
      </c>
      <c r="D199" s="2"/>
    </row>
    <row r="200" spans="1:4" ht="13">
      <c r="A200">
        <v>199</v>
      </c>
      <c r="B200" s="1">
        <f t="shared" si="8"/>
        <v>3.3166666666666669</v>
      </c>
      <c r="D200" s="2"/>
    </row>
    <row r="201" spans="1:4" ht="13">
      <c r="A201">
        <v>200</v>
      </c>
      <c r="B201" s="1">
        <f t="shared" si="8"/>
        <v>3.3333333333333335</v>
      </c>
      <c r="D201" s="2"/>
    </row>
    <row r="202" spans="1:4" ht="13">
      <c r="A202">
        <v>201</v>
      </c>
      <c r="B202" s="1">
        <f t="shared" si="8"/>
        <v>3.35</v>
      </c>
      <c r="D202" s="2"/>
    </row>
    <row r="203" spans="1:4" ht="13">
      <c r="A203">
        <v>202</v>
      </c>
      <c r="B203" s="1">
        <f t="shared" si="8"/>
        <v>3.3666666666666667</v>
      </c>
      <c r="D203" s="2"/>
    </row>
    <row r="204" spans="1:4" ht="13">
      <c r="A204">
        <v>203</v>
      </c>
      <c r="B204" s="1">
        <f t="shared" si="8"/>
        <v>3.3833333333333333</v>
      </c>
      <c r="D204" s="2"/>
    </row>
    <row r="205" spans="1:4" ht="13">
      <c r="A205">
        <v>204</v>
      </c>
      <c r="B205" s="1">
        <f t="shared" si="8"/>
        <v>3.4</v>
      </c>
      <c r="D205" s="2"/>
    </row>
    <row r="206" spans="1:4" ht="13">
      <c r="A206">
        <v>205</v>
      </c>
      <c r="B206" s="1">
        <f t="shared" si="8"/>
        <v>3.4166666666666665</v>
      </c>
      <c r="D206" s="2"/>
    </row>
    <row r="207" spans="1:4" ht="13">
      <c r="A207">
        <v>206</v>
      </c>
      <c r="B207" s="1">
        <f t="shared" si="8"/>
        <v>3.4333333333333331</v>
      </c>
      <c r="D207" s="2"/>
    </row>
    <row r="208" spans="1:4" ht="13">
      <c r="A208">
        <v>207</v>
      </c>
      <c r="B208" s="1">
        <f t="shared" si="8"/>
        <v>3.45</v>
      </c>
      <c r="D208" s="2"/>
    </row>
    <row r="209" spans="1:4" ht="13">
      <c r="A209">
        <v>208</v>
      </c>
      <c r="B209" s="1">
        <f t="shared" si="8"/>
        <v>3.4666666666666668</v>
      </c>
      <c r="D209" s="2"/>
    </row>
    <row r="210" spans="1:4" ht="13">
      <c r="A210">
        <v>209</v>
      </c>
      <c r="B210" s="1">
        <f t="shared" si="8"/>
        <v>3.4833333333333334</v>
      </c>
      <c r="D210" s="2"/>
    </row>
    <row r="211" spans="1:4" ht="13">
      <c r="A211">
        <v>210</v>
      </c>
      <c r="B211" s="1">
        <f t="shared" si="8"/>
        <v>3.5</v>
      </c>
      <c r="D211" s="2"/>
    </row>
    <row r="212" spans="1:4" ht="13">
      <c r="A212">
        <v>211</v>
      </c>
      <c r="B212" s="1">
        <f t="shared" si="8"/>
        <v>3.5166666666666666</v>
      </c>
      <c r="D212" s="2"/>
    </row>
    <row r="213" spans="1:4" ht="13">
      <c r="A213">
        <v>212</v>
      </c>
      <c r="B213" s="1">
        <f t="shared" si="8"/>
        <v>3.5333333333333332</v>
      </c>
      <c r="D213" s="2"/>
    </row>
    <row r="214" spans="1:4" ht="13">
      <c r="A214">
        <v>213</v>
      </c>
      <c r="B214" s="1">
        <f t="shared" si="8"/>
        <v>3.55</v>
      </c>
      <c r="D214" s="2"/>
    </row>
    <row r="215" spans="1:4" ht="13">
      <c r="A215">
        <v>214</v>
      </c>
      <c r="B215" s="1">
        <f t="shared" si="8"/>
        <v>3.5666666666666669</v>
      </c>
      <c r="D215" s="2"/>
    </row>
    <row r="216" spans="1:4" ht="13">
      <c r="A216">
        <v>215</v>
      </c>
      <c r="B216" s="1">
        <f t="shared" si="8"/>
        <v>3.5833333333333335</v>
      </c>
      <c r="D216" s="2"/>
    </row>
    <row r="217" spans="1:4" ht="13">
      <c r="A217">
        <v>216</v>
      </c>
      <c r="B217" s="1">
        <f t="shared" si="8"/>
        <v>3.6</v>
      </c>
      <c r="D217" s="2"/>
    </row>
    <row r="218" spans="1:4" ht="13">
      <c r="A218">
        <v>217</v>
      </c>
      <c r="B218" s="1">
        <f t="shared" si="8"/>
        <v>3.6166666666666667</v>
      </c>
      <c r="D218" s="2"/>
    </row>
    <row r="219" spans="1:4" ht="13">
      <c r="A219">
        <v>218</v>
      </c>
      <c r="B219" s="1">
        <f t="shared" si="8"/>
        <v>3.6333333333333333</v>
      </c>
      <c r="D219" s="2"/>
    </row>
    <row r="220" spans="1:4" ht="13">
      <c r="A220">
        <v>219</v>
      </c>
      <c r="B220" s="1">
        <f t="shared" si="8"/>
        <v>3.65</v>
      </c>
      <c r="D220" s="2"/>
    </row>
    <row r="221" spans="1:4" ht="13">
      <c r="A221">
        <v>220</v>
      </c>
      <c r="B221" s="1">
        <f t="shared" si="8"/>
        <v>3.6666666666666665</v>
      </c>
      <c r="D221" s="2"/>
    </row>
    <row r="222" spans="1:4" ht="13">
      <c r="A222">
        <v>221</v>
      </c>
      <c r="B222" s="1">
        <f t="shared" si="8"/>
        <v>3.6833333333333331</v>
      </c>
      <c r="D222" s="2"/>
    </row>
    <row r="223" spans="1:4" ht="13">
      <c r="A223">
        <v>222</v>
      </c>
      <c r="B223" s="1">
        <f t="shared" si="8"/>
        <v>3.7</v>
      </c>
      <c r="D223" s="2"/>
    </row>
    <row r="224" spans="1:4" ht="13">
      <c r="A224">
        <v>223</v>
      </c>
      <c r="B224" s="1">
        <f t="shared" si="8"/>
        <v>3.7166666666666668</v>
      </c>
      <c r="D224" s="2"/>
    </row>
    <row r="225" spans="1:4" ht="13">
      <c r="A225">
        <v>224</v>
      </c>
      <c r="B225" s="1">
        <f t="shared" si="8"/>
        <v>3.7333333333333334</v>
      </c>
      <c r="D225" s="2"/>
    </row>
    <row r="226" spans="1:4" ht="13">
      <c r="A226">
        <v>225</v>
      </c>
      <c r="B226" s="1">
        <f t="shared" si="8"/>
        <v>3.75</v>
      </c>
      <c r="D226" s="2"/>
    </row>
    <row r="227" spans="1:4" ht="13">
      <c r="A227">
        <v>226</v>
      </c>
      <c r="B227" s="1">
        <f t="shared" si="8"/>
        <v>3.7666666666666666</v>
      </c>
      <c r="D227" s="2"/>
    </row>
    <row r="228" spans="1:4" ht="13">
      <c r="A228">
        <v>227</v>
      </c>
      <c r="B228" s="1">
        <f t="shared" si="8"/>
        <v>3.7833333333333332</v>
      </c>
      <c r="D228" s="2"/>
    </row>
    <row r="229" spans="1:4" ht="13">
      <c r="A229">
        <v>228</v>
      </c>
      <c r="B229" s="1">
        <f t="shared" si="8"/>
        <v>3.8</v>
      </c>
      <c r="D229" s="2"/>
    </row>
    <row r="230" spans="1:4" ht="13">
      <c r="A230">
        <v>229</v>
      </c>
      <c r="B230" s="1">
        <f t="shared" si="8"/>
        <v>3.8166666666666669</v>
      </c>
      <c r="D230" s="2"/>
    </row>
    <row r="231" spans="1:4" ht="13">
      <c r="A231">
        <v>230</v>
      </c>
      <c r="B231" s="1">
        <f t="shared" si="8"/>
        <v>3.8333333333333335</v>
      </c>
      <c r="D231" s="2"/>
    </row>
    <row r="232" spans="1:4" ht="13">
      <c r="A232">
        <v>231</v>
      </c>
      <c r="B232" s="1">
        <f t="shared" si="8"/>
        <v>3.85</v>
      </c>
      <c r="D232" s="2"/>
    </row>
    <row r="233" spans="1:4" ht="13">
      <c r="A233">
        <v>232</v>
      </c>
      <c r="B233" s="1">
        <f t="shared" si="8"/>
        <v>3.8666666666666667</v>
      </c>
      <c r="D233" s="2"/>
    </row>
    <row r="234" spans="1:4" ht="13">
      <c r="A234">
        <v>233</v>
      </c>
      <c r="B234" s="1">
        <f t="shared" si="8"/>
        <v>3.8833333333333333</v>
      </c>
      <c r="D234" s="2"/>
    </row>
    <row r="235" spans="1:4" ht="13">
      <c r="A235">
        <v>234</v>
      </c>
      <c r="B235" s="1">
        <f t="shared" si="8"/>
        <v>3.9</v>
      </c>
      <c r="D235" s="2"/>
    </row>
    <row r="236" spans="1:4" ht="13">
      <c r="A236">
        <v>235</v>
      </c>
      <c r="B236" s="1">
        <f t="shared" si="8"/>
        <v>3.9166666666666665</v>
      </c>
      <c r="D236" s="2"/>
    </row>
    <row r="237" spans="1:4" ht="13">
      <c r="A237">
        <v>236</v>
      </c>
      <c r="B237" s="1">
        <f t="shared" si="8"/>
        <v>3.9333333333333331</v>
      </c>
      <c r="D237" s="2"/>
    </row>
    <row r="238" spans="1:4" ht="13">
      <c r="A238">
        <v>237</v>
      </c>
      <c r="B238" s="1">
        <f t="shared" si="8"/>
        <v>3.95</v>
      </c>
      <c r="D238" s="2"/>
    </row>
    <row r="239" spans="1:4" ht="13">
      <c r="A239">
        <v>238</v>
      </c>
      <c r="B239" s="1">
        <f t="shared" si="8"/>
        <v>3.9666666666666668</v>
      </c>
      <c r="D239" s="2"/>
    </row>
    <row r="240" spans="1:4" ht="13">
      <c r="A240">
        <v>239</v>
      </c>
      <c r="B240" s="1">
        <f t="shared" si="8"/>
        <v>3.9833333333333334</v>
      </c>
      <c r="D240" s="2"/>
    </row>
    <row r="241" spans="1:4" ht="13">
      <c r="A241">
        <v>240</v>
      </c>
      <c r="B241" s="1">
        <f t="shared" si="8"/>
        <v>4</v>
      </c>
      <c r="D241" s="2"/>
    </row>
    <row r="242" spans="1:4" ht="13">
      <c r="A242">
        <v>241</v>
      </c>
      <c r="B242" s="1">
        <f t="shared" si="8"/>
        <v>4.0166666666666666</v>
      </c>
      <c r="D242" s="2"/>
    </row>
    <row r="243" spans="1:4" ht="13">
      <c r="A243">
        <v>242</v>
      </c>
      <c r="B243" s="1">
        <f t="shared" si="8"/>
        <v>4.0333333333333332</v>
      </c>
      <c r="D243" s="2"/>
    </row>
    <row r="244" spans="1:4" ht="13">
      <c r="A244">
        <v>243</v>
      </c>
      <c r="B244" s="1">
        <f t="shared" si="8"/>
        <v>4.05</v>
      </c>
      <c r="D244" s="2"/>
    </row>
    <row r="245" spans="1:4" ht="13">
      <c r="A245">
        <v>244</v>
      </c>
      <c r="B245" s="1">
        <f t="shared" si="8"/>
        <v>4.0666666666666664</v>
      </c>
      <c r="D245" s="2"/>
    </row>
    <row r="246" spans="1:4" ht="13">
      <c r="A246">
        <v>245</v>
      </c>
      <c r="B246" s="1">
        <f t="shared" si="8"/>
        <v>4.083333333333333</v>
      </c>
      <c r="D246" s="2"/>
    </row>
    <row r="247" spans="1:4" ht="13">
      <c r="A247">
        <v>246</v>
      </c>
      <c r="B247" s="1">
        <f t="shared" si="8"/>
        <v>4.0999999999999996</v>
      </c>
      <c r="D247" s="2"/>
    </row>
    <row r="248" spans="1:4" ht="13">
      <c r="A248">
        <v>247</v>
      </c>
      <c r="B248" s="1">
        <f t="shared" si="8"/>
        <v>4.1166666666666663</v>
      </c>
      <c r="D248" s="2"/>
    </row>
    <row r="249" spans="1:4" ht="13">
      <c r="A249">
        <v>248</v>
      </c>
      <c r="B249" s="1">
        <f t="shared" si="8"/>
        <v>4.1333333333333337</v>
      </c>
      <c r="D249" s="2"/>
    </row>
    <row r="250" spans="1:4" ht="13">
      <c r="A250">
        <v>249</v>
      </c>
      <c r="B250" s="1">
        <f t="shared" si="8"/>
        <v>4.1500000000000004</v>
      </c>
      <c r="D250" s="2"/>
    </row>
    <row r="251" spans="1:4">
      <c r="A251">
        <v>250</v>
      </c>
      <c r="B251" s="1">
        <f t="shared" si="8"/>
        <v>4.166666666666667</v>
      </c>
    </row>
    <row r="252" spans="1:4">
      <c r="A252">
        <v>251</v>
      </c>
      <c r="B252" s="1">
        <f t="shared" si="8"/>
        <v>4.1833333333333336</v>
      </c>
    </row>
    <row r="253" spans="1:4">
      <c r="A253">
        <v>252</v>
      </c>
      <c r="B253" s="1">
        <f t="shared" si="8"/>
        <v>4.2</v>
      </c>
    </row>
    <row r="254" spans="1:4">
      <c r="B254" s="1">
        <f t="shared" si="8"/>
        <v>0</v>
      </c>
    </row>
    <row r="255" spans="1:4">
      <c r="B255" s="1">
        <f t="shared" si="8"/>
        <v>0</v>
      </c>
    </row>
    <row r="256" spans="1:4">
      <c r="B256" s="1">
        <f t="shared" si="8"/>
        <v>0</v>
      </c>
    </row>
    <row r="257" spans="2:2">
      <c r="B257" s="1">
        <f t="shared" si="8"/>
        <v>0</v>
      </c>
    </row>
    <row r="258" spans="2:2">
      <c r="B258" s="1">
        <f t="shared" ref="B258:B269" si="9">(A258/60)</f>
        <v>0</v>
      </c>
    </row>
    <row r="259" spans="2:2">
      <c r="B259" s="1">
        <f t="shared" si="9"/>
        <v>0</v>
      </c>
    </row>
    <row r="260" spans="2:2">
      <c r="B260" s="1">
        <f t="shared" si="9"/>
        <v>0</v>
      </c>
    </row>
    <row r="261" spans="2:2">
      <c r="B261" s="1">
        <f t="shared" si="9"/>
        <v>0</v>
      </c>
    </row>
    <row r="262" spans="2:2">
      <c r="B262" s="1">
        <f t="shared" si="9"/>
        <v>0</v>
      </c>
    </row>
    <row r="263" spans="2:2">
      <c r="B263" s="1">
        <f t="shared" si="9"/>
        <v>0</v>
      </c>
    </row>
    <row r="264" spans="2:2">
      <c r="B264" s="1">
        <f t="shared" si="9"/>
        <v>0</v>
      </c>
    </row>
    <row r="265" spans="2:2">
      <c r="B265" s="1">
        <f t="shared" si="9"/>
        <v>0</v>
      </c>
    </row>
    <row r="266" spans="2:2">
      <c r="B266" s="1">
        <f t="shared" si="9"/>
        <v>0</v>
      </c>
    </row>
    <row r="267" spans="2:2">
      <c r="B267" s="1">
        <f t="shared" si="9"/>
        <v>0</v>
      </c>
    </row>
    <row r="268" spans="2:2">
      <c r="B268" s="1">
        <f t="shared" si="9"/>
        <v>0</v>
      </c>
    </row>
    <row r="269" spans="2:2">
      <c r="B269" s="1">
        <f t="shared" si="9"/>
        <v>0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16"/>
  <sheetViews>
    <sheetView zoomScale="65" zoomScaleNormal="65" zoomScalePageLayoutView="65" workbookViewId="0">
      <selection activeCell="E10" sqref="E10"/>
    </sheetView>
  </sheetViews>
  <sheetFormatPr baseColWidth="10" defaultColWidth="8.83203125" defaultRowHeight="12" x14ac:dyDescent="0"/>
  <sheetData>
    <row r="3" spans="2:17" ht="17">
      <c r="B3" s="12" t="s">
        <v>10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2:17">
      <c r="B4" s="6" t="s">
        <v>11</v>
      </c>
      <c r="C4" s="7">
        <v>0.5</v>
      </c>
      <c r="D4" s="7">
        <v>0.5</v>
      </c>
      <c r="E4" s="7">
        <v>0.5</v>
      </c>
      <c r="F4" s="8">
        <v>3.5</v>
      </c>
      <c r="G4" s="8">
        <v>3.5</v>
      </c>
      <c r="H4" s="8">
        <v>3.5</v>
      </c>
      <c r="I4" s="9">
        <v>4</v>
      </c>
      <c r="J4" s="9">
        <v>4</v>
      </c>
      <c r="K4" s="9">
        <v>4</v>
      </c>
      <c r="L4" s="10">
        <v>5</v>
      </c>
      <c r="M4" s="10">
        <v>5</v>
      </c>
      <c r="N4" s="10">
        <v>5</v>
      </c>
      <c r="O4" s="11">
        <v>10</v>
      </c>
      <c r="P4" s="11">
        <v>10</v>
      </c>
      <c r="Q4" s="11">
        <v>10</v>
      </c>
    </row>
    <row r="5" spans="2:17">
      <c r="B5" s="6" t="s">
        <v>12</v>
      </c>
      <c r="C5">
        <v>2.4899999999999998E-4</v>
      </c>
      <c r="D5">
        <v>2.1900000000000001E-4</v>
      </c>
      <c r="E5">
        <v>1.0369999999999999E-3</v>
      </c>
      <c r="F5">
        <v>5.7000000000000003E-5</v>
      </c>
      <c r="G5">
        <v>1.8E-5</v>
      </c>
      <c r="H5">
        <v>0.3</v>
      </c>
      <c r="I5">
        <v>4.73E-4</v>
      </c>
      <c r="J5">
        <v>4.2400000000000001E-4</v>
      </c>
      <c r="K5">
        <v>1.2</v>
      </c>
      <c r="L5">
        <v>1</v>
      </c>
      <c r="M5">
        <v>2.5</v>
      </c>
      <c r="N5">
        <v>4</v>
      </c>
      <c r="O5">
        <v>2</v>
      </c>
      <c r="P5">
        <v>5</v>
      </c>
      <c r="Q5">
        <v>8</v>
      </c>
    </row>
    <row r="6" spans="2:17">
      <c r="B6" s="6" t="s">
        <v>13</v>
      </c>
      <c r="C6">
        <f t="shared" ref="C6:Q6" si="0">(C5/C4)</f>
        <v>4.9799999999999996E-4</v>
      </c>
      <c r="D6">
        <f t="shared" si="0"/>
        <v>4.3800000000000002E-4</v>
      </c>
      <c r="E6">
        <f t="shared" si="0"/>
        <v>2.0739999999999999E-3</v>
      </c>
      <c r="F6">
        <f t="shared" si="0"/>
        <v>1.6285714285714287E-5</v>
      </c>
      <c r="G6">
        <f t="shared" si="0"/>
        <v>5.1428571428571432E-6</v>
      </c>
      <c r="H6">
        <f t="shared" si="0"/>
        <v>8.5714285714285715E-2</v>
      </c>
      <c r="I6">
        <f t="shared" si="0"/>
        <v>1.1825E-4</v>
      </c>
      <c r="J6">
        <f t="shared" si="0"/>
        <v>1.06E-4</v>
      </c>
      <c r="K6">
        <f t="shared" si="0"/>
        <v>0.3</v>
      </c>
      <c r="L6">
        <f t="shared" si="0"/>
        <v>0.2</v>
      </c>
      <c r="M6">
        <f t="shared" si="0"/>
        <v>0.5</v>
      </c>
      <c r="N6">
        <f t="shared" si="0"/>
        <v>0.8</v>
      </c>
      <c r="O6">
        <f t="shared" si="0"/>
        <v>0.2</v>
      </c>
      <c r="P6">
        <f t="shared" si="0"/>
        <v>0.5</v>
      </c>
      <c r="Q6">
        <f t="shared" si="0"/>
        <v>0.8</v>
      </c>
    </row>
    <row r="7" spans="2:17">
      <c r="B7" s="6" t="s">
        <v>14</v>
      </c>
      <c r="C7">
        <v>0.2</v>
      </c>
      <c r="D7">
        <v>0.5</v>
      </c>
      <c r="E7">
        <v>0.8</v>
      </c>
      <c r="F7">
        <v>0.2</v>
      </c>
      <c r="G7">
        <v>0.5</v>
      </c>
      <c r="H7">
        <v>0.8</v>
      </c>
      <c r="I7">
        <v>0.2</v>
      </c>
      <c r="J7">
        <v>0.5</v>
      </c>
      <c r="K7">
        <v>0.8</v>
      </c>
      <c r="L7">
        <v>0.2</v>
      </c>
      <c r="M7">
        <v>0.5</v>
      </c>
      <c r="N7">
        <v>0.8</v>
      </c>
      <c r="O7">
        <v>0.2</v>
      </c>
      <c r="P7">
        <v>0.5</v>
      </c>
      <c r="Q7">
        <v>0.8</v>
      </c>
    </row>
    <row r="8" spans="2:17">
      <c r="B8" s="6" t="s">
        <v>15</v>
      </c>
      <c r="C8">
        <f t="shared" ref="C8:Q8" si="1">ABS(C7-C6)/C7</f>
        <v>0.99751000000000001</v>
      </c>
      <c r="D8">
        <f t="shared" si="1"/>
        <v>0.99912400000000001</v>
      </c>
      <c r="E8">
        <f t="shared" si="1"/>
        <v>0.9974075</v>
      </c>
      <c r="F8">
        <f t="shared" si="1"/>
        <v>0.99991857142857143</v>
      </c>
      <c r="G8">
        <f t="shared" si="1"/>
        <v>0.99998971428571426</v>
      </c>
      <c r="H8">
        <f t="shared" si="1"/>
        <v>0.89285714285714279</v>
      </c>
      <c r="I8">
        <f t="shared" si="1"/>
        <v>0.99940875000000007</v>
      </c>
      <c r="J8">
        <f t="shared" si="1"/>
        <v>0.99978800000000001</v>
      </c>
      <c r="K8">
        <f t="shared" si="1"/>
        <v>0.625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1"/>
        <v>0</v>
      </c>
      <c r="P8">
        <f t="shared" si="1"/>
        <v>0</v>
      </c>
      <c r="Q8">
        <f t="shared" si="1"/>
        <v>0</v>
      </c>
    </row>
    <row r="11" spans="2:17" ht="17">
      <c r="B11" s="12" t="s">
        <v>16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2:17">
      <c r="B12" s="6" t="s">
        <v>11</v>
      </c>
      <c r="C12" s="7">
        <v>0.5</v>
      </c>
      <c r="D12" s="7">
        <v>0.5</v>
      </c>
      <c r="E12" s="7">
        <v>0.5</v>
      </c>
      <c r="F12" s="8">
        <v>3.5</v>
      </c>
      <c r="G12" s="8">
        <v>3.5</v>
      </c>
      <c r="H12" s="8">
        <v>3.5</v>
      </c>
      <c r="I12" s="9">
        <v>4</v>
      </c>
      <c r="J12" s="9">
        <v>4</v>
      </c>
      <c r="K12" s="9">
        <v>4</v>
      </c>
      <c r="L12" s="10">
        <v>5</v>
      </c>
      <c r="M12" s="10">
        <v>5</v>
      </c>
      <c r="N12" s="10">
        <v>5</v>
      </c>
      <c r="O12" s="11">
        <v>10</v>
      </c>
      <c r="P12" s="11">
        <v>10</v>
      </c>
      <c r="Q12" s="11">
        <v>10</v>
      </c>
    </row>
    <row r="13" spans="2:17">
      <c r="B13" s="6" t="s">
        <v>12</v>
      </c>
      <c r="C13">
        <v>2.0000000000000002E-5</v>
      </c>
      <c r="D13">
        <v>5.0000000000000002E-5</v>
      </c>
      <c r="E13">
        <v>3.0000000000000001E-5</v>
      </c>
      <c r="F13">
        <v>9.9999999999999995E-7</v>
      </c>
      <c r="G13">
        <v>3.9999999999999998E-6</v>
      </c>
      <c r="H13">
        <v>0.3</v>
      </c>
      <c r="K13">
        <v>1.2</v>
      </c>
      <c r="L13">
        <v>1</v>
      </c>
      <c r="M13">
        <v>2.5</v>
      </c>
      <c r="N13">
        <v>4</v>
      </c>
      <c r="O13">
        <v>2</v>
      </c>
      <c r="P13">
        <v>5</v>
      </c>
      <c r="Q13">
        <v>8</v>
      </c>
    </row>
    <row r="14" spans="2:17">
      <c r="B14" s="6" t="s">
        <v>13</v>
      </c>
      <c r="C14">
        <f t="shared" ref="C14:Q14" si="2">(C13/C12)</f>
        <v>4.0000000000000003E-5</v>
      </c>
      <c r="D14">
        <f t="shared" si="2"/>
        <v>1E-4</v>
      </c>
      <c r="E14">
        <f t="shared" si="2"/>
        <v>6.0000000000000002E-5</v>
      </c>
      <c r="F14">
        <f t="shared" si="2"/>
        <v>2.8571428571428569E-7</v>
      </c>
      <c r="G14">
        <f t="shared" si="2"/>
        <v>1.1428571428571428E-6</v>
      </c>
      <c r="H14">
        <f t="shared" si="2"/>
        <v>8.5714285714285715E-2</v>
      </c>
      <c r="I14">
        <f t="shared" si="2"/>
        <v>0</v>
      </c>
      <c r="J14">
        <f t="shared" si="2"/>
        <v>0</v>
      </c>
      <c r="K14">
        <f t="shared" si="2"/>
        <v>0.3</v>
      </c>
      <c r="L14">
        <f t="shared" si="2"/>
        <v>0.2</v>
      </c>
      <c r="M14">
        <f t="shared" si="2"/>
        <v>0.5</v>
      </c>
      <c r="N14">
        <f t="shared" si="2"/>
        <v>0.8</v>
      </c>
      <c r="O14">
        <f t="shared" si="2"/>
        <v>0.2</v>
      </c>
      <c r="P14">
        <f t="shared" si="2"/>
        <v>0.5</v>
      </c>
      <c r="Q14">
        <f t="shared" si="2"/>
        <v>0.8</v>
      </c>
    </row>
    <row r="15" spans="2:17">
      <c r="B15" s="6" t="s">
        <v>14</v>
      </c>
      <c r="C15">
        <v>0.2</v>
      </c>
      <c r="D15">
        <v>0.5</v>
      </c>
      <c r="E15">
        <v>0.8</v>
      </c>
      <c r="F15">
        <v>0.2</v>
      </c>
      <c r="G15">
        <v>0.5</v>
      </c>
      <c r="H15">
        <v>0.8</v>
      </c>
      <c r="I15">
        <v>0.2</v>
      </c>
      <c r="J15">
        <v>0.5</v>
      </c>
      <c r="K15">
        <v>0.8</v>
      </c>
      <c r="L15">
        <v>0.2</v>
      </c>
      <c r="M15">
        <v>0.5</v>
      </c>
      <c r="N15">
        <v>0.8</v>
      </c>
      <c r="O15">
        <v>0.2</v>
      </c>
      <c r="P15">
        <v>0.5</v>
      </c>
      <c r="Q15">
        <v>0.8</v>
      </c>
    </row>
    <row r="16" spans="2:17">
      <c r="B16" s="6" t="s">
        <v>15</v>
      </c>
      <c r="C16">
        <f t="shared" ref="C16:Q16" si="3">ABS(C15-C14)</f>
        <v>0.19996</v>
      </c>
      <c r="D16">
        <f t="shared" si="3"/>
        <v>0.49990000000000001</v>
      </c>
      <c r="E16">
        <f t="shared" si="3"/>
        <v>0.7999400000000001</v>
      </c>
      <c r="F16">
        <f t="shared" si="3"/>
        <v>0.19999971428571431</v>
      </c>
      <c r="G16">
        <f t="shared" si="3"/>
        <v>0.49999885714285713</v>
      </c>
      <c r="H16">
        <f t="shared" si="3"/>
        <v>0.7142857142857143</v>
      </c>
      <c r="I16">
        <f t="shared" si="3"/>
        <v>0.2</v>
      </c>
      <c r="J16">
        <f t="shared" si="3"/>
        <v>0.5</v>
      </c>
      <c r="K16">
        <f t="shared" si="3"/>
        <v>0.5</v>
      </c>
      <c r="L16">
        <f t="shared" si="3"/>
        <v>0</v>
      </c>
      <c r="M16">
        <f t="shared" si="3"/>
        <v>0</v>
      </c>
      <c r="N16">
        <f t="shared" si="3"/>
        <v>0</v>
      </c>
      <c r="O16">
        <f t="shared" si="3"/>
        <v>0</v>
      </c>
      <c r="P16">
        <f t="shared" si="3"/>
        <v>0</v>
      </c>
      <c r="Q16">
        <f t="shared" si="3"/>
        <v>0</v>
      </c>
    </row>
  </sheetData>
  <mergeCells count="2">
    <mergeCell ref="B3:Q3"/>
    <mergeCell ref="B11:Q11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zoomScale="65" zoomScaleNormal="65" zoomScalePageLayoutView="65" workbookViewId="0">
      <selection activeCell="C23" sqref="C23"/>
    </sheetView>
  </sheetViews>
  <sheetFormatPr baseColWidth="10" defaultColWidth="8.83203125" defaultRowHeight="12" x14ac:dyDescent="0"/>
  <sheetData>
    <row r="1" spans="1:15">
      <c r="E1" t="s">
        <v>17</v>
      </c>
      <c r="F1" t="s">
        <v>18</v>
      </c>
    </row>
    <row r="2" spans="1:15" ht="13">
      <c r="A2">
        <v>1</v>
      </c>
      <c r="B2">
        <f t="shared" ref="B2:B32" si="0">A2/600</f>
        <v>1.6666666666666668E-3</v>
      </c>
      <c r="E2" s="2" t="s">
        <v>19</v>
      </c>
      <c r="F2" s="3">
        <f t="shared" ref="F2:F32" si="1">(B2 *M$3) - (M$10 * M$5 * 1/2 * B2^2)</f>
        <v>1.6562500000000002E-3</v>
      </c>
    </row>
    <row r="3" spans="1:15" ht="13">
      <c r="A3">
        <v>2</v>
      </c>
      <c r="B3">
        <f t="shared" si="0"/>
        <v>3.3333333333333335E-3</v>
      </c>
      <c r="E3" s="2" t="s">
        <v>20</v>
      </c>
      <c r="F3" s="3">
        <f t="shared" si="1"/>
        <v>3.2916666666666667E-3</v>
      </c>
      <c r="L3" s="4" t="s">
        <v>4</v>
      </c>
      <c r="M3" s="4">
        <v>1</v>
      </c>
    </row>
    <row r="4" spans="1:15" ht="13">
      <c r="A4">
        <v>3</v>
      </c>
      <c r="B4">
        <f t="shared" si="0"/>
        <v>5.0000000000000001E-3</v>
      </c>
      <c r="E4" s="2" t="s">
        <v>21</v>
      </c>
      <c r="F4" s="3">
        <f t="shared" si="1"/>
        <v>4.90625E-3</v>
      </c>
      <c r="L4" s="4"/>
      <c r="M4" s="4"/>
    </row>
    <row r="5" spans="1:15" ht="13">
      <c r="A5">
        <v>4</v>
      </c>
      <c r="B5">
        <f t="shared" si="0"/>
        <v>6.6666666666666671E-3</v>
      </c>
      <c r="E5" s="2" t="s">
        <v>22</v>
      </c>
      <c r="F5" s="3">
        <f t="shared" si="1"/>
        <v>6.5000000000000006E-3</v>
      </c>
      <c r="L5" s="4" t="s">
        <v>5</v>
      </c>
      <c r="M5" s="4">
        <v>10</v>
      </c>
    </row>
    <row r="6" spans="1:15" ht="13">
      <c r="A6">
        <v>5</v>
      </c>
      <c r="B6">
        <f t="shared" si="0"/>
        <v>8.3333333333333332E-3</v>
      </c>
      <c r="E6" s="2" t="s">
        <v>23</v>
      </c>
      <c r="F6" s="3">
        <f t="shared" si="1"/>
        <v>8.0729166666666657E-3</v>
      </c>
      <c r="L6" s="4"/>
      <c r="M6" s="4"/>
      <c r="N6" s="4" t="s">
        <v>4</v>
      </c>
      <c r="O6" s="4">
        <v>1</v>
      </c>
    </row>
    <row r="7" spans="1:15" ht="13">
      <c r="A7">
        <v>6</v>
      </c>
      <c r="B7">
        <f t="shared" si="0"/>
        <v>0.01</v>
      </c>
      <c r="E7" s="2" t="s">
        <v>24</v>
      </c>
      <c r="F7" s="3">
        <f t="shared" si="1"/>
        <v>9.6249999999999999E-3</v>
      </c>
      <c r="L7" s="4"/>
      <c r="M7" s="4"/>
      <c r="N7" s="4"/>
      <c r="O7" s="4"/>
    </row>
    <row r="8" spans="1:15" ht="13">
      <c r="A8">
        <v>7</v>
      </c>
      <c r="B8">
        <f t="shared" si="0"/>
        <v>1.1666666666666667E-2</v>
      </c>
      <c r="E8" s="2" t="s">
        <v>25</v>
      </c>
      <c r="F8" s="3">
        <f t="shared" si="1"/>
        <v>1.1156250000000001E-2</v>
      </c>
      <c r="L8" s="4" t="s">
        <v>6</v>
      </c>
      <c r="M8" s="4">
        <v>0.25</v>
      </c>
      <c r="N8" s="4" t="s">
        <v>5</v>
      </c>
      <c r="O8" s="4">
        <v>10</v>
      </c>
    </row>
    <row r="9" spans="1:15" ht="13">
      <c r="A9">
        <v>8</v>
      </c>
      <c r="B9">
        <f t="shared" si="0"/>
        <v>1.3333333333333334E-2</v>
      </c>
      <c r="E9" s="2" t="s">
        <v>26</v>
      </c>
      <c r="F9" s="3">
        <f t="shared" si="1"/>
        <v>1.2666666666666668E-2</v>
      </c>
      <c r="L9" s="4" t="s">
        <v>7</v>
      </c>
      <c r="M9" s="4">
        <v>0.5</v>
      </c>
      <c r="N9" s="4"/>
      <c r="O9" s="4"/>
    </row>
    <row r="10" spans="1:15" ht="13">
      <c r="A10">
        <v>9</v>
      </c>
      <c r="B10">
        <f t="shared" si="0"/>
        <v>1.4999999999999999E-2</v>
      </c>
      <c r="E10" s="2" t="s">
        <v>27</v>
      </c>
      <c r="F10" s="3">
        <f t="shared" si="1"/>
        <v>1.4156249999999999E-2</v>
      </c>
      <c r="L10" s="4" t="s">
        <v>8</v>
      </c>
      <c r="M10" s="4">
        <v>0.75</v>
      </c>
      <c r="N10" s="4"/>
      <c r="O10" s="4"/>
    </row>
    <row r="11" spans="1:15" ht="13">
      <c r="A11">
        <v>10</v>
      </c>
      <c r="B11">
        <f t="shared" si="0"/>
        <v>1.6666666666666666E-2</v>
      </c>
      <c r="E11" s="2" t="s">
        <v>28</v>
      </c>
      <c r="F11" s="3">
        <f t="shared" si="1"/>
        <v>1.5625E-2</v>
      </c>
      <c r="N11" s="4" t="s">
        <v>6</v>
      </c>
      <c r="O11" s="4">
        <v>0.25</v>
      </c>
    </row>
    <row r="12" spans="1:15" ht="13">
      <c r="A12">
        <v>11</v>
      </c>
      <c r="B12">
        <f t="shared" si="0"/>
        <v>1.8333333333333333E-2</v>
      </c>
      <c r="E12" s="2" t="s">
        <v>29</v>
      </c>
      <c r="F12" s="3">
        <f t="shared" si="1"/>
        <v>1.7072916666666667E-2</v>
      </c>
      <c r="N12" s="4" t="s">
        <v>7</v>
      </c>
      <c r="O12" s="4">
        <v>0.5</v>
      </c>
    </row>
    <row r="13" spans="1:15" ht="13">
      <c r="A13">
        <v>12</v>
      </c>
      <c r="B13">
        <f t="shared" si="0"/>
        <v>0.02</v>
      </c>
      <c r="E13" s="2" t="s">
        <v>30</v>
      </c>
      <c r="F13" s="3">
        <f t="shared" si="1"/>
        <v>1.8499999999999999E-2</v>
      </c>
      <c r="N13" s="4" t="s">
        <v>8</v>
      </c>
      <c r="O13" s="4">
        <v>0.75</v>
      </c>
    </row>
    <row r="14" spans="1:15" ht="13">
      <c r="A14">
        <v>13</v>
      </c>
      <c r="B14">
        <f t="shared" si="0"/>
        <v>2.1666666666666667E-2</v>
      </c>
      <c r="E14" s="2" t="s">
        <v>31</v>
      </c>
      <c r="F14" s="3">
        <f t="shared" si="1"/>
        <v>1.990625E-2</v>
      </c>
    </row>
    <row r="15" spans="1:15" ht="13">
      <c r="A15">
        <v>14</v>
      </c>
      <c r="B15">
        <f t="shared" si="0"/>
        <v>2.3333333333333334E-2</v>
      </c>
      <c r="E15" s="2" t="s">
        <v>32</v>
      </c>
      <c r="F15" s="3">
        <f t="shared" si="1"/>
        <v>2.1291666666666667E-2</v>
      </c>
    </row>
    <row r="16" spans="1:15" ht="13">
      <c r="A16">
        <v>15</v>
      </c>
      <c r="B16">
        <f t="shared" si="0"/>
        <v>2.5000000000000001E-2</v>
      </c>
      <c r="E16" s="2" t="s">
        <v>33</v>
      </c>
      <c r="F16" s="3">
        <f t="shared" si="1"/>
        <v>2.2656250000000003E-2</v>
      </c>
    </row>
    <row r="17" spans="1:6" ht="13">
      <c r="A17">
        <v>16</v>
      </c>
      <c r="B17">
        <f t="shared" si="0"/>
        <v>2.6666666666666668E-2</v>
      </c>
      <c r="E17" s="2" t="s">
        <v>34</v>
      </c>
      <c r="F17" s="3">
        <f t="shared" si="1"/>
        <v>2.4E-2</v>
      </c>
    </row>
    <row r="18" spans="1:6" ht="13">
      <c r="A18">
        <v>17</v>
      </c>
      <c r="B18">
        <f t="shared" si="0"/>
        <v>2.8333333333333332E-2</v>
      </c>
      <c r="E18" s="2" t="s">
        <v>35</v>
      </c>
      <c r="F18" s="3">
        <f t="shared" si="1"/>
        <v>2.5322916666666667E-2</v>
      </c>
    </row>
    <row r="19" spans="1:6" ht="13">
      <c r="A19">
        <v>18</v>
      </c>
      <c r="B19">
        <f t="shared" si="0"/>
        <v>0.03</v>
      </c>
      <c r="E19" s="2" t="s">
        <v>36</v>
      </c>
      <c r="F19" s="3">
        <f t="shared" si="1"/>
        <v>2.6624999999999999E-2</v>
      </c>
    </row>
    <row r="20" spans="1:6" ht="13">
      <c r="A20">
        <v>19</v>
      </c>
      <c r="B20">
        <f t="shared" si="0"/>
        <v>3.1666666666666669E-2</v>
      </c>
      <c r="E20" s="2" t="s">
        <v>37</v>
      </c>
      <c r="F20" s="3">
        <f t="shared" si="1"/>
        <v>2.790625E-2</v>
      </c>
    </row>
    <row r="21" spans="1:6" ht="13">
      <c r="A21">
        <v>20</v>
      </c>
      <c r="B21">
        <f t="shared" si="0"/>
        <v>3.3333333333333333E-2</v>
      </c>
      <c r="E21" s="2" t="s">
        <v>38</v>
      </c>
      <c r="F21" s="3">
        <f t="shared" si="1"/>
        <v>2.9166666666666667E-2</v>
      </c>
    </row>
    <row r="22" spans="1:6" ht="13">
      <c r="A22">
        <v>21</v>
      </c>
      <c r="B22">
        <f t="shared" si="0"/>
        <v>3.5000000000000003E-2</v>
      </c>
      <c r="E22" s="2" t="s">
        <v>39</v>
      </c>
      <c r="F22" s="3">
        <f t="shared" si="1"/>
        <v>3.0406250000000003E-2</v>
      </c>
    </row>
    <row r="23" spans="1:6" ht="13">
      <c r="A23">
        <v>22</v>
      </c>
      <c r="B23">
        <f t="shared" si="0"/>
        <v>3.6666666666666667E-2</v>
      </c>
      <c r="E23" s="2" t="s">
        <v>40</v>
      </c>
      <c r="F23" s="3">
        <f t="shared" si="1"/>
        <v>3.1625E-2</v>
      </c>
    </row>
    <row r="24" spans="1:6" ht="13">
      <c r="A24">
        <v>23</v>
      </c>
      <c r="B24">
        <f t="shared" si="0"/>
        <v>3.833333333333333E-2</v>
      </c>
      <c r="E24" s="2" t="s">
        <v>41</v>
      </c>
      <c r="F24" s="3">
        <f t="shared" si="1"/>
        <v>3.2822916666666667E-2</v>
      </c>
    </row>
    <row r="25" spans="1:6" ht="13">
      <c r="A25">
        <v>24</v>
      </c>
      <c r="B25">
        <f t="shared" si="0"/>
        <v>0.04</v>
      </c>
      <c r="E25" s="2" t="s">
        <v>42</v>
      </c>
      <c r="F25" s="3">
        <f t="shared" si="1"/>
        <v>3.4000000000000002E-2</v>
      </c>
    </row>
    <row r="26" spans="1:6" ht="13">
      <c r="A26">
        <v>25</v>
      </c>
      <c r="B26">
        <f t="shared" si="0"/>
        <v>4.1666666666666664E-2</v>
      </c>
      <c r="E26" s="2" t="s">
        <v>43</v>
      </c>
      <c r="F26" s="3">
        <f t="shared" si="1"/>
        <v>3.515625E-2</v>
      </c>
    </row>
    <row r="27" spans="1:6" ht="13">
      <c r="A27">
        <v>26</v>
      </c>
      <c r="B27">
        <f t="shared" si="0"/>
        <v>4.3333333333333335E-2</v>
      </c>
      <c r="E27" s="2" t="s">
        <v>44</v>
      </c>
      <c r="F27" s="3">
        <f t="shared" si="1"/>
        <v>3.6291666666666667E-2</v>
      </c>
    </row>
    <row r="28" spans="1:6" ht="13">
      <c r="A28">
        <v>27</v>
      </c>
      <c r="B28">
        <f t="shared" si="0"/>
        <v>4.4999999999999998E-2</v>
      </c>
      <c r="E28" s="2" t="s">
        <v>45</v>
      </c>
      <c r="F28" s="3">
        <f t="shared" si="1"/>
        <v>3.7406250000000002E-2</v>
      </c>
    </row>
    <row r="29" spans="1:6" ht="13">
      <c r="A29">
        <v>28</v>
      </c>
      <c r="B29">
        <f t="shared" si="0"/>
        <v>4.6666666666666669E-2</v>
      </c>
      <c r="E29" s="2" t="s">
        <v>46</v>
      </c>
      <c r="F29" s="3">
        <f t="shared" si="1"/>
        <v>3.85E-2</v>
      </c>
    </row>
    <row r="30" spans="1:6" ht="13">
      <c r="A30">
        <v>29</v>
      </c>
      <c r="B30">
        <f t="shared" si="0"/>
        <v>4.8333333333333332E-2</v>
      </c>
      <c r="E30" s="2" t="s">
        <v>47</v>
      </c>
      <c r="F30" s="3">
        <f t="shared" si="1"/>
        <v>3.9572916666666666E-2</v>
      </c>
    </row>
    <row r="31" spans="1:6" ht="13">
      <c r="A31">
        <v>30</v>
      </c>
      <c r="B31">
        <f t="shared" si="0"/>
        <v>0.05</v>
      </c>
      <c r="E31" s="2" t="s">
        <v>48</v>
      </c>
      <c r="F31" s="3">
        <f t="shared" si="1"/>
        <v>4.0625000000000001E-2</v>
      </c>
    </row>
    <row r="32" spans="1:6" ht="13">
      <c r="A32">
        <v>31</v>
      </c>
      <c r="B32">
        <f t="shared" si="0"/>
        <v>5.1666666666666666E-2</v>
      </c>
      <c r="E32" s="2" t="s">
        <v>49</v>
      </c>
      <c r="F32" s="3">
        <f t="shared" si="1"/>
        <v>4.1656249999999999E-2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32777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Translating Box (V_i = 10)</vt:lpstr>
      <vt:lpstr>Translating Box (V_i = 1)</vt:lpstr>
      <vt:lpstr>Translating Box (V_i = 3)</vt:lpstr>
      <vt:lpstr>Falling Ball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Teresa Fontanella De Santis</cp:lastModifiedBy>
  <cp:revision>8</cp:revision>
  <dcterms:created xsi:type="dcterms:W3CDTF">2015-04-26T17:15:45Z</dcterms:created>
  <dcterms:modified xsi:type="dcterms:W3CDTF">2016-01-10T22:11:34Z</dcterms:modified>
  <dc:language>de-DE</dc:language>
</cp:coreProperties>
</file>