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Rprojects\eamena-arches-dev\data\bulk\bu\"/>
    </mc:Choice>
  </mc:AlternateContent>
  <xr:revisionPtr revIDLastSave="0" documentId="13_ncr:1_{CDFA96CF-502B-4AC7-942A-829C7A994706}"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 i="1" l="1"/>
  <c r="H6" i="1"/>
  <c r="H7" i="1"/>
  <c r="H8" i="1"/>
  <c r="H9" i="1"/>
  <c r="H10" i="1"/>
  <c r="H11" i="1"/>
  <c r="H12" i="1"/>
  <c r="H13" i="1"/>
  <c r="H14" i="1"/>
  <c r="H15" i="1"/>
  <c r="H4" i="1"/>
  <c r="H3" i="1"/>
  <c r="H2" i="1"/>
</calcChain>
</file>

<file path=xl/sharedStrings.xml><?xml version="1.0" encoding="utf-8"?>
<sst xmlns="http://schemas.openxmlformats.org/spreadsheetml/2006/main" count="105" uniqueCount="70">
  <si>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</si>
  <si>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</si>
  <si>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</si>
  <si>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</si>
  <si>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</si>
  <si>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</si>
  <si>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</si>
  <si>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</si>
  <si>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</si>
  <si>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</si>
  <si>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</si>
  <si>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</si>
  <si>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</si>
  <si>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</si>
  <si>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</si>
  <si>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</si>
  <si>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</si>
  <si>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</si>
  <si>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</si>
  <si>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</si>
  <si>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</si>
  <si>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</si>
  <si>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</si>
  <si>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</si>
  <si>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</si>
  <si>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</si>
  <si>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</si>
  <si>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 800 mètres à l'O. de Bellecôte, quelques pierres de taille romaines.</t>
  </si>
  <si>
    <r>
      <t xml:space="preserve">Ruines importantes, au lieu dit El Bénian, à 3,500 mètres environ en aval de Pont du Chélif, sur un plateau dominant la vallée d'une quarantaine de mètres, en pente du côté de l'O. Il y a tout lieu de croire que cette ville était Quiza, indiquée par l'Itinéraire d'Antonin (p. 6), sur la route du littoral, à 40 milles de Portus Magnus (distance exacte). Un disp(unctor) rei publicae) Q., c'està-dire sans doute Q(uizensium), est mentionné dans une inscription trouvée dans ces ruines (C. I. L., VIII, 9699; c'est probablement par erreur qu'un archéologue l'indique comme ayant été découverte à Saint-Leu: voir au Corpus, l. c.). Méla, 1, 6, 31 : Avisa (corr. Quiza) castellum. Pline, V, 2, 19: Quiza Cenitana (dans un manuscrit Zenitana), peregrinorum oppidum. Ptolemée, IV, 2, 2: </t>
    </r>
    <r>
      <rPr>
        <sz val="12"/>
        <color rgb="FFFF0000"/>
        <rFont val="Times New Roman"/>
        <family val="1"/>
      </rPr>
      <t>Kouiza kolwnia</t>
    </r>
    <r>
      <rPr>
        <sz val="12"/>
        <color rgb="FF000000"/>
        <rFont val="Times New Roman"/>
        <family val="1"/>
      </rPr>
      <t>. Itinéraire d'Antonin : Quiza municipium. Des inscriptions des années 128, 163, 252 nomment des duumvirs (C.I. L., 9697 = 21514, 9700, 9701), un princeps patriae suae, disp(unctor) rei publicae) Q(uizensium) et curator (ibid., 9699). Un episcopus Quidiensis assistait à la conférence religieuse de Carthage en 411 (Procès-verbaux, I, 143), un autre à celle de 484 Notice, Maur.Caes., no 2). — Restes d'une citadelle sur le plateau, citernes, voûtes : Mercier, Bull. arch. du Comité, 1885, p. 333; Demaeght, Géographie comparée de la partie de la Maurétanie Césarienne correspondant à la province d'Oran, p. 49-50 ; Cat, Maurétanie Césarienne, p. 146-147. Quelques inscriptions latines: C. I. L., 9697-9703, 21514-21515; l'une d'elles, de l'année 128 (9697 = 21514), mentionne des arcus portarum, probablement les portes de l'enceinte. Antiquités diverses : Demaeght, Catalogue du musée d'Oran, p. 9, 108, 109, 143, 144.</t>
    </r>
  </si>
  <si>
    <r>
      <t xml:space="preserve">Phare ou vigie, à l'embouchure du Chélif, qui est navigable depuis Quiza : Mercier, Bull. arch. du Comité, 1885, p. 333. - Le nom antique du Chélif n'est pas connu avec certitude. Ptolémée (IV, 2, 2) indique l'embouchure du fleuve </t>
    </r>
    <r>
      <rPr>
        <sz val="12"/>
        <color rgb="FFFF0000"/>
        <rFont val="Times New Roman"/>
        <family val="1"/>
      </rPr>
      <t xml:space="preserve">Chulimath </t>
    </r>
    <r>
      <rPr>
        <sz val="12"/>
        <color rgb="FF000000"/>
        <rFont val="Times New Roman"/>
        <family val="1"/>
      </rPr>
      <t xml:space="preserve">entre Portus Magnus et Quiza : ce qui pourrait convenir au Chélif (c'est l'opinion de Muller, édit. de Ptolémée, p. 594). Conf. peut-être le lieu dit Sour Kelmitou, sur la rive gauche du Chélif, à 7 kilomètres au S.-E. de Pont du Chélif. Mais il y a dans ce passage du géographe grec une erreur manifeste, qui mel en défiance: </t>
    </r>
    <r>
      <rPr>
        <sz val="12"/>
        <color rgb="FFFF0000"/>
        <rFont val="Times New Roman"/>
        <family val="1"/>
      </rPr>
      <t xml:space="preserve">Thewn limhn </t>
    </r>
    <r>
      <rPr>
        <sz val="12"/>
        <color rgb="FF000000"/>
        <rFont val="Times New Roman"/>
        <family val="1"/>
      </rPr>
      <t>(voir feuille 20, Oran, n° 12) y est placé à l'E. de Quiza. Mac-Carthy (Rev. afric., I, 1856-7, p. 350) voit dans le Chélif le fleuve Usar, mentionné par Pline (V, 2, 21), et aussi par le Géographe de Ravenne, dans son énumération des fleuves de la Maurétanie Césarienne (édit. Pinder et Parthey, p. 157-158): &lt; Usar, Agilaam, Mina, Sira, Tusagora, Isaris, Nigrensis, Ligar et Malba. » Sufasar, fait observer Mac-Carthy, nom d'une ville située sur le Chélif (aujourd'hui Amoura), est composé de Souf, qui veut dire rivière en berbère, et de Asar, qu'on peut identifier avec Usar. D'autres savants repoussent cette identification et, à cause de la ressemblance des noms, voient dans l'Usar l'Isser de Kabylie : Tauxier, Bulletin des antiquités africaines, II, 1884, p. 194; La Blanchère, Bull. de Correspondance africaine, I, 1884, p. 137; Cat, Mauretanie Césarienne, p. 38. Ptolémée mentionne à deux reprises (IV, 2, 2 et 5) en Mauretanie un fleuve Xulho, dont il marque l'embouchure à peu de distance à l'O. de Cherchel. Bien qu'une telle indication ne convienne nullement au Chélif, Kiepert (carte de la Mauretania dans le tome vu du Corpus) et M. Cat (l. c,, p. 29) y reconnaissent ce fleuve : « Ce nom, » dit M. Cat, est mis pour Nahr Chilaph; le préfixe Na ou » Nahr, dans le sens de fleuve, nous est connu et Chilaph » ne peut être autre chose que le nom même du Chélif. &gt;&gt; L'Agilaam du Géographe de Ravenne est identifié en général au Chélif : Tauxier, l. c.; La Blanchère, l. c., p. 135; Demaeght, Géographie, p. 16; Muller, édit. de Ptolémée, p. 594. « Agilaam pourrait être une transcription très » mauvaise de Chilaph) (Cat, p. 38).</t>
    </r>
  </si>
  <si>
    <t>Ruine romaine (vigie ?), au Kef bou Ghétar. Mercier, Bull. arch. du Comité, 1883, p. 333.</t>
  </si>
  <si>
    <t>Poste ou vigie, au Kef el Asfer. Mercier, l. c.; Pallary, Association française pour l'avancement des sciences, Carthage, 1896, II, p. 760.</t>
  </si>
  <si>
    <t>Ruines romaines, près de la koubba de Si Ahmed Cheikh, à Aïn Tittaoun. Pallary, l. c., 759-760 ; conf. Mercier, l. c., p. 332 [Ce n°6 est mal placé sur la carte. Il aurait dû être inscrit 7 kilomètres plus au S.-E., près du douar Trachena).</t>
  </si>
  <si>
    <t>Village romain, à Aïn Titinguel, sur la rive gauche de la rivière. Mercier et Pallary, ll. cc.</t>
  </si>
  <si>
    <t>Petite ville romaine, à l'embouchure de l'Oued Titinguel. Mercier et Pallary, ll. cc.</t>
  </si>
  <si>
    <t>Bourgade romaine, au lieu dit El Brabeur, sur le versant S. du Djebel Dar Nessis. Mercier, l. c. p. 333; Pallary, l. c., p. 760.</t>
  </si>
  <si>
    <t>Bosquet. Il y avait quelques ruines près de la source. Pallary, l. c.</t>
  </si>
  <si>
    <t>Aïn Tébénet. Ruines romaines. Pallary, l. c.</t>
  </si>
  <si>
    <t>Aïn el Hammam. Station préhistorique (silex taillés, débris d'eufs d'autruche), dans une ravine, à une centaine de mètres au S.-E. de la source. Pallary, l. c., p. 496 et 767. – Ruines romaines assez étendues, au S. de cette source, sur une hauteur. Pallary, l. c., p. 759; conf. Mercier, l. c., p. 333. La voie romaine de Quiza à Arsenaria (indiquée dans l'Itinéraire d'Antonin), passait peut-être par les nos 9, 11, 12 et 7.</t>
  </si>
  <si>
    <t>Puits romain.</t>
  </si>
  <si>
    <t>Ruines romaines, au-dessous du Kef Chegga. Pallary, l. c., p. 760.</t>
  </si>
  <si>
    <t>AAA f.11.1</t>
  </si>
  <si>
    <t>AAA f.11.2</t>
  </si>
  <si>
    <t>AAA f.11.3</t>
  </si>
  <si>
    <t>AAA f.11.4</t>
  </si>
  <si>
    <t>AAA f.11.5</t>
  </si>
  <si>
    <t>AAA f.11.6</t>
  </si>
  <si>
    <t>AAA f.11.7</t>
  </si>
  <si>
    <t>AAA f.11.8</t>
  </si>
  <si>
    <t>AAA f.11.9</t>
  </si>
  <si>
    <t>AAA f.11.10</t>
  </si>
  <si>
    <t>AAA f.11.11</t>
  </si>
  <si>
    <t>AAA f.11.12</t>
  </si>
  <si>
    <t>AAA f.11.13</t>
  </si>
  <si>
    <t>AAA f.11.14</t>
  </si>
  <si>
    <t>Y</t>
  </si>
  <si>
    <t>Kef bou Ghétar</t>
  </si>
  <si>
    <t>Kef el Asfer</t>
  </si>
  <si>
    <t>El Brabeur</t>
  </si>
  <si>
    <t>Bosquet</t>
  </si>
  <si>
    <t>Aïn Tébénet</t>
  </si>
  <si>
    <t>Aïn el Hammam</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</si>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</sst>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sz val="12"/>
      <color rgb="FFFF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
  <sheetViews>
    <sheetView tabSelected="1" zoomScale="85" zoomScaleNormal="85" workbookViewId="0">
      <selection activeCell="I4" sqref="I4"/>
    </sheetView>
  </sheetViews>
  <sheetFormatPr defaultColWidth="11.19921875" defaultRowHeight="15.6"/>
  <cols>
    <col min="1" max="1" width="12.19921875" customWidth="1"/>
    <col min="8" max="8" width="41" bestFit="1" customWidth="1"/>
    <col min="11" max="11" width="98" customWidth="1"/>
  </cols>
  <sheetData>
    <row r="1" spans="1:34" s="6" customFormat="1" ht="31.95" customHeight="1" thickBot="1">
      <c r="A1" s="4" t="s">
        <v>1</v>
      </c>
      <c r="B1" s="8" t="s">
        <v>2</v>
      </c>
      <c r="C1" t="s">
        <v>62</v>
      </c>
      <c r="D1" t="s">
        <v>63</v>
      </c>
      <c r="E1" t="s">
        <v>66</v>
      </c>
      <c r="F1" t="s">
        <v>67</v>
      </c>
      <c r="G1" t="s">
        <v>68</v>
      </c>
      <c r="H1" t="s">
        <v>69</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16.2" thickBot="1">
      <c r="A2" s="1" t="s">
        <v>41</v>
      </c>
      <c r="B2" s="1">
        <v>1</v>
      </c>
      <c r="C2">
        <v>1</v>
      </c>
      <c r="D2" t="s">
        <v>64</v>
      </c>
      <c r="E2" t="s">
        <v>55</v>
      </c>
      <c r="F2">
        <v>0.1770453417141124</v>
      </c>
      <c r="G2">
        <v>36.008369110168857</v>
      </c>
      <c r="H2" t="str">
        <f t="shared" ref="H2:H15" si="0">CONCATENATE("POINT(",F2," ",G2,")")</f>
        <v>POINT(0.177045341714112 36.0083691101689)</v>
      </c>
      <c r="K2" s="2" t="s">
        <v>27</v>
      </c>
      <c r="AC2" t="s">
        <v>55</v>
      </c>
    </row>
    <row r="3" spans="1:34" ht="234.6" thickBot="1">
      <c r="A3" s="1" t="s">
        <v>42</v>
      </c>
      <c r="B3" s="9">
        <v>2</v>
      </c>
      <c r="C3">
        <v>3</v>
      </c>
      <c r="D3" t="s">
        <v>55</v>
      </c>
      <c r="E3" t="s">
        <v>55</v>
      </c>
      <c r="F3">
        <v>0.21850986363178751</v>
      </c>
      <c r="G3">
        <v>36.028347416505902</v>
      </c>
      <c r="H3" t="str">
        <f t="shared" si="0"/>
        <v>POINT(0.218509863631788 36.0283474165059)</v>
      </c>
      <c r="K3" s="3" t="s">
        <v>28</v>
      </c>
    </row>
    <row r="4" spans="1:34" ht="297" thickBot="1">
      <c r="A4" s="1" t="s">
        <v>43</v>
      </c>
      <c r="B4" s="9">
        <v>3</v>
      </c>
      <c r="C4">
        <v>2</v>
      </c>
      <c r="D4" t="s">
        <v>55</v>
      </c>
      <c r="E4" t="s">
        <v>55</v>
      </c>
      <c r="F4">
        <v>0.13582931496169709</v>
      </c>
      <c r="G4">
        <v>36.034981008547199</v>
      </c>
      <c r="H4" t="str">
        <f t="shared" si="0"/>
        <v>POINT(0.135829314961697 36.0349810085472)</v>
      </c>
      <c r="K4" s="3" t="s">
        <v>29</v>
      </c>
    </row>
    <row r="5" spans="1:34" ht="16.2" thickBot="1">
      <c r="A5" s="1" t="s">
        <v>44</v>
      </c>
      <c r="B5" s="9">
        <v>4</v>
      </c>
      <c r="C5">
        <v>1</v>
      </c>
      <c r="D5" t="s">
        <v>64</v>
      </c>
      <c r="E5" t="s">
        <v>64</v>
      </c>
      <c r="F5">
        <v>0.30352415564529078</v>
      </c>
      <c r="G5">
        <v>36.147256608404547</v>
      </c>
      <c r="H5" t="str">
        <f t="shared" si="0"/>
        <v>POINT(0.303524155645291 36.1472566084045)</v>
      </c>
      <c r="I5" t="s">
        <v>56</v>
      </c>
      <c r="K5" s="3" t="s">
        <v>30</v>
      </c>
      <c r="M5" t="s">
        <v>55</v>
      </c>
      <c r="AA5" s="7"/>
    </row>
    <row r="6" spans="1:34" ht="31.8" thickBot="1">
      <c r="A6" s="1" t="s">
        <v>45</v>
      </c>
      <c r="B6" s="9">
        <v>5</v>
      </c>
      <c r="C6">
        <v>2</v>
      </c>
      <c r="D6" t="s">
        <v>65</v>
      </c>
      <c r="E6" t="s">
        <v>55</v>
      </c>
      <c r="F6">
        <v>0.33964106222180029</v>
      </c>
      <c r="G6">
        <v>36.190081499428487</v>
      </c>
      <c r="H6" t="str">
        <f t="shared" si="0"/>
        <v>POINT(0.3396410622218 36.1900814994285)</v>
      </c>
      <c r="I6" t="s">
        <v>57</v>
      </c>
      <c r="K6" s="3" t="s">
        <v>31</v>
      </c>
    </row>
    <row r="7" spans="1:34" ht="31.8" thickBot="1">
      <c r="A7" s="1" t="s">
        <v>46</v>
      </c>
      <c r="B7" s="9">
        <v>6</v>
      </c>
      <c r="C7">
        <v>1</v>
      </c>
      <c r="D7" t="s">
        <v>65</v>
      </c>
      <c r="E7" t="s">
        <v>55</v>
      </c>
      <c r="F7">
        <v>0.49734384888416611</v>
      </c>
      <c r="G7">
        <v>36.202607050608307</v>
      </c>
      <c r="H7" t="str">
        <f t="shared" si="0"/>
        <v>POINT(0.497343848884166 36.2026070506083)</v>
      </c>
      <c r="K7" s="3" t="s">
        <v>32</v>
      </c>
      <c r="M7" t="s">
        <v>55</v>
      </c>
    </row>
    <row r="8" spans="1:34" ht="16.2" thickBot="1">
      <c r="A8" s="1" t="s">
        <v>47</v>
      </c>
      <c r="B8" s="9">
        <v>7</v>
      </c>
      <c r="C8">
        <v>2</v>
      </c>
      <c r="D8" t="s">
        <v>65</v>
      </c>
      <c r="E8" t="s">
        <v>55</v>
      </c>
      <c r="F8">
        <v>0.48492076988998262</v>
      </c>
      <c r="G8">
        <v>36.200785211976033</v>
      </c>
      <c r="H8" t="str">
        <f t="shared" si="0"/>
        <v>POINT(0.484920769889983 36.200785211976)</v>
      </c>
      <c r="K8" s="3" t="s">
        <v>33</v>
      </c>
      <c r="M8" t="s">
        <v>55</v>
      </c>
      <c r="O8" t="s">
        <v>55</v>
      </c>
    </row>
    <row r="9" spans="1:34" ht="16.2" thickBot="1">
      <c r="A9" s="1" t="s">
        <v>48</v>
      </c>
      <c r="B9" s="9">
        <v>8</v>
      </c>
      <c r="C9">
        <v>1</v>
      </c>
      <c r="D9" t="s">
        <v>64</v>
      </c>
      <c r="E9" t="s">
        <v>64</v>
      </c>
      <c r="F9">
        <v>0.45773068101235159</v>
      </c>
      <c r="G9">
        <v>36.224216030901317</v>
      </c>
      <c r="H9" t="str">
        <f t="shared" si="0"/>
        <v>POINT(0.457730681012352 36.2242160309013)</v>
      </c>
      <c r="K9" s="3" t="s">
        <v>34</v>
      </c>
    </row>
    <row r="10" spans="1:34" ht="31.8" thickBot="1">
      <c r="A10" s="1" t="s">
        <v>49</v>
      </c>
      <c r="B10" s="9">
        <v>9</v>
      </c>
      <c r="C10">
        <v>1</v>
      </c>
      <c r="D10" t="s">
        <v>64</v>
      </c>
      <c r="E10" t="s">
        <v>64</v>
      </c>
      <c r="F10">
        <v>0.29303174803540699</v>
      </c>
      <c r="G10">
        <v>36.085756892153071</v>
      </c>
      <c r="H10" t="str">
        <f t="shared" si="0"/>
        <v>POINT(0.293031748035407 36.0857568921531)</v>
      </c>
      <c r="I10" t="s">
        <v>58</v>
      </c>
      <c r="K10" s="3" t="s">
        <v>35</v>
      </c>
      <c r="M10" t="s">
        <v>55</v>
      </c>
      <c r="O10" t="s">
        <v>55</v>
      </c>
    </row>
    <row r="11" spans="1:34" ht="16.2" thickBot="1">
      <c r="A11" s="1" t="s">
        <v>50</v>
      </c>
      <c r="B11" s="9">
        <v>10</v>
      </c>
      <c r="C11">
        <v>2</v>
      </c>
      <c r="D11" t="s">
        <v>64</v>
      </c>
      <c r="E11" t="s">
        <v>55</v>
      </c>
      <c r="F11">
        <v>0.3255829616277614</v>
      </c>
      <c r="G11">
        <v>36.095844261446118</v>
      </c>
      <c r="H11" t="str">
        <f t="shared" si="0"/>
        <v>POINT(0.325582961627761 36.0958442614461)</v>
      </c>
      <c r="I11" t="s">
        <v>59</v>
      </c>
      <c r="K11" s="3" t="s">
        <v>36</v>
      </c>
    </row>
    <row r="12" spans="1:34" ht="16.2" thickBot="1">
      <c r="A12" s="1" t="s">
        <v>51</v>
      </c>
      <c r="B12" s="9">
        <v>11</v>
      </c>
      <c r="C12">
        <v>2</v>
      </c>
      <c r="D12" t="s">
        <v>65</v>
      </c>
      <c r="E12" t="s">
        <v>55</v>
      </c>
      <c r="F12">
        <v>0.37657220993383012</v>
      </c>
      <c r="G12">
        <v>36.113477541946821</v>
      </c>
      <c r="H12" t="str">
        <f t="shared" si="0"/>
        <v>POINT(0.37657220993383 36.1134775419468)</v>
      </c>
      <c r="I12" t="s">
        <v>60</v>
      </c>
      <c r="K12" s="3" t="s">
        <v>37</v>
      </c>
      <c r="M12" t="s">
        <v>55</v>
      </c>
    </row>
    <row r="13" spans="1:34" ht="63" thickBot="1">
      <c r="A13" s="1" t="s">
        <v>52</v>
      </c>
      <c r="B13" s="9">
        <v>12</v>
      </c>
      <c r="C13">
        <v>2</v>
      </c>
      <c r="D13" t="s">
        <v>64</v>
      </c>
      <c r="E13" t="s">
        <v>55</v>
      </c>
      <c r="F13">
        <v>0.44724231367473383</v>
      </c>
      <c r="G13">
        <v>36.155076280788187</v>
      </c>
      <c r="H13" t="str">
        <f t="shared" si="0"/>
        <v>POINT(0.447242313674734 36.1550762807882)</v>
      </c>
      <c r="I13" t="s">
        <v>61</v>
      </c>
      <c r="K13" s="3" t="s">
        <v>38</v>
      </c>
    </row>
    <row r="14" spans="1:34" ht="16.2" thickBot="1">
      <c r="A14" s="1" t="s">
        <v>53</v>
      </c>
      <c r="B14" s="9">
        <v>13</v>
      </c>
      <c r="C14">
        <v>1</v>
      </c>
      <c r="D14" t="s">
        <v>64</v>
      </c>
      <c r="E14" t="s">
        <v>64</v>
      </c>
      <c r="F14">
        <v>0.4575463983664862</v>
      </c>
      <c r="G14">
        <v>36.172079416092728</v>
      </c>
      <c r="H14" t="str">
        <f t="shared" si="0"/>
        <v>POINT(0.457546398366486 36.1720794160927)</v>
      </c>
      <c r="K14" s="3" t="s">
        <v>39</v>
      </c>
    </row>
    <row r="15" spans="1:34" ht="16.2" thickBot="1">
      <c r="A15" s="1" t="s">
        <v>54</v>
      </c>
      <c r="B15" s="9">
        <v>14</v>
      </c>
      <c r="C15">
        <v>1</v>
      </c>
      <c r="D15" t="s">
        <v>65</v>
      </c>
      <c r="E15" t="s">
        <v>55</v>
      </c>
      <c r="F15">
        <v>0.43638048961123932</v>
      </c>
      <c r="G15">
        <v>36.055676931482402</v>
      </c>
      <c r="H15" t="str">
        <f t="shared" si="0"/>
        <v>POINT(0.436380489611239 36.0556769314824)</v>
      </c>
      <c r="K15" s="3" t="s">
        <v>40</v>
      </c>
      <c r="M15"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2022-07-26T12:49:53Z</dcterms:modified>
</cp:coreProperties>
</file>