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eptt\Documents\INVESTIGACION\POSDOC\Clase_Comercio Internacional\Código\Semana 1\figures\"/>
    </mc:Choice>
  </mc:AlternateContent>
  <xr:revisionPtr revIDLastSave="0" documentId="8_{D6B483CA-99E9-4848-91A8-CD1DDBC4D2CB}" xr6:coauthVersionLast="47" xr6:coauthVersionMax="47" xr10:uidLastSave="{00000000-0000-0000-0000-000000000000}"/>
  <bookViews>
    <workbookView xWindow="-108" yWindow="-108" windowWidth="23256" windowHeight="12456"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D16"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D10"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D11" i="1"/>
</calcChain>
</file>

<file path=xl/sharedStrings.xml><?xml version="1.0" encoding="utf-8"?>
<sst xmlns="http://schemas.openxmlformats.org/spreadsheetml/2006/main" count="103" uniqueCount="93">
  <si>
    <t>Development relevance</t>
  </si>
  <si>
    <t>1984 [YR1984]</t>
  </si>
  <si>
    <t>2013 [YR2013]</t>
  </si>
  <si>
    <t>NY.GDP.MKTP.KD</t>
  </si>
  <si>
    <t>Trade (% of GDP)</t>
  </si>
  <si>
    <t>Aggregation method</t>
  </si>
  <si>
    <t>2004 [YR2004]</t>
  </si>
  <si>
    <t>1992 [YR1992]</t>
  </si>
  <si>
    <t>Country official statistics, National Statistical Organizations and/or Central Banks;
National Accounts data files, Organisation for Economic Co-operation and Development (OECD);
Staff estimates, World Bank (WB)</t>
  </si>
  <si>
    <t>WLD</t>
  </si>
  <si>
    <t>1983 [YR1983]</t>
  </si>
  <si>
    <t>2012 [YR2012]</t>
  </si>
  <si>
    <t>Country Code</t>
  </si>
  <si>
    <t>2018 [YR2018]</t>
  </si>
  <si>
    <t>Data from database: World Development Indicators</t>
  </si>
  <si>
    <t>Economic Policy &amp; Debt: National accounts: US$ at constant 2015 prices: Aggregate indicators</t>
  </si>
  <si>
    <t>Code</t>
  </si>
  <si>
    <t>2003 [YR2003]</t>
  </si>
  <si>
    <t>1997 [YR1997]</t>
  </si>
  <si>
    <t>Weighted average</t>
  </si>
  <si>
    <t>1982 [YR1982]</t>
  </si>
  <si>
    <t>Dataset</t>
  </si>
  <si>
    <t>Annual</t>
  </si>
  <si>
    <t>1988 [YR1988]</t>
  </si>
  <si>
    <t>2017 [YR2017]</t>
  </si>
  <si>
    <t>Country Name</t>
  </si>
  <si>
    <t>2008 [YR2008]</t>
  </si>
  <si>
    <t>1996 [YR1996]</t>
  </si>
  <si>
    <t>Gross domestic product is the total income earned through the production of goods and services in an economic territory during an accounting period. It can be measured in three different ways: using either the expenditure approach, the income approach, or the production approach. This indicator is expressed in constant prices, meaning the series has been adjusted to account for price changes over time. The reference year for this adjustment is 2015. This indicator is expressed in United States dollars.</t>
  </si>
  <si>
    <t>Last Updated: 07/01/2025</t>
  </si>
  <si>
    <t>1987 [YR1987]</t>
  </si>
  <si>
    <t>2016 [YR2016]</t>
  </si>
  <si>
    <t>https://creativecommons.org/licenses/by/4.0/</t>
  </si>
  <si>
    <t>2007 [YR2007]</t>
  </si>
  <si>
    <t>1995 [YR1995]</t>
  </si>
  <si>
    <t>Limitations and exceptions</t>
  </si>
  <si>
    <t>GDP (constant 2015 US$)</t>
  </si>
  <si>
    <t>License Type</t>
  </si>
  <si>
    <t>1986 [YR1986]</t>
  </si>
  <si>
    <t>World</t>
  </si>
  <si>
    <t>2021 [YR2021]</t>
  </si>
  <si>
    <t>2006 [YR2006]</t>
  </si>
  <si>
    <t>CC BY-4.0</t>
  </si>
  <si>
    <t>WDI</t>
  </si>
  <si>
    <t>Topic</t>
  </si>
  <si>
    <t>1985 [YR1985]</t>
  </si>
  <si>
    <t>1991 [YR1991]</t>
  </si>
  <si>
    <t>2020 [YR2020]</t>
  </si>
  <si>
    <t>Long definition</t>
  </si>
  <si>
    <t>Periodicity</t>
  </si>
  <si>
    <t>2011 [YR2011]</t>
  </si>
  <si>
    <t>1999 [YR1999]</t>
  </si>
  <si>
    <t>Methodology: National accounts are compiled in accordance with international standards: System of National Accounts, 2008 or 1993 versions. Specific information on how countries compile their national accounts can be found on the IMF website: https://dsbb.imf.org/
Statistical concept(s): The conceptual elements of the SNA (System of National Accounts) measure what takes place in the economy, between which agents, and for what purpose. At the heart of the SNA is the production of goods and services. These may be used for consumption in the period to which the accounts relate or may be accumulated for use in a later period. In simple terms, the amount of value added generated by production represents GDP. The income corresponding to GDP is distributed to the various agents or groups of agents as income and it is the process of distributing and redistributing income that allows one agent to consume the goods and services produced by another agent or to acquire goods and services for later consumption. The way in which the SNA captures this pattern of economic flows is to identify the activities concerned by recognizing the institutional units in the economy and by specifying the structure of accounts capturing the transactions relevant to one stage or another of the process by which goods and services are produced and ultimately consumed.</t>
  </si>
  <si>
    <t>2002 [YR2002]</t>
  </si>
  <si>
    <t>1990 [YR1990]</t>
  </si>
  <si>
    <t>2019 [YR2019]</t>
  </si>
  <si>
    <t>NE.TRD.GNFS.ZS</t>
  </si>
  <si>
    <t>Trade is the sum of exports and imports of goods and services. This indicator is expressed as a percentage of Gross Domestic Product (GDP) which is the total income earned through the production of goods and services in an economic territory during an accounting period.</t>
  </si>
  <si>
    <t>1981 [YR1981]</t>
  </si>
  <si>
    <t>Gap-filled total</t>
  </si>
  <si>
    <t>2010 [YR2010]</t>
  </si>
  <si>
    <t>1998 [YR1998]</t>
  </si>
  <si>
    <t>2001 [YR2001]</t>
  </si>
  <si>
    <t>1989 [YR1989]</t>
  </si>
  <si>
    <t>constant 2015 US$</t>
  </si>
  <si>
    <t>Base Period</t>
  </si>
  <si>
    <t>1980 [YR1980]</t>
  </si>
  <si>
    <t>2024 [YR2024]</t>
  </si>
  <si>
    <t>%</t>
  </si>
  <si>
    <t>2009 [YR2009]</t>
  </si>
  <si>
    <t>Statistical concept and methodology</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</si>
  <si>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national accounts aggregates. Gross Domestic Product (GDP), Gross National Income (GNI), and other aggregates provide a snapshot of the size and health of an economy by measuring the total economic activity within a country. They can thus be used by policymakers to design and implement economic policies, as they reflect the overall economic performance and can indicate the need for intervention in certain areas. Aggregates also allow for comparisons between different economies, which can be useful for trade negotiations, investment decisions, and economic benchmarking. By examining aggregates over time, economists and analysts can identify trends, cycles, and potential areas of concern within an economy, and investors can use national accounts aggregates to assess the potential risks and returns of investing in a particular country. Overall, national accounts aggregates are fundamental tools for economic analysis, policy formulation, and decision-making at both the national and international levels.</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</si>
  <si>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the expenditure approach used to calculate GDP, which focuses on the total amount of spending on final goods and services within an economy over a specific period. Unlike the production approach, which looks at the supply side by summing the value of output produced by all sectors, the expenditure approach looks at the demand side by summing all expenditures. This demand-side analysis provides insights into the spending behaviors of different sectors, including households, businesses, the government, and foreign entities. Also, by breaking down expenditures into categories like consumption, investment, government spending, and net exports, it helps identify which components are driving or hindering economic growth. This approach can thus be used to assess the effectiveness of fiscal and monetary policies. Overall, the expenditure approach is crucial for understanding the dynamics of an economy, guiding policy decisions, and providing a comprehensive view of economic activity from the perspective of total spending.</t>
  </si>
  <si>
    <t>2015 [YR2015]</t>
  </si>
  <si>
    <t>License URL</t>
  </si>
  <si>
    <t>2000 [YR2000]</t>
  </si>
  <si>
    <t>Source</t>
  </si>
  <si>
    <t>Series Name</t>
  </si>
  <si>
    <t>1994 [YR1994]</t>
  </si>
  <si>
    <t>Unit of measure</t>
  </si>
  <si>
    <t>2023 [YR2023]</t>
  </si>
  <si>
    <t>Indicator Name</t>
  </si>
  <si>
    <t>2014 [YR2014]</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</si>
  <si>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</si>
  <si>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Economic Policy &amp; Debt: National accounts: Shares of GDP &amp; other</t>
  </si>
  <si>
    <t>2005 [YR2005]</t>
  </si>
  <si>
    <t>1993 [YR1993]</t>
  </si>
  <si>
    <t>2022 [YR2022]</t>
  </si>
  <si>
    <t>Trade</t>
  </si>
  <si>
    <t>GDP</t>
  </si>
  <si>
    <t>Variable</t>
  </si>
  <si>
    <t>PIB</t>
  </si>
  <si>
    <t>Comercio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</si>
</sst>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s-MX" b="1"/>
              <a:t>Comercio y PIB mundial (1980=100)</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s-MX"/>
        </a:p>
      </c:txPr>
    </c:title>
    <c:autoTitleDeleted val="0"/>
    <c:plotArea>
      <c:layout/>
      <c:lineChart>
        <c:grouping val="standard"/>
        <c:varyColors val="0"/>
        <c:ser>
          <c:idx val="0"/>
          <c:order val="0"/>
          <c:tx>
            <c:strRef>
              <c:f>Data!$C$15</c:f>
              <c:strCache>
                <c:ptCount val="1"/>
                <c:pt idx="0">
                  <c:v>PIB</c:v>
                </c:pt>
              </c:strCache>
            </c:strRef>
          </c:tx>
          <c:spPr>
            <a:ln w="28575" cap="rnd">
              <a:solidFill>
                <a:schemeClr val="accent1"/>
              </a:solidFill>
              <a:round/>
            </a:ln>
            <a:effectLst/>
          </c:spPr>
          <c:marker>
            <c:symbol val="none"/>
          </c:marker>
          <c:cat>
            <c:numRef>
              <c:f>Data!$D$14:$AV$14</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Data!$D$15:$AV$15</c:f>
              <c:numCache>
                <c:formatCode>General</c:formatCode>
                <c:ptCount val="45"/>
                <c:pt idx="0">
                  <c:v>100</c:v>
                </c:pt>
                <c:pt idx="1">
                  <c:v>101.94118530268091</c:v>
                </c:pt>
                <c:pt idx="2">
                  <c:v>102.30143597407178</c:v>
                </c:pt>
                <c:pt idx="3">
                  <c:v>104.99333158776938</c:v>
                </c:pt>
                <c:pt idx="4">
                  <c:v>109.90426451877528</c:v>
                </c:pt>
                <c:pt idx="5">
                  <c:v>113.98101399463971</c:v>
                </c:pt>
                <c:pt idx="6">
                  <c:v>117.66777321345472</c:v>
                </c:pt>
                <c:pt idx="7">
                  <c:v>122.08577822684042</c:v>
                </c:pt>
                <c:pt idx="8">
                  <c:v>127.64278026206929</c:v>
                </c:pt>
                <c:pt idx="9">
                  <c:v>132.39690431296626</c:v>
                </c:pt>
                <c:pt idx="10">
                  <c:v>136.00259545718006</c:v>
                </c:pt>
                <c:pt idx="11">
                  <c:v>137.65846483239278</c:v>
                </c:pt>
                <c:pt idx="12">
                  <c:v>140.45373779532747</c:v>
                </c:pt>
                <c:pt idx="13">
                  <c:v>143.04866519600102</c:v>
                </c:pt>
                <c:pt idx="14">
                  <c:v>147.8400028471271</c:v>
                </c:pt>
                <c:pt idx="15">
                  <c:v>152.43247993556989</c:v>
                </c:pt>
                <c:pt idx="16">
                  <c:v>157.9048549658535</c:v>
                </c:pt>
                <c:pt idx="17">
                  <c:v>164.15633699656269</c:v>
                </c:pt>
                <c:pt idx="18">
                  <c:v>168.83751394678916</c:v>
                </c:pt>
                <c:pt idx="19">
                  <c:v>174.90939221323799</c:v>
                </c:pt>
                <c:pt idx="20">
                  <c:v>182.85395519328699</c:v>
                </c:pt>
                <c:pt idx="21">
                  <c:v>186.58439865940269</c:v>
                </c:pt>
                <c:pt idx="22">
                  <c:v>190.93429368553103</c:v>
                </c:pt>
                <c:pt idx="23">
                  <c:v>196.87079103343035</c:v>
                </c:pt>
                <c:pt idx="24">
                  <c:v>205.70044030210798</c:v>
                </c:pt>
                <c:pt idx="25">
                  <c:v>214.00788967578487</c:v>
                </c:pt>
                <c:pt idx="26">
                  <c:v>223.57665573822442</c:v>
                </c:pt>
                <c:pt idx="27">
                  <c:v>233.38179603968041</c:v>
                </c:pt>
                <c:pt idx="28">
                  <c:v>238.22202416107916</c:v>
                </c:pt>
                <c:pt idx="29">
                  <c:v>235.07845056024661</c:v>
                </c:pt>
                <c:pt idx="30">
                  <c:v>245.72079775061059</c:v>
                </c:pt>
                <c:pt idx="31">
                  <c:v>253.94583700010736</c:v>
                </c:pt>
                <c:pt idx="32">
                  <c:v>260.82086477135664</c:v>
                </c:pt>
                <c:pt idx="33">
                  <c:v>268.35603696815531</c:v>
                </c:pt>
                <c:pt idx="34">
                  <c:v>276.80555887789296</c:v>
                </c:pt>
                <c:pt idx="35">
                  <c:v>285.48207154231761</c:v>
                </c:pt>
                <c:pt idx="36">
                  <c:v>293.51656733115323</c:v>
                </c:pt>
                <c:pt idx="37">
                  <c:v>303.66150255466948</c:v>
                </c:pt>
                <c:pt idx="38">
                  <c:v>313.6704628637612</c:v>
                </c:pt>
                <c:pt idx="39">
                  <c:v>322.17105837842081</c:v>
                </c:pt>
                <c:pt idx="40">
                  <c:v>312.99213962796262</c:v>
                </c:pt>
                <c:pt idx="41">
                  <c:v>333.08479922639219</c:v>
                </c:pt>
                <c:pt idx="42">
                  <c:v>344.27615330993342</c:v>
                </c:pt>
                <c:pt idx="43">
                  <c:v>354.40934601431519</c:v>
                </c:pt>
                <c:pt idx="44">
                  <c:v>364.55701778041868</c:v>
                </c:pt>
              </c:numCache>
            </c:numRef>
          </c:val>
          <c:smooth val="0"/>
          <c:extLst>
            <c:ext xmlns:c16="http://schemas.microsoft.com/office/drawing/2014/chart" uri="{C3380CC4-5D6E-409C-BE32-E72D297353CC}">
              <c16:uniqueId val="{00000000-926A-4E29-9313-D6023CE5F7F3}"/>
            </c:ext>
          </c:extLst>
        </c:ser>
        <c:ser>
          <c:idx val="1"/>
          <c:order val="1"/>
          <c:tx>
            <c:strRef>
              <c:f>Data!$C$16</c:f>
              <c:strCache>
                <c:ptCount val="1"/>
                <c:pt idx="0">
                  <c:v>Comercio</c:v>
                </c:pt>
              </c:strCache>
            </c:strRef>
          </c:tx>
          <c:spPr>
            <a:ln w="28575" cap="rnd">
              <a:solidFill>
                <a:schemeClr val="accent2"/>
              </a:solidFill>
              <a:round/>
            </a:ln>
            <a:effectLst/>
          </c:spPr>
          <c:marker>
            <c:symbol val="none"/>
          </c:marker>
          <c:cat>
            <c:numRef>
              <c:f>Data!$D$14:$AV$14</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Data!$D$16:$AV$16</c:f>
              <c:numCache>
                <c:formatCode>General</c:formatCode>
                <c:ptCount val="45"/>
                <c:pt idx="0">
                  <c:v>100</c:v>
                </c:pt>
                <c:pt idx="1">
                  <c:v>103.12612627605819</c:v>
                </c:pt>
                <c:pt idx="2">
                  <c:v>98.141468164422449</c:v>
                </c:pt>
                <c:pt idx="3">
                  <c:v>98.463350807891089</c:v>
                </c:pt>
                <c:pt idx="4">
                  <c:v>106.8353216387913</c:v>
                </c:pt>
                <c:pt idx="5">
                  <c:v>109.47117812010822</c:v>
                </c:pt>
                <c:pt idx="6">
                  <c:v>105.4929581419448</c:v>
                </c:pt>
                <c:pt idx="7">
                  <c:v>113.47514579728634</c:v>
                </c:pt>
                <c:pt idx="8">
                  <c:v>124.69973161030074</c:v>
                </c:pt>
                <c:pt idx="9">
                  <c:v>130.64081943119405</c:v>
                </c:pt>
                <c:pt idx="10">
                  <c:v>134.22970942347607</c:v>
                </c:pt>
                <c:pt idx="11">
                  <c:v>135.40192936282202</c:v>
                </c:pt>
                <c:pt idx="12">
                  <c:v>148.62154272276217</c:v>
                </c:pt>
                <c:pt idx="13">
                  <c:v>149.59376826669242</c:v>
                </c:pt>
                <c:pt idx="14">
                  <c:v>158.19637113390658</c:v>
                </c:pt>
                <c:pt idx="15">
                  <c:v>170.28458632212823</c:v>
                </c:pt>
                <c:pt idx="16">
                  <c:v>176.94707131001047</c:v>
                </c:pt>
                <c:pt idx="17">
                  <c:v>191.7635632374062</c:v>
                </c:pt>
                <c:pt idx="18">
                  <c:v>199.32360198607512</c:v>
                </c:pt>
                <c:pt idx="19">
                  <c:v>208.55777241256101</c:v>
                </c:pt>
                <c:pt idx="20">
                  <c:v>238.84719834187203</c:v>
                </c:pt>
                <c:pt idx="21">
                  <c:v>238.23375035800268</c:v>
                </c:pt>
                <c:pt idx="22">
                  <c:v>243.96371250694537</c:v>
                </c:pt>
                <c:pt idx="23">
                  <c:v>259.99660111216667</c:v>
                </c:pt>
                <c:pt idx="24">
                  <c:v>290.63460068147509</c:v>
                </c:pt>
                <c:pt idx="25">
                  <c:v>313.70932926189619</c:v>
                </c:pt>
                <c:pt idx="26">
                  <c:v>340.19451799670048</c:v>
                </c:pt>
                <c:pt idx="27">
                  <c:v>357.43519648435228</c:v>
                </c:pt>
                <c:pt idx="28">
                  <c:v>374.91504971268967</c:v>
                </c:pt>
                <c:pt idx="29">
                  <c:v>318.20277701635604</c:v>
                </c:pt>
                <c:pt idx="30">
                  <c:v>360.28715254753274</c:v>
                </c:pt>
                <c:pt idx="31">
                  <c:v>392.92629254021227</c:v>
                </c:pt>
                <c:pt idx="32">
                  <c:v>402.28461532097521</c:v>
                </c:pt>
                <c:pt idx="33">
                  <c:v>408.9075062526926</c:v>
                </c:pt>
                <c:pt idx="34">
                  <c:v>417.39395943867567</c:v>
                </c:pt>
                <c:pt idx="35">
                  <c:v>412.95725921936065</c:v>
                </c:pt>
                <c:pt idx="36">
                  <c:v>410.9570115074045</c:v>
                </c:pt>
                <c:pt idx="37">
                  <c:v>438.67062736915841</c:v>
                </c:pt>
                <c:pt idx="38">
                  <c:v>465.32396423059856</c:v>
                </c:pt>
                <c:pt idx="39">
                  <c:v>467.55594075382163</c:v>
                </c:pt>
                <c:pt idx="40">
                  <c:v>422.63399413839642</c:v>
                </c:pt>
                <c:pt idx="41">
                  <c:v>491.12809129358908</c:v>
                </c:pt>
                <c:pt idx="42">
                  <c:v>559.00194253654001</c:v>
                </c:pt>
                <c:pt idx="43">
                  <c:v>536.52463621880679</c:v>
                </c:pt>
                <c:pt idx="44">
                  <c:v>534.76902889646954</c:v>
                </c:pt>
              </c:numCache>
            </c:numRef>
          </c:val>
          <c:smooth val="0"/>
          <c:extLst>
            <c:ext xmlns:c16="http://schemas.microsoft.com/office/drawing/2014/chart" uri="{C3380CC4-5D6E-409C-BE32-E72D297353CC}">
              <c16:uniqueId val="{00000001-926A-4E29-9313-D6023CE5F7F3}"/>
            </c:ext>
          </c:extLst>
        </c:ser>
        <c:dLbls>
          <c:showLegendKey val="0"/>
          <c:showVal val="0"/>
          <c:showCatName val="0"/>
          <c:showSerName val="0"/>
          <c:showPercent val="0"/>
          <c:showBubbleSize val="0"/>
        </c:dLbls>
        <c:smooth val="0"/>
        <c:axId val="105796064"/>
        <c:axId val="105811424"/>
      </c:lineChart>
      <c:dateAx>
        <c:axId val="105796064"/>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MX"/>
          </a:p>
        </c:txPr>
        <c:crossAx val="105811424"/>
        <c:crosses val="autoZero"/>
        <c:auto val="0"/>
        <c:lblOffset val="100"/>
        <c:baseTimeUnit val="days"/>
        <c:majorUnit val="4"/>
        <c:majorTimeUnit val="days"/>
      </c:dateAx>
      <c:valAx>
        <c:axId val="1058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MX"/>
          </a:p>
        </c:txPr>
        <c:crossAx val="10579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MX"/>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525780</xdr:colOff>
      <xdr:row>18</xdr:row>
      <xdr:rowOff>140970</xdr:rowOff>
    </xdr:from>
    <xdr:to>
      <xdr:col>30</xdr:col>
      <xdr:colOff>220980</xdr:colOff>
      <xdr:row>33</xdr:row>
      <xdr:rowOff>140970</xdr:rowOff>
    </xdr:to>
    <xdr:graphicFrame macro="">
      <xdr:nvGraphicFramePr>
        <xdr:cNvPr id="3" name="Gráfico 2">
          <a:extLst>
            <a:ext uri="{FF2B5EF4-FFF2-40B4-BE49-F238E27FC236}">
              <a16:creationId xmlns:a16="http://schemas.microsoft.com/office/drawing/2014/main" id="{762ED1BB-7114-CBBA-9939-6ABD3BAC6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6"/>
  <sheetViews>
    <sheetView tabSelected="1" topLeftCell="J11" zoomScaleNormal="100" workbookViewId="0">
      <selection activeCell="S29" sqref="S29"/>
    </sheetView>
  </sheetViews>
  <sheetFormatPr baseColWidth="10" defaultColWidth="8.88671875" defaultRowHeight="14.4" x14ac:dyDescent="0.3"/>
  <cols>
    <col min="4" max="4" width="12" bestFit="1" customWidth="1"/>
  </cols>
  <sheetData>
    <row r="1" spans="1:48" x14ac:dyDescent="0.3">
      <c r="A1" t="s">
        <v>25</v>
      </c>
      <c r="B1" s="1" t="s">
        <v>12</v>
      </c>
      <c r="C1" t="s">
        <v>77</v>
      </c>
      <c r="D1" t="s">
        <v>66</v>
      </c>
      <c r="E1" t="s">
        <v>58</v>
      </c>
      <c r="F1" t="s">
        <v>20</v>
      </c>
      <c r="G1" t="s">
        <v>10</v>
      </c>
      <c r="H1" t="s">
        <v>1</v>
      </c>
      <c r="I1" t="s">
        <v>45</v>
      </c>
      <c r="J1" t="s">
        <v>38</v>
      </c>
      <c r="K1" t="s">
        <v>30</v>
      </c>
      <c r="L1" t="s">
        <v>23</v>
      </c>
      <c r="M1" t="s">
        <v>63</v>
      </c>
      <c r="N1" t="s">
        <v>54</v>
      </c>
      <c r="O1" t="s">
        <v>46</v>
      </c>
      <c r="P1" t="s">
        <v>7</v>
      </c>
      <c r="Q1" t="s">
        <v>86</v>
      </c>
      <c r="R1" t="s">
        <v>78</v>
      </c>
      <c r="S1" t="s">
        <v>34</v>
      </c>
      <c r="T1" t="s">
        <v>27</v>
      </c>
      <c r="U1" t="s">
        <v>18</v>
      </c>
      <c r="V1" t="s">
        <v>61</v>
      </c>
      <c r="W1" t="s">
        <v>51</v>
      </c>
      <c r="X1" t="s">
        <v>75</v>
      </c>
      <c r="Y1" t="s">
        <v>62</v>
      </c>
      <c r="Z1" t="s">
        <v>53</v>
      </c>
      <c r="AA1" t="s">
        <v>17</v>
      </c>
      <c r="AB1" t="s">
        <v>6</v>
      </c>
      <c r="AC1" t="s">
        <v>85</v>
      </c>
      <c r="AD1" t="s">
        <v>41</v>
      </c>
      <c r="AE1" t="s">
        <v>33</v>
      </c>
      <c r="AF1" t="s">
        <v>26</v>
      </c>
      <c r="AG1" t="s">
        <v>69</v>
      </c>
      <c r="AH1" t="s">
        <v>60</v>
      </c>
      <c r="AI1" t="s">
        <v>50</v>
      </c>
      <c r="AJ1" t="s">
        <v>11</v>
      </c>
      <c r="AK1" t="s">
        <v>2</v>
      </c>
      <c r="AL1" t="s">
        <v>82</v>
      </c>
      <c r="AM1" t="s">
        <v>73</v>
      </c>
      <c r="AN1" t="s">
        <v>31</v>
      </c>
      <c r="AO1" t="s">
        <v>24</v>
      </c>
      <c r="AP1" t="s">
        <v>13</v>
      </c>
      <c r="AQ1" t="s">
        <v>55</v>
      </c>
      <c r="AR1" t="s">
        <v>47</v>
      </c>
      <c r="AS1" t="s">
        <v>40</v>
      </c>
      <c r="AT1" t="s">
        <v>87</v>
      </c>
      <c r="AU1" t="s">
        <v>80</v>
      </c>
      <c r="AV1" t="s">
        <v>67</v>
      </c>
    </row>
    <row r="2" spans="1:48" x14ac:dyDescent="0.3">
      <c r="A2" t="s">
        <v>39</v>
      </c>
      <c r="B2" s="1" t="s">
        <v>9</v>
      </c>
      <c r="C2" t="s">
        <v>36</v>
      </c>
      <c r="D2">
        <v>26524830401248.941</v>
      </c>
      <c r="E2">
        <v>27039726510559.023</v>
      </c>
      <c r="F2">
        <v>27135282390164.813</v>
      </c>
      <c r="G2">
        <v>27849303136276.762</v>
      </c>
      <c r="H2">
        <v>29151919767345.16</v>
      </c>
      <c r="I2">
        <v>30233270651702.004</v>
      </c>
      <c r="J2">
        <v>31211177281795.094</v>
      </c>
      <c r="K2">
        <v>32383045618714.328</v>
      </c>
      <c r="L2">
        <v>33857030983952.742</v>
      </c>
      <c r="M2">
        <v>35118054325518.141</v>
      </c>
      <c r="N2">
        <v>36074457786313.711</v>
      </c>
      <c r="O2">
        <v>36513674329755.102</v>
      </c>
      <c r="P2">
        <v>37255115742425.492</v>
      </c>
      <c r="Q2">
        <v>37943415834489.695</v>
      </c>
      <c r="R2">
        <v>39214310020402.07</v>
      </c>
      <c r="S2">
        <v>40432456779327.734</v>
      </c>
      <c r="T2">
        <v>41883994975030.758</v>
      </c>
      <c r="U2">
        <v>43542189981240.922</v>
      </c>
      <c r="V2">
        <v>44783864228070.852</v>
      </c>
      <c r="W2">
        <v>46394419640416.695</v>
      </c>
      <c r="X2">
        <v>48501701496995.109</v>
      </c>
      <c r="Y2">
        <v>49491195299596.773</v>
      </c>
      <c r="Z2">
        <v>50644997577909.672</v>
      </c>
      <c r="AA2">
        <v>52219643431214.609</v>
      </c>
      <c r="AB2">
        <v>54561692924756.461</v>
      </c>
      <c r="AC2">
        <v>56765229781793.883</v>
      </c>
      <c r="AD2">
        <v>59303328751348.234</v>
      </c>
      <c r="AE2">
        <v>61904125586913.953</v>
      </c>
      <c r="AF2">
        <v>63187987887148.523</v>
      </c>
      <c r="AG2">
        <v>62354160320989.258</v>
      </c>
      <c r="AH2">
        <v>65177024863945.375</v>
      </c>
      <c r="AI2">
        <v>67358702575310.563</v>
      </c>
      <c r="AJ2">
        <v>69182292031673.188</v>
      </c>
      <c r="AK2">
        <v>71180983677316.109</v>
      </c>
      <c r="AL2">
        <v>73422205033590.391</v>
      </c>
      <c r="AM2">
        <v>75723635302571.906</v>
      </c>
      <c r="AN2">
        <v>77854771684156.047</v>
      </c>
      <c r="AO2">
        <v>80545698546510.297</v>
      </c>
      <c r="AP2">
        <v>83200558293425.203</v>
      </c>
      <c r="AQ2">
        <v>85455326836784.828</v>
      </c>
      <c r="AR2">
        <v>83020634205557.359</v>
      </c>
      <c r="AS2">
        <v>88350178087141.078</v>
      </c>
      <c r="AT2">
        <v>91318665777403.625</v>
      </c>
      <c r="AU2">
        <v>94006477956472.625</v>
      </c>
      <c r="AV2">
        <v>96698130682107</v>
      </c>
    </row>
    <row r="3" spans="1:48" x14ac:dyDescent="0.3">
      <c r="A3" t="s">
        <v>39</v>
      </c>
      <c r="B3" s="1" t="s">
        <v>9</v>
      </c>
      <c r="C3" t="s">
        <v>4</v>
      </c>
      <c r="D3">
        <v>38.557192245867888</v>
      </c>
      <c r="E3">
        <v>39.00537221135346</v>
      </c>
      <c r="F3">
        <v>36.989309282681297</v>
      </c>
      <c r="G3">
        <v>36.15915686129572</v>
      </c>
      <c r="H3">
        <v>37.480529560090893</v>
      </c>
      <c r="I3">
        <v>37.03161704068679</v>
      </c>
      <c r="J3">
        <v>34.567767848258725</v>
      </c>
      <c r="K3">
        <v>35.837777955630514</v>
      </c>
      <c r="L3">
        <v>37.668182366717645</v>
      </c>
      <c r="M3">
        <v>38.045777702318603</v>
      </c>
      <c r="N3">
        <v>38.054573105389338</v>
      </c>
      <c r="O3">
        <v>37.925152131111453</v>
      </c>
      <c r="P3">
        <v>40.799408293352272</v>
      </c>
      <c r="Q3">
        <v>40.321352694480886</v>
      </c>
      <c r="R3">
        <v>41.25816948688751</v>
      </c>
      <c r="S3">
        <v>43.07281187123354</v>
      </c>
      <c r="T3">
        <v>43.20691879498407</v>
      </c>
      <c r="U3">
        <v>45.04160307653634</v>
      </c>
      <c r="V3">
        <v>45.51925849451959</v>
      </c>
      <c r="W3">
        <v>45.974673078033057</v>
      </c>
      <c r="X3">
        <v>50.364113448460927</v>
      </c>
      <c r="Y3">
        <v>49.230399636870757</v>
      </c>
      <c r="Z3">
        <v>49.265931135653105</v>
      </c>
      <c r="AA3">
        <v>50.920397483706715</v>
      </c>
      <c r="AB3">
        <v>54.477541007294796</v>
      </c>
      <c r="AC3">
        <v>56.52011678633847</v>
      </c>
      <c r="AD3">
        <v>58.668671772008118</v>
      </c>
      <c r="AE3">
        <v>59.0521532533905</v>
      </c>
      <c r="AF3">
        <v>60.681507927523811</v>
      </c>
      <c r="AG3">
        <v>52.191111594230691</v>
      </c>
      <c r="AH3">
        <v>56.53433136982818</v>
      </c>
      <c r="AI3">
        <v>59.658920889979719</v>
      </c>
      <c r="AJ3">
        <v>59.469802249460479</v>
      </c>
      <c r="AK3">
        <v>58.751520955104944</v>
      </c>
      <c r="AL3">
        <v>58.140231003960196</v>
      </c>
      <c r="AM3">
        <v>55.77398379879476</v>
      </c>
      <c r="AN3">
        <v>53.984511475978096</v>
      </c>
      <c r="AO3">
        <v>55.699874925841272</v>
      </c>
      <c r="AP3">
        <v>57.1988365804186</v>
      </c>
      <c r="AQ3">
        <v>55.956746655273797</v>
      </c>
      <c r="AR3">
        <v>52.063863907262515</v>
      </c>
      <c r="AS3">
        <v>56.851949645658344</v>
      </c>
      <c r="AT3">
        <v>62.60539731542621</v>
      </c>
      <c r="AU3">
        <v>58.37002826245245</v>
      </c>
      <c r="AV3">
        <v>56.559581214032974</v>
      </c>
    </row>
    <row r="4" spans="1:48" x14ac:dyDescent="0.3">
      <c r="B4" s="1"/>
    </row>
    <row r="5" spans="1:48" x14ac:dyDescent="0.3">
      <c r="B5" s="1"/>
    </row>
    <row r="6" spans="1:48" x14ac:dyDescent="0.3">
      <c r="B6" s="1"/>
    </row>
    <row r="7" spans="1:48" x14ac:dyDescent="0.3">
      <c r="A7" t="s">
        <v>14</v>
      </c>
      <c r="B7" s="1"/>
    </row>
    <row r="8" spans="1:48" x14ac:dyDescent="0.3">
      <c r="A8" t="s">
        <v>29</v>
      </c>
    </row>
    <row r="10" spans="1:48" x14ac:dyDescent="0.3">
      <c r="C10" t="s">
        <v>89</v>
      </c>
      <c r="D10">
        <f>D2/$D$2*100</f>
        <v>100</v>
      </c>
      <c r="E10">
        <f t="shared" ref="E10:AV10" si="0">E2/$D$2*100</f>
        <v>101.94118530268091</v>
      </c>
      <c r="F10">
        <f t="shared" si="0"/>
        <v>102.30143597407178</v>
      </c>
      <c r="G10">
        <f t="shared" si="0"/>
        <v>104.99333158776938</v>
      </c>
      <c r="H10">
        <f t="shared" si="0"/>
        <v>109.90426451877528</v>
      </c>
      <c r="I10">
        <f t="shared" si="0"/>
        <v>113.98101399463971</v>
      </c>
      <c r="J10">
        <f t="shared" si="0"/>
        <v>117.66777321345472</v>
      </c>
      <c r="K10">
        <f t="shared" si="0"/>
        <v>122.08577822684042</v>
      </c>
      <c r="L10">
        <f t="shared" si="0"/>
        <v>127.64278026206929</v>
      </c>
      <c r="M10">
        <f t="shared" si="0"/>
        <v>132.39690431296626</v>
      </c>
      <c r="N10">
        <f t="shared" si="0"/>
        <v>136.00259545718006</v>
      </c>
      <c r="O10">
        <f t="shared" si="0"/>
        <v>137.65846483239278</v>
      </c>
      <c r="P10">
        <f t="shared" si="0"/>
        <v>140.45373779532747</v>
      </c>
      <c r="Q10">
        <f t="shared" si="0"/>
        <v>143.04866519600102</v>
      </c>
      <c r="R10">
        <f t="shared" si="0"/>
        <v>147.8400028471271</v>
      </c>
      <c r="S10">
        <f t="shared" si="0"/>
        <v>152.43247993556989</v>
      </c>
      <c r="T10">
        <f t="shared" si="0"/>
        <v>157.9048549658535</v>
      </c>
      <c r="U10">
        <f t="shared" si="0"/>
        <v>164.15633699656269</v>
      </c>
      <c r="V10">
        <f t="shared" si="0"/>
        <v>168.83751394678916</v>
      </c>
      <c r="W10">
        <f t="shared" si="0"/>
        <v>174.90939221323799</v>
      </c>
      <c r="X10">
        <f t="shared" si="0"/>
        <v>182.85395519328699</v>
      </c>
      <c r="Y10">
        <f t="shared" si="0"/>
        <v>186.58439865940269</v>
      </c>
      <c r="Z10">
        <f t="shared" si="0"/>
        <v>190.93429368553103</v>
      </c>
      <c r="AA10">
        <f t="shared" si="0"/>
        <v>196.87079103343035</v>
      </c>
      <c r="AB10">
        <f t="shared" si="0"/>
        <v>205.70044030210798</v>
      </c>
      <c r="AC10">
        <f t="shared" si="0"/>
        <v>214.00788967578487</v>
      </c>
      <c r="AD10">
        <f t="shared" si="0"/>
        <v>223.57665573822442</v>
      </c>
      <c r="AE10">
        <f t="shared" si="0"/>
        <v>233.38179603968041</v>
      </c>
      <c r="AF10">
        <f t="shared" si="0"/>
        <v>238.22202416107916</v>
      </c>
      <c r="AG10">
        <f t="shared" si="0"/>
        <v>235.07845056024661</v>
      </c>
      <c r="AH10">
        <f t="shared" si="0"/>
        <v>245.72079775061059</v>
      </c>
      <c r="AI10">
        <f t="shared" si="0"/>
        <v>253.94583700010736</v>
      </c>
      <c r="AJ10">
        <f t="shared" si="0"/>
        <v>260.82086477135664</v>
      </c>
      <c r="AK10">
        <f t="shared" si="0"/>
        <v>268.35603696815531</v>
      </c>
      <c r="AL10">
        <f t="shared" si="0"/>
        <v>276.80555887789296</v>
      </c>
      <c r="AM10">
        <f t="shared" si="0"/>
        <v>285.48207154231761</v>
      </c>
      <c r="AN10">
        <f t="shared" si="0"/>
        <v>293.51656733115323</v>
      </c>
      <c r="AO10">
        <f t="shared" si="0"/>
        <v>303.66150255466948</v>
      </c>
      <c r="AP10">
        <f t="shared" si="0"/>
        <v>313.6704628637612</v>
      </c>
      <c r="AQ10">
        <f t="shared" si="0"/>
        <v>322.17105837842081</v>
      </c>
      <c r="AR10">
        <f t="shared" si="0"/>
        <v>312.99213962796262</v>
      </c>
      <c r="AS10">
        <f t="shared" si="0"/>
        <v>333.08479922639219</v>
      </c>
      <c r="AT10">
        <f t="shared" si="0"/>
        <v>344.27615330993342</v>
      </c>
      <c r="AU10">
        <f t="shared" si="0"/>
        <v>354.40934601431519</v>
      </c>
      <c r="AV10">
        <f t="shared" si="0"/>
        <v>364.55701778041868</v>
      </c>
    </row>
    <row r="11" spans="1:48" x14ac:dyDescent="0.3">
      <c r="C11" t="s">
        <v>88</v>
      </c>
      <c r="D11">
        <f>D2*D3/100</f>
        <v>10227229850699.965</v>
      </c>
      <c r="E11">
        <f t="shared" ref="E11:AV11" si="1">E2*E3/100</f>
        <v>10546945970375.564</v>
      </c>
      <c r="F11">
        <f t="shared" si="1"/>
        <v>10037153528027.016</v>
      </c>
      <c r="G11">
        <f t="shared" si="1"/>
        <v>10070073205824.063</v>
      </c>
      <c r="H11">
        <f t="shared" si="1"/>
        <v>10926293905733.783</v>
      </c>
      <c r="I11">
        <f t="shared" si="1"/>
        <v>11195869006612.637</v>
      </c>
      <c r="J11">
        <f t="shared" si="1"/>
        <v>10789007305479.396</v>
      </c>
      <c r="K11">
        <f t="shared" si="1"/>
        <v>11605363984105.377</v>
      </c>
      <c r="L11">
        <f t="shared" si="1"/>
        <v>12753328174991.418</v>
      </c>
      <c r="M11">
        <f t="shared" si="1"/>
        <v>13360936882066.115</v>
      </c>
      <c r="N11">
        <f t="shared" si="1"/>
        <v>13727980910665.568</v>
      </c>
      <c r="O11">
        <f t="shared" si="1"/>
        <v>13847866538218.213</v>
      </c>
      <c r="P11">
        <f t="shared" si="1"/>
        <v>15199866781913.135</v>
      </c>
      <c r="Q11">
        <f t="shared" si="1"/>
        <v>15299298522958.098</v>
      </c>
      <c r="R11">
        <f t="shared" si="1"/>
        <v>16179106491330.998</v>
      </c>
      <c r="S11">
        <f t="shared" si="1"/>
        <v>17415396043477.648</v>
      </c>
      <c r="T11">
        <f t="shared" si="1"/>
        <v>18096783696956.746</v>
      </c>
      <c r="U11">
        <f t="shared" si="1"/>
        <v>19612100382181.91</v>
      </c>
      <c r="V11">
        <f t="shared" si="1"/>
        <v>20385282921810.262</v>
      </c>
      <c r="W11">
        <f t="shared" si="1"/>
        <v>21329682756132.336</v>
      </c>
      <c r="X11">
        <f t="shared" si="1"/>
        <v>24427451966380.488</v>
      </c>
      <c r="Y11">
        <f t="shared" si="1"/>
        <v>24364713231055.684</v>
      </c>
      <c r="Z11">
        <f t="shared" si="1"/>
        <v>24950729630386.16</v>
      </c>
      <c r="AA11">
        <f t="shared" si="1"/>
        <v>26590449999748.824</v>
      </c>
      <c r="AB11">
        <f t="shared" si="1"/>
        <v>29723868637358.465</v>
      </c>
      <c r="AC11">
        <f t="shared" si="1"/>
        <v>32083774166703.289</v>
      </c>
      <c r="AD11">
        <f t="shared" si="1"/>
        <v>34792475295003.414</v>
      </c>
      <c r="AE11">
        <f t="shared" si="1"/>
        <v>36555719111755.75</v>
      </c>
      <c r="AF11">
        <f t="shared" si="1"/>
        <v>38343423878982.813</v>
      </c>
      <c r="AG11">
        <f t="shared" si="1"/>
        <v>32543329396773.016</v>
      </c>
      <c r="AH11">
        <f t="shared" si="1"/>
        <v>36847395213578.188</v>
      </c>
      <c r="AI11">
        <f t="shared" si="1"/>
        <v>40185475081921.258</v>
      </c>
      <c r="AJ11">
        <f t="shared" si="1"/>
        <v>41142572262880.297</v>
      </c>
      <c r="AK11">
        <f t="shared" si="1"/>
        <v>41819910541228.203</v>
      </c>
      <c r="AL11">
        <f t="shared" si="1"/>
        <v>42687839614730.742</v>
      </c>
      <c r="AM11">
        <f t="shared" si="1"/>
        <v>42234088085514.883</v>
      </c>
      <c r="AN11">
        <f t="shared" si="1"/>
        <v>42029518154429.766</v>
      </c>
      <c r="AO11">
        <f t="shared" si="1"/>
        <v>44863853348551.383</v>
      </c>
      <c r="AP11">
        <f t="shared" si="1"/>
        <v>47589751372252.203</v>
      </c>
      <c r="AQ11">
        <f t="shared" si="1"/>
        <v>47818020741495.891</v>
      </c>
      <c r="AR11">
        <f t="shared" si="1"/>
        <v>43223750007727.617</v>
      </c>
      <c r="AS11">
        <f t="shared" si="1"/>
        <v>50228798757950.922</v>
      </c>
      <c r="AT11">
        <f t="shared" si="1"/>
        <v>57170413533089.68</v>
      </c>
      <c r="AU11">
        <f t="shared" si="1"/>
        <v>54871607751729.203</v>
      </c>
      <c r="AV11">
        <f t="shared" si="1"/>
        <v>54692057755598.047</v>
      </c>
    </row>
    <row r="14" spans="1:48" x14ac:dyDescent="0.3">
      <c r="C14" t="s">
        <v>90</v>
      </c>
      <c r="D14">
        <v>1980</v>
      </c>
      <c r="E14">
        <v>1981</v>
      </c>
      <c r="F14">
        <v>1982</v>
      </c>
      <c r="G14">
        <v>1983</v>
      </c>
      <c r="H14">
        <v>1984</v>
      </c>
      <c r="I14">
        <v>1985</v>
      </c>
      <c r="J14">
        <v>1986</v>
      </c>
      <c r="K14">
        <v>1987</v>
      </c>
      <c r="L14">
        <v>1988</v>
      </c>
      <c r="M14">
        <v>1989</v>
      </c>
      <c r="N14">
        <v>1990</v>
      </c>
      <c r="O14">
        <v>1991</v>
      </c>
      <c r="P14">
        <v>1992</v>
      </c>
      <c r="Q14">
        <v>1993</v>
      </c>
      <c r="R14">
        <v>1994</v>
      </c>
      <c r="S14">
        <v>1995</v>
      </c>
      <c r="T14">
        <v>1996</v>
      </c>
      <c r="U14">
        <v>1997</v>
      </c>
      <c r="V14">
        <v>1998</v>
      </c>
      <c r="W14">
        <v>1999</v>
      </c>
      <c r="X14">
        <v>2000</v>
      </c>
      <c r="Y14">
        <v>2001</v>
      </c>
      <c r="Z14">
        <v>2002</v>
      </c>
      <c r="AA14">
        <v>2003</v>
      </c>
      <c r="AB14">
        <v>2004</v>
      </c>
      <c r="AC14">
        <v>2005</v>
      </c>
      <c r="AD14">
        <v>2006</v>
      </c>
      <c r="AE14">
        <v>2007</v>
      </c>
      <c r="AF14">
        <v>2008</v>
      </c>
      <c r="AG14">
        <v>2009</v>
      </c>
      <c r="AH14">
        <v>2010</v>
      </c>
      <c r="AI14">
        <v>2011</v>
      </c>
      <c r="AJ14">
        <v>2012</v>
      </c>
      <c r="AK14">
        <v>2013</v>
      </c>
      <c r="AL14">
        <v>2014</v>
      </c>
      <c r="AM14">
        <v>2015</v>
      </c>
      <c r="AN14">
        <v>2016</v>
      </c>
      <c r="AO14">
        <v>2017</v>
      </c>
      <c r="AP14">
        <v>2018</v>
      </c>
      <c r="AQ14">
        <v>2019</v>
      </c>
      <c r="AR14">
        <v>2020</v>
      </c>
      <c r="AS14">
        <v>2021</v>
      </c>
      <c r="AT14">
        <v>2022</v>
      </c>
      <c r="AU14">
        <v>2023</v>
      </c>
      <c r="AV14">
        <v>2024</v>
      </c>
    </row>
    <row r="15" spans="1:48" x14ac:dyDescent="0.3">
      <c r="C15" t="s">
        <v>91</v>
      </c>
      <c r="D15">
        <v>100</v>
      </c>
      <c r="E15">
        <v>101.94118530268091</v>
      </c>
      <c r="F15">
        <v>102.30143597407178</v>
      </c>
      <c r="G15">
        <v>104.99333158776938</v>
      </c>
      <c r="H15">
        <v>109.90426451877528</v>
      </c>
      <c r="I15">
        <v>113.98101399463971</v>
      </c>
      <c r="J15">
        <v>117.66777321345472</v>
      </c>
      <c r="K15">
        <v>122.08577822684042</v>
      </c>
      <c r="L15">
        <v>127.64278026206929</v>
      </c>
      <c r="M15">
        <v>132.39690431296626</v>
      </c>
      <c r="N15">
        <v>136.00259545718006</v>
      </c>
      <c r="O15">
        <v>137.65846483239278</v>
      </c>
      <c r="P15">
        <v>140.45373779532747</v>
      </c>
      <c r="Q15">
        <v>143.04866519600102</v>
      </c>
      <c r="R15">
        <v>147.8400028471271</v>
      </c>
      <c r="S15">
        <v>152.43247993556989</v>
      </c>
      <c r="T15">
        <v>157.9048549658535</v>
      </c>
      <c r="U15">
        <v>164.15633699656269</v>
      </c>
      <c r="V15">
        <v>168.83751394678916</v>
      </c>
      <c r="W15">
        <v>174.90939221323799</v>
      </c>
      <c r="X15">
        <v>182.85395519328699</v>
      </c>
      <c r="Y15">
        <v>186.58439865940269</v>
      </c>
      <c r="Z15">
        <v>190.93429368553103</v>
      </c>
      <c r="AA15">
        <v>196.87079103343035</v>
      </c>
      <c r="AB15">
        <v>205.70044030210798</v>
      </c>
      <c r="AC15">
        <v>214.00788967578487</v>
      </c>
      <c r="AD15">
        <v>223.57665573822442</v>
      </c>
      <c r="AE15">
        <v>233.38179603968041</v>
      </c>
      <c r="AF15">
        <v>238.22202416107916</v>
      </c>
      <c r="AG15">
        <v>235.07845056024661</v>
      </c>
      <c r="AH15">
        <v>245.72079775061059</v>
      </c>
      <c r="AI15">
        <v>253.94583700010736</v>
      </c>
      <c r="AJ15">
        <v>260.82086477135664</v>
      </c>
      <c r="AK15">
        <v>268.35603696815531</v>
      </c>
      <c r="AL15">
        <v>276.80555887789296</v>
      </c>
      <c r="AM15">
        <v>285.48207154231761</v>
      </c>
      <c r="AN15">
        <v>293.51656733115323</v>
      </c>
      <c r="AO15">
        <v>303.66150255466948</v>
      </c>
      <c r="AP15">
        <v>313.6704628637612</v>
      </c>
      <c r="AQ15">
        <v>322.17105837842081</v>
      </c>
      <c r="AR15">
        <v>312.99213962796262</v>
      </c>
      <c r="AS15">
        <v>333.08479922639219</v>
      </c>
      <c r="AT15">
        <v>344.27615330993342</v>
      </c>
      <c r="AU15">
        <v>354.40934601431519</v>
      </c>
      <c r="AV15">
        <v>364.55701778041868</v>
      </c>
    </row>
    <row r="16" spans="1:48" x14ac:dyDescent="0.3">
      <c r="C16" t="s">
        <v>92</v>
      </c>
      <c r="D16">
        <f>D11/$D$11*100</f>
        <v>100</v>
      </c>
      <c r="E16">
        <f t="shared" ref="E16:AV16" si="2">E11/$D$11*100</f>
        <v>103.12612627605819</v>
      </c>
      <c r="F16">
        <f t="shared" si="2"/>
        <v>98.141468164422449</v>
      </c>
      <c r="G16">
        <f t="shared" si="2"/>
        <v>98.463350807891089</v>
      </c>
      <c r="H16">
        <f t="shared" si="2"/>
        <v>106.8353216387913</v>
      </c>
      <c r="I16">
        <f t="shared" si="2"/>
        <v>109.47117812010822</v>
      </c>
      <c r="J16">
        <f t="shared" si="2"/>
        <v>105.4929581419448</v>
      </c>
      <c r="K16">
        <f t="shared" si="2"/>
        <v>113.47514579728634</v>
      </c>
      <c r="L16">
        <f t="shared" si="2"/>
        <v>124.69973161030074</v>
      </c>
      <c r="M16">
        <f t="shared" si="2"/>
        <v>130.64081943119405</v>
      </c>
      <c r="N16">
        <f t="shared" si="2"/>
        <v>134.22970942347607</v>
      </c>
      <c r="O16">
        <f t="shared" si="2"/>
        <v>135.40192936282202</v>
      </c>
      <c r="P16">
        <f t="shared" si="2"/>
        <v>148.62154272276217</v>
      </c>
      <c r="Q16">
        <f t="shared" si="2"/>
        <v>149.59376826669242</v>
      </c>
      <c r="R16">
        <f t="shared" si="2"/>
        <v>158.19637113390658</v>
      </c>
      <c r="S16">
        <f t="shared" si="2"/>
        <v>170.28458632212823</v>
      </c>
      <c r="T16">
        <f t="shared" si="2"/>
        <v>176.94707131001047</v>
      </c>
      <c r="U16">
        <f t="shared" si="2"/>
        <v>191.7635632374062</v>
      </c>
      <c r="V16">
        <f t="shared" si="2"/>
        <v>199.32360198607512</v>
      </c>
      <c r="W16">
        <f t="shared" si="2"/>
        <v>208.55777241256101</v>
      </c>
      <c r="X16">
        <f t="shared" si="2"/>
        <v>238.84719834187203</v>
      </c>
      <c r="Y16">
        <f t="shared" si="2"/>
        <v>238.23375035800268</v>
      </c>
      <c r="Z16">
        <f t="shared" si="2"/>
        <v>243.96371250694537</v>
      </c>
      <c r="AA16">
        <f t="shared" si="2"/>
        <v>259.99660111216667</v>
      </c>
      <c r="AB16">
        <f t="shared" si="2"/>
        <v>290.63460068147509</v>
      </c>
      <c r="AC16">
        <f t="shared" si="2"/>
        <v>313.70932926189619</v>
      </c>
      <c r="AD16">
        <f t="shared" si="2"/>
        <v>340.19451799670048</v>
      </c>
      <c r="AE16">
        <f t="shared" si="2"/>
        <v>357.43519648435228</v>
      </c>
      <c r="AF16">
        <f t="shared" si="2"/>
        <v>374.91504971268967</v>
      </c>
      <c r="AG16">
        <f t="shared" si="2"/>
        <v>318.20277701635604</v>
      </c>
      <c r="AH16">
        <f t="shared" si="2"/>
        <v>360.28715254753274</v>
      </c>
      <c r="AI16">
        <f t="shared" si="2"/>
        <v>392.92629254021227</v>
      </c>
      <c r="AJ16">
        <f t="shared" si="2"/>
        <v>402.28461532097521</v>
      </c>
      <c r="AK16">
        <f t="shared" si="2"/>
        <v>408.9075062526926</v>
      </c>
      <c r="AL16">
        <f t="shared" si="2"/>
        <v>417.39395943867567</v>
      </c>
      <c r="AM16">
        <f t="shared" si="2"/>
        <v>412.95725921936065</v>
      </c>
      <c r="AN16">
        <f t="shared" si="2"/>
        <v>410.9570115074045</v>
      </c>
      <c r="AO16">
        <f t="shared" si="2"/>
        <v>438.67062736915841</v>
      </c>
      <c r="AP16">
        <f t="shared" si="2"/>
        <v>465.32396423059856</v>
      </c>
      <c r="AQ16">
        <f t="shared" si="2"/>
        <v>467.55594075382163</v>
      </c>
      <c r="AR16">
        <f t="shared" si="2"/>
        <v>422.63399413839642</v>
      </c>
      <c r="AS16">
        <f t="shared" si="2"/>
        <v>491.12809129358908</v>
      </c>
      <c r="AT16">
        <f t="shared" si="2"/>
        <v>559.00194253654001</v>
      </c>
      <c r="AU16">
        <f t="shared" si="2"/>
        <v>536.52463621880679</v>
      </c>
      <c r="AV16">
        <f t="shared" si="2"/>
        <v>534.76902889646954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
  <sheetViews>
    <sheetView workbookViewId="0"/>
  </sheetViews>
  <sheetFormatPr baseColWidth="10" defaultColWidth="8.88671875" defaultRowHeight="14.4" x14ac:dyDescent="0.3"/>
  <cols>
    <col min="1" max="1" width="15.77734375" customWidth="1"/>
    <col min="2" max="15" width="50.77734375" customWidth="1"/>
  </cols>
  <sheetData>
    <row r="1" spans="1:15" x14ac:dyDescent="0.3">
      <c r="A1" t="s">
        <v>16</v>
      </c>
      <c r="B1" t="s">
        <v>37</v>
      </c>
      <c r="C1" t="s">
        <v>81</v>
      </c>
      <c r="D1" t="s">
        <v>48</v>
      </c>
      <c r="E1" t="s">
        <v>76</v>
      </c>
      <c r="F1" t="s">
        <v>44</v>
      </c>
      <c r="G1" t="s">
        <v>21</v>
      </c>
      <c r="H1" t="s">
        <v>79</v>
      </c>
      <c r="I1" t="s">
        <v>49</v>
      </c>
      <c r="J1" t="s">
        <v>65</v>
      </c>
      <c r="K1" t="s">
        <v>5</v>
      </c>
      <c r="L1" t="s">
        <v>70</v>
      </c>
      <c r="M1" t="s">
        <v>0</v>
      </c>
      <c r="N1" t="s">
        <v>35</v>
      </c>
      <c r="O1" t="s">
        <v>74</v>
      </c>
    </row>
    <row r="2" spans="1:15" x14ac:dyDescent="0.3">
      <c r="A2" t="s">
        <v>3</v>
      </c>
      <c r="B2" t="s">
        <v>42</v>
      </c>
      <c r="C2" t="s">
        <v>36</v>
      </c>
      <c r="D2" t="s">
        <v>28</v>
      </c>
      <c r="E2" t="s">
        <v>8</v>
      </c>
      <c r="F2" t="s">
        <v>15</v>
      </c>
      <c r="G2" t="s">
        <v>43</v>
      </c>
      <c r="H2" t="s">
        <v>64</v>
      </c>
      <c r="I2" t="s">
        <v>22</v>
      </c>
      <c r="J2">
        <v>2015</v>
      </c>
      <c r="K2" t="s">
        <v>59</v>
      </c>
      <c r="L2" t="s">
        <v>52</v>
      </c>
      <c r="M2" t="s">
        <v>71</v>
      </c>
      <c r="N2" t="s">
        <v>83</v>
      </c>
      <c r="O2" t="s">
        <v>32</v>
      </c>
    </row>
    <row r="3" spans="1:15" x14ac:dyDescent="0.3">
      <c r="A3" t="s">
        <v>56</v>
      </c>
      <c r="B3" t="s">
        <v>42</v>
      </c>
      <c r="C3" t="s">
        <v>4</v>
      </c>
      <c r="D3" t="s">
        <v>57</v>
      </c>
      <c r="E3" t="s">
        <v>8</v>
      </c>
      <c r="F3" t="s">
        <v>84</v>
      </c>
      <c r="G3" t="s">
        <v>43</v>
      </c>
      <c r="H3" t="s">
        <v>68</v>
      </c>
      <c r="I3" t="s">
        <v>22</v>
      </c>
      <c r="K3" t="s">
        <v>19</v>
      </c>
      <c r="L3" t="s">
        <v>52</v>
      </c>
      <c r="M3" t="s">
        <v>72</v>
      </c>
      <c r="O3"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Emmanuel Anguiano Pita</dc:creator>
  <cp:lastModifiedBy>Javier Emmanuel Anguiano Pita</cp:lastModifiedBy>
  <dcterms:created xsi:type="dcterms:W3CDTF">2025-08-11T22:53:38Z</dcterms:created>
  <dcterms:modified xsi:type="dcterms:W3CDTF">2025-08-11T22:53:38Z</dcterms:modified>
</cp:coreProperties>
</file>