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anor.LORDSTROM\Dropbox\Documents\Data Analysis &amp; Viz Boot Camp\New folder\Homework\"/>
    </mc:Choice>
  </mc:AlternateContent>
  <xr:revisionPtr revIDLastSave="0" documentId="13_ncr:1_{4F770748-109A-4880-8336-6E0DB9928F1D}" xr6:coauthVersionLast="41" xr6:coauthVersionMax="41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Data" sheetId="1" r:id="rId1"/>
    <sheet name="Category Stats" sheetId="3" r:id="rId2"/>
    <sheet name="Subcategory Stats" sheetId="4" r:id="rId3"/>
    <sheet name="Launch Date Outcomes" sheetId="5" r:id="rId4"/>
    <sheet name="Sheet2" sheetId="6" r:id="rId5"/>
  </sheets>
  <calcPr calcId="191029"/>
  <pivotCaches>
    <pivotCache cacheId="0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" i="6" l="1"/>
  <c r="A6" i="6"/>
  <c r="A7" i="6"/>
  <c r="A8" i="6"/>
  <c r="A9" i="6"/>
  <c r="A10" i="6"/>
  <c r="A11" i="6"/>
  <c r="A12" i="6"/>
  <c r="A13" i="6"/>
  <c r="A4" i="6"/>
  <c r="E4" i="6"/>
  <c r="F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14" i="6"/>
  <c r="F14" i="6"/>
  <c r="G14" i="6" s="1"/>
  <c r="G10" i="6"/>
  <c r="J10" i="6" s="1"/>
  <c r="E3" i="6"/>
  <c r="F3" i="6"/>
  <c r="D14" i="6"/>
  <c r="D4" i="6"/>
  <c r="G4" i="6" s="1"/>
  <c r="D5" i="6"/>
  <c r="G5" i="6" s="1"/>
  <c r="J5" i="6" s="1"/>
  <c r="D6" i="6"/>
  <c r="G6" i="6" s="1"/>
  <c r="D7" i="6"/>
  <c r="G7" i="6" s="1"/>
  <c r="D8" i="6"/>
  <c r="G8" i="6" s="1"/>
  <c r="D9" i="6"/>
  <c r="D10" i="6"/>
  <c r="H10" i="6" s="1"/>
  <c r="D11" i="6"/>
  <c r="D12" i="6"/>
  <c r="D13" i="6"/>
  <c r="D3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J4" i="6" l="1"/>
  <c r="I4" i="6"/>
  <c r="H7" i="6"/>
  <c r="I7" i="6"/>
  <c r="I8" i="6"/>
  <c r="J8" i="6"/>
  <c r="H8" i="6"/>
  <c r="J6" i="6"/>
  <c r="H6" i="6"/>
  <c r="G11" i="6"/>
  <c r="H11" i="6" s="1"/>
  <c r="G9" i="6"/>
  <c r="I9" i="6" s="1"/>
  <c r="G13" i="6"/>
  <c r="J13" i="6" s="1"/>
  <c r="H4" i="6"/>
  <c r="G3" i="6"/>
  <c r="H3" i="6" s="1"/>
  <c r="G12" i="6"/>
  <c r="I12" i="6" s="1"/>
  <c r="J9" i="6"/>
  <c r="J14" i="6"/>
  <c r="H14" i="6"/>
  <c r="I14" i="6"/>
  <c r="J12" i="6"/>
  <c r="I6" i="6"/>
  <c r="I10" i="6"/>
  <c r="H5" i="6"/>
  <c r="I5" i="6"/>
  <c r="J11" i="6"/>
  <c r="J7" i="6"/>
  <c r="I3" i="6"/>
  <c r="R4115" i="1"/>
  <c r="Q4115" i="1"/>
  <c r="P4115" i="1"/>
  <c r="R4114" i="1"/>
  <c r="Q4114" i="1"/>
  <c r="P4114" i="1"/>
  <c r="R4113" i="1"/>
  <c r="Q4113" i="1"/>
  <c r="P4113" i="1"/>
  <c r="R4112" i="1"/>
  <c r="Q4112" i="1"/>
  <c r="P4112" i="1"/>
  <c r="R4111" i="1"/>
  <c r="Q4111" i="1"/>
  <c r="R4110" i="1"/>
  <c r="Q4110" i="1"/>
  <c r="P4110" i="1"/>
  <c r="R4109" i="1"/>
  <c r="Q4109" i="1"/>
  <c r="P4109" i="1"/>
  <c r="R4108" i="1"/>
  <c r="Q4108" i="1"/>
  <c r="P4108" i="1"/>
  <c r="R4107" i="1"/>
  <c r="Q4107" i="1"/>
  <c r="P4107" i="1"/>
  <c r="R4106" i="1"/>
  <c r="Q4106" i="1"/>
  <c r="P4106" i="1"/>
  <c r="R4105" i="1"/>
  <c r="Q4105" i="1"/>
  <c r="P4105" i="1"/>
  <c r="R4104" i="1"/>
  <c r="Q4104" i="1"/>
  <c r="P4104" i="1"/>
  <c r="R4103" i="1"/>
  <c r="Q4103" i="1"/>
  <c r="P4103" i="1"/>
  <c r="R4102" i="1"/>
  <c r="Q4102" i="1"/>
  <c r="P4102" i="1"/>
  <c r="R4101" i="1"/>
  <c r="Q4101" i="1"/>
  <c r="P4101" i="1"/>
  <c r="R4100" i="1"/>
  <c r="Q4100" i="1"/>
  <c r="P4100" i="1"/>
  <c r="R4099" i="1"/>
  <c r="Q4099" i="1"/>
  <c r="P4099" i="1"/>
  <c r="R4098" i="1"/>
  <c r="Q4098" i="1"/>
  <c r="P4098" i="1"/>
  <c r="R4097" i="1"/>
  <c r="Q4097" i="1"/>
  <c r="P4097" i="1"/>
  <c r="R4096" i="1"/>
  <c r="Q4096" i="1"/>
  <c r="P4096" i="1"/>
  <c r="R4095" i="1"/>
  <c r="Q4095" i="1"/>
  <c r="P4095" i="1"/>
  <c r="R4094" i="1"/>
  <c r="Q4094" i="1"/>
  <c r="P4094" i="1"/>
  <c r="R4093" i="1"/>
  <c r="Q4093" i="1"/>
  <c r="P4093" i="1"/>
  <c r="R4092" i="1"/>
  <c r="Q4092" i="1"/>
  <c r="P4092" i="1"/>
  <c r="R4091" i="1"/>
  <c r="Q4091" i="1"/>
  <c r="P4091" i="1"/>
  <c r="R4090" i="1"/>
  <c r="Q4090" i="1"/>
  <c r="P4090" i="1"/>
  <c r="R4089" i="1"/>
  <c r="Q4089" i="1"/>
  <c r="P4089" i="1"/>
  <c r="R4088" i="1"/>
  <c r="Q4088" i="1"/>
  <c r="P4088" i="1"/>
  <c r="R4087" i="1"/>
  <c r="Q4087" i="1"/>
  <c r="P4087" i="1"/>
  <c r="R4086" i="1"/>
  <c r="Q4086" i="1"/>
  <c r="P4086" i="1"/>
  <c r="R4085" i="1"/>
  <c r="Q4085" i="1"/>
  <c r="P4085" i="1"/>
  <c r="R4084" i="1"/>
  <c r="Q4084" i="1"/>
  <c r="P4084" i="1"/>
  <c r="R4083" i="1"/>
  <c r="Q4083" i="1"/>
  <c r="P4083" i="1"/>
  <c r="R4082" i="1"/>
  <c r="Q4082" i="1"/>
  <c r="P4082" i="1"/>
  <c r="R4081" i="1"/>
  <c r="Q4081" i="1"/>
  <c r="P4081" i="1"/>
  <c r="R4080" i="1"/>
  <c r="Q4080" i="1"/>
  <c r="P4080" i="1"/>
  <c r="R4079" i="1"/>
  <c r="Q4079" i="1"/>
  <c r="P4079" i="1"/>
  <c r="R4078" i="1"/>
  <c r="Q4078" i="1"/>
  <c r="P4078" i="1"/>
  <c r="R4077" i="1"/>
  <c r="Q4077" i="1"/>
  <c r="P4077" i="1"/>
  <c r="R4076" i="1"/>
  <c r="Q4076" i="1"/>
  <c r="P4076" i="1"/>
  <c r="R4075" i="1"/>
  <c r="Q4075" i="1"/>
  <c r="P4075" i="1"/>
  <c r="R4074" i="1"/>
  <c r="Q4074" i="1"/>
  <c r="P4074" i="1"/>
  <c r="R4073" i="1"/>
  <c r="Q4073" i="1"/>
  <c r="P4073" i="1"/>
  <c r="R4072" i="1"/>
  <c r="Q4072" i="1"/>
  <c r="P4072" i="1"/>
  <c r="R4071" i="1"/>
  <c r="Q4071" i="1"/>
  <c r="P4071" i="1"/>
  <c r="R4070" i="1"/>
  <c r="Q4070" i="1"/>
  <c r="P4070" i="1"/>
  <c r="R4069" i="1"/>
  <c r="Q4069" i="1"/>
  <c r="P4069" i="1"/>
  <c r="R4068" i="1"/>
  <c r="Q4068" i="1"/>
  <c r="P4068" i="1"/>
  <c r="R4067" i="1"/>
  <c r="Q4067" i="1"/>
  <c r="P4067" i="1"/>
  <c r="R4066" i="1"/>
  <c r="Q4066" i="1"/>
  <c r="P4066" i="1"/>
  <c r="R4065" i="1"/>
  <c r="Q4065" i="1"/>
  <c r="P4065" i="1"/>
  <c r="R4064" i="1"/>
  <c r="Q4064" i="1"/>
  <c r="P4064" i="1"/>
  <c r="R4063" i="1"/>
  <c r="Q4063" i="1"/>
  <c r="P4063" i="1"/>
  <c r="R4062" i="1"/>
  <c r="Q4062" i="1"/>
  <c r="P4062" i="1"/>
  <c r="R4061" i="1"/>
  <c r="Q4061" i="1"/>
  <c r="P4061" i="1"/>
  <c r="R4060" i="1"/>
  <c r="Q4060" i="1"/>
  <c r="P4060" i="1"/>
  <c r="R4059" i="1"/>
  <c r="Q4059" i="1"/>
  <c r="P4059" i="1"/>
  <c r="R4058" i="1"/>
  <c r="Q4058" i="1"/>
  <c r="P4058" i="1"/>
  <c r="R4057" i="1"/>
  <c r="Q4057" i="1"/>
  <c r="P4057" i="1"/>
  <c r="R4056" i="1"/>
  <c r="Q4056" i="1"/>
  <c r="P4056" i="1"/>
  <c r="R4055" i="1"/>
  <c r="Q4055" i="1"/>
  <c r="P4055" i="1"/>
  <c r="R4054" i="1"/>
  <c r="Q4054" i="1"/>
  <c r="P4054" i="1"/>
  <c r="R4053" i="1"/>
  <c r="Q4053" i="1"/>
  <c r="P4053" i="1"/>
  <c r="R4052" i="1"/>
  <c r="Q4052" i="1"/>
  <c r="P4052" i="1"/>
  <c r="R4051" i="1"/>
  <c r="Q4051" i="1"/>
  <c r="P4051" i="1"/>
  <c r="R4050" i="1"/>
  <c r="Q4050" i="1"/>
  <c r="P4050" i="1"/>
  <c r="R4049" i="1"/>
  <c r="Q4049" i="1"/>
  <c r="P4049" i="1"/>
  <c r="R4048" i="1"/>
  <c r="Q4048" i="1"/>
  <c r="P4048" i="1"/>
  <c r="R4047" i="1"/>
  <c r="Q4047" i="1"/>
  <c r="P4047" i="1"/>
  <c r="R4046" i="1"/>
  <c r="Q4046" i="1"/>
  <c r="P4046" i="1"/>
  <c r="R4045" i="1"/>
  <c r="Q4045" i="1"/>
  <c r="P4045" i="1"/>
  <c r="R4044" i="1"/>
  <c r="Q4044" i="1"/>
  <c r="P4044" i="1"/>
  <c r="R4043" i="1"/>
  <c r="Q4043" i="1"/>
  <c r="P4043" i="1"/>
  <c r="R4042" i="1"/>
  <c r="Q4042" i="1"/>
  <c r="P4042" i="1"/>
  <c r="R4041" i="1"/>
  <c r="Q4041" i="1"/>
  <c r="P4041" i="1"/>
  <c r="R4040" i="1"/>
  <c r="Q4040" i="1"/>
  <c r="P4040" i="1"/>
  <c r="R4039" i="1"/>
  <c r="Q4039" i="1"/>
  <c r="P4039" i="1"/>
  <c r="R4038" i="1"/>
  <c r="Q4038" i="1"/>
  <c r="P4038" i="1"/>
  <c r="R4037" i="1"/>
  <c r="Q4037" i="1"/>
  <c r="P4037" i="1"/>
  <c r="R4036" i="1"/>
  <c r="Q4036" i="1"/>
  <c r="P4036" i="1"/>
  <c r="R4035" i="1"/>
  <c r="Q4035" i="1"/>
  <c r="P4035" i="1"/>
  <c r="R4034" i="1"/>
  <c r="Q4034" i="1"/>
  <c r="P4034" i="1"/>
  <c r="R4033" i="1"/>
  <c r="Q4033" i="1"/>
  <c r="P4033" i="1"/>
  <c r="R4032" i="1"/>
  <c r="Q4032" i="1"/>
  <c r="P4032" i="1"/>
  <c r="R4031" i="1"/>
  <c r="Q4031" i="1"/>
  <c r="P4031" i="1"/>
  <c r="R4030" i="1"/>
  <c r="Q4030" i="1"/>
  <c r="P4030" i="1"/>
  <c r="R4029" i="1"/>
  <c r="Q4029" i="1"/>
  <c r="P4029" i="1"/>
  <c r="R4028" i="1"/>
  <c r="Q4028" i="1"/>
  <c r="P4028" i="1"/>
  <c r="R4027" i="1"/>
  <c r="Q4027" i="1"/>
  <c r="P4027" i="1"/>
  <c r="R4026" i="1"/>
  <c r="Q4026" i="1"/>
  <c r="P4026" i="1"/>
  <c r="R4025" i="1"/>
  <c r="Q4025" i="1"/>
  <c r="P4025" i="1"/>
  <c r="R4024" i="1"/>
  <c r="Q4024" i="1"/>
  <c r="P4024" i="1"/>
  <c r="R4023" i="1"/>
  <c r="Q4023" i="1"/>
  <c r="P4023" i="1"/>
  <c r="R4022" i="1"/>
  <c r="Q4022" i="1"/>
  <c r="P4022" i="1"/>
  <c r="R4021" i="1"/>
  <c r="Q4021" i="1"/>
  <c r="P4021" i="1"/>
  <c r="R4020" i="1"/>
  <c r="Q4020" i="1"/>
  <c r="P4020" i="1"/>
  <c r="R4019" i="1"/>
  <c r="Q4019" i="1"/>
  <c r="P4019" i="1"/>
  <c r="R4018" i="1"/>
  <c r="Q4018" i="1"/>
  <c r="P4018" i="1"/>
  <c r="R4017" i="1"/>
  <c r="Q4017" i="1"/>
  <c r="P4017" i="1"/>
  <c r="R4016" i="1"/>
  <c r="Q4016" i="1"/>
  <c r="P4016" i="1"/>
  <c r="R4015" i="1"/>
  <c r="Q4015" i="1"/>
  <c r="P4015" i="1"/>
  <c r="R4014" i="1"/>
  <c r="Q4014" i="1"/>
  <c r="P4014" i="1"/>
  <c r="R4013" i="1"/>
  <c r="Q4013" i="1"/>
  <c r="P4013" i="1"/>
  <c r="R4012" i="1"/>
  <c r="Q4012" i="1"/>
  <c r="P4012" i="1"/>
  <c r="R4011" i="1"/>
  <c r="Q4011" i="1"/>
  <c r="P4011" i="1"/>
  <c r="R4010" i="1"/>
  <c r="Q4010" i="1"/>
  <c r="P4010" i="1"/>
  <c r="R4009" i="1"/>
  <c r="Q4009" i="1"/>
  <c r="P4009" i="1"/>
  <c r="R4008" i="1"/>
  <c r="Q4008" i="1"/>
  <c r="P4008" i="1"/>
  <c r="R4007" i="1"/>
  <c r="Q4007" i="1"/>
  <c r="P4007" i="1"/>
  <c r="R4006" i="1"/>
  <c r="Q4006" i="1"/>
  <c r="P4006" i="1"/>
  <c r="R4005" i="1"/>
  <c r="Q4005" i="1"/>
  <c r="P4005" i="1"/>
  <c r="R4004" i="1"/>
  <c r="Q4004" i="1"/>
  <c r="P4004" i="1"/>
  <c r="R4003" i="1"/>
  <c r="Q4003" i="1"/>
  <c r="P4003" i="1"/>
  <c r="R4002" i="1"/>
  <c r="Q4002" i="1"/>
  <c r="P4002" i="1"/>
  <c r="R4001" i="1"/>
  <c r="Q4001" i="1"/>
  <c r="P4001" i="1"/>
  <c r="R4000" i="1"/>
  <c r="Q4000" i="1"/>
  <c r="P4000" i="1"/>
  <c r="R3999" i="1"/>
  <c r="Q3999" i="1"/>
  <c r="P3999" i="1"/>
  <c r="R3998" i="1"/>
  <c r="Q3998" i="1"/>
  <c r="P3998" i="1"/>
  <c r="R3997" i="1"/>
  <c r="Q3997" i="1"/>
  <c r="P3997" i="1"/>
  <c r="R3996" i="1"/>
  <c r="Q3996" i="1"/>
  <c r="P3996" i="1"/>
  <c r="R3995" i="1"/>
  <c r="Q3995" i="1"/>
  <c r="P3995" i="1"/>
  <c r="R3994" i="1"/>
  <c r="Q3994" i="1"/>
  <c r="P3994" i="1"/>
  <c r="R3993" i="1"/>
  <c r="Q3993" i="1"/>
  <c r="P3993" i="1"/>
  <c r="R3992" i="1"/>
  <c r="Q3992" i="1"/>
  <c r="P3992" i="1"/>
  <c r="R3991" i="1"/>
  <c r="Q3991" i="1"/>
  <c r="P3991" i="1"/>
  <c r="R3990" i="1"/>
  <c r="Q3990" i="1"/>
  <c r="P3990" i="1"/>
  <c r="R3989" i="1"/>
  <c r="Q3989" i="1"/>
  <c r="P3989" i="1"/>
  <c r="R3988" i="1"/>
  <c r="Q3988" i="1"/>
  <c r="P3988" i="1"/>
  <c r="R3987" i="1"/>
  <c r="Q3987" i="1"/>
  <c r="P3987" i="1"/>
  <c r="R3986" i="1"/>
  <c r="Q3986" i="1"/>
  <c r="P3986" i="1"/>
  <c r="R3985" i="1"/>
  <c r="Q3985" i="1"/>
  <c r="P3985" i="1"/>
  <c r="R3984" i="1"/>
  <c r="Q3984" i="1"/>
  <c r="P3984" i="1"/>
  <c r="R3983" i="1"/>
  <c r="Q3983" i="1"/>
  <c r="P3983" i="1"/>
  <c r="R3982" i="1"/>
  <c r="Q3982" i="1"/>
  <c r="P3982" i="1"/>
  <c r="R3981" i="1"/>
  <c r="Q3981" i="1"/>
  <c r="P3981" i="1"/>
  <c r="R3980" i="1"/>
  <c r="Q3980" i="1"/>
  <c r="P3980" i="1"/>
  <c r="R3979" i="1"/>
  <c r="Q3979" i="1"/>
  <c r="P3979" i="1"/>
  <c r="R3978" i="1"/>
  <c r="Q3978" i="1"/>
  <c r="P3978" i="1"/>
  <c r="R3977" i="1"/>
  <c r="Q3977" i="1"/>
  <c r="P3977" i="1"/>
  <c r="R3976" i="1"/>
  <c r="Q3976" i="1"/>
  <c r="P3976" i="1"/>
  <c r="R3975" i="1"/>
  <c r="Q3975" i="1"/>
  <c r="P3975" i="1"/>
  <c r="R3974" i="1"/>
  <c r="Q3974" i="1"/>
  <c r="P3974" i="1"/>
  <c r="R3973" i="1"/>
  <c r="Q3973" i="1"/>
  <c r="P3973" i="1"/>
  <c r="R3972" i="1"/>
  <c r="Q3972" i="1"/>
  <c r="P3972" i="1"/>
  <c r="R3971" i="1"/>
  <c r="Q3971" i="1"/>
  <c r="P3971" i="1"/>
  <c r="R3970" i="1"/>
  <c r="Q3970" i="1"/>
  <c r="P3970" i="1"/>
  <c r="R3969" i="1"/>
  <c r="Q3969" i="1"/>
  <c r="P3969" i="1"/>
  <c r="R3968" i="1"/>
  <c r="Q3968" i="1"/>
  <c r="P3968" i="1"/>
  <c r="R3967" i="1"/>
  <c r="Q3967" i="1"/>
  <c r="P3967" i="1"/>
  <c r="R3966" i="1"/>
  <c r="Q3966" i="1"/>
  <c r="P3966" i="1"/>
  <c r="R3965" i="1"/>
  <c r="Q3965" i="1"/>
  <c r="P3965" i="1"/>
  <c r="R3964" i="1"/>
  <c r="Q3964" i="1"/>
  <c r="P3964" i="1"/>
  <c r="R3963" i="1"/>
  <c r="Q3963" i="1"/>
  <c r="P3963" i="1"/>
  <c r="R3962" i="1"/>
  <c r="Q3962" i="1"/>
  <c r="P3962" i="1"/>
  <c r="R3961" i="1"/>
  <c r="Q3961" i="1"/>
  <c r="P3961" i="1"/>
  <c r="R3960" i="1"/>
  <c r="Q3960" i="1"/>
  <c r="P3960" i="1"/>
  <c r="R3959" i="1"/>
  <c r="Q3959" i="1"/>
  <c r="P3959" i="1"/>
  <c r="R3958" i="1"/>
  <c r="Q3958" i="1"/>
  <c r="P3958" i="1"/>
  <c r="R3957" i="1"/>
  <c r="Q3957" i="1"/>
  <c r="P3957" i="1"/>
  <c r="R3956" i="1"/>
  <c r="Q3956" i="1"/>
  <c r="P3956" i="1"/>
  <c r="R3955" i="1"/>
  <c r="Q3955" i="1"/>
  <c r="P3955" i="1"/>
  <c r="R3954" i="1"/>
  <c r="Q3954" i="1"/>
  <c r="P3954" i="1"/>
  <c r="R3953" i="1"/>
  <c r="Q3953" i="1"/>
  <c r="P3953" i="1"/>
  <c r="R3952" i="1"/>
  <c r="Q3952" i="1"/>
  <c r="P3952" i="1"/>
  <c r="R3951" i="1"/>
  <c r="Q3951" i="1"/>
  <c r="P3951" i="1"/>
  <c r="R3950" i="1"/>
  <c r="Q3950" i="1"/>
  <c r="P3950" i="1"/>
  <c r="R3949" i="1"/>
  <c r="Q3949" i="1"/>
  <c r="P3949" i="1"/>
  <c r="R3948" i="1"/>
  <c r="Q3948" i="1"/>
  <c r="P3948" i="1"/>
  <c r="R3947" i="1"/>
  <c r="Q3947" i="1"/>
  <c r="P3947" i="1"/>
  <c r="R3946" i="1"/>
  <c r="Q3946" i="1"/>
  <c r="P3946" i="1"/>
  <c r="R3945" i="1"/>
  <c r="Q3945" i="1"/>
  <c r="P3945" i="1"/>
  <c r="R3944" i="1"/>
  <c r="Q3944" i="1"/>
  <c r="P3944" i="1"/>
  <c r="R3943" i="1"/>
  <c r="Q3943" i="1"/>
  <c r="P3943" i="1"/>
  <c r="R3942" i="1"/>
  <c r="Q3942" i="1"/>
  <c r="P3942" i="1"/>
  <c r="R3941" i="1"/>
  <c r="Q3941" i="1"/>
  <c r="P3941" i="1"/>
  <c r="R3940" i="1"/>
  <c r="Q3940" i="1"/>
  <c r="P3940" i="1"/>
  <c r="R3939" i="1"/>
  <c r="Q3939" i="1"/>
  <c r="P3939" i="1"/>
  <c r="R3938" i="1"/>
  <c r="Q3938" i="1"/>
  <c r="P3938" i="1"/>
  <c r="R3937" i="1"/>
  <c r="Q3937" i="1"/>
  <c r="P3937" i="1"/>
  <c r="R3936" i="1"/>
  <c r="Q3936" i="1"/>
  <c r="P3936" i="1"/>
  <c r="R3935" i="1"/>
  <c r="Q3935" i="1"/>
  <c r="P3935" i="1"/>
  <c r="R3934" i="1"/>
  <c r="Q3934" i="1"/>
  <c r="P3934" i="1"/>
  <c r="R3933" i="1"/>
  <c r="Q3933" i="1"/>
  <c r="P3933" i="1"/>
  <c r="R3932" i="1"/>
  <c r="Q3932" i="1"/>
  <c r="P3932" i="1"/>
  <c r="R3931" i="1"/>
  <c r="Q3931" i="1"/>
  <c r="P3931" i="1"/>
  <c r="R3930" i="1"/>
  <c r="Q3930" i="1"/>
  <c r="P3930" i="1"/>
  <c r="R3929" i="1"/>
  <c r="Q3929" i="1"/>
  <c r="P3929" i="1"/>
  <c r="R3928" i="1"/>
  <c r="Q3928" i="1"/>
  <c r="P3928" i="1"/>
  <c r="R3927" i="1"/>
  <c r="Q3927" i="1"/>
  <c r="P3927" i="1"/>
  <c r="R3926" i="1"/>
  <c r="Q3926" i="1"/>
  <c r="P3926" i="1"/>
  <c r="R3925" i="1"/>
  <c r="Q3925" i="1"/>
  <c r="P3925" i="1"/>
  <c r="R3924" i="1"/>
  <c r="Q3924" i="1"/>
  <c r="P3924" i="1"/>
  <c r="R3923" i="1"/>
  <c r="Q3923" i="1"/>
  <c r="P3923" i="1"/>
  <c r="R3922" i="1"/>
  <c r="Q3922" i="1"/>
  <c r="P3922" i="1"/>
  <c r="R3921" i="1"/>
  <c r="Q3921" i="1"/>
  <c r="P3921" i="1"/>
  <c r="R3920" i="1"/>
  <c r="Q3920" i="1"/>
  <c r="P3920" i="1"/>
  <c r="R3919" i="1"/>
  <c r="Q3919" i="1"/>
  <c r="P3919" i="1"/>
  <c r="R3918" i="1"/>
  <c r="Q3918" i="1"/>
  <c r="P3918" i="1"/>
  <c r="R3917" i="1"/>
  <c r="Q3917" i="1"/>
  <c r="P3917" i="1"/>
  <c r="R3916" i="1"/>
  <c r="Q3916" i="1"/>
  <c r="P3916" i="1"/>
  <c r="R3915" i="1"/>
  <c r="Q3915" i="1"/>
  <c r="P3915" i="1"/>
  <c r="R3914" i="1"/>
  <c r="Q3914" i="1"/>
  <c r="P3914" i="1"/>
  <c r="R3913" i="1"/>
  <c r="Q3913" i="1"/>
  <c r="P3913" i="1"/>
  <c r="R3912" i="1"/>
  <c r="Q3912" i="1"/>
  <c r="P3912" i="1"/>
  <c r="R3911" i="1"/>
  <c r="Q3911" i="1"/>
  <c r="P3911" i="1"/>
  <c r="R3910" i="1"/>
  <c r="Q3910" i="1"/>
  <c r="P3910" i="1"/>
  <c r="R3909" i="1"/>
  <c r="Q3909" i="1"/>
  <c r="P3909" i="1"/>
  <c r="R3908" i="1"/>
  <c r="Q3908" i="1"/>
  <c r="P3908" i="1"/>
  <c r="R3907" i="1"/>
  <c r="Q3907" i="1"/>
  <c r="P3907" i="1"/>
  <c r="R3906" i="1"/>
  <c r="Q3906" i="1"/>
  <c r="P3906" i="1"/>
  <c r="R3905" i="1"/>
  <c r="Q3905" i="1"/>
  <c r="P3905" i="1"/>
  <c r="R3904" i="1"/>
  <c r="Q3904" i="1"/>
  <c r="P3904" i="1"/>
  <c r="R3903" i="1"/>
  <c r="Q3903" i="1"/>
  <c r="P3903" i="1"/>
  <c r="R3902" i="1"/>
  <c r="Q3902" i="1"/>
  <c r="P3902" i="1"/>
  <c r="R3901" i="1"/>
  <c r="Q3901" i="1"/>
  <c r="P3901" i="1"/>
  <c r="R3900" i="1"/>
  <c r="Q3900" i="1"/>
  <c r="P3900" i="1"/>
  <c r="R3899" i="1"/>
  <c r="Q3899" i="1"/>
  <c r="P3899" i="1"/>
  <c r="R3898" i="1"/>
  <c r="Q3898" i="1"/>
  <c r="P3898" i="1"/>
  <c r="R3897" i="1"/>
  <c r="Q3897" i="1"/>
  <c r="P3897" i="1"/>
  <c r="R3896" i="1"/>
  <c r="Q3896" i="1"/>
  <c r="P3896" i="1"/>
  <c r="R3895" i="1"/>
  <c r="Q3895" i="1"/>
  <c r="P3895" i="1"/>
  <c r="R3894" i="1"/>
  <c r="Q3894" i="1"/>
  <c r="P3894" i="1"/>
  <c r="R3893" i="1"/>
  <c r="Q3893" i="1"/>
  <c r="P3893" i="1"/>
  <c r="R3892" i="1"/>
  <c r="Q3892" i="1"/>
  <c r="P3892" i="1"/>
  <c r="R3891" i="1"/>
  <c r="Q3891" i="1"/>
  <c r="P3891" i="1"/>
  <c r="R3890" i="1"/>
  <c r="Q3890" i="1"/>
  <c r="P3890" i="1"/>
  <c r="R3889" i="1"/>
  <c r="Q3889" i="1"/>
  <c r="P3889" i="1"/>
  <c r="R3888" i="1"/>
  <c r="Q3888" i="1"/>
  <c r="P3888" i="1"/>
  <c r="R3887" i="1"/>
  <c r="Q3887" i="1"/>
  <c r="P3887" i="1"/>
  <c r="R3886" i="1"/>
  <c r="Q3886" i="1"/>
  <c r="P3886" i="1"/>
  <c r="R3885" i="1"/>
  <c r="Q3885" i="1"/>
  <c r="P3885" i="1"/>
  <c r="R3884" i="1"/>
  <c r="Q3884" i="1"/>
  <c r="P3884" i="1"/>
  <c r="R3883" i="1"/>
  <c r="Q3883" i="1"/>
  <c r="P3883" i="1"/>
  <c r="R3882" i="1"/>
  <c r="Q3882" i="1"/>
  <c r="P3882" i="1"/>
  <c r="R3881" i="1"/>
  <c r="Q3881" i="1"/>
  <c r="P3881" i="1"/>
  <c r="R3880" i="1"/>
  <c r="Q3880" i="1"/>
  <c r="P3880" i="1"/>
  <c r="R3879" i="1"/>
  <c r="Q3879" i="1"/>
  <c r="P3879" i="1"/>
  <c r="R3878" i="1"/>
  <c r="Q3878" i="1"/>
  <c r="P3878" i="1"/>
  <c r="R3877" i="1"/>
  <c r="Q3877" i="1"/>
  <c r="P3877" i="1"/>
  <c r="R3876" i="1"/>
  <c r="Q3876" i="1"/>
  <c r="P3876" i="1"/>
  <c r="R3875" i="1"/>
  <c r="Q3875" i="1"/>
  <c r="P3875" i="1"/>
  <c r="R3874" i="1"/>
  <c r="Q3874" i="1"/>
  <c r="P3874" i="1"/>
  <c r="R3873" i="1"/>
  <c r="Q3873" i="1"/>
  <c r="P3873" i="1"/>
  <c r="R3872" i="1"/>
  <c r="Q3872" i="1"/>
  <c r="P3872" i="1"/>
  <c r="R3871" i="1"/>
  <c r="Q3871" i="1"/>
  <c r="P3871" i="1"/>
  <c r="R3870" i="1"/>
  <c r="Q3870" i="1"/>
  <c r="P3870" i="1"/>
  <c r="R3869" i="1"/>
  <c r="Q3869" i="1"/>
  <c r="P3869" i="1"/>
  <c r="R3868" i="1"/>
  <c r="Q3868" i="1"/>
  <c r="P3868" i="1"/>
  <c r="R3867" i="1"/>
  <c r="Q3867" i="1"/>
  <c r="P3867" i="1"/>
  <c r="R3866" i="1"/>
  <c r="Q3866" i="1"/>
  <c r="P3866" i="1"/>
  <c r="R3865" i="1"/>
  <c r="Q3865" i="1"/>
  <c r="P3865" i="1"/>
  <c r="R3864" i="1"/>
  <c r="Q3864" i="1"/>
  <c r="P3864" i="1"/>
  <c r="R3863" i="1"/>
  <c r="Q3863" i="1"/>
  <c r="P3863" i="1"/>
  <c r="R3862" i="1"/>
  <c r="Q3862" i="1"/>
  <c r="P3862" i="1"/>
  <c r="R3861" i="1"/>
  <c r="Q3861" i="1"/>
  <c r="P3861" i="1"/>
  <c r="R3860" i="1"/>
  <c r="Q3860" i="1"/>
  <c r="P3860" i="1"/>
  <c r="R3859" i="1"/>
  <c r="Q3859" i="1"/>
  <c r="P3859" i="1"/>
  <c r="R3858" i="1"/>
  <c r="Q3858" i="1"/>
  <c r="P3858" i="1"/>
  <c r="R3857" i="1"/>
  <c r="Q3857" i="1"/>
  <c r="P3857" i="1"/>
  <c r="R3856" i="1"/>
  <c r="Q3856" i="1"/>
  <c r="P3856" i="1"/>
  <c r="R3855" i="1"/>
  <c r="Q3855" i="1"/>
  <c r="P3855" i="1"/>
  <c r="R3854" i="1"/>
  <c r="Q3854" i="1"/>
  <c r="P3854" i="1"/>
  <c r="R3853" i="1"/>
  <c r="Q3853" i="1"/>
  <c r="P3853" i="1"/>
  <c r="R3852" i="1"/>
  <c r="Q3852" i="1"/>
  <c r="P3852" i="1"/>
  <c r="R3851" i="1"/>
  <c r="Q3851" i="1"/>
  <c r="P3851" i="1"/>
  <c r="R3850" i="1"/>
  <c r="Q3850" i="1"/>
  <c r="P3850" i="1"/>
  <c r="R3849" i="1"/>
  <c r="Q3849" i="1"/>
  <c r="P3849" i="1"/>
  <c r="R3848" i="1"/>
  <c r="Q3848" i="1"/>
  <c r="P3848" i="1"/>
  <c r="R3847" i="1"/>
  <c r="Q3847" i="1"/>
  <c r="P3847" i="1"/>
  <c r="R3846" i="1"/>
  <c r="Q3846" i="1"/>
  <c r="P3846" i="1"/>
  <c r="R3845" i="1"/>
  <c r="Q3845" i="1"/>
  <c r="P3845" i="1"/>
  <c r="R3844" i="1"/>
  <c r="Q3844" i="1"/>
  <c r="P3844" i="1"/>
  <c r="R3843" i="1"/>
  <c r="Q3843" i="1"/>
  <c r="P3843" i="1"/>
  <c r="R3842" i="1"/>
  <c r="Q3842" i="1"/>
  <c r="P3842" i="1"/>
  <c r="R3841" i="1"/>
  <c r="Q3841" i="1"/>
  <c r="P3841" i="1"/>
  <c r="R3840" i="1"/>
  <c r="Q3840" i="1"/>
  <c r="P3840" i="1"/>
  <c r="R3839" i="1"/>
  <c r="Q3839" i="1"/>
  <c r="P3839" i="1"/>
  <c r="R3838" i="1"/>
  <c r="Q3838" i="1"/>
  <c r="P3838" i="1"/>
  <c r="R3837" i="1"/>
  <c r="Q3837" i="1"/>
  <c r="P3837" i="1"/>
  <c r="R3836" i="1"/>
  <c r="Q3836" i="1"/>
  <c r="P3836" i="1"/>
  <c r="R3835" i="1"/>
  <c r="Q3835" i="1"/>
  <c r="P3835" i="1"/>
  <c r="R3834" i="1"/>
  <c r="Q3834" i="1"/>
  <c r="P3834" i="1"/>
  <c r="R3833" i="1"/>
  <c r="Q3833" i="1"/>
  <c r="P3833" i="1"/>
  <c r="R3832" i="1"/>
  <c r="Q3832" i="1"/>
  <c r="P3832" i="1"/>
  <c r="R3831" i="1"/>
  <c r="Q3831" i="1"/>
  <c r="P3831" i="1"/>
  <c r="R3830" i="1"/>
  <c r="Q3830" i="1"/>
  <c r="P3830" i="1"/>
  <c r="R3829" i="1"/>
  <c r="Q3829" i="1"/>
  <c r="P3829" i="1"/>
  <c r="R3828" i="1"/>
  <c r="Q3828" i="1"/>
  <c r="P3828" i="1"/>
  <c r="R3827" i="1"/>
  <c r="Q3827" i="1"/>
  <c r="P3827" i="1"/>
  <c r="R3826" i="1"/>
  <c r="Q3826" i="1"/>
  <c r="P3826" i="1"/>
  <c r="R3825" i="1"/>
  <c r="Q3825" i="1"/>
  <c r="P3825" i="1"/>
  <c r="R3824" i="1"/>
  <c r="Q3824" i="1"/>
  <c r="P3824" i="1"/>
  <c r="R3823" i="1"/>
  <c r="Q3823" i="1"/>
  <c r="P3823" i="1"/>
  <c r="R3822" i="1"/>
  <c r="Q3822" i="1"/>
  <c r="P3822" i="1"/>
  <c r="R3821" i="1"/>
  <c r="Q3821" i="1"/>
  <c r="P3821" i="1"/>
  <c r="R3820" i="1"/>
  <c r="Q3820" i="1"/>
  <c r="P3820" i="1"/>
  <c r="R3819" i="1"/>
  <c r="Q3819" i="1"/>
  <c r="P3819" i="1"/>
  <c r="R3818" i="1"/>
  <c r="Q3818" i="1"/>
  <c r="P3818" i="1"/>
  <c r="R3817" i="1"/>
  <c r="Q3817" i="1"/>
  <c r="P3817" i="1"/>
  <c r="R3816" i="1"/>
  <c r="Q3816" i="1"/>
  <c r="P3816" i="1"/>
  <c r="R3815" i="1"/>
  <c r="Q3815" i="1"/>
  <c r="P3815" i="1"/>
  <c r="R3814" i="1"/>
  <c r="Q3814" i="1"/>
  <c r="P3814" i="1"/>
  <c r="R3813" i="1"/>
  <c r="Q3813" i="1"/>
  <c r="P3813" i="1"/>
  <c r="R3812" i="1"/>
  <c r="Q3812" i="1"/>
  <c r="P3812" i="1"/>
  <c r="R3811" i="1"/>
  <c r="Q3811" i="1"/>
  <c r="P3811" i="1"/>
  <c r="R3810" i="1"/>
  <c r="Q3810" i="1"/>
  <c r="P3810" i="1"/>
  <c r="R3809" i="1"/>
  <c r="Q3809" i="1"/>
  <c r="P3809" i="1"/>
  <c r="R3808" i="1"/>
  <c r="Q3808" i="1"/>
  <c r="P3808" i="1"/>
  <c r="R3807" i="1"/>
  <c r="Q3807" i="1"/>
  <c r="P3807" i="1"/>
  <c r="R3806" i="1"/>
  <c r="Q3806" i="1"/>
  <c r="P3806" i="1"/>
  <c r="R3805" i="1"/>
  <c r="Q3805" i="1"/>
  <c r="P3805" i="1"/>
  <c r="R3804" i="1"/>
  <c r="Q3804" i="1"/>
  <c r="P3804" i="1"/>
  <c r="R3803" i="1"/>
  <c r="Q3803" i="1"/>
  <c r="P3803" i="1"/>
  <c r="R3802" i="1"/>
  <c r="Q3802" i="1"/>
  <c r="P3802" i="1"/>
  <c r="R3801" i="1"/>
  <c r="Q3801" i="1"/>
  <c r="P3801" i="1"/>
  <c r="R3800" i="1"/>
  <c r="Q3800" i="1"/>
  <c r="P3800" i="1"/>
  <c r="R3799" i="1"/>
  <c r="Q3799" i="1"/>
  <c r="P3799" i="1"/>
  <c r="R3798" i="1"/>
  <c r="Q3798" i="1"/>
  <c r="P3798" i="1"/>
  <c r="R3797" i="1"/>
  <c r="Q3797" i="1"/>
  <c r="P3797" i="1"/>
  <c r="R3796" i="1"/>
  <c r="Q3796" i="1"/>
  <c r="P3796" i="1"/>
  <c r="R3795" i="1"/>
  <c r="Q3795" i="1"/>
  <c r="P3795" i="1"/>
  <c r="R3794" i="1"/>
  <c r="Q3794" i="1"/>
  <c r="P3794" i="1"/>
  <c r="R3793" i="1"/>
  <c r="Q3793" i="1"/>
  <c r="P3793" i="1"/>
  <c r="R3792" i="1"/>
  <c r="Q3792" i="1"/>
  <c r="P3792" i="1"/>
  <c r="R3791" i="1"/>
  <c r="Q3791" i="1"/>
  <c r="P3791" i="1"/>
  <c r="R3790" i="1"/>
  <c r="Q3790" i="1"/>
  <c r="P3790" i="1"/>
  <c r="R3789" i="1"/>
  <c r="Q3789" i="1"/>
  <c r="P3789" i="1"/>
  <c r="R3788" i="1"/>
  <c r="Q3788" i="1"/>
  <c r="P3788" i="1"/>
  <c r="R3787" i="1"/>
  <c r="Q3787" i="1"/>
  <c r="P3787" i="1"/>
  <c r="R3786" i="1"/>
  <c r="Q3786" i="1"/>
  <c r="P3786" i="1"/>
  <c r="R3785" i="1"/>
  <c r="Q3785" i="1"/>
  <c r="P3785" i="1"/>
  <c r="R3784" i="1"/>
  <c r="Q3784" i="1"/>
  <c r="P3784" i="1"/>
  <c r="R3783" i="1"/>
  <c r="Q3783" i="1"/>
  <c r="P3783" i="1"/>
  <c r="R3782" i="1"/>
  <c r="Q3782" i="1"/>
  <c r="P3782" i="1"/>
  <c r="R3781" i="1"/>
  <c r="Q3781" i="1"/>
  <c r="P3781" i="1"/>
  <c r="R3780" i="1"/>
  <c r="Q3780" i="1"/>
  <c r="P3780" i="1"/>
  <c r="R3779" i="1"/>
  <c r="Q3779" i="1"/>
  <c r="P3779" i="1"/>
  <c r="R3778" i="1"/>
  <c r="Q3778" i="1"/>
  <c r="P3778" i="1"/>
  <c r="R3777" i="1"/>
  <c r="Q3777" i="1"/>
  <c r="P3777" i="1"/>
  <c r="R3776" i="1"/>
  <c r="Q3776" i="1"/>
  <c r="P3776" i="1"/>
  <c r="R3775" i="1"/>
  <c r="Q3775" i="1"/>
  <c r="P3775" i="1"/>
  <c r="R3774" i="1"/>
  <c r="Q3774" i="1"/>
  <c r="P3774" i="1"/>
  <c r="R3773" i="1"/>
  <c r="Q3773" i="1"/>
  <c r="P3773" i="1"/>
  <c r="R3772" i="1"/>
  <c r="Q3772" i="1"/>
  <c r="P3772" i="1"/>
  <c r="R3771" i="1"/>
  <c r="Q3771" i="1"/>
  <c r="P3771" i="1"/>
  <c r="R3770" i="1"/>
  <c r="Q3770" i="1"/>
  <c r="P3770" i="1"/>
  <c r="R3769" i="1"/>
  <c r="Q3769" i="1"/>
  <c r="P3769" i="1"/>
  <c r="R3768" i="1"/>
  <c r="Q3768" i="1"/>
  <c r="P3768" i="1"/>
  <c r="R3767" i="1"/>
  <c r="Q3767" i="1"/>
  <c r="P3767" i="1"/>
  <c r="R3766" i="1"/>
  <c r="Q3766" i="1"/>
  <c r="P3766" i="1"/>
  <c r="R3765" i="1"/>
  <c r="Q3765" i="1"/>
  <c r="P3765" i="1"/>
  <c r="R3764" i="1"/>
  <c r="Q3764" i="1"/>
  <c r="P3764" i="1"/>
  <c r="R3763" i="1"/>
  <c r="Q3763" i="1"/>
  <c r="P3763" i="1"/>
  <c r="R3762" i="1"/>
  <c r="Q3762" i="1"/>
  <c r="P3762" i="1"/>
  <c r="R3761" i="1"/>
  <c r="Q3761" i="1"/>
  <c r="P3761" i="1"/>
  <c r="R3760" i="1"/>
  <c r="Q3760" i="1"/>
  <c r="P3760" i="1"/>
  <c r="R3759" i="1"/>
  <c r="Q3759" i="1"/>
  <c r="P3759" i="1"/>
  <c r="R3758" i="1"/>
  <c r="Q3758" i="1"/>
  <c r="P3758" i="1"/>
  <c r="R3757" i="1"/>
  <c r="Q3757" i="1"/>
  <c r="P3757" i="1"/>
  <c r="R3756" i="1"/>
  <c r="Q3756" i="1"/>
  <c r="P3756" i="1"/>
  <c r="R3755" i="1"/>
  <c r="Q3755" i="1"/>
  <c r="P3755" i="1"/>
  <c r="R3754" i="1"/>
  <c r="Q3754" i="1"/>
  <c r="P3754" i="1"/>
  <c r="R3753" i="1"/>
  <c r="Q3753" i="1"/>
  <c r="P3753" i="1"/>
  <c r="R3752" i="1"/>
  <c r="Q3752" i="1"/>
  <c r="P3752" i="1"/>
  <c r="R3751" i="1"/>
  <c r="Q3751" i="1"/>
  <c r="P3751" i="1"/>
  <c r="R3750" i="1"/>
  <c r="Q3750" i="1"/>
  <c r="P3750" i="1"/>
  <c r="R3749" i="1"/>
  <c r="Q3749" i="1"/>
  <c r="P3749" i="1"/>
  <c r="R3748" i="1"/>
  <c r="Q3748" i="1"/>
  <c r="P3748" i="1"/>
  <c r="R3747" i="1"/>
  <c r="Q3747" i="1"/>
  <c r="P3747" i="1"/>
  <c r="R3746" i="1"/>
  <c r="Q3746" i="1"/>
  <c r="P3746" i="1"/>
  <c r="R3745" i="1"/>
  <c r="Q3745" i="1"/>
  <c r="P3745" i="1"/>
  <c r="R3744" i="1"/>
  <c r="Q3744" i="1"/>
  <c r="P3744" i="1"/>
  <c r="R3743" i="1"/>
  <c r="Q3743" i="1"/>
  <c r="P3743" i="1"/>
  <c r="R3742" i="1"/>
  <c r="Q3742" i="1"/>
  <c r="P3742" i="1"/>
  <c r="R3741" i="1"/>
  <c r="Q3741" i="1"/>
  <c r="P3741" i="1"/>
  <c r="R3740" i="1"/>
  <c r="Q3740" i="1"/>
  <c r="P3740" i="1"/>
  <c r="R3739" i="1"/>
  <c r="Q3739" i="1"/>
  <c r="P3739" i="1"/>
  <c r="R3738" i="1"/>
  <c r="Q3738" i="1"/>
  <c r="P3738" i="1"/>
  <c r="R3737" i="1"/>
  <c r="Q3737" i="1"/>
  <c r="P3737" i="1"/>
  <c r="R3736" i="1"/>
  <c r="Q3736" i="1"/>
  <c r="P3736" i="1"/>
  <c r="R3735" i="1"/>
  <c r="Q3735" i="1"/>
  <c r="P3735" i="1"/>
  <c r="R3734" i="1"/>
  <c r="Q3734" i="1"/>
  <c r="P3734" i="1"/>
  <c r="R3733" i="1"/>
  <c r="Q3733" i="1"/>
  <c r="P3733" i="1"/>
  <c r="R3732" i="1"/>
  <c r="Q3732" i="1"/>
  <c r="P3732" i="1"/>
  <c r="R3731" i="1"/>
  <c r="Q3731" i="1"/>
  <c r="P3731" i="1"/>
  <c r="R3730" i="1"/>
  <c r="Q3730" i="1"/>
  <c r="P3730" i="1"/>
  <c r="R3729" i="1"/>
  <c r="Q3729" i="1"/>
  <c r="P3729" i="1"/>
  <c r="R3728" i="1"/>
  <c r="Q3728" i="1"/>
  <c r="P3728" i="1"/>
  <c r="R3727" i="1"/>
  <c r="Q3727" i="1"/>
  <c r="P3727" i="1"/>
  <c r="R3726" i="1"/>
  <c r="Q3726" i="1"/>
  <c r="P3726" i="1"/>
  <c r="R3725" i="1"/>
  <c r="Q3725" i="1"/>
  <c r="P3725" i="1"/>
  <c r="R3724" i="1"/>
  <c r="Q3724" i="1"/>
  <c r="P3724" i="1"/>
  <c r="R3723" i="1"/>
  <c r="Q3723" i="1"/>
  <c r="P3723" i="1"/>
  <c r="R3722" i="1"/>
  <c r="Q3722" i="1"/>
  <c r="P3722" i="1"/>
  <c r="R3721" i="1"/>
  <c r="Q3721" i="1"/>
  <c r="P3721" i="1"/>
  <c r="R3720" i="1"/>
  <c r="Q3720" i="1"/>
  <c r="P3720" i="1"/>
  <c r="R3719" i="1"/>
  <c r="Q3719" i="1"/>
  <c r="P3719" i="1"/>
  <c r="R3718" i="1"/>
  <c r="Q3718" i="1"/>
  <c r="P3718" i="1"/>
  <c r="R3717" i="1"/>
  <c r="Q3717" i="1"/>
  <c r="P3717" i="1"/>
  <c r="R3716" i="1"/>
  <c r="Q3716" i="1"/>
  <c r="P3716" i="1"/>
  <c r="R3715" i="1"/>
  <c r="Q3715" i="1"/>
  <c r="P3715" i="1"/>
  <c r="R3714" i="1"/>
  <c r="Q3714" i="1"/>
  <c r="P3714" i="1"/>
  <c r="R3713" i="1"/>
  <c r="Q3713" i="1"/>
  <c r="P3713" i="1"/>
  <c r="R3712" i="1"/>
  <c r="Q3712" i="1"/>
  <c r="P3712" i="1"/>
  <c r="R3711" i="1"/>
  <c r="Q3711" i="1"/>
  <c r="P3711" i="1"/>
  <c r="R3710" i="1"/>
  <c r="Q3710" i="1"/>
  <c r="P3710" i="1"/>
  <c r="R3709" i="1"/>
  <c r="Q3709" i="1"/>
  <c r="P3709" i="1"/>
  <c r="R3708" i="1"/>
  <c r="Q3708" i="1"/>
  <c r="P3708" i="1"/>
  <c r="R3707" i="1"/>
  <c r="Q3707" i="1"/>
  <c r="P3707" i="1"/>
  <c r="R3706" i="1"/>
  <c r="Q3706" i="1"/>
  <c r="P3706" i="1"/>
  <c r="R3705" i="1"/>
  <c r="Q3705" i="1"/>
  <c r="P3705" i="1"/>
  <c r="R3704" i="1"/>
  <c r="Q3704" i="1"/>
  <c r="P3704" i="1"/>
  <c r="R3703" i="1"/>
  <c r="Q3703" i="1"/>
  <c r="P3703" i="1"/>
  <c r="R3702" i="1"/>
  <c r="Q3702" i="1"/>
  <c r="P3702" i="1"/>
  <c r="R3701" i="1"/>
  <c r="Q3701" i="1"/>
  <c r="P3701" i="1"/>
  <c r="R3700" i="1"/>
  <c r="Q3700" i="1"/>
  <c r="P3700" i="1"/>
  <c r="R3699" i="1"/>
  <c r="Q3699" i="1"/>
  <c r="P3699" i="1"/>
  <c r="R3698" i="1"/>
  <c r="Q3698" i="1"/>
  <c r="P3698" i="1"/>
  <c r="R3697" i="1"/>
  <c r="Q3697" i="1"/>
  <c r="P3697" i="1"/>
  <c r="R3696" i="1"/>
  <c r="Q3696" i="1"/>
  <c r="P3696" i="1"/>
  <c r="R3695" i="1"/>
  <c r="Q3695" i="1"/>
  <c r="P3695" i="1"/>
  <c r="R3694" i="1"/>
  <c r="Q3694" i="1"/>
  <c r="P3694" i="1"/>
  <c r="R3693" i="1"/>
  <c r="Q3693" i="1"/>
  <c r="P3693" i="1"/>
  <c r="R3692" i="1"/>
  <c r="Q3692" i="1"/>
  <c r="P3692" i="1"/>
  <c r="R3691" i="1"/>
  <c r="Q3691" i="1"/>
  <c r="P3691" i="1"/>
  <c r="R3690" i="1"/>
  <c r="Q3690" i="1"/>
  <c r="P3690" i="1"/>
  <c r="R3689" i="1"/>
  <c r="Q3689" i="1"/>
  <c r="P3689" i="1"/>
  <c r="R3688" i="1"/>
  <c r="Q3688" i="1"/>
  <c r="P3688" i="1"/>
  <c r="R3687" i="1"/>
  <c r="Q3687" i="1"/>
  <c r="P3687" i="1"/>
  <c r="R3686" i="1"/>
  <c r="Q3686" i="1"/>
  <c r="P3686" i="1"/>
  <c r="R3685" i="1"/>
  <c r="Q3685" i="1"/>
  <c r="P3685" i="1"/>
  <c r="R3684" i="1"/>
  <c r="Q3684" i="1"/>
  <c r="P3684" i="1"/>
  <c r="R3683" i="1"/>
  <c r="Q3683" i="1"/>
  <c r="P3683" i="1"/>
  <c r="R3682" i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2" i="6" l="1"/>
  <c r="H13" i="6"/>
  <c r="H9" i="6"/>
  <c r="I13" i="6"/>
  <c r="J3" i="6"/>
  <c r="I11" i="6"/>
</calcChain>
</file>

<file path=xl/sharedStrings.xml><?xml version="1.0" encoding="utf-8"?>
<sst xmlns="http://schemas.openxmlformats.org/spreadsheetml/2006/main" count="24821" uniqueCount="8394">
  <si>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</si>
  <si>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</si>
  <si>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</si>
  <si>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</si>
  <si>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</si>
  <si>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</si>
  <si>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</si>
  <si>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</si>
  <si>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</si>
  <si>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</si>
  <si>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</si>
  <si>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</si>
  <si>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</si>
  <si>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</si>
  <si>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</si>
  <si>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</si>
  <si>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</si>
  <si>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</si>
  <si>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</si>
  <si>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</si>
  <si>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</si>
  <si>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</si>
  <si>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</si>
  <si>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</si>
  <si>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</si>
  <si>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</si>
  <si>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</si>
  <si>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</si>
  <si>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</si>
  <si>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</si>
  <si>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</si>
  <si>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</si>
  <si>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</si>
  <si>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</si>
  <si>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</si>
  <si>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</si>
  <si>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</si>
  <si>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</si>
  <si>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</si>
  <si>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</si>
  <si>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</si>
  <si>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</si>
  <si>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</si>
  <si>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</si>
  <si>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</si>
  <si>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</si>
  <si>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</si>
  <si>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</si>
  <si>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</si>
  <si>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</si>
  <si>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</si>
  <si>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</si>
  <si>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</si>
  <si>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</si>
  <si>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</si>
  <si>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</si>
  <si>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</si>
  <si>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</si>
  <si>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</si>
  <si>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</si>
  <si>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</si>
  <si>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</si>
  <si>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</si>
  <si>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</si>
  <si>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</si>
  <si>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</si>
  <si>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</si>
  <si>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</si>
  <si>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</si>
  <si>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</si>
  <si>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</si>
  <si>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</si>
  <si>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</si>
  <si>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</si>
  <si>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</si>
  <si>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</si>
  <si>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</si>
  <si>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</si>
  <si>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</si>
  <si>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</si>
  <si>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</si>
  <si>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</si>
  <si>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</si>
  <si>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</si>
  <si>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</si>
  <si>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</si>
  <si>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</si>
  <si>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</si>
  <si>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</si>
  <si>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</si>
  <si>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</si>
  <si>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</si>
  <si>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</si>
  <si>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</si>
  <si>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</si>
  <si>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</si>
  <si>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</si>
  <si>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</si>
  <si>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</si>
  <si>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</si>
  <si>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</si>
  <si>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</si>
  <si>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</si>
  <si>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</si>
  <si>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</si>
  <si>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</si>
  <si>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</si>
  <si>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</si>
  <si>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</si>
  <si>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</si>
  <si>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</si>
  <si>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</si>
  <si>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</si>
  <si>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</si>
  <si>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</si>
  <si>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</si>
  <si>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</si>
  <si>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</si>
  <si>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</si>
  <si>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</si>
  <si>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</si>
  <si>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</si>
  <si>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</si>
  <si>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</si>
  <si>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</si>
  <si>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</si>
  <si>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</si>
  <si>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</si>
  <si>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</si>
  <si>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</si>
  <si>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</si>
  <si>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</si>
  <si>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</si>
  <si>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</si>
  <si>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</si>
  <si>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</si>
  <si>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</si>
  <si>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</si>
  <si>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</si>
  <si>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</si>
  <si>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</si>
  <si>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</si>
  <si>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</si>
  <si>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</si>
  <si>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</si>
  <si>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</si>
  <si>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</si>
  <si>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</si>
  <si>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</si>
  <si>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</si>
  <si>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</si>
  <si>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</si>
  <si>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</si>
  <si>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</si>
  <si>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</si>
  <si>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</si>
  <si>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</si>
  <si>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</si>
  <si>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</si>
  <si>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</si>
  <si>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</si>
  <si>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</si>
  <si>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</si>
  <si>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</si>
  <si>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</si>
  <si>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</si>
  <si>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</si>
  <si>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</si>
  <si>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</si>
  <si>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</si>
  <si>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</si>
  <si>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</si>
  <si>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</si>
  <si>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</si>
  <si>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</si>
  <si>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</si>
  <si>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</si>
  <si>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</si>
  <si>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</si>
  <si>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</si>
  <si>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</si>
  <si>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</si>
  <si>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</si>
  <si>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</si>
  <si>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</si>
  <si>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</si>
  <si>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</si>
  <si>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</si>
  <si>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</si>
  <si>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</si>
  <si>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</si>
  <si>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</si>
  <si>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</si>
  <si>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</si>
  <si>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</si>
  <si>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</si>
  <si>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</si>
  <si>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</si>
  <si>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</si>
  <si>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</si>
  <si>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</si>
  <si>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</si>
  <si>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</si>
  <si>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</si>
  <si>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</si>
  <si>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</si>
  <si>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</si>
  <si>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</si>
  <si>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</si>
  <si>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</si>
  <si>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</si>
  <si>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</si>
  <si>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</si>
  <si>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</si>
  <si>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</si>
  <si>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</si>
  <si>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</si>
  <si>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</si>
  <si>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</si>
  <si>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</si>
  <si>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</si>
  <si>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</si>
  <si>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</si>
  <si>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</si>
  <si>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</si>
  <si>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</si>
  <si>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</si>
  <si>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</si>
  <si>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</si>
  <si>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</si>
  <si>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</si>
  <si>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</si>
  <si>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</si>
  <si>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</si>
  <si>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</si>
  <si>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</si>
  <si>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</si>
  <si>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</si>
  <si>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</si>
  <si>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</si>
  <si>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</si>
  <si>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</si>
  <si>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</si>
  <si>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</si>
  <si>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</si>
  <si>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</si>
  <si>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</si>
  <si>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</si>
  <si>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</si>
  <si>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</si>
  <si>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</si>
  <si>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</si>
  <si>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</si>
  <si>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</si>
  <si>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</si>
  <si>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</si>
  <si>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</si>
  <si>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</si>
  <si>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</si>
  <si>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</si>
  <si>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</si>
  <si>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</si>
  <si>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</si>
  <si>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</si>
  <si>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</si>
  <si>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</si>
  <si>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</si>
  <si>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</si>
  <si>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</si>
  <si>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</si>
  <si>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</si>
  <si>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</si>
  <si>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</si>
  <si>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</si>
  <si>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</si>
  <si>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</si>
  <si>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</si>
  <si>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</si>
  <si>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</si>
  <si>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</si>
  <si>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</si>
  <si>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</si>
  <si>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</si>
  <si>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</si>
  <si>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</si>
  <si>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</si>
  <si>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</si>
  <si>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</si>
  <si>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</si>
  <si>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</si>
  <si>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</si>
  <si>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</si>
  <si>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</si>
  <si>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</si>
  <si>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</si>
  <si>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</si>
  <si>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</si>
  <si>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</si>
  <si>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</si>
  <si>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</si>
  <si>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</si>
  <si>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</si>
  <si>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</si>
  <si>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</si>
  <si>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</si>
  <si>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</si>
  <si>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</si>
  <si>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</si>
  <si>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</si>
  <si>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</si>
  <si>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</si>
  <si>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</si>
  <si>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</si>
  <si>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</si>
  <si>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</si>
  <si>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</si>
  <si>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</si>
  <si>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</si>
  <si>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</si>
  <si>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</si>
  <si>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</si>
  <si>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</si>
  <si>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</si>
  <si>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</si>
  <si>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</si>
  <si>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</si>
  <si>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</si>
  <si>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</si>
  <si>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</si>
  <si>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</si>
  <si>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</si>
  <si>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</si>
  <si>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</si>
  <si>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</si>
  <si>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</si>
  <si>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</si>
  <si>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</si>
  <si>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</si>
  <si>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</si>
  <si>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</si>
  <si>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</si>
  <si>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</si>
  <si>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</si>
  <si>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</si>
  <si>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</si>
  <si>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</si>
  <si>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</si>
  <si>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</si>
  <si>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</si>
  <si>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</si>
  <si>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</si>
  <si>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</si>
  <si>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</si>
  <si>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</si>
  <si>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</si>
  <si>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</si>
  <si>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</si>
  <si>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</si>
  <si>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</si>
  <si>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</si>
  <si>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</si>
  <si>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</si>
  <si>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</si>
  <si>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</si>
  <si>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</si>
  <si>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</si>
  <si>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</si>
  <si>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</si>
  <si>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</si>
  <si>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</si>
  <si>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</si>
  <si>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</si>
  <si>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</si>
  <si>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</si>
  <si>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</si>
  <si>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</si>
  <si>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</si>
  <si>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</si>
  <si>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</si>
  <si>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</si>
  <si>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</si>
  <si>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</si>
  <si>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</si>
  <si>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</si>
  <si>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</si>
  <si>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</si>
  <si>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</si>
  <si>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</si>
  <si>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</si>
  <si>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</si>
  <si>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</si>
  <si>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</si>
  <si>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</si>
  <si>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</si>
  <si>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</si>
  <si>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</si>
  <si>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</si>
  <si>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</si>
  <si>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</si>
  <si>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</si>
  <si>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</si>
  <si>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</si>
  <si>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</si>
  <si>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</si>
  <si>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</si>
  <si>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</si>
  <si>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</si>
  <si>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</si>
  <si>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</si>
  <si>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</si>
  <si>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</si>
  <si>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</si>
  <si>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</si>
  <si>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</si>
  <si>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</si>
  <si>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</si>
  <si>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</si>
  <si>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</si>
  <si>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</si>
  <si>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</si>
  <si>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</si>
  <si>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</si>
  <si>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</si>
  <si>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</si>
  <si>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</si>
  <si>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</si>
  <si>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</si>
  <si>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</si>
  <si>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</si>
  <si>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</si>
  <si>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</si>
  <si>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</si>
  <si>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</si>
  <si>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</si>
  <si>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</si>
  <si>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</si>
  <si>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</si>
  <si>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</si>
  <si>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</si>
  <si>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</si>
  <si>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</si>
  <si>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</si>
  <si>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</si>
  <si>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</si>
  <si>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</si>
  <si>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</si>
  <si>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</si>
  <si>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</si>
  <si>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</si>
  <si>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</si>
  <si>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</si>
  <si>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</si>
  <si>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</si>
  <si>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</si>
  <si>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</si>
  <si>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</si>
  <si>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</si>
  <si>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</si>
  <si>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</si>
  <si>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</si>
  <si>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</si>
  <si>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</si>
  <si>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</si>
  <si>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</si>
  <si>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</si>
  <si>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</si>
  <si>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</si>
  <si>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</si>
  <si>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</si>
  <si>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</si>
  <si>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</si>
  <si>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</si>
  <si>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</si>
  <si>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</si>
  <si>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</si>
  <si>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</si>
  <si>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</si>
  <si>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</si>
  <si>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</si>
  <si>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</si>
  <si>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</si>
  <si>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</si>
  <si>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</si>
  <si>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</si>
  <si>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</si>
  <si>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</si>
  <si>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</si>
  <si>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</si>
  <si>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</si>
  <si>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</si>
  <si>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</si>
  <si>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</si>
  <si>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</si>
  <si>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</si>
  <si>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</si>
  <si>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</si>
  <si>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</si>
  <si>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</si>
  <si>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</si>
  <si>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</si>
  <si>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</si>
  <si>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</si>
  <si>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</si>
  <si>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</si>
  <si>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</si>
  <si>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</si>
  <si>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</si>
  <si>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</si>
  <si>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</si>
  <si>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</si>
  <si>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</si>
  <si>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</si>
  <si>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</si>
  <si>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</si>
  <si>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</si>
  <si>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</si>
  <si>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</si>
  <si>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</si>
  <si>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</si>
  <si>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</si>
  <si>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</si>
  <si>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</si>
  <si>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</si>
  <si>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</si>
  <si>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</si>
  <si>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</si>
  <si>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</si>
  <si>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</si>
  <si>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</si>
  <si>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</si>
  <si>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</si>
  <si>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</si>
  <si>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</si>
  <si>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</si>
  <si>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</si>
  <si>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</si>
  <si>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</si>
  <si>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</si>
  <si>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</si>
  <si>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</si>
  <si>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</si>
  <si>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</si>
  <si>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</si>
  <si>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</si>
  <si>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</si>
  <si>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</si>
  <si>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</si>
  <si>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</si>
  <si>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</si>
  <si>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</si>
  <si>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</si>
  <si>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</si>
  <si>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</si>
  <si>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</si>
  <si>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</si>
  <si>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</si>
  <si>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</si>
  <si>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</si>
  <si>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</si>
  <si>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</si>
  <si>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</si>
  <si>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</si>
  <si>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</si>
  <si>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</si>
  <si>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</si>
  <si>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</si>
  <si>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</si>
  <si>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</si>
  <si>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</si>
  <si>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</si>
  <si>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</si>
  <si>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</si>
  <si>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</si>
  <si>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</si>
  <si>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</si>
  <si>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</si>
  <si>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</si>
  <si>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</si>
  <si>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</si>
  <si>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</si>
  <si>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</si>
  <si>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</si>
  <si>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</si>
  <si>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</si>
  <si>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</si>
  <si>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</si>
  <si>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</si>
  <si>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</si>
  <si>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</si>
  <si>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</si>
  <si>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</si>
  <si>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</si>
  <si>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</si>
  <si>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</si>
  <si>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</si>
  <si>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</si>
  <si>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</si>
  <si>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</si>
  <si>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</si>
  <si>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</si>
  <si>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</si>
  <si>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</si>
  <si>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</si>
  <si>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</si>
  <si>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</si>
  <si>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</si>
  <si>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</si>
  <si>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</si>
  <si>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</si>
  <si>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</si>
  <si>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</si>
  <si>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</si>
  <si>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</si>
  <si>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</si>
  <si>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</si>
  <si>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</si>
  <si>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</si>
  <si>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</si>
  <si>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</si>
  <si>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</si>
  <si>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</si>
  <si>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</si>
  <si>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</si>
  <si>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</si>
  <si>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</si>
  <si>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</si>
  <si>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</si>
  <si>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</si>
  <si>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</si>
  <si>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</si>
  <si>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</si>
  <si>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</si>
  <si>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</si>
  <si>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</si>
  <si>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</si>
  <si>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</si>
  <si>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</si>
  <si>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</si>
  <si>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</si>
  <si>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</si>
  <si>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</si>
  <si>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</si>
  <si>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</si>
  <si>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</si>
  <si>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</si>
  <si>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</si>
  <si>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</si>
  <si>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</si>
  <si>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</si>
  <si>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</si>
  <si>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</si>
  <si>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</si>
  <si>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</si>
  <si>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</si>
  <si>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</si>
  <si>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</si>
  <si>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</si>
  <si>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</si>
  <si>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</si>
  <si>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</si>
  <si>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</si>
  <si>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</si>
  <si>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</si>
  <si>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</si>
  <si>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</si>
  <si>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</si>
  <si>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</si>
  <si>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</si>
  <si>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</si>
  <si>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</si>
  <si>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</si>
  <si>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</si>
  <si>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</si>
  <si>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</si>
  <si>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</si>
  <si>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</si>
  <si>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</si>
  <si>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</si>
  <si>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</si>
  <si>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</si>
  <si>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</si>
  <si>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</si>
  <si>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</si>
  <si>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</si>
  <si>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</si>
  <si>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</si>
  <si>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</si>
  <si>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</si>
  <si>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</si>
  <si>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</si>
  <si>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</si>
  <si>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</si>
  <si>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</si>
  <si>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</si>
  <si>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</si>
  <si>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</si>
  <si>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</si>
  <si>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</si>
  <si>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</si>
  <si>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</si>
  <si>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</si>
  <si>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</si>
  <si>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</si>
  <si>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</si>
  <si>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</si>
  <si>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</si>
  <si>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</si>
  <si>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</si>
  <si>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</si>
  <si>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</si>
  <si>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</si>
  <si>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</si>
  <si>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</si>
  <si>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</si>
  <si>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</si>
  <si>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</si>
  <si>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</si>
  <si>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</si>
  <si>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</si>
  <si>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</si>
  <si>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</si>
  <si>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</si>
  <si>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</si>
  <si>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</si>
  <si>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</si>
  <si>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</si>
  <si>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</si>
  <si>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</si>
  <si>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</si>
  <si>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</si>
  <si>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</si>
  <si>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</si>
  <si>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</si>
  <si>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</si>
  <si>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</si>
  <si>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</si>
  <si>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</si>
  <si>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</si>
  <si>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</si>
  <si>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</si>
  <si>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</si>
  <si>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</si>
  <si>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</si>
  <si>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</si>
  <si>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</si>
  <si>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</si>
  <si>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</si>
  <si>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</si>
  <si>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</si>
  <si>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</si>
  <si>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</si>
  <si>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</si>
  <si>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</si>
  <si>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</si>
  <si>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</si>
  <si>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</si>
  <si>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</si>
  <si>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</si>
  <si>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</si>
  <si>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</si>
  <si>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</si>
  <si>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</si>
  <si>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</si>
  <si>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</si>
  <si>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</si>
  <si>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</si>
  <si>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</si>
  <si>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</si>
  <si>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</si>
  <si>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</si>
  <si>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</si>
  <si>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</si>
  <si>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</si>
  <si>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</si>
  <si>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</si>
  <si>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</si>
  <si>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</si>
  <si>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</si>
  <si>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</si>
  <si>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</si>
  <si>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</si>
  <si>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</si>
  <si>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</si>
  <si>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</si>
  <si>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</si>
  <si>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</si>
  <si>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</si>
  <si>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</si>
  <si>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</si>
  <si>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</si>
  <si>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</si>
  <si>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</si>
  <si>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</si>
  <si>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</si>
  <si>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</si>
  <si>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</si>
  <si>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</si>
  <si>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</si>
  <si>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</si>
  <si>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</si>
  <si>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</si>
  <si>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</si>
  <si>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</si>
  <si>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</si>
  <si>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</si>
  <si>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</si>
  <si>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</si>
  <si>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</si>
  <si>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</si>
  <si>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</si>
  <si>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</si>
  <si>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</si>
  <si>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</si>
  <si>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</si>
  <si>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</si>
  <si>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</si>
  <si>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</si>
  <si>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</si>
  <si>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</si>
  <si>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</si>
  <si>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</si>
  <si>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</si>
  <si>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</si>
  <si>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</si>
  <si>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</si>
  <si>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</si>
  <si>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</si>
  <si>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</si>
  <si>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</si>
  <si>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</si>
  <si>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</si>
  <si>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</si>
  <si>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</si>
  <si>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</si>
  <si>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</si>
  <si>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</si>
  <si>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</si>
  <si>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</si>
  <si>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</si>
  <si>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</si>
  <si>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</si>
  <si>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</si>
  <si>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</si>
  <si>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</si>
  <si>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</si>
  <si>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</si>
  <si>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</si>
  <si>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</si>
  <si>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</si>
  <si>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</si>
  <si>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</si>
  <si>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</si>
  <si>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</si>
  <si>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</si>
  <si>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</si>
  <si>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</si>
  <si>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</si>
  <si>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</si>
  <si>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</si>
  <si>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</si>
  <si>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</si>
  <si>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</si>
  <si>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</si>
  <si>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</si>
  <si>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</si>
  <si>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</si>
  <si>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</si>
  <si>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</si>
  <si>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</si>
  <si>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</si>
  <si>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</si>
  <si>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</si>
  <si>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</si>
  <si>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</si>
  <si>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</si>
  <si>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</si>
  <si>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</si>
  <si>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</si>
  <si>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</si>
  <si>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</si>
  <si>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</si>
  <si>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</si>
  <si>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</si>
  <si>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</si>
  <si>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</si>
  <si>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</si>
  <si>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</si>
  <si>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</si>
  <si>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</si>
  <si>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</si>
  <si>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</si>
  <si>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</si>
  <si>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</si>
  <si>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</si>
  <si>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</si>
  <si>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</si>
  <si>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</si>
  <si>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</si>
  <si>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</si>
  <si>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</si>
  <si>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</si>
  <si>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</si>
  <si>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</si>
  <si>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</si>
  <si>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</si>
  <si>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</si>
  <si>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</si>
  <si>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</si>
  <si>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</si>
  <si>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</si>
  <si>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</si>
  <si>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</si>
  <si>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</si>
  <si>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</si>
  <si>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</si>
  <si>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</si>
  <si>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</si>
  <si>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</si>
  <si>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</si>
  <si>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</si>
  <si>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</si>
  <si>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</si>
  <si>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</si>
  <si>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</si>
  <si>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</si>
  <si>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</si>
  <si>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</si>
  <si>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</si>
  <si>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</si>
  <si>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</si>
  <si>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</si>
  <si>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</si>
  <si>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</si>
  <si>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</si>
  <si>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</si>
  <si>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</si>
  <si>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</si>
  <si>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</si>
  <si>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</si>
  <si>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</si>
  <si>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</si>
  <si>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</si>
  <si>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</si>
  <si>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</si>
  <si>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</si>
  <si>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</si>
  <si>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</si>
  <si>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</si>
  <si>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</si>
  <si>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</si>
  <si>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</si>
  <si>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</si>
  <si>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</si>
  <si>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</si>
  <si>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</si>
  <si>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</si>
  <si>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</si>
  <si>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</si>
  <si>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</si>
  <si>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</si>
  <si>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</si>
  <si>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</si>
  <si>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</si>
  <si>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</si>
  <si>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</si>
  <si>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</si>
  <si>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</si>
  <si>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</si>
  <si>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</si>
  <si>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</si>
  <si>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</si>
  <si>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</si>
  <si>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</si>
  <si>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</si>
  <si>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</si>
  <si>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</si>
  <si>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</si>
  <si>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</si>
  <si>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</si>
  <si>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</si>
  <si>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</si>
  <si>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</si>
  <si>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</si>
  <si>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</si>
  <si>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</si>
  <si>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</si>
  <si>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</si>
  <si>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</si>
  <si>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</si>
  <si>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</si>
  <si>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</si>
  <si>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</si>
  <si>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</si>
  <si>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</si>
  <si>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</si>
  <si>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</si>
  <si>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</si>
  <si>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</si>
  <si>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</si>
  <si>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</si>
  <si>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</si>
  <si>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</si>
  <si>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</si>
  <si>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</si>
  <si>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</si>
  <si>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</si>
  <si>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</si>
  <si>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</si>
  <si>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</si>
  <si>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</si>
  <si>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</si>
  <si>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</si>
  <si>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</si>
  <si>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</si>
  <si>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</si>
  <si>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</si>
  <si>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</si>
  <si>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</si>
  <si>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</si>
  <si>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</si>
  <si>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</si>
  <si>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</si>
  <si>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</si>
  <si>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</si>
  <si>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</si>
  <si>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</si>
  <si>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</si>
  <si>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</si>
  <si>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</si>
  <si>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</si>
  <si>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</si>
  <si>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</si>
  <si>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</si>
  <si>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</si>
  <si>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</si>
  <si>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</si>
  <si>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</si>
  <si>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</si>
  <si>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</si>
  <si>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</si>
  <si>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</si>
  <si>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</si>
  <si>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</si>
  <si>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</si>
  <si>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</si>
  <si>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</si>
  <si>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</si>
  <si>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</si>
  <si>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</si>
  <si>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</si>
  <si>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</si>
  <si>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</si>
  <si>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</si>
  <si>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</si>
  <si>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</si>
  <si>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</si>
  <si>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</si>
  <si>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</si>
  <si>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</si>
  <si>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</si>
  <si>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</si>
  <si>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</si>
  <si>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</si>
  <si>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</si>
  <si>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</si>
  <si>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</si>
  <si>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</si>
  <si>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</si>
  <si>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</si>
  <si>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</si>
  <si>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</si>
  <si>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</si>
  <si>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</si>
  <si>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</si>
  <si>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</si>
  <si>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</si>
  <si>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</si>
  <si>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</si>
  <si>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</si>
  <si>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</si>
  <si>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</si>
  <si>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</si>
  <si>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</si>
  <si>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</si>
  <si>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</si>
  <si>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</si>
  <si>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</si>
  <si>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</si>
  <si>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</si>
  <si>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</si>
  <si>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</si>
  <si>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</si>
  <si>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</si>
  <si>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</si>
  <si>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</si>
  <si>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</si>
  <si>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</si>
  <si>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</si>
  <si>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</si>
  <si>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</si>
  <si>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</si>
  <si>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</si>
  <si>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</si>
  <si>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</si>
  <si>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</si>
  <si>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</si>
  <si>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</si>
  <si>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</si>
  <si>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</si>
  <si>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</si>
  <si>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</si>
  <si>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</si>
  <si>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</si>
  <si>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</si>
  <si>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</si>
  <si>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</si>
  <si>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</si>
  <si>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</si>
  <si>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</si>
  <si>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</si>
  <si>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</si>
  <si>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</si>
  <si>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</si>
  <si>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</si>
  <si>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</si>
  <si>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</si>
  <si>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</si>
  <si>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</si>
  <si>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</si>
  <si>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</si>
  <si>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</si>
  <si>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</si>
  <si>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</si>
  <si>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</si>
  <si>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</si>
  <si>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</si>
  <si>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</si>
  <si>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</si>
  <si>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</si>
  <si>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</si>
  <si>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</si>
  <si>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</si>
  <si>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</si>
  <si>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</si>
  <si>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</si>
  <si>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</si>
  <si>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</si>
  <si>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</si>
  <si>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</si>
  <si>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</si>
  <si>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</si>
  <si>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</si>
  <si>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</si>
  <si>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</si>
  <si>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</si>
  <si>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</si>
  <si>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</si>
  <si>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</si>
  <si>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</si>
  <si>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</si>
  <si>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</si>
  <si>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</si>
  <si>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</si>
  <si>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</si>
  <si>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</si>
  <si>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</si>
  <si>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</si>
  <si>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</si>
  <si>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</si>
  <si>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</si>
  <si>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</si>
  <si>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</si>
  <si>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</si>
  <si>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</si>
  <si>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</si>
  <si>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</si>
  <si>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</si>
  <si>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</si>
  <si>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</si>
  <si>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</si>
  <si>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</si>
  <si>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</si>
  <si>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</si>
  <si>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</si>
  <si>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</si>
  <si>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</si>
  <si>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</si>
  <si>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</si>
  <si>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</si>
  <si>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</si>
  <si>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</si>
  <si>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</si>
  <si>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</si>
  <si>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</si>
  <si>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</si>
  <si>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</si>
  <si>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</si>
  <si>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</si>
  <si>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</si>
  <si>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</si>
  <si>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</si>
  <si>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</si>
  <si>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</si>
  <si>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</si>
  <si>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</si>
  <si>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</si>
  <si>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</si>
  <si>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</si>
  <si>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</si>
  <si>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</si>
  <si>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</si>
  <si>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</si>
  <si>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</si>
  <si>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</si>
  <si>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</si>
  <si>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</si>
  <si>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</si>
  <si>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</si>
  <si>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</si>
  <si>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</si>
  <si>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</si>
  <si>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</si>
  <si>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</si>
  <si>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</si>
  <si>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</si>
  <si>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</si>
  <si>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</si>
  <si>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</si>
  <si>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</si>
  <si>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</si>
  <si>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</si>
  <si>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</si>
  <si>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</si>
  <si>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</si>
  <si>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</si>
  <si>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</si>
  <si>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</si>
  <si>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</si>
  <si>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</si>
  <si>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</si>
  <si>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</si>
  <si>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</si>
  <si>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</si>
  <si>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</si>
  <si>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</si>
  <si>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</si>
  <si>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</si>
  <si>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</si>
  <si>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</si>
  <si>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</si>
  <si>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</si>
  <si>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</si>
  <si>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</si>
  <si>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</si>
  <si>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</si>
  <si>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</si>
  <si>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</si>
  <si>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</si>
  <si>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</si>
  <si>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</si>
  <si>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</si>
  <si>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</si>
  <si>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</si>
  <si>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</si>
  <si>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</si>
  <si>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</si>
  <si>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</si>
  <si>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</si>
  <si>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</si>
  <si>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</si>
  <si>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</si>
  <si>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</si>
  <si>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</si>
  <si>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</si>
  <si>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</si>
  <si>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</si>
  <si>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</si>
  <si>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</si>
  <si>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</si>
  <si>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</si>
  <si>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</si>
  <si>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</si>
  <si>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</si>
  <si>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</si>
  <si>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</si>
  <si>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</si>
  <si>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</si>
  <si>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</si>
  <si>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</si>
  <si>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</si>
  <si>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</si>
  <si>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</si>
  <si>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</si>
  <si>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</si>
  <si>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</si>
  <si>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</si>
  <si>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</si>
  <si>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</si>
  <si>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</si>
  <si>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</si>
  <si>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</si>
  <si>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</si>
  <si>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</si>
  <si>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</si>
  <si>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</si>
  <si>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</si>
  <si>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</si>
  <si>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</si>
  <si>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</si>
  <si>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</si>
  <si>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</si>
  <si>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</si>
  <si>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</si>
  <si>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</si>
  <si>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</si>
  <si>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</si>
  <si>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</si>
  <si>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</si>
  <si>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</si>
  <si>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</si>
  <si>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</si>
  <si>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</si>
  <si>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</si>
  <si>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</si>
  <si>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</si>
  <si>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</si>
  <si>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</si>
  <si>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</si>
  <si>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</si>
  <si>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</si>
  <si>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</si>
  <si>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</si>
  <si>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</si>
  <si>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</si>
  <si>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</si>
  <si>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</si>
  <si>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</si>
  <si>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</si>
  <si>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</si>
  <si>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</si>
  <si>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</si>
  <si>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</si>
  <si>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</si>
  <si>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</si>
  <si>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</si>
  <si>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</si>
  <si>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</si>
  <si>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</si>
  <si>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</si>
  <si>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</si>
  <si>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</si>
  <si>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</si>
  <si>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</si>
  <si>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</si>
  <si>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</si>
  <si>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</si>
  <si>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</si>
  <si>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</si>
  <si>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</si>
  <si>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</si>
  <si>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</si>
  <si>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</si>
  <si>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</si>
  <si>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</si>
  <si>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</si>
  <si>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</si>
  <si>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</si>
  <si>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</si>
  <si>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</si>
  <si>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</si>
  <si>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</si>
  <si>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</si>
  <si>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</si>
  <si>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</si>
  <si>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</si>
  <si>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</si>
  <si>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</si>
  <si>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</si>
  <si>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</si>
  <si>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</si>
  <si>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</si>
  <si>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</si>
  <si>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</si>
  <si>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</si>
  <si>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</si>
  <si>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</si>
  <si>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</si>
  <si>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</si>
  <si>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</si>
  <si>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</si>
  <si>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</si>
  <si>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</si>
  <si>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</si>
  <si>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</si>
  <si>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</si>
  <si>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</si>
  <si>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</si>
  <si>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</si>
  <si>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</si>
  <si>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</si>
  <si>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</si>
  <si>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</si>
  <si>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</si>
  <si>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</si>
  <si>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</si>
  <si>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</si>
  <si>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</si>
  <si>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</si>
  <si>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</si>
  <si>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</si>
  <si>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</si>
  <si>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</si>
  <si>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</si>
  <si>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</si>
  <si>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</si>
  <si>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</si>
  <si>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</si>
  <si>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</si>
  <si>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</si>
  <si>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</si>
  <si>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</si>
  <si>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</si>
  <si>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</si>
  <si>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</si>
  <si>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</si>
  <si>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</si>
  <si>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</si>
  <si>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</si>
  <si>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</si>
  <si>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</si>
  <si>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</si>
  <si>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</si>
  <si>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</si>
  <si>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</si>
  <si>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</si>
  <si>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</si>
  <si>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</si>
  <si>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</si>
  <si>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</si>
  <si>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</si>
  <si>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</si>
  <si>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</si>
  <si>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</si>
  <si>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</si>
  <si>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</si>
  <si>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</si>
  <si>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</si>
  <si>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</si>
  <si>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</si>
  <si>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</si>
  <si>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</si>
  <si>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</si>
  <si>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</si>
  <si>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</si>
  <si>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</si>
  <si>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</si>
  <si>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</si>
  <si>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</si>
  <si>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</si>
  <si>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</si>
  <si>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</si>
  <si>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</si>
  <si>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</si>
  <si>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</si>
  <si>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</si>
  <si>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</si>
  <si>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</si>
  <si>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</si>
  <si>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</si>
  <si>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</si>
  <si>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</si>
  <si>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</si>
  <si>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</si>
  <si>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</si>
  <si>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</si>
  <si>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</si>
  <si>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</si>
  <si>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</si>
  <si>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</si>
  <si>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</si>
  <si>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</si>
  <si>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</si>
  <si>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</si>
  <si>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</si>
  <si>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</si>
  <si>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</si>
  <si>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</si>
  <si>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</si>
  <si>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</si>
  <si>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</si>
  <si>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</si>
  <si>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</si>
  <si>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</si>
  <si>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</si>
  <si>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</si>
  <si>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</si>
  <si>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</si>
  <si>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</si>
  <si>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</si>
  <si>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</si>
  <si>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</si>
  <si>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</si>
  <si>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</si>
  <si>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</si>
  <si>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</si>
  <si>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</si>
  <si>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</si>
  <si>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</si>
  <si>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</si>
  <si>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</si>
  <si>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</si>
  <si>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</si>
  <si>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</si>
  <si>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</si>
  <si>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</si>
  <si>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</si>
  <si>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</si>
  <si>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</si>
  <si>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</si>
  <si>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</si>
  <si>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</si>
  <si>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</si>
  <si>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</si>
  <si>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</si>
  <si>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</si>
  <si>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</si>
  <si>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</si>
  <si>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</si>
  <si>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</si>
  <si>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</si>
  <si>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</si>
  <si>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</si>
  <si>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</si>
  <si>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</si>
  <si>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</si>
  <si>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</si>
  <si>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</si>
  <si>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</si>
  <si>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</si>
  <si>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</si>
  <si>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</si>
  <si>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</si>
  <si>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</si>
  <si>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</si>
  <si>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</si>
  <si>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</si>
  <si>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</si>
  <si>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</si>
  <si>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</si>
  <si>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</si>
  <si>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</si>
  <si>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</si>
  <si>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</si>
  <si>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</si>
  <si>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</si>
  <si>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</si>
  <si>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</si>
  <si>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</si>
  <si>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</si>
  <si>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</si>
  <si>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</si>
  <si>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</si>
  <si>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</si>
  <si>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</si>
  <si>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</si>
  <si>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</si>
  <si>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</si>
  <si>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</si>
  <si>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</si>
  <si>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</si>
  <si>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</si>
  <si>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</si>
  <si>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</si>
  <si>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</si>
  <si>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</si>
  <si>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</si>
  <si>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</si>
  <si>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</si>
  <si>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</si>
  <si>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</si>
  <si>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</si>
  <si>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</si>
  <si>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</si>
  <si>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</si>
  <si>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</si>
  <si>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</si>
  <si>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</si>
  <si>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</si>
  <si>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</si>
  <si>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</si>
  <si>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</si>
  <si>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</si>
  <si>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</si>
  <si>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</si>
  <si>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</si>
  <si>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</si>
  <si>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</si>
  <si>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</si>
  <si>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</si>
  <si>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</si>
  <si>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</si>
  <si>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</si>
  <si>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</si>
  <si>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</si>
  <si>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</si>
  <si>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</si>
  <si>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</si>
  <si>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</si>
  <si>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</si>
  <si>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</si>
  <si>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</si>
  <si>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</si>
  <si>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</si>
  <si>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</si>
  <si>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</si>
  <si>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</si>
  <si>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</si>
  <si>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</si>
  <si>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</si>
  <si>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</si>
  <si>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</si>
  <si>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</si>
  <si>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</si>
  <si>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</si>
  <si>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</si>
  <si>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</si>
  <si>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</si>
  <si>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</si>
  <si>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</si>
  <si>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</si>
  <si>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</si>
  <si>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</si>
  <si>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</si>
  <si>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</si>
  <si>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</si>
  <si>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</si>
  <si>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</si>
  <si>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</si>
  <si>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</si>
  <si>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</si>
  <si>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</si>
  <si>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</si>
  <si>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</si>
  <si>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</si>
  <si>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</si>
  <si>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</si>
  <si>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</si>
  <si>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</si>
  <si>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</si>
  <si>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</si>
  <si>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</si>
  <si>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</si>
  <si>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</si>
  <si>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</si>
  <si>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</si>
  <si>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</si>
  <si>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</si>
  <si>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</si>
  <si>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</si>
  <si>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</si>
  <si>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</si>
  <si>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</si>
  <si>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</si>
  <si>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</si>
  <si>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</si>
  <si>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</si>
  <si>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</si>
  <si>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</si>
  <si>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</si>
  <si>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</si>
  <si>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</si>
  <si>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</si>
  <si>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</si>
  <si>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</si>
  <si>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</si>
  <si>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</si>
  <si>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</si>
  <si>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</si>
  <si>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</si>
  <si>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</si>
  <si>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</si>
  <si>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</si>
  <si>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</si>
  <si>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</si>
  <si>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</si>
  <si>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</si>
  <si>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</si>
  <si>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</si>
  <si>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</si>
  <si>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</si>
  <si>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</si>
  <si>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</si>
  <si>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</si>
  <si>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</si>
  <si>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</si>
  <si>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</si>
  <si>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</si>
  <si>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</si>
  <si>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</si>
  <si>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</si>
  <si>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</si>
  <si>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</si>
  <si>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</si>
  <si>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</si>
  <si>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</si>
  <si>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</si>
  <si>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</si>
  <si>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</si>
  <si>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</si>
  <si>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</si>
  <si>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</si>
  <si>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</si>
  <si>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</si>
  <si>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</si>
  <si>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</si>
  <si>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</si>
  <si>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</si>
  <si>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</si>
  <si>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</si>
  <si>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</si>
  <si>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</si>
  <si>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</si>
  <si>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</si>
  <si>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</si>
  <si>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</si>
  <si>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</si>
  <si>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</si>
  <si>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</si>
  <si>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</si>
  <si>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</si>
  <si>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</si>
  <si>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</si>
  <si>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</si>
  <si>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</si>
  <si>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</si>
  <si>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</si>
  <si>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</si>
  <si>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</si>
  <si>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</si>
  <si>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</si>
  <si>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</si>
  <si>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</si>
  <si>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</si>
  <si>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</si>
  <si>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</si>
  <si>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</si>
  <si>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</si>
  <si>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</si>
  <si>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</si>
  <si>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</si>
  <si>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</si>
  <si>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</si>
  <si>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</si>
  <si>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</si>
  <si>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</si>
  <si>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</si>
  <si>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</si>
  <si>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</si>
  <si>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</si>
  <si>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</si>
  <si>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</si>
  <si>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</si>
  <si>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</si>
  <si>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</si>
  <si>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</si>
  <si>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</si>
  <si>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</si>
  <si>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</si>
  <si>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</si>
  <si>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</si>
  <si>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</si>
  <si>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</si>
  <si>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</si>
  <si>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</si>
  <si>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</si>
  <si>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</si>
  <si>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</si>
  <si>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</si>
  <si>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</si>
  <si>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</si>
  <si>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</si>
  <si>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</si>
  <si>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</si>
  <si>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</si>
  <si>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</si>
  <si>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</si>
  <si>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</si>
  <si>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</si>
  <si>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</si>
  <si>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</si>
  <si>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</si>
  <si>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</si>
  <si>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</si>
  <si>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</si>
  <si>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</si>
  <si>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</si>
  <si>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</si>
  <si>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</si>
  <si>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</si>
  <si>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</si>
  <si>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</si>
  <si>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</si>
  <si>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</si>
  <si>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</si>
  <si>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</si>
  <si>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</si>
  <si>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</si>
  <si>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</si>
  <si>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</si>
  <si>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</si>
  <si>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</si>
  <si>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</si>
  <si>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</si>
  <si>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</si>
  <si>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</si>
  <si>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</si>
  <si>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</si>
  <si>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</si>
  <si>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</si>
  <si>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</si>
  <si>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</si>
  <si>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</si>
  <si>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</si>
  <si>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</si>
  <si>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</si>
  <si>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</si>
  <si>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</si>
  <si>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</si>
  <si>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</si>
  <si>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</si>
  <si>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</si>
  <si>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</si>
  <si>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</si>
  <si>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</si>
  <si>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</si>
  <si>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</si>
  <si>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</si>
  <si>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</si>
  <si>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</si>
  <si>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</si>
  <si>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</si>
  <si>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</si>
  <si>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</si>
  <si>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</si>
  <si>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</si>
  <si>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</si>
  <si>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</si>
  <si>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</si>
  <si>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</si>
  <si>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</si>
  <si>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</si>
  <si>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</si>
  <si>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</si>
  <si>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</si>
  <si>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</si>
  <si>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</si>
  <si>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</si>
  <si>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</si>
  <si>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</si>
  <si>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</si>
  <si>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</si>
  <si>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</si>
  <si>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</si>
  <si>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</si>
  <si>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</si>
  <si>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</si>
  <si>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</si>
  <si>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</si>
  <si>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</si>
  <si>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</si>
  <si>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</si>
  <si>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</si>
  <si>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</si>
  <si>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</si>
  <si>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</si>
  <si>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</si>
  <si>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</si>
  <si>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</si>
  <si>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</si>
  <si>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</si>
  <si>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</si>
  <si>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</si>
  <si>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</si>
  <si>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</si>
  <si>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</si>
  <si>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</si>
  <si>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</si>
  <si>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</si>
  <si>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</si>
  <si>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</si>
  <si>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</si>
  <si>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</si>
  <si>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</si>
  <si>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</si>
  <si>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</si>
  <si>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</si>
  <si>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</si>
  <si>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</si>
  <si>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</si>
  <si>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</si>
  <si>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</si>
  <si>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</si>
  <si>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</si>
  <si>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</si>
  <si>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</si>
  <si>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</si>
  <si>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</si>
  <si>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</si>
  <si>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</si>
  <si>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</si>
  <si>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</si>
  <si>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</si>
  <si>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</si>
  <si>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</si>
  <si>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</si>
  <si>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</si>
  <si>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</si>
  <si>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</si>
  <si>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</si>
  <si>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</si>
  <si>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</si>
  <si>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</si>
  <si>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</si>
  <si>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</si>
  <si>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</si>
  <si>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</si>
  <si>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</si>
  <si>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</si>
  <si>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</si>
  <si>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</si>
  <si>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</si>
  <si>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</si>
  <si>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</si>
  <si>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</si>
  <si>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</si>
  <si>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</si>
  <si>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</si>
  <si>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</si>
  <si>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</si>
  <si>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</si>
  <si>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</si>
  <si>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</si>
  <si>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</si>
  <si>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</si>
  <si>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</si>
  <si>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</si>
  <si>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</si>
  <si>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</si>
  <si>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</si>
  <si>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</si>
  <si>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</si>
  <si>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</si>
  <si>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</si>
  <si>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</si>
  <si>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</si>
  <si>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</si>
  <si>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</si>
  <si>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</si>
  <si>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</si>
  <si>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</si>
  <si>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</si>
  <si>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</si>
  <si>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</si>
  <si>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</si>
  <si>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</si>
  <si>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</si>
  <si>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</si>
  <si>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</si>
  <si>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</si>
  <si>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</si>
  <si>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</si>
  <si>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</si>
  <si>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</si>
  <si>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</si>
  <si>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</si>
  <si>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</si>
  <si>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</si>
  <si>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</si>
  <si>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</si>
  <si>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</si>
  <si>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</si>
  <si>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</si>
  <si>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</si>
  <si>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</si>
  <si>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</si>
  <si>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</si>
  <si>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</si>
  <si>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</si>
  <si>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</si>
  <si>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</si>
  <si>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</si>
  <si>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</si>
  <si>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</si>
  <si>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</si>
  <si>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</si>
  <si>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</si>
  <si>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</si>
  <si>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</si>
  <si>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</si>
  <si>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</si>
  <si>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</si>
  <si>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</si>
  <si>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</si>
  <si>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</si>
  <si>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</si>
  <si>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</si>
  <si>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</si>
  <si>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</si>
  <si>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</si>
  <si>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</si>
  <si>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</si>
  <si>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</si>
  <si>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</si>
  <si>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</si>
  <si>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</si>
  <si>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</si>
  <si>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</si>
  <si>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</si>
  <si>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</si>
  <si>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</si>
  <si>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</si>
  <si>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</si>
  <si>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</si>
  <si>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</si>
  <si>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</si>
  <si>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</si>
  <si>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</si>
  <si>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</si>
  <si>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</si>
  <si>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</si>
  <si>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</si>
  <si>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</si>
  <si>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</si>
  <si>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</si>
  <si>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</si>
  <si>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</si>
  <si>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</si>
  <si>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</si>
  <si>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</si>
  <si>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</si>
  <si>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</si>
  <si>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</si>
  <si>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</si>
  <si>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</si>
  <si>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</si>
  <si>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</si>
  <si>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</si>
  <si>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</si>
  <si>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</si>
  <si>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</si>
  <si>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</si>
  <si>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</si>
  <si>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</si>
  <si>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</si>
  <si>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</si>
  <si>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</si>
  <si>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</si>
  <si>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</si>
  <si>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</si>
  <si>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</si>
  <si>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</si>
  <si>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</si>
  <si>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</si>
  <si>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</si>
  <si>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</si>
  <si>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</si>
  <si>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</si>
  <si>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</si>
  <si>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</si>
  <si>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</si>
  <si>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</si>
  <si>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</si>
  <si>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</si>
  <si>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</si>
  <si>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</si>
  <si>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</si>
  <si>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</si>
  <si>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</si>
  <si>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</si>
  <si>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</si>
  <si>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</si>
  <si>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</si>
  <si>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</si>
  <si>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</si>
  <si>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</si>
  <si>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</si>
  <si>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</si>
  <si>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</si>
  <si>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</si>
  <si>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</si>
  <si>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</si>
  <si>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</si>
  <si>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</si>
  <si>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</si>
  <si>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</si>
  <si>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</si>
  <si>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</si>
  <si>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</si>
  <si>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</si>
  <si>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</si>
  <si>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</si>
  <si>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</si>
  <si>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</si>
  <si>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</si>
  <si>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</si>
  <si>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</si>
  <si>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</si>
  <si>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</si>
  <si>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</si>
  <si>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</si>
  <si>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</si>
  <si>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</si>
  <si>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</si>
  <si>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</si>
  <si>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</si>
  <si>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</si>
  <si>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</si>
  <si>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</si>
  <si>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</si>
  <si>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</si>
  <si>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</si>
  <si>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</si>
  <si>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</si>
  <si>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</si>
  <si>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</si>
  <si>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</si>
  <si>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</si>
  <si>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</si>
  <si>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</si>
  <si>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</si>
  <si>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</si>
  <si>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</si>
  <si>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</si>
  <si>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</si>
  <si>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</si>
  <si>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</si>
  <si>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</si>
  <si>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</si>
  <si>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</si>
  <si>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</si>
  <si>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</si>
  <si>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</si>
  <si>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</si>
  <si>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</si>
  <si>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</si>
  <si>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</si>
  <si>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</si>
  <si>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</si>
  <si>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</si>
  <si>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</si>
  <si>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</si>
  <si>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</si>
  <si>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</si>
  <si>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</si>
  <si>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</si>
  <si>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</si>
  <si>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</si>
  <si>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</si>
  <si>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</si>
  <si>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</si>
  <si>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</si>
  <si>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</si>
  <si>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</si>
  <si>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</si>
  <si>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</si>
  <si>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</si>
  <si>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</si>
  <si>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</si>
  <si>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</si>
  <si>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</si>
  <si>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</si>
  <si>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</si>
  <si>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</si>
  <si>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</si>
  <si>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</si>
  <si>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</si>
  <si>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</si>
  <si>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</si>
  <si>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</si>
  <si>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</si>
  <si>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</si>
  <si>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</si>
  <si>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</si>
  <si>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</si>
  <si>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</si>
  <si>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</si>
  <si>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</si>
  <si>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</si>
  <si>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</si>
  <si>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</si>
  <si>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</si>
  <si>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</si>
  <si>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</si>
  <si>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</si>
  <si>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</si>
  <si>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</si>
  <si>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</si>
  <si>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</si>
  <si>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</si>
  <si>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</si>
  <si>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</si>
  <si>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</si>
  <si>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</si>
  <si>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</si>
  <si>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</si>
  <si>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</si>
  <si>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</si>
  <si>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</si>
  <si>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</si>
  <si>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</si>
  <si>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</si>
  <si>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</si>
  <si>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</si>
  <si>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</si>
  <si>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</si>
  <si>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</si>
  <si>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</si>
  <si>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</si>
  <si>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</si>
  <si>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</si>
  <si>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</si>
  <si>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</si>
  <si>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</si>
  <si>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</si>
  <si>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</si>
  <si>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</si>
  <si>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</si>
  <si>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</si>
  <si>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</si>
  <si>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</si>
  <si>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</si>
  <si>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</si>
  <si>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</si>
  <si>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</si>
  <si>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</si>
  <si>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</si>
  <si>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</si>
  <si>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</si>
  <si>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</si>
  <si>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</si>
  <si>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</si>
  <si>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</si>
  <si>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</si>
  <si>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</si>
  <si>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</si>
  <si>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</si>
  <si>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</si>
  <si>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</si>
  <si>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</si>
  <si>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</si>
  <si>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</si>
  <si>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</si>
  <si>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</si>
  <si>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</si>
  <si>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</si>
  <si>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</si>
  <si>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</si>
  <si>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</si>
  <si>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</si>
  <si>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</si>
  <si>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</si>
  <si>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</si>
  <si>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</si>
  <si>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</si>
  <si>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</si>
  <si>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</si>
  <si>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</si>
  <si>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</si>
  <si>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</si>
  <si>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</si>
  <si>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</si>
  <si>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</si>
  <si>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</si>
  <si>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</si>
  <si>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</si>
  <si>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</si>
  <si>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</si>
  <si>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</si>
  <si>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</si>
  <si>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</si>
  <si>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</si>
  <si>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</si>
  <si>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</si>
  <si>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</si>
  <si>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</si>
  <si>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</si>
  <si>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</si>
  <si>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</si>
  <si>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</si>
  <si>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</si>
  <si>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</si>
  <si>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</si>
  <si>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</si>
  <si>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</si>
  <si>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</si>
  <si>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</si>
  <si>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</si>
  <si>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</si>
  <si>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</si>
  <si>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</si>
  <si>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</si>
  <si>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</si>
  <si>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</si>
  <si>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</si>
  <si>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</si>
  <si>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</si>
  <si>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</si>
  <si>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</si>
  <si>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</si>
  <si>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</si>
  <si>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</si>
  <si>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</si>
  <si>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</si>
  <si>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</si>
  <si>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</si>
  <si>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</si>
  <si>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</si>
  <si>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</si>
  <si>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</si>
  <si>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</si>
  <si>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</si>
  <si>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</si>
  <si>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</si>
  <si>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</si>
  <si>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</si>
  <si>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</si>
  <si>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</si>
  <si>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</si>
  <si>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</si>
  <si>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</si>
  <si>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</si>
  <si>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</si>
  <si>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</si>
  <si>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</si>
  <si>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</si>
  <si>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</si>
  <si>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</si>
  <si>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</si>
  <si>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</si>
  <si>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</si>
  <si>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</si>
  <si>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</si>
  <si>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</si>
  <si>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</si>
  <si>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</si>
  <si>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</si>
  <si>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</si>
  <si>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</si>
  <si>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</si>
  <si>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</si>
  <si>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</si>
  <si>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</si>
  <si>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</si>
  <si>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</si>
  <si>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</si>
  <si>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</si>
  <si>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</si>
  <si>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</si>
  <si>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</si>
  <si>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</si>
  <si>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</si>
  <si>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</si>
  <si>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</si>
  <si>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</si>
  <si>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</si>
  <si>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</si>
  <si>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</si>
  <si>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</si>
  <si>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</si>
  <si>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</si>
  <si>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</si>
  <si>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</si>
  <si>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</si>
  <si>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</si>
  <si>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</si>
  <si>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</si>
  <si>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</si>
  <si>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</si>
  <si>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</si>
  <si>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</si>
  <si>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</si>
  <si>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</si>
  <si>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</si>
  <si>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</si>
  <si>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</si>
  <si>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</si>
  <si>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</si>
  <si>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</si>
  <si>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</si>
  <si>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</si>
  <si>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</si>
  <si>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</si>
  <si>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</si>
  <si>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</si>
  <si>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</si>
  <si>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</si>
  <si>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</si>
  <si>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</si>
  <si>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</si>
  <si>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</si>
  <si>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</si>
  <si>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</si>
  <si>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</si>
  <si>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</si>
  <si>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</si>
  <si>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</si>
  <si>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</si>
  <si>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</si>
  <si>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</si>
  <si>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</si>
  <si>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</si>
  <si>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</si>
  <si>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</si>
  <si>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</si>
  <si>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</si>
  <si>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</si>
  <si>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</si>
  <si>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</si>
  <si>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</si>
  <si>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</si>
  <si>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</si>
  <si>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</si>
  <si>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</si>
  <si>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</si>
  <si>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</si>
  <si>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</si>
  <si>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</si>
  <si>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</si>
  <si>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</si>
  <si>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</si>
  <si>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</si>
  <si>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</si>
  <si>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</si>
  <si>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</si>
  <si>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</si>
  <si>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</si>
  <si>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</si>
  <si>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</si>
  <si>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</si>
  <si>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</si>
  <si>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</si>
  <si>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</si>
  <si>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</si>
  <si>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</si>
  <si>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</si>
  <si>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</si>
  <si>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</si>
  <si>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</si>
  <si>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</si>
  <si>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</si>
  <si>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</si>
  <si>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</si>
  <si>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</si>
  <si>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</si>
  <si>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</si>
  <si>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</si>
  <si>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</si>
  <si>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</si>
  <si>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</si>
  <si>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</si>
  <si>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</si>
  <si>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</si>
  <si>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</si>
  <si>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</si>
  <si>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</si>
  <si>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</si>
  <si>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</si>
  <si>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</si>
  <si>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</si>
  <si>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</si>
  <si>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</si>
  <si>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</si>
  <si>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</si>
  <si>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</si>
  <si>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</si>
  <si>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</si>
  <si>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</si>
  <si>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</si>
  <si>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</si>
  <si>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</si>
  <si>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</si>
  <si>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</si>
  <si>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</si>
  <si>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</si>
  <si>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</si>
  <si>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</si>
  <si>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</si>
  <si>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</si>
  <si>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</si>
  <si>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</si>
  <si>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</si>
  <si>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</si>
  <si>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</si>
  <si>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</si>
  <si>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</si>
  <si>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</si>
  <si>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</si>
  <si>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</si>
  <si>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</si>
  <si>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</si>
  <si>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</si>
  <si>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</si>
  <si>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</si>
  <si>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</si>
  <si>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</si>
  <si>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</si>
  <si>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</si>
  <si>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</si>
  <si>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</si>
  <si>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</si>
  <si>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</si>
  <si>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</si>
  <si>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</si>
  <si>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</si>
  <si>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</si>
  <si>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</si>
  <si>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</si>
  <si>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</si>
  <si>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</si>
  <si>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</si>
  <si>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</si>
  <si>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</si>
  <si>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</si>
  <si>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</si>
  <si>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</si>
  <si>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</si>
  <si>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</si>
  <si>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</si>
  <si>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</si>
  <si>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</si>
  <si>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</si>
  <si>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</si>
  <si>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</si>
  <si>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</si>
  <si>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</si>
  <si>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</si>
  <si>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</si>
  <si>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</si>
  <si>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</si>
  <si>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</si>
  <si>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</si>
  <si>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</si>
  <si>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</si>
  <si>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</si>
  <si>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</si>
  <si>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</si>
  <si>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</si>
  <si>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</si>
  <si>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</si>
  <si>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</si>
  <si>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</si>
  <si>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</si>
  <si>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</si>
  <si>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</si>
  <si>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</si>
  <si>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</si>
  <si>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</si>
  <si>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</si>
  <si>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</si>
  <si>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</si>
  <si>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</si>
  <si>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</si>
  <si>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</si>
  <si>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</si>
  <si>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</si>
  <si>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</si>
  <si>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</si>
  <si>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</si>
  <si>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</si>
  <si>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</si>
  <si>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</si>
  <si>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</si>
  <si>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</si>
  <si>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</si>
  <si>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</si>
  <si>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</si>
  <si>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</si>
  <si>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</si>
  <si>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</si>
  <si>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</si>
  <si>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</si>
  <si>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</si>
  <si>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</si>
  <si>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</si>
  <si>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</si>
  <si>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</si>
  <si>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</si>
  <si>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</si>
  <si>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</si>
  <si>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</si>
  <si>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</si>
  <si>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</si>
  <si>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</si>
  <si>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</si>
  <si>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</si>
  <si>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</si>
  <si>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</si>
  <si>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</si>
  <si>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</si>
  <si>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</si>
  <si>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</si>
  <si>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</si>
  <si>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</si>
  <si>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</si>
  <si>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</si>
  <si>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</si>
  <si>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</si>
  <si>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</si>
  <si>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</si>
  <si>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</si>
  <si>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</si>
  <si>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</si>
  <si>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</si>
  <si>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</si>
  <si>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</si>
  <si>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</si>
  <si>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</si>
  <si>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</si>
  <si>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</si>
  <si>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</si>
  <si>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</si>
  <si>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</si>
  <si>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</si>
  <si>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</si>
  <si>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</si>
  <si>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</si>
  <si>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</si>
  <si>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</si>
  <si>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</si>
  <si>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</si>
  <si>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</si>
  <si>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</si>
  <si>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</si>
  <si>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</si>
  <si>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</si>
  <si>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</si>
  <si>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</si>
  <si>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</si>
  <si>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</si>
  <si>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</si>
  <si>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</si>
  <si>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</si>
  <si>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</si>
  <si>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</si>
  <si>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</si>
  <si>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</si>
  <si>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</si>
  <si>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</si>
  <si>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</si>
  <si>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</si>
  <si>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</si>
  <si>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</si>
  <si>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</si>
  <si>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</si>
  <si>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</si>
  <si>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</si>
  <si>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</si>
  <si>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</si>
  <si>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</si>
  <si>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</si>
  <si>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</si>
  <si>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</si>
  <si>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</si>
  <si>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</si>
  <si>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</si>
  <si>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</si>
  <si>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</si>
  <si>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</si>
  <si>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</si>
  <si>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</si>
  <si>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</si>
  <si>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</si>
  <si>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</si>
  <si>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</si>
  <si>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</si>
  <si>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</si>
  <si>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</si>
  <si>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</si>
  <si>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</si>
  <si>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</si>
  <si>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</si>
  <si>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</si>
  <si>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</si>
  <si>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</si>
  <si>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</si>
  <si>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</si>
  <si>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</si>
  <si>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</si>
  <si>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</si>
  <si>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</si>
  <si>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</si>
  <si>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</si>
  <si>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</si>
  <si>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</si>
  <si>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</si>
  <si>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</si>
  <si>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</si>
  <si>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</si>
  <si>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</si>
  <si>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</si>
  <si>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</si>
  <si>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</si>
  <si>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</si>
  <si>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</si>
  <si>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</si>
  <si>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</si>
  <si>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</si>
  <si>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</si>
  <si>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</si>
  <si>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</si>
  <si>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</si>
  <si>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</si>
  <si>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</si>
  <si>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</si>
  <si>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</si>
  <si>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</si>
  <si>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</si>
  <si>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</si>
  <si>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</si>
  <si>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</si>
  <si>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</si>
  <si>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</si>
  <si>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</si>
  <si>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</si>
  <si>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</si>
  <si>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</si>
  <si>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</si>
  <si>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</si>
  <si>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</si>
  <si>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</si>
  <si>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</si>
  <si>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</si>
  <si>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</si>
  <si>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</si>
  <si>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</si>
  <si>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</si>
  <si>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</si>
  <si>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</si>
  <si>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</si>
  <si>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</si>
  <si>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</si>
  <si>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</si>
  <si>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</si>
  <si>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</si>
  <si>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</si>
  <si>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</si>
  <si>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</si>
  <si>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</si>
  <si>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</si>
  <si>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</si>
  <si>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</si>
  <si>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</si>
  <si>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</si>
  <si>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</si>
  <si>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</si>
  <si>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</si>
  <si>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</si>
  <si>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</si>
  <si>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</si>
  <si>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</si>
  <si>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</si>
  <si>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</si>
  <si>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</si>
  <si>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</si>
  <si>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</si>
  <si>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</si>
  <si>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</si>
  <si>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</si>
  <si>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</si>
  <si>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</si>
  <si>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</si>
  <si>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</si>
  <si>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</si>
  <si>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</si>
  <si>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</si>
  <si>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</si>
  <si>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</si>
  <si>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</si>
  <si>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</si>
  <si>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</si>
  <si>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</si>
  <si>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</si>
  <si>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</si>
  <si>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</si>
  <si>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</si>
  <si>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</si>
  <si>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</si>
  <si>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</si>
  <si>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</si>
  <si>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</si>
  <si>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</si>
  <si>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</si>
  <si>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</si>
  <si>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</si>
  <si>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</si>
  <si>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</si>
  <si>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</si>
  <si>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</si>
  <si>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</si>
  <si>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</si>
  <si>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</si>
  <si>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</si>
  <si>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</si>
  <si>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</si>
  <si>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</si>
  <si>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</si>
  <si>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</si>
  <si>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</si>
  <si>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</si>
  <si>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</si>
  <si>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</si>
  <si>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</si>
  <si>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</si>
  <si>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</si>
  <si>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</si>
  <si>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</si>
  <si>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</si>
  <si>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</si>
  <si>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</si>
  <si>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</si>
  <si>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</si>
  <si>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</si>
  <si>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</si>
  <si>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</si>
  <si>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</si>
  <si>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</si>
  <si>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</si>
  <si>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</si>
  <si>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</si>
  <si>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</si>
  <si>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</si>
  <si>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</si>
  <si>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</si>
  <si>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</si>
  <si>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</si>
  <si>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</si>
  <si>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</si>
  <si>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</si>
  <si>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</si>
  <si>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</si>
  <si>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</si>
  <si>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</si>
  <si>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</si>
  <si>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</si>
  <si>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</si>
  <si>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</si>
  <si>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</si>
  <si>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</si>
  <si>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</si>
  <si>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</si>
  <si>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</si>
  <si>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</si>
  <si>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</si>
  <si>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</si>
  <si>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</si>
  <si>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</si>
  <si>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</si>
  <si>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</si>
  <si>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</si>
  <si>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</si>
  <si>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</si>
  <si>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</si>
  <si>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</si>
  <si>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</si>
  <si>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</si>
  <si>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</si>
  <si>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</si>
  <si>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</si>
  <si>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</si>
  <si>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</si>
  <si>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</si>
  <si>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</si>
  <si>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</si>
  <si>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</si>
  <si>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</si>
  <si>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</si>
  <si>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</si>
  <si>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</si>
  <si>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</si>
  <si>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</si>
  <si>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</si>
  <si>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</si>
  <si>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</si>
  <si>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</si>
  <si>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</si>
  <si>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</si>
  <si>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</si>
  <si>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</si>
  <si>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</si>
  <si>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</si>
  <si>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</si>
  <si>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</si>
  <si>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</si>
  <si>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</si>
  <si>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</si>
  <si>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</si>
  <si>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</si>
  <si>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</si>
  <si>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</si>
  <si>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</si>
  <si>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</si>
  <si>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</si>
  <si>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</si>
  <si>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</si>
  <si>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</si>
  <si>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</si>
  <si>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</si>
  <si>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</si>
  <si>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</si>
  <si>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</si>
  <si>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</si>
  <si>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</si>
  <si>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</si>
  <si>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</si>
  <si>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</si>
  <si>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</si>
  <si>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</si>
  <si>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</si>
  <si>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</si>
  <si>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</si>
  <si>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</si>
  <si>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</si>
  <si>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</si>
  <si>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</si>
  <si>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</si>
  <si>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</si>
  <si>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</si>
  <si>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</si>
  <si>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</si>
  <si>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</si>
  <si>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</si>
  <si>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</si>
  <si>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</si>
  <si>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</si>
  <si>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</si>
  <si>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</si>
  <si>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</si>
  <si>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</si>
  <si>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</si>
  <si>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</si>
  <si>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</si>
  <si>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</si>
  <si>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</si>
  <si>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</si>
  <si>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</si>
  <si>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</si>
  <si>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</si>
  <si>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</si>
  <si>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</si>
  <si>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</si>
  <si>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</si>
  <si>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</si>
  <si>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</si>
  <si>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</si>
  <si>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</si>
  <si>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</si>
  <si>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</si>
  <si>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</si>
  <si>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</si>
  <si>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</si>
  <si>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</si>
  <si>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</si>
  <si>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</si>
  <si>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</si>
  <si>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</si>
  <si>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</si>
  <si>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</si>
  <si>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</si>
  <si>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</si>
  <si>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</si>
  <si>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</si>
  <si>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</si>
  <si>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</si>
  <si>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</si>
  <si>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</si>
  <si>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</si>
  <si>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</si>
  <si>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</si>
  <si>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</si>
  <si>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</si>
  <si>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</si>
  <si>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</si>
  <si>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</si>
  <si>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</si>
  <si>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</si>
  <si>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</si>
  <si>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</si>
  <si>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</si>
  <si>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</si>
  <si>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</si>
  <si>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</si>
  <si>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</si>
  <si>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</si>
  <si>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</si>
  <si>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</si>
  <si>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</si>
  <si>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</si>
  <si>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</si>
  <si>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</si>
  <si>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</si>
  <si>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</si>
  <si>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</si>
  <si>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</si>
  <si>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</si>
  <si>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</si>
  <si>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</si>
  <si>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</si>
  <si>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</si>
  <si>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</si>
  <si>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</si>
  <si>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</si>
  <si>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</si>
  <si>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</si>
  <si>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</si>
  <si>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</si>
  <si>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</si>
  <si>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</si>
  <si>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</si>
  <si>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</si>
  <si>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</si>
  <si>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</si>
  <si>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</si>
  <si>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</si>
  <si>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</si>
  <si>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</si>
  <si>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</si>
  <si>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</si>
  <si>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</si>
  <si>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</si>
  <si>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</si>
  <si>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</si>
  <si>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</si>
  <si>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</si>
  <si>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</si>
  <si>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</si>
  <si>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</si>
  <si>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</si>
  <si>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</si>
  <si>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</si>
  <si>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</si>
  <si>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</si>
  <si>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</si>
  <si>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</si>
  <si>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</si>
  <si>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</si>
  <si>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</si>
  <si>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</si>
  <si>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</si>
  <si>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</si>
  <si>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</si>
  <si>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</si>
  <si>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</si>
  <si>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</si>
  <si>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</si>
  <si>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</si>
  <si>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</si>
  <si>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</si>
  <si>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</si>
  <si>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</si>
  <si>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</si>
  <si>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</si>
  <si>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</si>
  <si>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</si>
  <si>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</si>
  <si>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</si>
  <si>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</si>
  <si>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</si>
  <si>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</si>
  <si>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</si>
  <si>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</si>
  <si>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</si>
  <si>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</si>
  <si>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</si>
  <si>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</si>
  <si>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</si>
  <si>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</si>
  <si>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</si>
  <si>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</si>
  <si>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</si>
  <si>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</si>
  <si>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</si>
  <si>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</si>
  <si>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</si>
  <si>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</si>
  <si>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</si>
  <si>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</si>
  <si>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</si>
  <si>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</si>
  <si>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</si>
  <si>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</si>
  <si>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</si>
  <si>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</si>
  <si>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</si>
  <si>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</si>
  <si>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</si>
  <si>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</si>
  <si>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</si>
  <si>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</si>
  <si>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</si>
  <si>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</si>
  <si>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</si>
  <si>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</si>
  <si>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</si>
  <si>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</si>
  <si>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</si>
  <si>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</si>
  <si>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</si>
  <si>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</si>
  <si>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</si>
  <si>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</si>
  <si>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</si>
  <si>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</si>
  <si>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</si>
  <si>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</si>
  <si>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</si>
  <si>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</si>
  <si>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</si>
  <si>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</si>
  <si>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</si>
  <si>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</si>
  <si>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</si>
  <si>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</si>
  <si>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</si>
  <si>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</si>
  <si>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</si>
  <si>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</si>
  <si>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</si>
  <si>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</si>
  <si>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</si>
  <si>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</si>
  <si>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</si>
  <si>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</si>
  <si>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</si>
  <si>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</si>
  <si>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</si>
  <si>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</si>
  <si>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</si>
  <si>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</si>
  <si>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</si>
  <si>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</si>
  <si>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</si>
  <si>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</si>
  <si>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</si>
  <si>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</si>
  <si>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</si>
  <si>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</si>
  <si>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</si>
  <si>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</si>
  <si>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</si>
  <si>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</si>
  <si>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</si>
  <si>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</si>
  <si>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</si>
  <si>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</si>
  <si>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</si>
  <si>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</si>
  <si>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</si>
  <si>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</si>
  <si>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</si>
  <si>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</si>
  <si>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</si>
  <si>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</si>
  <si>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</si>
  <si>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</si>
  <si>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</si>
  <si>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</si>
  <si>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</si>
  <si>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</si>
  <si>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</si>
  <si>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</si>
  <si>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</si>
  <si>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</si>
  <si>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</si>
  <si>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</si>
  <si>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</si>
  <si>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</si>
  <si>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</si>
  <si>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</si>
  <si>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</si>
  <si>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</si>
  <si>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</si>
  <si>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</si>
  <si>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</si>
  <si>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</si>
  <si>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</si>
  <si>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</si>
  <si>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</si>
  <si>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</si>
  <si>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</si>
  <si>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</si>
  <si>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</si>
  <si>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</si>
  <si>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</si>
  <si>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</si>
  <si>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</si>
  <si>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</si>
  <si>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</si>
  <si>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</si>
  <si>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</si>
  <si>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</si>
  <si>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</si>
  <si>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</si>
  <si>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</si>
  <si>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</si>
  <si>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</si>
  <si>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</si>
  <si>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</si>
  <si>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</si>
  <si>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</si>
  <si>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</si>
  <si>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</si>
  <si>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</si>
  <si>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</si>
  <si>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</si>
  <si>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</si>
  <si>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</si>
  <si>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</si>
  <si>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</si>
  <si>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</si>
  <si>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</si>
  <si>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</si>
  <si>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</si>
  <si>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</si>
  <si>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</si>
  <si>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</si>
  <si>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</si>
  <si>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</si>
  <si>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</si>
  <si>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</si>
  <si>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</si>
  <si>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</si>
  <si>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</si>
  <si>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</si>
  <si>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</si>
  <si>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</si>
  <si>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</si>
  <si>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</si>
  <si>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</si>
  <si>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</si>
  <si>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</si>
  <si>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</si>
  <si>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</si>
  <si>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</si>
  <si>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</si>
  <si>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</si>
  <si>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</si>
  <si>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</si>
  <si>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</si>
  <si>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</si>
  <si>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</si>
  <si>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</si>
  <si>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</si>
  <si>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</si>
  <si>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</si>
  <si>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</si>
  <si>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</si>
  <si>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</si>
  <si>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</si>
  <si>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</si>
  <si>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</si>
  <si>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</si>
  <si>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</si>
  <si>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</si>
  <si>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</si>
  <si>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</si>
  <si>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</si>
  <si>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</si>
  <si>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</si>
  <si>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</si>
  <si>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</si>
  <si>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</si>
  <si>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</si>
  <si>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</si>
  <si>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</si>
  <si>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</si>
  <si>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</si>
  <si>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</si>
  <si>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</si>
  <si>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</si>
  <si>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</si>
  <si>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</si>
  <si>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</si>
  <si>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</si>
  <si>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</si>
  <si>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</si>
  <si>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</si>
  <si>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</si>
  <si>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</si>
  <si>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</si>
  <si>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</si>
  <si>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</si>
  <si>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</si>
  <si>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</si>
  <si>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</si>
  <si>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</si>
  <si>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</si>
  <si>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</si>
  <si>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</si>
  <si>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</si>
  <si>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</si>
  <si>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</si>
  <si>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</si>
  <si>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</si>
  <si>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</si>
  <si>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</si>
  <si>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</si>
  <si>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</si>
  <si>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</si>
  <si>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</si>
  <si>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</si>
  <si>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</si>
  <si>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</si>
  <si>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</si>
  <si>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</si>
  <si>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</si>
  <si>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</si>
  <si>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</si>
  <si>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</si>
  <si>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</si>
  <si>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</si>
  <si>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</si>
  <si>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</si>
  <si>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</si>
  <si>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</si>
  <si>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</si>
  <si>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</si>
  <si>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</si>
  <si>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</si>
  <si>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</si>
  <si>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</si>
  <si>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</si>
  <si>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</si>
  <si>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</si>
  <si>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</si>
  <si>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</si>
  <si>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</si>
  <si>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</si>
  <si>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</si>
  <si>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</si>
  <si>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</si>
  <si>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</si>
  <si>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</si>
  <si>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</si>
  <si>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</si>
  <si>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</si>
  <si>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</si>
  <si>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</si>
  <si>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</si>
  <si>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</si>
  <si>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</si>
  <si>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</si>
  <si>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</si>
  <si>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</si>
  <si>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</si>
  <si>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</si>
  <si>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</si>
  <si>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</si>
  <si>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</si>
  <si>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</si>
  <si>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</si>
  <si>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</si>
  <si>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</si>
  <si>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</si>
  <si>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</si>
  <si>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</si>
  <si>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</si>
  <si>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</si>
  <si>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</si>
  <si>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</si>
  <si>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</si>
  <si>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</si>
  <si>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</si>
  <si>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</si>
  <si>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</si>
  <si>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</si>
  <si>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</si>
  <si>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</si>
  <si>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</si>
  <si>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</si>
  <si>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</si>
  <si>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</si>
  <si>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</si>
  <si>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</si>
  <si>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</si>
  <si>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</si>
  <si>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</si>
  <si>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</si>
  <si>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</si>
  <si>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</si>
  <si>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</si>
  <si>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</si>
  <si>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</si>
  <si>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</si>
  <si>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</si>
  <si>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</si>
  <si>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</si>
  <si>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</si>
  <si>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</si>
  <si>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</si>
  <si>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</si>
  <si>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</si>
  <si>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</si>
  <si>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</si>
  <si>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</si>
  <si>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</si>
  <si>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</si>
  <si>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</si>
  <si>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</si>
  <si>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</si>
  <si>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</si>
  <si>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</si>
  <si>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</si>
  <si>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</si>
  <si>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</si>
  <si>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</si>
  <si>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</si>
  <si>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</si>
  <si>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</si>
  <si>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</si>
  <si>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</si>
  <si>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</si>
  <si>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</si>
  <si>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</si>
  <si>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</si>
  <si>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</si>
  <si>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</si>
  <si>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</si>
  <si>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</si>
  <si>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</si>
  <si>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</si>
  <si>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</si>
  <si>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</si>
  <si>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</si>
  <si>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</si>
  <si>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</si>
  <si>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</si>
  <si>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</si>
  <si>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</si>
  <si>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</si>
  <si>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</si>
  <si>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</si>
  <si>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</si>
  <si>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</si>
  <si>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</si>
  <si>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</si>
  <si>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</si>
  <si>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</si>
  <si>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</si>
  <si>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</si>
  <si>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</si>
  <si>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</si>
  <si>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</si>
  <si>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</si>
  <si>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</si>
  <si>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</si>
  <si>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</si>
  <si>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</si>
  <si>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</si>
  <si>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</si>
  <si>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</si>
  <si>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</si>
  <si>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</si>
  <si>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</si>
  <si>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</si>
  <si>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</si>
  <si>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</si>
  <si>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</si>
  <si>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</si>
  <si>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</si>
  <si>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</si>
  <si>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</si>
  <si>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</si>
  <si>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</si>
  <si>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</si>
  <si>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</si>
  <si>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</si>
  <si>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</si>
  <si>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</si>
  <si>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</si>
  <si>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</si>
  <si>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</si>
  <si>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</si>
  <si>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</si>
  <si>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</si>
  <si>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</si>
  <si>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</si>
  <si>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</si>
  <si>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</si>
  <si>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</si>
  <si>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</si>
  <si>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</si>
  <si>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</si>
  <si>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</si>
  <si>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</si>
  <si>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</si>
  <si>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</si>
  <si>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</si>
  <si>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</si>
  <si>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</si>
  <si>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</si>
  <si>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</si>
  <si>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</si>
  <si>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</si>
  <si>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</si>
  <si>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</si>
  <si>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</si>
  <si>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</si>
  <si>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</si>
  <si>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</si>
  <si>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</si>
  <si>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</si>
  <si>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</si>
  <si>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</si>
  <si>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</si>
  <si>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</si>
  <si>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</si>
  <si>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</si>
  <si>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</si>
  <si>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</si>
  <si>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</si>
  <si>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</si>
  <si>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</si>
  <si>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</si>
  <si>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</si>
  <si>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</si>
  <si>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</si>
  <si>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</si>
  <si>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</si>
  <si>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</si>
  <si>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</si>
  <si>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</si>
  <si>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</si>
  <si>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</si>
  <si>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</si>
  <si>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</si>
  <si>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</si>
  <si>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</si>
  <si>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</si>
  <si>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</si>
  <si>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</si>
  <si>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</si>
  <si>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</si>
  <si>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</si>
  <si>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</si>
  <si>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</si>
  <si>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</si>
  <si>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</si>
  <si>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</si>
  <si>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</si>
  <si>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</si>
  <si>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</si>
  <si>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</si>
  <si>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</si>
  <si>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</si>
  <si>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</si>
  <si>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</si>
  <si>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</si>
  <si>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</si>
  <si>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</si>
  <si>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</si>
  <si>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</si>
  <si>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</si>
  <si>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</si>
  <si>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</si>
  <si>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</si>
  <si>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</si>
  <si>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</si>
  <si>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</si>
  <si>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</si>
  <si>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</si>
  <si>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</si>
  <si>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</si>
  <si>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</si>
  <si>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</si>
  <si>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</si>
  <si>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</si>
  <si>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</si>
  <si>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</si>
  <si>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</si>
  <si>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</si>
  <si>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</si>
  <si>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</si>
  <si>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</si>
  <si>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</si>
  <si>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</si>
  <si>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</si>
  <si>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</si>
  <si>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</si>
  <si>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</si>
  <si>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</si>
  <si>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</si>
  <si>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</si>
  <si>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</si>
  <si>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</si>
  <si>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</si>
  <si>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</si>
  <si>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</si>
  <si>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</si>
  <si>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</si>
  <si>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</si>
  <si>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</si>
  <si>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</si>
  <si>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</si>
  <si>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</si>
  <si>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</si>
  <si>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</si>
  <si>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</si>
  <si>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</si>
  <si>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</si>
  <si>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</si>
  <si>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</si>
  <si>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</si>
  <si>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</si>
  <si>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</si>
  <si>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</si>
  <si>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</si>
  <si>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</si>
  <si>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</si>
  <si>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</si>
  <si>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</si>
  <si>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</si>
  <si>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</si>
  <si>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</si>
  <si>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</si>
  <si>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</si>
  <si>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</si>
  <si>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</si>
  <si>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</si>
  <si>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</si>
  <si>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</si>
  <si>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</si>
  <si>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</si>
  <si>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</si>
  <si>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</si>
  <si>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</si>
  <si>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</si>
  <si>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</si>
  <si>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</si>
  <si>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</si>
  <si>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</si>
  <si>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</si>
  <si>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</si>
  <si>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</si>
  <si>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</si>
  <si>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</si>
  <si>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</si>
  <si>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</si>
  <si>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</si>
  <si>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</si>
  <si>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</si>
  <si>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</si>
  <si>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</si>
  <si>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</si>
  <si>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</si>
  <si>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</si>
  <si>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</si>
  <si>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</si>
  <si>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</si>
  <si>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</si>
  <si>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</si>
  <si>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</si>
  <si>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</si>
  <si>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</si>
  <si>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</si>
  <si>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</si>
  <si>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</si>
  <si>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</si>
  <si>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</si>
  <si>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</si>
  <si>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</si>
  <si>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</si>
  <si>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</si>
  <si>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</si>
  <si>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</si>
  <si>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</si>
  <si>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</si>
  <si>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</si>
  <si>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</si>
  <si>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</si>
  <si>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</si>
  <si>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</si>
  <si>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</si>
  <si>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</si>
  <si>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</si>
  <si>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</si>
  <si>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</si>
  <si>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</si>
  <si>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</si>
  <si>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</si>
  <si>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</si>
  <si>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</si>
  <si>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</si>
  <si>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</si>
  <si>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</si>
  <si>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</si>
  <si>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</si>
  <si>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</si>
  <si>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</si>
  <si>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</si>
  <si>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</si>
  <si>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</si>
  <si>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</si>
  <si>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</si>
  <si>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</si>
  <si>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</si>
  <si>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</si>
  <si>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</si>
  <si>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</si>
  <si>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</si>
  <si>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</si>
  <si>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</si>
  <si>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</si>
  <si>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</si>
  <si>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</si>
  <si>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</si>
  <si>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</si>
  <si>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</si>
  <si>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</si>
  <si>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</si>
  <si>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</si>
  <si>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</si>
  <si>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</si>
  <si>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</si>
  <si>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</si>
  <si>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</si>
  <si>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</si>
  <si>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</si>
  <si>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</si>
  <si>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</si>
  <si>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</si>
  <si>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</si>
  <si>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</si>
  <si>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</si>
  <si>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</si>
  <si>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</si>
  <si>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</si>
  <si>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</si>
  <si>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</si>
  <si>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</si>
  <si>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</si>
  <si>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</si>
  <si>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</si>
  <si>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</si>
  <si>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</si>
  <si>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</si>
  <si>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</si>
  <si>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</si>
  <si>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</si>
  <si>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</si>
  <si>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</si>
  <si>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</si>
  <si>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</si>
  <si>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</si>
  <si>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</si>
  <si>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</si>
  <si>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</si>
  <si>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</si>
  <si>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</si>
  <si>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</si>
  <si>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</si>
  <si>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</si>
  <si>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</si>
  <si>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</si>
  <si>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</si>
  <si>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</si>
  <si>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</si>
  <si>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</si>
  <si>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</si>
  <si>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</si>
  <si>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</si>
  <si>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</si>
  <si>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</si>
  <si>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</si>
  <si>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</si>
  <si>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</si>
  <si>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</si>
  <si>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</si>
  <si>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</si>
  <si>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</si>
  <si>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</si>
  <si>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</si>
  <si>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</si>
  <si>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</si>
  <si>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</si>
  <si>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</si>
  <si>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</si>
  <si>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</si>
  <si>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</si>
  <si>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</si>
  <si>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</si>
  <si>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</si>
  <si>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</si>
  <si>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</si>
  <si>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</si>
  <si>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</si>
  <si>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</si>
  <si>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</si>
  <si>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</si>
  <si>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</si>
  <si>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</si>
  <si>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</si>
  <si>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</si>
  <si>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</si>
  <si>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</si>
  <si>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</si>
  <si>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</si>
  <si>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</si>
  <si>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</si>
  <si>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</si>
  <si>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</si>
  <si>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</si>
  <si>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</si>
  <si>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</si>
  <si>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</si>
  <si>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</si>
  <si>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</si>
  <si>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</si>
  <si>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</si>
  <si>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</si>
  <si>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</si>
  <si>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</si>
  <si>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</si>
  <si>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</si>
  <si>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</si>
  <si>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</si>
  <si>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</si>
  <si>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</si>
  <si>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</si>
  <si>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</si>
  <si>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</si>
  <si>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</si>
  <si>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</si>
  <si>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</si>
  <si>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</si>
  <si>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</si>
  <si>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</si>
  <si>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</si>
  <si>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</si>
  <si>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</si>
  <si>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</si>
  <si>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</si>
  <si>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</si>
  <si>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</si>
  <si>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</si>
  <si>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</si>
  <si>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</si>
  <si>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</si>
  <si>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</si>
  <si>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</si>
  <si>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</si>
  <si>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</si>
  <si>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</si>
  <si>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</si>
  <si>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</si>
  <si>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</si>
  <si>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</si>
  <si>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</si>
  <si>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</si>
  <si>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</si>
  <si>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</si>
  <si>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</si>
  <si>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</si>
  <si>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</si>
  <si>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</si>
  <si>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</si>
  <si>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</si>
  <si>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</si>
  <si>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</si>
  <si>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</si>
  <si>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</si>
  <si>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</si>
  <si>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</si>
  <si>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</si>
  <si>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</si>
  <si>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</si>
  <si>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</si>
  <si>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</si>
  <si>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</si>
  <si>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</si>
  <si>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</si>
  <si>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</si>
  <si>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</si>
  <si>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</si>
  <si>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</si>
  <si>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</si>
  <si>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</si>
  <si>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</si>
  <si>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</si>
  <si>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</si>
  <si>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</si>
  <si>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</si>
  <si>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</si>
  <si>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</si>
  <si>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</si>
  <si>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</si>
  <si>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</si>
  <si>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</si>
  <si>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</si>
  <si>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</si>
  <si>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</si>
  <si>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</si>
  <si>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</si>
  <si>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</si>
  <si>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</si>
  <si>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</si>
  <si>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</si>
  <si>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</si>
  <si>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</si>
  <si>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</si>
  <si>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</si>
  <si>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</si>
  <si>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</si>
  <si>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</si>
  <si>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</si>
  <si>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</si>
  <si>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</si>
  <si>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</si>
  <si>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</si>
  <si>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</si>
  <si>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</si>
  <si>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</si>
  <si>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</si>
  <si>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</si>
  <si>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</si>
  <si>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</si>
  <si>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</si>
  <si>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</si>
  <si>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</si>
  <si>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</si>
  <si>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</si>
  <si>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</si>
  <si>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</si>
  <si>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</si>
  <si>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</si>
  <si>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</si>
  <si>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</si>
  <si>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</si>
  <si>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</si>
  <si>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</si>
  <si>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</si>
  <si>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</si>
  <si>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</si>
  <si>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</si>
  <si>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</si>
  <si>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</si>
  <si>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</si>
  <si>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</si>
  <si>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</si>
  <si>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</si>
  <si>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</si>
  <si>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</si>
  <si>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</si>
  <si>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</si>
  <si>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</si>
  <si>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</si>
  <si>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</si>
  <si>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</si>
  <si>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</si>
  <si>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</si>
  <si>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</si>
  <si>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</si>
  <si>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</si>
  <si>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</si>
  <si>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</si>
  <si>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</si>
  <si>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</si>
  <si>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</si>
  <si>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</si>
  <si>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</si>
  <si>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</si>
  <si>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</si>
  <si>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</si>
  <si>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</si>
  <si>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</si>
  <si>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</si>
  <si>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</si>
  <si>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</si>
  <si>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</si>
  <si>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</si>
  <si>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</si>
  <si>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</si>
  <si>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</si>
  <si>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</si>
  <si>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</si>
  <si>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</si>
  <si>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</si>
  <si>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</si>
  <si>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</si>
  <si>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</si>
  <si>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</si>
  <si>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</si>
  <si>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</si>
  <si>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</si>
  <si>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</si>
  <si>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</si>
  <si>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</si>
  <si>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</si>
  <si>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</si>
  <si>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</si>
  <si>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</si>
  <si>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</si>
  <si>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</si>
  <si>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</si>
  <si>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</si>
  <si>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</si>
  <si>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</si>
  <si>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</si>
  <si>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</si>
  <si>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</si>
  <si>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</si>
  <si>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</si>
  <si>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</si>
  <si>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</si>
  <si>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</si>
  <si>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</si>
  <si>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</si>
  <si>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</si>
  <si>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</si>
  <si>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</si>
  <si>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</si>
  <si>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</si>
  <si>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</si>
  <si>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</si>
  <si>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</si>
  <si>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</si>
  <si>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</si>
  <si>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</si>
  <si>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</si>
  <si>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</si>
  <si>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</si>
  <si>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</si>
  <si>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</si>
  <si>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</si>
  <si>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</si>
  <si>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</si>
  <si>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</si>
  <si>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</si>
  <si>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</si>
  <si>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</si>
  <si>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</si>
  <si>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</si>
  <si>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</si>
  <si>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</si>
  <si>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</si>
  <si>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</si>
  <si>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</si>
  <si>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</si>
  <si>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</si>
  <si>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</si>
  <si>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</si>
  <si>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</si>
  <si>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</si>
  <si>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</si>
  <si>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</si>
  <si>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</si>
  <si>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</si>
  <si>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</si>
  <si>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</si>
  <si>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</si>
  <si>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</si>
  <si>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</si>
  <si>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</si>
  <si>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</si>
  <si>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</si>
  <si>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</si>
  <si>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</si>
  <si>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</si>
  <si>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</si>
  <si>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</si>
  <si>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</si>
  <si>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</si>
  <si>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</si>
  <si>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</si>
  <si>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</si>
  <si>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</si>
  <si>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</si>
  <si>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</si>
  <si>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</si>
  <si>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</si>
  <si>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</si>
  <si>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</si>
  <si>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</si>
  <si>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</si>
  <si>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</si>
  <si>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</si>
  <si>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</si>
  <si>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</si>
  <si>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</si>
  <si>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</si>
  <si>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</si>
  <si>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</si>
  <si>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</si>
  <si>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</si>
  <si>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</si>
  <si>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</si>
  <si>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</si>
  <si>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</si>
  <si>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</si>
  <si>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</si>
  <si>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</si>
  <si>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</si>
  <si>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</si>
  <si>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</si>
  <si>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</si>
  <si>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</si>
  <si>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</si>
  <si>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</si>
  <si>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</si>
  <si>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</si>
  <si>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</si>
  <si>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</si>
  <si>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</si>
  <si>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</si>
  <si>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</si>
  <si>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</si>
  <si>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</si>
  <si>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</si>
  <si>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</si>
  <si>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</si>
  <si>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</si>
  <si>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</si>
  <si>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</si>
  <si>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</si>
  <si>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</si>
  <si>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</si>
  <si>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</si>
  <si>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</si>
  <si>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</si>
  <si>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</si>
  <si>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</si>
  <si>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</si>
  <si>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</si>
  <si>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</si>
  <si>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</si>
  <si>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</si>
  <si>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</si>
  <si>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</si>
  <si>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</si>
  <si>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</si>
  <si>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</si>
  <si>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</si>
  <si>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</si>
  <si>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</si>
  <si>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</si>
  <si>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</si>
  <si>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</si>
  <si>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</si>
  <si>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</si>
  <si>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</si>
  <si>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</si>
  <si>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</si>
  <si>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</si>
  <si>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</si>
  <si>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</si>
  <si>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</si>
  <si>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</si>
  <si>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</si>
  <si>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</si>
  <si>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</si>
  <si>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</si>
  <si>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</si>
  <si>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</si>
  <si>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</si>
  <si>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</si>
  <si>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</si>
  <si>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</si>
  <si>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</si>
  <si>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</si>
  <si>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</si>
  <si>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</si>
  <si>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</si>
  <si>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</si>
  <si>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</si>
  <si>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</si>
  <si>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</si>
  <si>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</si>
  <si>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</si>
  <si>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</si>
  <si>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</si>
  <si>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</si>
  <si>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</si>
  <si>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</si>
  <si>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</si>
  <si>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</si>
  <si>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</si>
  <si>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</si>
  <si>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</si>
  <si>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</si>
  <si>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</si>
  <si>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</si>
  <si>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</si>
  <si>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</si>
  <si>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</si>
  <si>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</si>
  <si>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</si>
  <si>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</si>
  <si>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</si>
  <si>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</si>
  <si>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</si>
  <si>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</si>
  <si>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</si>
  <si>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</si>
  <si>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</si>
  <si>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</si>
  <si>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</si>
  <si>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</si>
  <si>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</si>
  <si>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</si>
  <si>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</si>
  <si>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</si>
  <si>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</si>
  <si>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</si>
  <si>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</si>
  <si>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</si>
  <si>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</si>
  <si>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</si>
  <si>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</si>
  <si>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</si>
  <si>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</si>
  <si>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</si>
  <si>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</si>
  <si>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</si>
  <si>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</si>
  <si>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</si>
  <si>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</si>
  <si>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</si>
  <si>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</si>
  <si>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</si>
  <si>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</si>
  <si>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</si>
  <si>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</si>
  <si>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</si>
  <si>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</si>
  <si>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</si>
  <si>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</si>
  <si>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</si>
  <si>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</si>
  <si>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</si>
  <si>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</si>
  <si>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</si>
  <si>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</si>
  <si>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</si>
  <si>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</si>
  <si>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</si>
  <si>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</si>
  <si>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</si>
  <si>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</si>
  <si>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</si>
  <si>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</si>
  <si>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</si>
  <si>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</si>
  <si>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</si>
  <si>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</si>
  <si>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</si>
  <si>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</si>
  <si>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</si>
  <si>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</si>
  <si>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</si>
  <si>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</si>
  <si>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</si>
  <si>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</si>
  <si>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</si>
  <si>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</si>
  <si>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</si>
  <si>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</si>
  <si>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</si>
  <si>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</si>
  <si>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</si>
  <si>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</si>
  <si>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</si>
  <si>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</si>
  <si>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</si>
  <si>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</si>
  <si>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</si>
  <si>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</si>
  <si>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</si>
  <si>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</si>
  <si>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</si>
  <si>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</si>
  <si>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</si>
  <si>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</si>
  <si>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</si>
  <si>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</si>
  <si>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</si>
  <si>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</si>
  <si>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</si>
  <si>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</si>
  <si>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</si>
  <si>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</si>
  <si>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</si>
  <si>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</si>
  <si>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</si>
  <si>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</si>
  <si>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</si>
  <si>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</si>
  <si>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</si>
  <si>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</si>
  <si>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</si>
  <si>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</si>
  <si>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</si>
  <si>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</si>
  <si>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</si>
  <si>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</si>
  <si>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</si>
  <si>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</si>
  <si>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</si>
  <si>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</si>
  <si>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</si>
  <si>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</si>
  <si>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</si>
  <si>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</si>
  <si>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</si>
  <si>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</si>
  <si>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</si>
  <si>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</si>
  <si>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</si>
  <si>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</si>
  <si>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</si>
  <si>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</si>
  <si>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</si>
  <si>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</si>
  <si>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</si>
  <si>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</si>
  <si>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</si>
  <si>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</si>
  <si>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</si>
  <si>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</si>
  <si>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</si>
  <si>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</si>
  <si>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</si>
  <si>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</si>
  <si>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</si>
  <si>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</si>
  <si>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</si>
  <si>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</si>
  <si>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</si>
  <si>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</si>
  <si>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</si>
  <si>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</si>
  <si>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</si>
  <si>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</si>
  <si>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</si>
  <si>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</si>
  <si>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</si>
  <si>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</si>
  <si>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</si>
  <si>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</si>
  <si>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</si>
  <si>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</si>
  <si>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</si>
  <si>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</si>
  <si>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</si>
  <si>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</si>
  <si>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</si>
  <si>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</si>
  <si>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</si>
  <si>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</si>
  <si>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</si>
  <si>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</si>
  <si>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</si>
  <si>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</si>
  <si>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</si>
  <si>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</si>
  <si>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</si>
  <si>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</si>
  <si>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</si>
  <si>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</si>
  <si>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</si>
  <si>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</si>
  <si>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</si>
  <si>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</si>
  <si>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</si>
  <si>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</si>
  <si>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</si>
  <si>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</si>
  <si>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</si>
  <si>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</si>
  <si>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</si>
  <si>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</si>
  <si>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</si>
  <si>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</si>
  <si>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</si>
  <si>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</si>
  <si>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</si>
  <si>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</si>
  <si>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</si>
  <si>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</si>
  <si>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</si>
  <si>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</si>
  <si>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</si>
  <si>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</si>
  <si>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</si>
  <si>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</si>
  <si>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</si>
  <si>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</si>
  <si>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</si>
  <si>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</si>
  <si>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</si>
  <si>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</si>
  <si>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</si>
  <si>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</si>
  <si>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</si>
  <si>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</si>
  <si>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</si>
  <si>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</si>
  <si>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</si>
  <si>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</si>
  <si>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</si>
  <si>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</si>
  <si>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</si>
  <si>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</si>
  <si>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</si>
  <si>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</si>
  <si>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</si>
  <si>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</si>
  <si>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</si>
  <si>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</si>
  <si>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</si>
  <si>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</si>
  <si>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</si>
  <si>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</si>
  <si>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</si>
  <si>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</si>
  <si>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</si>
  <si>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</si>
  <si>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</si>
  <si>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</si>
  <si>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</si>
  <si>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</si>
  <si>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</si>
  <si>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</si>
  <si>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</si>
  <si>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</si>
  <si>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</si>
  <si>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</si>
  <si>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</si>
  <si>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</si>
  <si>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</si>
  <si>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</si>
  <si>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</si>
  <si>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</si>
  <si>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</si>
  <si>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</si>
  <si>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</si>
  <si>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</si>
  <si>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</si>
  <si>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</si>
  <si>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</si>
  <si>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</si>
  <si>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</si>
  <si>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</si>
  <si>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</si>
  <si>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</si>
  <si>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</si>
  <si>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</si>
  <si>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</si>
  <si>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</si>
  <si>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</si>
  <si>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</si>
  <si>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</si>
  <si>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</si>
  <si>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</si>
  <si>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</si>
  <si>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</si>
  <si>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</si>
  <si>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</si>
  <si>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</si>
  <si>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</si>
  <si>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</si>
  <si>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</si>
  <si>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</si>
  <si>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</si>
  <si>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</si>
  <si>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</si>
  <si>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</si>
  <si>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</si>
  <si>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</si>
  <si>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</si>
  <si>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</si>
  <si>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</si>
  <si>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</si>
  <si>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</si>
  <si>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</si>
  <si>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</si>
  <si>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</si>
  <si>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</si>
  <si>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</si>
  <si>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</si>
  <si>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</si>
  <si>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</si>
  <si>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</si>
  <si>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</si>
  <si>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</si>
  <si>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</si>
  <si>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</si>
  <si>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</si>
  <si>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</si>
  <si>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</si>
  <si>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</si>
  <si>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</si>
  <si>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</si>
  <si>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</si>
  <si>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</si>
  <si>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</si>
  <si>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</si>
  <si>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</si>
  <si>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</si>
  <si>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</si>
  <si>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</si>
  <si>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</si>
  <si>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</si>
  <si>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</si>
  <si>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</si>
  <si>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</si>
  <si>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</si>
  <si>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</si>
  <si>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</si>
  <si>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</si>
  <si>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</si>
  <si>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</si>
  <si>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</si>
  <si>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</si>
  <si>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</si>
  <si>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</si>
  <si>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</si>
  <si>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</si>
  <si>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</si>
  <si>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</si>
  <si>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</si>
  <si>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</si>
  <si>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</si>
  <si>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</si>
  <si>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</si>
  <si>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</si>
  <si>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</si>
  <si>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</si>
  <si>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</si>
  <si>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</si>
  <si>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</si>
  <si>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</si>
  <si>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</si>
  <si>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</si>
  <si>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</si>
  <si>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</si>
  <si>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</si>
  <si>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</si>
  <si>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</si>
  <si>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</si>
  <si>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</si>
  <si>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</si>
  <si>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</si>
  <si>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</si>
  <si>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</si>
  <si>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</si>
  <si>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</si>
  <si>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</si>
  <si>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</si>
  <si>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</si>
  <si>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</si>
  <si>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</si>
  <si>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</si>
  <si>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</si>
  <si>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</si>
  <si>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</si>
  <si>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</si>
  <si>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</si>
  <si>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</si>
  <si>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</si>
  <si>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</si>
  <si>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</si>
  <si>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</si>
  <si>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</si>
  <si>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</si>
  <si>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</si>
  <si>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</si>
  <si>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</si>
  <si>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</si>
  <si>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</si>
  <si>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</si>
  <si>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</si>
  <si>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</si>
  <si>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</si>
  <si>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</si>
  <si>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</si>
  <si>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</si>
  <si>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</si>
  <si>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</si>
  <si>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</si>
  <si>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</si>
  <si>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</si>
  <si>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</si>
  <si>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</si>
  <si>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</si>
  <si>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</si>
  <si>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</si>
  <si>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</si>
  <si>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</si>
  <si>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</si>
  <si>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</si>
  <si>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</si>
  <si>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</si>
  <si>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</si>
  <si>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</si>
  <si>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</si>
  <si>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</si>
  <si>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</si>
  <si>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</si>
  <si>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</si>
  <si>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</si>
  <si>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</si>
  <si>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</si>
  <si>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</si>
  <si>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</si>
  <si>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</si>
  <si>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</si>
  <si>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</si>
  <si>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</si>
  <si>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</si>
  <si>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</si>
  <si>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</si>
  <si>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</si>
  <si>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</si>
  <si>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</si>
  <si>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</si>
  <si>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</si>
  <si>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</si>
  <si>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</si>
  <si>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</si>
  <si>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</si>
  <si>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</si>
  <si>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</si>
  <si>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</si>
  <si>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</si>
  <si>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</si>
  <si>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</si>
  <si>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</si>
  <si>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</si>
  <si>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</si>
  <si>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</si>
  <si>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</si>
  <si>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</si>
  <si>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</si>
  <si>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</si>
  <si>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</si>
  <si>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</si>
  <si>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</si>
  <si>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</si>
  <si>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</si>
  <si>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</si>
  <si>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</si>
  <si>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</si>
  <si>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</si>
  <si>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</si>
  <si>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</si>
  <si>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</si>
  <si>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</si>
  <si>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</si>
  <si>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</si>
  <si>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</si>
  <si>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</si>
  <si>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</si>
  <si>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</si>
  <si>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</si>
  <si>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</si>
  <si>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</si>
  <si>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</si>
  <si>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</si>
  <si>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</si>
  <si>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</si>
  <si>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</si>
  <si>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</si>
  <si>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</si>
  <si>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</si>
  <si>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</si>
  <si>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</si>
  <si>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</si>
  <si>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</si>
  <si>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</si>
  <si>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</si>
  <si>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</si>
  <si>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</si>
  <si>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</si>
  <si>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</si>
  <si>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</si>
  <si>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</si>
  <si>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</si>
  <si>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</si>
  <si>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</si>
  <si>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</si>
  <si>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</si>
  <si>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</si>
  <si>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</si>
  <si>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</si>
  <si>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</si>
  <si>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</si>
  <si>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</si>
  <si>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</si>
  <si>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</si>
  <si>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</si>
  <si>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</si>
  <si>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</si>
  <si>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</si>
  <si>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</si>
  <si>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</si>
  <si>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</si>
  <si>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</si>
  <si>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</si>
  <si>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</si>
  <si>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</si>
  <si>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</si>
  <si>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</si>
  <si>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</si>
  <si>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</si>
  <si>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</si>
  <si>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</si>
  <si>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</si>
  <si>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</si>
  <si>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</si>
  <si>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</si>
  <si>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</si>
  <si>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</si>
  <si>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</si>
  <si>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</si>
  <si>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</si>
  <si>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</si>
  <si>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</si>
  <si>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</si>
  <si>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</si>
  <si>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</si>
  <si>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</si>
  <si>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</si>
  <si>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</si>
  <si>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</si>
  <si>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</si>
  <si>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</si>
  <si>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</si>
  <si>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</si>
  <si>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</si>
  <si>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</si>
  <si>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</si>
  <si>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</si>
  <si>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</si>
  <si>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</si>
  <si>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</si>
  <si>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</si>
  <si>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</si>
  <si>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</si>
  <si>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</si>
  <si>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</si>
  <si>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</si>
  <si>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</si>
  <si>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</si>
  <si>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</si>
  <si>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</si>
  <si>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</si>
  <si>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</si>
  <si>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</si>
  <si>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</si>
  <si>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</si>
  <si>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</si>
  <si>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</si>
  <si>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</si>
  <si>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</si>
  <si>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</si>
  <si>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</si>
  <si>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</si>
  <si>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</si>
  <si>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</si>
  <si>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</si>
  <si>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</si>
  <si>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</si>
  <si>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</si>
  <si>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</si>
  <si>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</si>
  <si>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</si>
  <si>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</si>
  <si>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</si>
  <si>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</si>
  <si>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</si>
  <si>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</si>
  <si>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</si>
  <si>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</si>
  <si>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</si>
  <si>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</si>
  <si>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</si>
  <si>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</si>
  <si>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</si>
  <si>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</si>
  <si>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</si>
  <si>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</si>
  <si>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</si>
  <si>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</si>
  <si>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</si>
  <si>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</si>
  <si>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</si>
  <si>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</si>
  <si>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</si>
  <si>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</si>
  <si>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</si>
  <si>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</si>
  <si>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</si>
  <si>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</si>
  <si>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</si>
  <si>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</si>
  <si>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</si>
  <si>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</si>
  <si>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</si>
  <si>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</si>
  <si>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</si>
  <si>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</si>
  <si>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</si>
  <si>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</si>
  <si>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</si>
  <si>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</si>
  <si>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</si>
  <si>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</si>
  <si>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</si>
  <si>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</si>
  <si>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</si>
  <si>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</si>
  <si>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</si>
  <si>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</si>
  <si>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</si>
  <si>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</si>
  <si>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</si>
  <si>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</si>
  <si>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</si>
  <si>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</si>
  <si>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</si>
  <si>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</si>
  <si>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</si>
  <si>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</si>
  <si>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</si>
  <si>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</si>
  <si>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</si>
  <si>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</si>
  <si>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</si>
  <si>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</si>
  <si>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</si>
  <si>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</si>
  <si>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</si>
  <si>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</si>
  <si>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</si>
  <si>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</si>
  <si>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</si>
  <si>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</si>
  <si>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</si>
  <si>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</si>
  <si>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</si>
  <si>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</si>
  <si>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</si>
  <si>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</si>
  <si>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</si>
  <si>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</si>
  <si>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</si>
  <si>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</si>
  <si>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</si>
  <si>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</si>
  <si>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</si>
  <si>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</si>
  <si>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</si>
  <si>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</si>
  <si>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</si>
  <si>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</si>
  <si>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</si>
  <si>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</si>
  <si>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</si>
  <si>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</si>
  <si>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</si>
  <si>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</si>
  <si>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</si>
  <si>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</si>
  <si>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</si>
  <si>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</si>
  <si>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</si>
  <si>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</si>
  <si>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</si>
  <si>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</si>
  <si>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</si>
  <si>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</si>
  <si>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</si>
  <si>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</si>
  <si>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</si>
  <si>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</si>
  <si>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</si>
  <si>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</si>
  <si>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</si>
  <si>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</si>
  <si>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</si>
  <si>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</si>
  <si>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</si>
  <si>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</si>
  <si>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</si>
  <si>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</si>
  <si>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</si>
  <si>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</si>
  <si>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</si>
  <si>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</si>
  <si>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</si>
  <si>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</si>
  <si>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</si>
  <si>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</si>
  <si>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</si>
  <si>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</si>
  <si>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</si>
  <si>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</si>
  <si>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</si>
  <si>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</si>
  <si>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</si>
  <si>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</si>
  <si>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</si>
  <si>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</si>
  <si>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</si>
  <si>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</si>
  <si>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</si>
  <si>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</si>
  <si>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</si>
  <si>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</si>
  <si>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</si>
  <si>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</si>
  <si>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</si>
  <si>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</si>
  <si>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</si>
  <si>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</si>
  <si>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</si>
  <si>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</si>
  <si>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</si>
  <si>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</si>
  <si>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</si>
  <si>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</si>
  <si>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</si>
  <si>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</si>
  <si>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</si>
  <si>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</si>
  <si>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</si>
  <si>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</si>
  <si>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</si>
  <si>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</si>
  <si>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</si>
  <si>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</si>
  <si>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</si>
  <si>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</si>
  <si>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</si>
  <si>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</si>
  <si>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</si>
  <si>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</si>
  <si>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</si>
  <si>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</si>
  <si>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</si>
  <si>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</si>
  <si>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</si>
  <si>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</si>
  <si>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</si>
  <si>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</si>
  <si>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</si>
  <si>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</si>
  <si>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</si>
  <si>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</si>
  <si>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</si>
  <si>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</si>
  <si>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</si>
  <si>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</si>
  <si>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</si>
  <si>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</si>
  <si>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</si>
  <si>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</si>
  <si>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</si>
  <si>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</si>
  <si>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</si>
  <si>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</si>
  <si>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</si>
  <si>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</si>
  <si>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</si>
  <si>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</si>
  <si>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</si>
  <si>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</si>
  <si>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</si>
  <si>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</si>
  <si>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</si>
  <si>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</si>
  <si>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</si>
  <si>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</si>
  <si>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</si>
  <si>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</si>
  <si>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</si>
  <si>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</si>
  <si>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</si>
  <si>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</si>
  <si>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</si>
  <si>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</si>
  <si>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</si>
  <si>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</si>
  <si>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</si>
  <si>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</si>
  <si>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</si>
  <si>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</si>
  <si>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</si>
  <si>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</si>
  <si>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</si>
  <si>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</si>
  <si>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</si>
  <si>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</si>
  <si>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</si>
  <si>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</si>
  <si>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</si>
  <si>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</si>
  <si>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</si>
  <si>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</si>
  <si>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</si>
  <si>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</si>
  <si>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</si>
  <si>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</si>
  <si>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</si>
  <si>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</si>
  <si>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</si>
  <si>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</si>
  <si>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</si>
  <si>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</si>
  <si>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</si>
  <si>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</si>
  <si>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</si>
  <si>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</si>
  <si>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</si>
  <si>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</si>
  <si>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</si>
  <si>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</si>
  <si>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</si>
  <si>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</si>
  <si>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</si>
  <si>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</si>
  <si>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</si>
  <si>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</si>
  <si>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</si>
  <si>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</si>
  <si>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</si>
  <si>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</si>
  <si>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</si>
  <si>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</si>
  <si>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</si>
  <si>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</si>
  <si>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</si>
  <si>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</si>
  <si>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</si>
  <si>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</si>
  <si>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</si>
  <si>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</si>
  <si>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</si>
  <si>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</si>
  <si>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</si>
  <si>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</si>
  <si>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</si>
  <si>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</si>
  <si>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</si>
  <si>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</si>
  <si>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</si>
  <si>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</si>
  <si>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</si>
  <si>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</si>
  <si>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</si>
  <si>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</si>
  <si>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</si>
  <si>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</si>
  <si>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</si>
  <si>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</si>
  <si>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</si>
  <si>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</si>
  <si>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</si>
  <si>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</si>
  <si>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</si>
  <si>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</si>
  <si>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</si>
  <si>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</si>
  <si>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</si>
  <si>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</si>
  <si>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</si>
  <si>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</si>
  <si>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</si>
  <si>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</si>
  <si>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</si>
  <si>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</si>
  <si>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</si>
  <si>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</si>
  <si>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</si>
  <si>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</si>
  <si>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</si>
  <si>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</si>
  <si>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</si>
  <si>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</si>
  <si>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</si>
  <si>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</si>
  <si>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</si>
  <si>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</si>
  <si>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</si>
  <si>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</si>
  <si>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</si>
  <si>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</si>
  <si>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</si>
  <si>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</si>
  <si>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</si>
  <si>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</si>
  <si>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</si>
  <si>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</si>
  <si>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</si>
  <si>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</si>
  <si>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</si>
  <si>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</si>
  <si>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</si>
  <si>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</si>
  <si>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</si>
  <si>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</si>
  <si>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</si>
  <si>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</si>
  <si>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</si>
  <si>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</si>
  <si>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</si>
  <si>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</si>
  <si>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</si>
  <si>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</si>
  <si>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</si>
  <si>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</si>
  <si>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</si>
  <si>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</si>
  <si>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</si>
  <si>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</si>
  <si>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</si>
  <si>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</si>
  <si>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</si>
  <si>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</si>
  <si>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</si>
  <si>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</si>
  <si>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</si>
  <si>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</si>
  <si>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</si>
  <si>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</si>
  <si>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</si>
  <si>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</si>
  <si>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</si>
  <si>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</si>
  <si>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</si>
  <si>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</si>
  <si>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</si>
  <si>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</si>
  <si>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</si>
  <si>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</si>
  <si>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</si>
  <si>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</si>
  <si>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</si>
  <si>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</si>
  <si>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</si>
  <si>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</si>
  <si>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</si>
  <si>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</si>
  <si>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</si>
  <si>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</si>
  <si>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</si>
  <si>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</si>
  <si>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</si>
  <si>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</si>
  <si>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</si>
  <si>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</si>
  <si>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</si>
  <si>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</si>
  <si>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</si>
  <si>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</si>
  <si>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</si>
  <si>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</si>
  <si>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</si>
  <si>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</si>
  <si>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</si>
  <si>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</si>
  <si>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</si>
  <si>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</si>
  <si>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</si>
  <si>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</si>
  <si>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</si>
  <si>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</si>
  <si>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</si>
  <si>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</si>
  <si>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</si>
  <si>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</si>
  <si>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</si>
  <si>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</si>
  <si>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</si>
  <si>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</si>
  <si>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</si>
  <si>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</si>
  <si>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</si>
  <si>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</si>
  <si>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</si>
  <si>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</si>
  <si>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</si>
  <si>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</si>
  <si>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</si>
  <si>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</si>
  <si>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</si>
  <si>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</si>
  <si>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</si>
  <si>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</si>
  <si>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</si>
  <si>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</si>
  <si>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</si>
  <si>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</si>
  <si>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</si>
  <si>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</si>
  <si>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</si>
  <si>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</si>
  <si>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</si>
  <si>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</si>
  <si>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</si>
  <si>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</si>
  <si>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</si>
  <si>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</si>
  <si>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</si>
  <si>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</si>
  <si>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</si>
  <si>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</si>
  <si>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</si>
  <si>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</si>
  <si>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</si>
  <si>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</si>
  <si>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</si>
  <si>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</si>
  <si>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</si>
  <si>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</si>
  <si>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</si>
  <si>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</si>
  <si>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</si>
  <si>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</si>
  <si>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</si>
  <si>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</si>
  <si>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</si>
  <si>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</si>
  <si>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</si>
  <si>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</si>
  <si>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</si>
  <si>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</si>
  <si>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</si>
  <si>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</si>
  <si>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</si>
  <si>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</si>
  <si>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</si>
  <si>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</si>
  <si>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</si>
  <si>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</si>
  <si>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</si>
  <si>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</si>
  <si>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</si>
  <si>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</si>
  <si>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</si>
  <si>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</si>
  <si>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</si>
  <si>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</si>
  <si>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</si>
  <si>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</si>
  <si>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</si>
  <si>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</si>
  <si>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</si>
  <si>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</si>
  <si>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</si>
  <si>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</si>
  <si>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</si>
  <si>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</si>
  <si>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</si>
  <si>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</si>
  <si>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</si>
  <si>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</si>
  <si>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</si>
  <si>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</si>
  <si>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</si>
  <si>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</si>
  <si>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</si>
  <si>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</si>
  <si>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</si>
  <si>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</si>
  <si>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</si>
  <si>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</si>
  <si>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</si>
  <si>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</si>
  <si>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</si>
  <si>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</si>
  <si>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</si>
  <si>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</si>
  <si>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</si>
  <si>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</si>
  <si>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</si>
  <si>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</si>
  <si>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</si>
  <si>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</si>
  <si>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</si>
  <si>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</si>
  <si>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</si>
  <si>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</si>
  <si>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</si>
  <si>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</si>
  <si>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</si>
  <si>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</si>
  <si>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</si>
  <si>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</si>
  <si>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</si>
  <si>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</si>
  <si>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</si>
  <si>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</si>
  <si>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</si>
  <si>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</si>
  <si>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</si>
  <si>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</si>
  <si>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</si>
  <si>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</si>
  <si>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</si>
  <si>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</si>
  <si>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</si>
  <si>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</si>
  <si>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</si>
  <si>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</si>
  <si>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</si>
  <si>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</si>
  <si>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</si>
  <si>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</si>
  <si>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</si>
  <si>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</si>
  <si>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</si>
  <si>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</si>
  <si>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</si>
  <si>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</si>
  <si>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</si>
  <si>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</si>
  <si>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</si>
  <si>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</si>
  <si>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</si>
  <si>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</si>
  <si>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</si>
  <si>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</si>
  <si>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</si>
  <si>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</si>
  <si>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</si>
  <si>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</si>
  <si>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</si>
  <si>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</si>
  <si>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</si>
  <si>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</si>
  <si>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</si>
  <si>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</si>
  <si>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</si>
  <si>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</si>
  <si>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</si>
  <si>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</si>
  <si>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</si>
  <si>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</si>
  <si>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</si>
  <si>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</si>
  <si>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</si>
  <si>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</si>
  <si>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</si>
  <si>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</si>
  <si>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</si>
  <si>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</si>
  <si>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</si>
  <si>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</si>
  <si>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</si>
  <si>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</si>
  <si>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</si>
  <si>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</si>
  <si>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</si>
  <si>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</si>
  <si>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</si>
  <si>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</si>
  <si>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</si>
  <si>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</si>
  <si>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</si>
  <si>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</si>
  <si>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</si>
  <si>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</si>
  <si>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</si>
  <si>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</si>
  <si>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</si>
  <si>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</si>
  <si>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</si>
  <si>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</si>
  <si>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</si>
  <si>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</si>
  <si>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</si>
  <si>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</si>
  <si>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</si>
  <si>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</si>
  <si>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</si>
  <si>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</si>
  <si>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</si>
  <si>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</si>
  <si>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</si>
  <si>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</si>
  <si>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</si>
  <si>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</si>
  <si>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</si>
  <si>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</si>
  <si>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</si>
  <si>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</si>
  <si>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</si>
  <si>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</si>
  <si>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</si>
  <si>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</si>
  <si>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</si>
  <si>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</si>
  <si>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</si>
  <si>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</si>
  <si>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</si>
  <si>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</si>
  <si>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</si>
  <si>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</si>
  <si>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</si>
  <si>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</si>
  <si>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</si>
  <si>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</si>
  <si>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</si>
  <si>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</si>
  <si>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</si>
  <si>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</si>
  <si>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</si>
  <si>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</si>
  <si>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</si>
  <si>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</si>
  <si>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</si>
  <si>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</si>
  <si>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</si>
  <si>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</si>
  <si>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</si>
  <si>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</si>
  <si>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</si>
  <si>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</si>
  <si>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</si>
  <si>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</si>
  <si>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</si>
  <si>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</si>
  <si>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</si>
  <si>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</si>
  <si>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</si>
  <si>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</si>
  <si>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</si>
  <si>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</si>
  <si>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</si>
  <si>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</si>
  <si>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</si>
  <si>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</si>
  <si>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</si>
  <si>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</si>
  <si>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</si>
  <si>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</si>
  <si>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</si>
  <si>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</si>
  <si>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</si>
  <si>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</si>
  <si>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</si>
  <si>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</si>
  <si>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</si>
  <si>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</si>
  <si>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</si>
  <si>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</si>
  <si>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</si>
  <si>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</si>
  <si>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</si>
  <si>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</si>
  <si>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</si>
  <si>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</si>
  <si>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</si>
  <si>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</si>
  <si>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</si>
  <si>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</si>
  <si>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</si>
  <si>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</si>
  <si>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</si>
  <si>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</si>
  <si>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</si>
  <si>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</si>
  <si>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</si>
  <si>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</si>
  <si>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</si>
  <si>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</si>
  <si>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</si>
  <si>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</si>
  <si>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</si>
  <si>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</si>
  <si>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</si>
  <si>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</si>
  <si>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</si>
  <si>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</si>
  <si>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</si>
  <si>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</si>
  <si>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</si>
  <si>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</si>
  <si>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</si>
  <si>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</si>
  <si>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</si>
  <si>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</si>
  <si>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</si>
  <si>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</si>
  <si>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</si>
  <si>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</si>
  <si>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</si>
  <si>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</si>
  <si>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</si>
  <si>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</si>
  <si>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</si>
  <si>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</si>
  <si>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</si>
  <si>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</si>
  <si>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</si>
  <si>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</si>
  <si>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</si>
  <si>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</si>
  <si>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</si>
  <si>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</si>
  <si>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</si>
  <si>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</si>
  <si>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</si>
  <si>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</si>
  <si>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</si>
  <si>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</si>
  <si>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</si>
  <si>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</si>
  <si>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</si>
  <si>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</si>
  <si>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</si>
  <si>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</si>
  <si>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</si>
  <si>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</si>
  <si>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</si>
  <si>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</si>
  <si>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</si>
  <si>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</si>
  <si>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</si>
  <si>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</si>
  <si>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</si>
  <si>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</si>
  <si>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</si>
  <si>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</si>
  <si>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</si>
  <si>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</si>
  <si>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</si>
  <si>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</si>
  <si>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</si>
  <si>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</si>
  <si>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</si>
  <si>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</si>
  <si>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</si>
  <si>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</si>
  <si>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</si>
  <si>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</si>
  <si>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</si>
  <si>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</si>
  <si>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</si>
  <si>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</si>
  <si>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</si>
  <si>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</si>
  <si>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</si>
  <si>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</si>
  <si>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</si>
  <si>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</si>
  <si>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</si>
  <si>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</si>
  <si>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</si>
  <si>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</si>
  <si>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</si>
  <si>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</si>
  <si>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</si>
  <si>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</si>
  <si>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</si>
  <si>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</si>
  <si>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</si>
  <si>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</si>
  <si>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</si>
  <si>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</si>
  <si>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</si>
  <si>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</si>
  <si>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</si>
  <si>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</si>
  <si>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</si>
  <si>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</si>
  <si>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</si>
  <si>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</si>
  <si>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</si>
  <si>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</si>
  <si>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</si>
  <si>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</si>
  <si>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</si>
  <si>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</si>
  <si>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</si>
  <si>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</si>
  <si>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</si>
  <si>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</si>
  <si>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</si>
  <si>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</si>
  <si>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</si>
  <si>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</si>
  <si>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</si>
  <si>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</si>
  <si>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</si>
  <si>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</si>
  <si>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</si>
  <si>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</si>
  <si>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</si>
  <si>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</si>
  <si>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</si>
  <si>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</si>
  <si>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</si>
  <si>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</si>
  <si>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</si>
  <si>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</si>
  <si>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</si>
  <si>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</si>
  <si>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</si>
  <si>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</si>
  <si>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</si>
  <si>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</si>
  <si>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</si>
  <si>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</si>
  <si>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</si>
  <si>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</si>
  <si>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</si>
  <si>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</si>
  <si>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</si>
  <si>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</si>
  <si>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</si>
  <si>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</si>
  <si>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</si>
  <si>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</si>
  <si>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</si>
  <si>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</si>
  <si>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</si>
  <si>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</si>
  <si>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</si>
  <si>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</si>
  <si>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</si>
  <si>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</si>
  <si>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</si>
  <si>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</si>
  <si>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</si>
  <si>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</si>
  <si>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</si>
  <si>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</si>
  <si>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</si>
  <si>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</si>
  <si>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</si>
  <si>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</si>
  <si>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</si>
  <si>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</si>
  <si>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</si>
  <si>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</si>
  <si>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</si>
  <si>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</si>
  <si>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</si>
  <si>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</si>
  <si>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</si>
  <si>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</si>
  <si>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</si>
  <si>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</si>
  <si>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</si>
  <si>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</si>
  <si>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</si>
  <si>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</si>
  <si>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</si>
  <si>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</si>
  <si>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</si>
  <si>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</si>
  <si>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</si>
  <si>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</si>
  <si>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</si>
  <si>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</si>
  <si>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</si>
  <si>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</si>
  <si>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</si>
  <si>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</si>
  <si>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</si>
  <si>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</si>
  <si>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</si>
  <si>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</si>
  <si>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</si>
  <si>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</si>
  <si>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</si>
  <si>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</si>
  <si>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</si>
  <si>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</si>
  <si>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</si>
  <si>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</si>
  <si>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</si>
  <si>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</si>
  <si>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</si>
  <si>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</si>
  <si>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</si>
  <si>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</si>
  <si>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</si>
  <si>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</si>
  <si>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</si>
  <si>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</si>
  <si>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</si>
  <si>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</si>
  <si>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</si>
  <si>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</si>
  <si>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</si>
  <si>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</si>
  <si>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</si>
  <si>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</si>
  <si>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</si>
  <si>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</si>
  <si>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</si>
  <si>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</si>
  <si>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</si>
  <si>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</si>
  <si>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</si>
  <si>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</si>
  <si>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</si>
  <si>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</si>
  <si>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</si>
  <si>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</si>
  <si>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</si>
  <si>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</si>
  <si>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</si>
  <si>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</si>
  <si>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</si>
  <si>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</si>
  <si>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</si>
  <si>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</si>
  <si>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</si>
  <si>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</si>
  <si>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</si>
  <si>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</si>
  <si>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</si>
  <si>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</si>
  <si>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</si>
  <si>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</si>
  <si>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</si>
  <si>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</si>
  <si>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</si>
  <si>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</si>
  <si>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</si>
  <si>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</si>
  <si>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</si>
  <si>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</si>
  <si>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</si>
  <si>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</si>
  <si>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</si>
  <si>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</si>
  <si>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</si>
  <si>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</si>
  <si>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</si>
  <si>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</si>
  <si>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</si>
  <si>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</si>
  <si>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</si>
  <si>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</si>
  <si>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</si>
  <si>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</si>
  <si>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</si>
  <si>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</si>
  <si>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</si>
  <si>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</si>
  <si>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</si>
  <si>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</si>
  <si>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</si>
  <si>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</si>
  <si>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</si>
  <si>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</si>
  <si>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</si>
  <si>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</si>
  <si>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</si>
  <si>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</si>
  <si>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</si>
  <si>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</si>
  <si>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</si>
  <si>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</si>
  <si>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</si>
  <si>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</si>
  <si>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</si>
  <si>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</si>
  <si>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</si>
  <si>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</si>
  <si>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</si>
  <si>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</si>
  <si>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</si>
  <si>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</si>
  <si>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</si>
  <si>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</si>
  <si>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</si>
  <si>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</si>
  <si>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</si>
  <si>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</si>
  <si>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</si>
  <si>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</si>
  <si>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</si>
  <si>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</si>
  <si>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</si>
  <si>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</si>
  <si>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</si>
  <si>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</si>
  <si>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</si>
  <si>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</si>
  <si>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</si>
  <si>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</si>
  <si>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</si>
  <si>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</si>
  <si>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</si>
  <si>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</si>
  <si>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</si>
  <si>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</si>
  <si>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</si>
  <si>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</si>
  <si>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</si>
  <si>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</si>
  <si>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</si>
  <si>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</si>
  <si>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</si>
  <si>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</si>
  <si>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</si>
  <si>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</si>
  <si>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</si>
  <si>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</si>
  <si>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</si>
  <si>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</si>
  <si>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</si>
  <si>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</si>
  <si>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</si>
  <si>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</si>
  <si>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</si>
  <si>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</si>
  <si>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</si>
  <si>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</si>
  <si>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</si>
  <si>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</si>
  <si>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</si>
  <si>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</si>
  <si>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</si>
  <si>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</si>
  <si>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</si>
  <si>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</si>
  <si>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</si>
  <si>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</si>
  <si>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</si>
  <si>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</si>
  <si>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</si>
  <si>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</si>
  <si>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</si>
  <si>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</si>
  <si>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</si>
  <si>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</si>
  <si>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</si>
  <si>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</si>
  <si>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</si>
  <si>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</si>
  <si>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</si>
  <si>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</si>
  <si>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</si>
  <si>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</si>
  <si>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</si>
  <si>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</si>
  <si>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</si>
  <si>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</si>
  <si>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</si>
  <si>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</si>
  <si>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</si>
  <si>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</si>
  <si>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</si>
  <si>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</si>
  <si>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</si>
  <si>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</si>
  <si>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</si>
  <si>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</si>
  <si>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</si>
  <si>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</si>
  <si>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</si>
  <si>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</si>
  <si>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</si>
  <si>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</si>
  <si>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</si>
  <si>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</si>
  <si>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</si>
  <si>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</si>
  <si>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</si>
  <si>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</si>
  <si>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</si>
  <si>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</si>
  <si>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</si>
  <si>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</si>
  <si>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</si>
  <si>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</si>
  <si>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</si>
  <si>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</si>
  <si>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</si>
  <si>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</si>
  <si>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</si>
  <si>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</si>
  <si>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</si>
  <si>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</si>
  <si>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</si>
  <si>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</si>
  <si>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</si>
  <si>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</si>
  <si>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</si>
  <si>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</si>
  <si>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</si>
  <si>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</si>
  <si>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</si>
  <si>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</si>
  <si>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</si>
  <si>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</si>
  <si>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</si>
  <si>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</si>
  <si>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</si>
  <si>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</si>
  <si>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</si>
  <si>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</si>
  <si>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</si>
  <si>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</si>
  <si>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</si>
  <si>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</si>
  <si>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</si>
  <si>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</si>
  <si>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</si>
  <si>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</si>
  <si>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</si>
  <si>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</si>
  <si>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</si>
  <si>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</si>
  <si>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</si>
  <si>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</si>
  <si>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</si>
  <si>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</si>
  <si>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</si>
  <si>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</si>
  <si>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</si>
  <si>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</si>
  <si>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</si>
  <si>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</si>
  <si>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</si>
  <si>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</si>
  <si>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</si>
  <si>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</si>
  <si>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</si>
  <si>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</si>
  <si>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</si>
  <si>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</si>
  <si>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</si>
  <si>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</si>
  <si>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</si>
  <si>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</si>
  <si>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</si>
  <si>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</si>
  <si>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</si>
  <si>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</si>
  <si>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</si>
  <si>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</si>
  <si>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</si>
  <si>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</si>
  <si>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</si>
  <si>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</si>
  <si>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</si>
  <si>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</si>
  <si>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</si>
  <si>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</si>
  <si>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</si>
  <si>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</si>
  <si>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</si>
  <si>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</si>
  <si>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</si>
  <si>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</si>
  <si>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</si>
  <si>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</si>
  <si>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</si>
  <si>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</si>
  <si>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</si>
  <si>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</si>
  <si>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</si>
  <si>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</si>
  <si>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</si>
  <si>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</si>
  <si>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</si>
  <si>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</si>
  <si>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</si>
  <si>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</si>
  <si>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</si>
  <si>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</si>
  <si>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</si>
  <si>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</si>
  <si>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</si>
  <si>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</si>
  <si>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</si>
  <si>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</si>
  <si>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</si>
  <si>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</si>
  <si>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</si>
  <si>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</si>
  <si>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</si>
  <si>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</si>
  <si>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</si>
  <si>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</si>
  <si>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</si>
  <si>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</si>
  <si>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</si>
  <si>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</si>
  <si>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</si>
  <si>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</si>
  <si>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</si>
  <si>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</si>
  <si>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</si>
  <si>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</si>
  <si>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</si>
  <si>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</si>
  <si>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</si>
  <si>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</si>
  <si>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</si>
  <si>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</si>
  <si>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</si>
  <si>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</si>
  <si>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</si>
  <si>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</si>
  <si>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</si>
  <si>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</si>
  <si>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</si>
  <si>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</si>
  <si>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</si>
  <si>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</si>
  <si>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</si>
  <si>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</si>
  <si>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</si>
  <si>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</si>
  <si>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</si>
  <si>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</si>
  <si>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</si>
  <si>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</si>
  <si>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</si>
  <si>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</si>
  <si>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</si>
  <si>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</si>
  <si>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</si>
  <si>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</si>
  <si>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</si>
  <si>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</si>
  <si>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</si>
  <si>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</si>
  <si>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</si>
  <si>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</si>
  <si>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</si>
  <si>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</si>
  <si>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</si>
  <si>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</si>
  <si>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</si>
  <si>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</si>
  <si>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</si>
  <si>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</si>
  <si>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</si>
  <si>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</si>
  <si>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</si>
  <si>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</si>
  <si>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</si>
  <si>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</si>
  <si>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</si>
  <si>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</si>
  <si>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</si>
  <si>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</si>
  <si>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</si>
  <si>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</si>
  <si>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</si>
  <si>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</si>
  <si>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</si>
  <si>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</si>
  <si>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</si>
  <si>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</si>
  <si>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</si>
  <si>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</si>
  <si>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</si>
  <si>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</si>
  <si>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</si>
  <si>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</si>
  <si>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</si>
  <si>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</si>
  <si>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</si>
  <si>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</si>
  <si>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</si>
  <si>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</si>
  <si>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</si>
  <si>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</si>
  <si>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</si>
  <si>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</si>
  <si>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</si>
  <si>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</si>
  <si>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</si>
  <si>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</si>
  <si>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</si>
  <si>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</si>
  <si>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</si>
  <si>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</si>
  <si>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</si>
  <si>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</si>
  <si>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</si>
  <si>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</si>
  <si>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</si>
  <si>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</si>
  <si>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</si>
  <si>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</si>
  <si>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</si>
  <si>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</si>
  <si>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</si>
  <si>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</si>
  <si>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</si>
  <si>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</si>
  <si>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</si>
  <si>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</si>
  <si>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</si>
  <si>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</si>
  <si>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</si>
  <si>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</si>
  <si>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</si>
  <si>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</si>
  <si>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</si>
  <si>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</si>
  <si>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</si>
  <si>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</si>
  <si>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</si>
  <si>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</si>
  <si>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</si>
  <si>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</si>
  <si>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</si>
  <si>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</si>
  <si>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</si>
  <si>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</si>
  <si>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</si>
  <si>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</si>
  <si>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</si>
  <si>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</si>
  <si>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</si>
  <si>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</si>
  <si>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</si>
  <si>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</si>
  <si>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</si>
  <si>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</si>
  <si>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</si>
  <si>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</si>
  <si>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</si>
  <si>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</si>
  <si>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</si>
  <si>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</si>
  <si>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</si>
  <si>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</si>
  <si>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</si>
  <si>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</si>
  <si>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</si>
  <si>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</si>
  <si>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</si>
  <si>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</si>
  <si>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</si>
  <si>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</si>
  <si>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</si>
  <si>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</si>
  <si>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</si>
  <si>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</si>
  <si>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</si>
  <si>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</si>
  <si>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</si>
  <si>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</si>
  <si>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</si>
  <si>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</si>
  <si>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</si>
  <si>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</si>
  <si>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</si>
  <si>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</si>
  <si>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</si>
  <si>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</si>
  <si>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</si>
  <si>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</si>
  <si>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</si>
  <si>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</si>
  <si>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</si>
  <si>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</si>
  <si>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</si>
  <si>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</si>
  <si>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</si>
  <si>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</si>
  <si>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</si>
  <si>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</si>
  <si>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</si>
  <si>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</si>
  <si>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</si>
  <si>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</si>
  <si>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</si>
  <si>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</si>
  <si>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</si>
  <si>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</si>
  <si>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</si>
  <si>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</si>
  <si>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</si>
  <si>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</si>
  <si>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</si>
  <si>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</si>
  <si>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</si>
  <si>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</si>
  <si>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</si>
  <si>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</si>
  <si>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</si>
  <si>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</si>
  <si>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</si>
  <si>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</si>
  <si>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</si>
  <si>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</si>
  <si>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</si>
  <si>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</si>
  <si>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</si>
  <si>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</si>
  <si>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</si>
  <si>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</si>
  <si>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</si>
  <si>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</si>
  <si>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</si>
  <si>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</si>
  <si>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</si>
  <si>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</si>
  <si>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</si>
  <si>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</si>
  <si>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</si>
  <si>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</si>
  <si>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</si>
  <si>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</si>
  <si>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</si>
  <si>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</si>
  <si>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</si>
  <si>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</si>
  <si>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</si>
  <si>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</si>
  <si>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</si>
  <si>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</si>
  <si>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</si>
  <si>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</si>
  <si>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</si>
  <si>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</si>
  <si>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</si>
  <si>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</si>
  <si>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</si>
  <si>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</si>
  <si>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</si>
  <si>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</si>
  <si>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</si>
  <si>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</si>
  <si>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</si>
  <si>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</si>
  <si>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</si>
  <si>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</si>
  <si>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</si>
  <si>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</si>
  <si>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</si>
  <si>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</si>
  <si>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</si>
  <si>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</si>
  <si>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</si>
  <si>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</si>
  <si>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</si>
  <si>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</si>
  <si>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</si>
  <si>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</si>
  <si>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</si>
  <si>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</si>
  <si>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</si>
  <si>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</si>
  <si>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</si>
  <si>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</si>
  <si>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</si>
  <si>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</si>
  <si>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</si>
  <si>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</si>
  <si>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</si>
  <si>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</si>
  <si>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</si>
  <si>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</si>
  <si>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</si>
  <si>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</si>
  <si>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</si>
  <si>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</si>
  <si>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</si>
  <si>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</si>
  <si>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</si>
  <si>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</si>
  <si>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</si>
  <si>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</si>
  <si>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</si>
  <si>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</si>
  <si>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</si>
  <si>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</si>
  <si>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</si>
  <si>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</si>
  <si>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</si>
  <si>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</si>
  <si>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</si>
  <si>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</si>
  <si>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</si>
  <si>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</si>
  <si>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</si>
  <si>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</si>
  <si>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</si>
  <si>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</si>
  <si>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</si>
  <si>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</si>
  <si>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</si>
  <si>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</si>
  <si>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</si>
  <si>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</si>
  <si>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</si>
  <si>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</si>
  <si>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</si>
  <si>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</si>
  <si>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</si>
  <si>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</si>
  <si>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</si>
  <si>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</si>
  <si>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</si>
  <si>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</si>
  <si>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</si>
  <si>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</si>
  <si>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</si>
  <si>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</si>
  <si>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</si>
  <si>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</si>
  <si>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</si>
  <si>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</si>
  <si>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</si>
  <si>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</si>
  <si>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</si>
  <si>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</si>
  <si>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</si>
  <si>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</si>
  <si>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</si>
  <si>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</si>
  <si>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</si>
  <si>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</si>
  <si>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</si>
  <si>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</si>
  <si>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</si>
  <si>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</si>
  <si>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</si>
  <si>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</si>
  <si>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</si>
  <si>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</si>
  <si>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</si>
  <si>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</si>
  <si>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</si>
  <si>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</si>
  <si>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</si>
  <si>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</si>
  <si>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</si>
  <si>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</si>
  <si>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</si>
  <si>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</si>
  <si>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</si>
  <si>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</si>
  <si>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</si>
  <si>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</si>
  <si>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</si>
  <si>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</si>
  <si>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</si>
  <si>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</si>
  <si>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</si>
  <si>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</si>
  <si>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</si>
  <si>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</si>
  <si>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</si>
  <si>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</si>
  <si>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</si>
  <si>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</si>
  <si>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</si>
  <si>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</si>
  <si>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</si>
  <si>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</si>
  <si>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</si>
  <si>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</si>
  <si>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</si>
  <si>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</si>
  <si>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</si>
  <si>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</si>
  <si>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</si>
  <si>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</si>
  <si>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</si>
  <si>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</si>
  <si>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</si>
  <si>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</si>
  <si>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</si>
  <si>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</si>
  <si>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</si>
  <si>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</si>
  <si>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</si>
  <si>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</si>
  <si>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</si>
  <si>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</si>
  <si>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</si>
  <si>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</si>
  <si>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</si>
  <si>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</si>
  <si>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</si>
  <si>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</si>
  <si>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</si>
  <si>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</si>
  <si>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</si>
  <si>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</si>
  <si>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</si>
  <si>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</si>
  <si>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</si>
  <si>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</si>
  <si>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</si>
  <si>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</si>
  <si>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</si>
  <si>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</si>
  <si>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</si>
  <si>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</si>
  <si>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</si>
  <si>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</si>
  <si>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</si>
  <si>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</si>
  <si>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</si>
  <si>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</si>
  <si>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</si>
  <si>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</si>
  <si>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</si>
  <si>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</si>
  <si>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</si>
  <si>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</si>
  <si>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</si>
  <si>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</si>
  <si>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</si>
  <si>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</si>
  <si>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</si>
  <si>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</si>
  <si>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</si>
  <si>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</si>
  <si>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</si>
  <si>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</si>
  <si>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</si>
  <si>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</si>
  <si>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</si>
  <si>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</si>
  <si>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</si>
  <si>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</si>
  <si>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</si>
  <si>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</si>
  <si>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</si>
  <si>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</si>
  <si>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</si>
  <si>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</si>
  <si>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</si>
  <si>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</si>
  <si>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</si>
  <si>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</si>
  <si>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</si>
  <si>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</si>
  <si>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</si>
  <si>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</si>
  <si>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</si>
  <si>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</si>
  <si>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</si>
  <si>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</si>
  <si>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</si>
  <si>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</si>
  <si>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</si>
  <si>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</si>
  <si>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</si>
  <si>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</si>
  <si>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</si>
  <si>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</si>
  <si>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</si>
  <si>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</si>
  <si>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</si>
  <si>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</si>
  <si>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</si>
  <si>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</si>
  <si>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</si>
  <si>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</si>
  <si>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</si>
  <si>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</si>
  <si>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</si>
  <si>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</si>
  <si>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</si>
  <si>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</si>
  <si>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</si>
  <si>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</si>
  <si>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</si>
  <si>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</si>
  <si>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</si>
  <si>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</si>
  <si>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</si>
  <si>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</si>
  <si>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</si>
  <si>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</si>
  <si>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</si>
  <si>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</si>
  <si>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</si>
  <si>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</si>
  <si>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</si>
  <si>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</si>
  <si>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</si>
  <si>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</si>
  <si>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</si>
  <si>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</si>
  <si>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</si>
  <si>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</si>
  <si>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</si>
  <si>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</si>
  <si>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</si>
  <si>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</si>
  <si>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</si>
  <si>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</si>
  <si>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</si>
  <si>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</si>
  <si>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</si>
  <si>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</si>
  <si>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</si>
  <si>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</si>
  <si>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</si>
  <si>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</si>
  <si>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</si>
  <si>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</si>
  <si>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</si>
  <si>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</si>
  <si>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</si>
  <si>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</si>
  <si>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</si>
  <si>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</si>
  <si>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</si>
  <si>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</si>
  <si>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</si>
  <si>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</si>
  <si>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</si>
  <si>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</si>
  <si>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</si>
  <si>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</si>
  <si>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</si>
  <si>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</si>
  <si>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</si>
  <si>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</si>
  <si>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</si>
  <si>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</si>
  <si>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</si>
  <si>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</si>
  <si>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</si>
  <si>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</si>
  <si>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</si>
  <si>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</si>
  <si>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</si>
  <si>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</si>
  <si>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</si>
  <si>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</si>
  <si>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</si>
  <si>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</si>
  <si>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</si>
  <si>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</si>
  <si>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</si>
  <si>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</si>
  <si>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</si>
  <si>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</si>
  <si>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</si>
  <si>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</si>
  <si>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</si>
  <si>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</si>
  <si>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</si>
  <si>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</si>
  <si>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</si>
  <si>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</si>
  <si>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</si>
  <si>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</si>
  <si>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</si>
  <si>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</si>
  <si>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</si>
  <si>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</si>
  <si>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</si>
  <si>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</si>
  <si>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</si>
  <si>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</si>
  <si>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</si>
  <si>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</si>
  <si>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</si>
  <si>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</si>
  <si>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</si>
  <si>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</si>
  <si>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</si>
  <si>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</si>
  <si>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</si>
  <si>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</si>
  <si>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</si>
  <si>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</si>
  <si>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</si>
  <si>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</si>
  <si>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</si>
  <si>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</si>
  <si>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</si>
  <si>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</si>
  <si>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</si>
  <si>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</si>
  <si>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</si>
  <si>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</si>
  <si>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</si>
  <si>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</si>
  <si>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</si>
  <si>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</si>
  <si>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</si>
  <si>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</si>
  <si>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</si>
  <si>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</si>
  <si>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</si>
  <si>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</si>
  <si>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</si>
  <si>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</si>
  <si>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</si>
  <si>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</si>
  <si>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</si>
  <si>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</si>
  <si>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</si>
  <si>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</si>
  <si>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</si>
  <si>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</si>
  <si>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</si>
  <si>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</si>
  <si>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</si>
  <si>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</si>
  <si>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</si>
  <si>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</si>
  <si>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</si>
  <si>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</si>
  <si>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</si>
  <si>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</si>
  <si>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</si>
  <si>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</si>
  <si>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</si>
  <si>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</si>
  <si>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</si>
  <si>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</si>
  <si>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</si>
  <si>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</si>
  <si>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</si>
  <si>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</si>
  <si>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</si>
  <si>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</si>
  <si>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</si>
  <si>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</si>
  <si>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</si>
  <si>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</si>
  <si>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</si>
  <si>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</si>
  <si>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</si>
  <si>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</si>
  <si>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</si>
  <si>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</si>
  <si>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</si>
  <si>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</si>
  <si>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</si>
  <si>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</si>
  <si>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</si>
  <si>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</si>
  <si>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</si>
  <si>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</si>
  <si>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</si>
  <si>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</si>
  <si>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</si>
  <si>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</si>
  <si>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</si>
  <si>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</si>
  <si>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</si>
  <si>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</si>
  <si>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</si>
  <si>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</si>
  <si>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</si>
  <si>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</si>
  <si>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</si>
  <si>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</si>
  <si>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</si>
  <si>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</si>
  <si>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</si>
  <si>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</si>
  <si>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</si>
  <si>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</si>
  <si>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</si>
  <si>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</si>
  <si>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</si>
  <si>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</si>
  <si>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</si>
  <si>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</si>
  <si>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</si>
  <si>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</si>
  <si>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</si>
  <si>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</si>
  <si>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</si>
  <si>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</si>
  <si>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</si>
  <si>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</si>
  <si>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</si>
  <si>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</si>
  <si>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</si>
  <si>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</si>
  <si>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</si>
  <si>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</si>
  <si>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</si>
  <si>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</si>
  <si>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</si>
  <si>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</si>
  <si>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</si>
  <si>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</si>
  <si>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</si>
  <si>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</si>
  <si>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</si>
  <si>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</si>
  <si>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</si>
  <si>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</si>
  <si>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</si>
  <si>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</si>
  <si>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</si>
  <si>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</si>
  <si>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</si>
  <si>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</si>
  <si>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</si>
  <si>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</si>
  <si>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</si>
  <si>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</si>
  <si>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</si>
  <si>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</si>
  <si>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</si>
  <si>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</si>
  <si>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</si>
  <si>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</si>
  <si>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</si>
  <si>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</si>
  <si>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</si>
  <si>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</si>
  <si>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</si>
  <si>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</si>
  <si>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</si>
  <si>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</si>
  <si>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</si>
  <si>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</si>
  <si>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</si>
  <si>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</si>
  <si>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</si>
  <si>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</si>
  <si>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</si>
  <si>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</si>
  <si>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</si>
  <si>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</si>
  <si>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</si>
  <si>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</si>
  <si>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</si>
  <si>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</si>
  <si>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</si>
  <si>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</si>
  <si>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</si>
  <si>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</si>
  <si>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</si>
  <si>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</si>
  <si>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</si>
  <si>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</si>
  <si>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</si>
  <si>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</si>
  <si>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</si>
  <si>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</si>
  <si>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</si>
  <si>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</si>
  <si>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</si>
  <si>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</si>
  <si>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</si>
  <si>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</si>
  <si>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</si>
  <si>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</si>
  <si>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</si>
  <si>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</si>
  <si>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</si>
  <si>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</si>
  <si>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</si>
  <si>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</si>
  <si>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</si>
  <si>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</si>
  <si>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</si>
  <si>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</si>
  <si>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</si>
  <si>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</si>
  <si>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</si>
  <si>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</si>
  <si>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</si>
  <si>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</si>
  <si>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</si>
  <si>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</si>
  <si>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</si>
  <si>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</si>
  <si>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</si>
  <si>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</si>
  <si>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</si>
  <si>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</si>
  <si>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</si>
  <si>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</si>
  <si>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</si>
  <si>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</si>
  <si>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</si>
  <si>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</si>
  <si>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</si>
  <si>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</si>
  <si>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</si>
  <si>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</si>
  <si>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</si>
  <si>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</si>
  <si>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</si>
  <si>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</si>
  <si>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</si>
  <si>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</si>
  <si>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</si>
  <si>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</si>
  <si>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</si>
  <si>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</si>
  <si>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</si>
  <si>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</si>
  <si>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</si>
  <si>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</si>
  <si>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</si>
  <si>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</si>
  <si>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</si>
  <si>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</si>
  <si>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</si>
  <si>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</si>
  <si>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</si>
  <si>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</si>
  <si>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</si>
  <si>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</si>
  <si>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</si>
  <si>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</si>
  <si>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</si>
  <si>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</si>
  <si>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</si>
  <si>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</si>
  <si>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</si>
  <si>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</si>
  <si>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</si>
  <si>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</si>
  <si>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</si>
  <si>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</si>
  <si>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</si>
  <si>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</si>
  <si>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</si>
  <si>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</si>
  <si>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</si>
  <si>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</si>
  <si>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</si>
  <si>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</si>
  <si>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</si>
  <si>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</si>
  <si>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</si>
  <si>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</si>
  <si>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</si>
  <si>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</si>
  <si>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</si>
  <si>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</si>
  <si>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</si>
  <si>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</si>
  <si>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</si>
  <si>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</si>
  <si>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</si>
  <si>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</si>
  <si>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</si>
  <si>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</si>
  <si>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</si>
  <si>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</si>
  <si>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</si>
  <si>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</si>
  <si>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</si>
  <si>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</si>
  <si>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</si>
  <si>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</si>
  <si>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</si>
  <si>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</si>
  <si>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</si>
  <si>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</si>
  <si>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</si>
  <si>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</si>
  <si>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</si>
  <si>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</si>
  <si>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</si>
  <si>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</si>
  <si>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</si>
  <si>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</si>
  <si>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</si>
  <si>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</si>
  <si>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</si>
  <si>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</si>
  <si>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</si>
  <si>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</si>
  <si>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</si>
  <si>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</si>
  <si>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</si>
  <si>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</si>
  <si>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</si>
  <si>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</si>
  <si>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</si>
  <si>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</si>
  <si>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</si>
  <si>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</si>
  <si>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</si>
  <si>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</si>
  <si>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</si>
  <si>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</si>
  <si>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</si>
  <si>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</si>
  <si>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</si>
  <si>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</si>
  <si>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</si>
  <si>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</si>
  <si>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</si>
  <si>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</si>
  <si>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</si>
  <si>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</si>
  <si>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</si>
  <si>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</si>
  <si>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</si>
  <si>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</si>
  <si>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</si>
  <si>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</si>
  <si>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</si>
  <si>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</si>
  <si>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</si>
  <si>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</si>
  <si>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</si>
  <si>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</si>
  <si>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</si>
  <si>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</si>
  <si>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</si>
  <si>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</si>
  <si>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</si>
  <si>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</si>
  <si>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</si>
  <si>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</si>
  <si>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</si>
  <si>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</si>
  <si>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</si>
  <si>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</si>
  <si>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</si>
  <si>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</si>
  <si>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</si>
  <si>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</si>
  <si>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</si>
  <si>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</si>
  <si>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</si>
  <si>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</si>
  <si>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</si>
  <si>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</si>
  <si>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</si>
  <si>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</si>
  <si>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</si>
  <si>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</si>
  <si>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</si>
  <si>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</si>
  <si>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</si>
  <si>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</si>
  <si>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</si>
  <si>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</si>
  <si>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</si>
  <si>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</si>
  <si>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</si>
  <si>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</si>
  <si>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</si>
  <si>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</si>
  <si>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</si>
  <si>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</si>
  <si>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</si>
  <si>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</si>
  <si>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</si>
  <si>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</si>
  <si>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</si>
  <si>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</si>
  <si>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</si>
  <si>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</si>
  <si>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</si>
  <si>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</si>
  <si>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</si>
  <si>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</si>
  <si>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</si>
  <si>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</si>
  <si>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</si>
  <si>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</si>
  <si>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</si>
  <si>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</si>
  <si>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</si>
  <si>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</si>
  <si>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</si>
  <si>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</si>
  <si>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</si>
  <si>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</si>
  <si>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</si>
  <si>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</si>
  <si>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</si>
  <si>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</si>
  <si>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</si>
  <si>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</si>
  <si>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</si>
  <si>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</si>
  <si>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</si>
  <si>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</si>
  <si>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</si>
  <si>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</si>
  <si>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</si>
  <si>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</si>
  <si>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</si>
  <si>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</si>
  <si>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</si>
  <si>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</si>
  <si>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</si>
  <si>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</si>
  <si>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</si>
  <si>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</si>
  <si>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</si>
  <si>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</si>
  <si>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</si>
  <si>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</si>
  <si>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</si>
  <si>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</si>
  <si>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</si>
  <si>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</si>
  <si>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</si>
  <si>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</si>
  <si>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</si>
  <si>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</si>
  <si>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</si>
  <si>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</si>
  <si>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</si>
  <si>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</si>
  <si>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</si>
  <si>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</si>
  <si>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</si>
  <si>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</si>
  <si>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</si>
  <si>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</si>
  <si>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</si>
  <si>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</si>
  <si>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</si>
  <si>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</si>
  <si>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</si>
  <si>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</si>
  <si>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</si>
  <si>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</si>
  <si>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</si>
  <si>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</si>
  <si>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</si>
  <si>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</si>
  <si>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</si>
  <si>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</si>
  <si>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</si>
  <si>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</si>
  <si>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</si>
  <si>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</si>
  <si>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</si>
  <si>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</si>
  <si>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</si>
  <si>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</si>
  <si>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</si>
  <si>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</si>
  <si>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</si>
  <si>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</si>
  <si>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</si>
  <si>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</si>
  <si>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</si>
  <si>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</si>
  <si>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</si>
  <si>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</si>
  <si>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</si>
  <si>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</si>
  <si>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</si>
  <si>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</si>
  <si>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</si>
  <si>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</si>
  <si>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</si>
  <si>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</si>
  <si>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</si>
  <si>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</si>
  <si>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</si>
  <si>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</si>
  <si>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</si>
  <si>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</si>
  <si>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</si>
  <si>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</si>
  <si>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</si>
  <si>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</si>
  <si>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</si>
  <si>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</si>
  <si>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</si>
  <si>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</si>
  <si>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</si>
  <si>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</si>
  <si>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</si>
  <si>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</si>
  <si>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</si>
  <si>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</si>
  <si>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</si>
  <si>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</si>
  <si>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</si>
  <si>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</si>
  <si>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</si>
  <si>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</si>
  <si>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</si>
  <si>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</si>
  <si>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</si>
  <si>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</si>
  <si>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</si>
  <si>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</si>
  <si>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</si>
  <si>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</si>
  <si>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</si>
  <si>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</si>
  <si>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</si>
  <si>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</si>
  <si>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</si>
  <si>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</si>
  <si>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</si>
  <si>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</si>
  <si>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</si>
  <si>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</si>
  <si>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</si>
  <si>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</si>
  <si>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</si>
  <si>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</si>
  <si>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</si>
  <si>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</si>
  <si>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</si>
  <si>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</si>
  <si>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</si>
  <si>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</si>
  <si>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</si>
  <si>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</si>
  <si>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</si>
  <si>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</si>
  <si>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</si>
  <si>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</si>
  <si>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</si>
  <si>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</si>
  <si>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</si>
  <si>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</si>
  <si>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</si>
  <si>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</si>
  <si>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</si>
  <si>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</si>
  <si>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</si>
  <si>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</si>
  <si>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</si>
  <si>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</si>
  <si>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</si>
  <si>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</si>
  <si>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</si>
  <si>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</si>
  <si>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</si>
  <si>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</si>
  <si>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</si>
  <si>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</si>
  <si>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</si>
  <si>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</si>
  <si>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</si>
  <si>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</si>
  <si>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</si>
  <si>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</si>
  <si>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</si>
  <si>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</si>
  <si>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</si>
  <si>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</si>
  <si>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</si>
  <si>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</si>
  <si>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</si>
  <si>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</si>
  <si>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</si>
  <si>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</si>
  <si>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</si>
  <si>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</si>
  <si>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</si>
  <si>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</si>
  <si>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</si>
  <si>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</si>
  <si>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</si>
  <si>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</si>
  <si>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</si>
  <si>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</si>
  <si>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</si>
  <si>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</si>
  <si>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</si>
  <si>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</si>
  <si>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</si>
  <si>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</si>
  <si>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</si>
  <si>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</si>
  <si>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</si>
  <si>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</si>
  <si>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</si>
  <si>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</si>
  <si>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</si>
  <si>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</si>
  <si>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</si>
  <si>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</si>
  <si>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</si>
  <si>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</si>
  <si>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</si>
  <si>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</si>
  <si>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</si>
  <si>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</si>
  <si>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</si>
  <si>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</si>
  <si>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</si>
  <si>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</si>
  <si>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</si>
  <si>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</si>
  <si>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</si>
  <si>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</si>
  <si>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</si>
  <si>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</si>
  <si>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</si>
  <si>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</si>
  <si>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</si>
  <si>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</si>
  <si>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</si>
  <si>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</si>
  <si>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</si>
  <si>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</si>
  <si>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</si>
  <si>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</si>
  <si>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</si>
  <si>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</si>
  <si>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</si>
  <si>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</si>
  <si>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</si>
  <si>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</si>
  <si>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</si>
  <si>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</si>
  <si>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</si>
  <si>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</si>
  <si>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</si>
  <si>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</si>
  <si>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</si>
  <si>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</si>
  <si>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</si>
  <si>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</si>
  <si>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</si>
  <si>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</si>
  <si>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</si>
  <si>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</si>
  <si>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</si>
  <si>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</si>
  <si>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</si>
  <si>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</si>
  <si>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</si>
  <si>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</si>
  <si>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</si>
  <si>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</si>
  <si>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</si>
  <si>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</si>
  <si>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</si>
  <si>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</si>
  <si>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</si>
  <si>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</si>
  <si>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</si>
  <si>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</si>
  <si>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</si>
  <si>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</si>
  <si>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</si>
  <si>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</si>
  <si>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</si>
  <si>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</si>
  <si>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</si>
  <si>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</si>
  <si>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</si>
  <si>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</si>
  <si>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</si>
  <si>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</si>
  <si>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</si>
  <si>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</si>
  <si>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</si>
  <si>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</si>
  <si>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</si>
  <si>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</si>
  <si>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</si>
  <si>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</si>
  <si>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</si>
  <si>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</si>
  <si>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</si>
  <si>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</si>
  <si>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</si>
  <si>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</si>
  <si>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</si>
  <si>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</si>
  <si>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</si>
  <si>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</si>
  <si>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</si>
  <si>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</si>
  <si>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</si>
  <si>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</si>
  <si>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</si>
  <si>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</si>
  <si>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</si>
  <si>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</si>
  <si>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</si>
  <si>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</si>
  <si>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</si>
  <si>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</si>
  <si>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</si>
  <si>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</si>
  <si>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</si>
  <si>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</si>
  <si>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</si>
  <si>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</si>
  <si>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</si>
  <si>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</si>
  <si>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</si>
  <si>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</si>
  <si>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</si>
  <si>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</si>
  <si>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</si>
  <si>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</si>
  <si>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</si>
  <si>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</si>
  <si>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</si>
  <si>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</si>
  <si>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</si>
  <si>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</si>
  <si>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</si>
  <si>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</si>
  <si>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</si>
  <si>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</si>
  <si>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</si>
  <si>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</si>
  <si>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</si>
  <si>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</si>
  <si>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</si>
  <si>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</si>
  <si>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</si>
  <si>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</si>
  <si>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</si>
  <si>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</si>
  <si>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</si>
  <si>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</si>
  <si>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</si>
  <si>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</si>
  <si>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</si>
  <si>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</si>
  <si>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</si>
  <si>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</si>
  <si>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</si>
  <si>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</si>
  <si>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</si>
  <si>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</si>
  <si>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</si>
  <si>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</si>
  <si>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</si>
  <si>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</si>
  <si>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</si>
  <si>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</si>
  <si>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</si>
  <si>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</si>
  <si>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</si>
  <si>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</si>
  <si>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</si>
  <si>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</si>
  <si>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</si>
  <si>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</si>
  <si>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</si>
  <si>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</si>
  <si>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</si>
  <si>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</si>
  <si>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</si>
  <si>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</si>
  <si>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</si>
  <si>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</si>
  <si>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</si>
  <si>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</si>
  <si>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</si>
  <si>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</si>
  <si>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</si>
  <si>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</si>
  <si>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</si>
  <si>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</si>
  <si>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</si>
  <si>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</si>
  <si>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</si>
  <si>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</si>
  <si>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</si>
  <si>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</si>
  <si>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</si>
  <si>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</si>
  <si>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</si>
  <si>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</si>
  <si>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</si>
  <si>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</si>
  <si>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</si>
  <si>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</si>
  <si>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</si>
  <si>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</si>
  <si>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</si>
  <si>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</si>
  <si>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</si>
  <si>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</si>
  <si>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</si>
  <si>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</si>
  <si>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</si>
  <si>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</si>
  <si>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</si>
  <si>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</si>
  <si>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</si>
  <si>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</si>
  <si>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</si>
  <si>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</si>
  <si>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</si>
  <si>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</si>
  <si>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</si>
  <si>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</si>
  <si>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</si>
  <si>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</si>
  <si>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</si>
  <si>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</si>
  <si>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</si>
  <si>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</si>
  <si>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</si>
  <si>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</si>
  <si>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</si>
  <si>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</si>
  <si>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</si>
  <si>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</si>
  <si>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</si>
  <si>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</si>
  <si>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</si>
  <si>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</si>
  <si>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</si>
  <si>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</si>
  <si>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</si>
  <si>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</si>
  <si>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</si>
  <si>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</si>
  <si>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</si>
  <si>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</si>
  <si>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</si>
  <si>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</si>
  <si>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</si>
  <si>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</si>
  <si>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</si>
  <si>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</si>
  <si>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</si>
  <si>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</si>
  <si>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</si>
  <si>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</si>
  <si>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</si>
  <si>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</si>
  <si>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</si>
  <si>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</si>
  <si>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</si>
  <si>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</si>
  <si>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</si>
  <si>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</si>
  <si>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</si>
  <si>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</si>
  <si>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</si>
  <si>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</si>
  <si>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</si>
  <si>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</si>
  <si>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</si>
  <si>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</si>
  <si>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</si>
  <si>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</si>
  <si>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</si>
  <si>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</si>
  <si>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</si>
  <si>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</si>
  <si>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</si>
  <si>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</si>
  <si>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</si>
  <si>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</si>
  <si>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</si>
  <si>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</si>
  <si>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</si>
  <si>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</si>
  <si>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</si>
  <si>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</si>
  <si>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</si>
  <si>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</si>
  <si>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</si>
  <si>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</si>
  <si>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</si>
  <si>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</si>
  <si>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</si>
  <si>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</si>
  <si>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</si>
  <si>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</si>
  <si>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</si>
  <si>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</si>
  <si>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</si>
  <si>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</si>
  <si>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</si>
  <si>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</si>
  <si>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</si>
  <si>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</si>
  <si>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</si>
  <si>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</si>
  <si>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</si>
  <si>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</si>
  <si>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</si>
  <si>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</si>
  <si>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</si>
  <si>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</si>
  <si>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</si>
  <si>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</si>
  <si>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</si>
  <si>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</si>
  <si>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</si>
  <si>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</si>
  <si>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</si>
  <si>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</si>
  <si>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</si>
  <si>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</si>
  <si>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</si>
  <si>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</si>
  <si>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</si>
  <si>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</si>
  <si>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</si>
  <si>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</si>
  <si>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</si>
  <si>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</si>
  <si>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</si>
  <si>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</si>
  <si>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</si>
  <si>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</si>
  <si>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</si>
  <si>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</si>
  <si>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</si>
  <si>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</si>
  <si>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</si>
  <si>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</si>
  <si>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</si>
  <si>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</si>
  <si>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</si>
  <si>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</si>
  <si>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</si>
  <si>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</si>
  <si>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</si>
  <si>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</si>
  <si>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</si>
  <si>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</si>
  <si>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</si>
  <si>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</si>
  <si>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</si>
  <si>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</si>
  <si>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</si>
  <si>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</si>
  <si>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</si>
  <si>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</si>
  <si>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</si>
  <si>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</si>
  <si>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</si>
  <si>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</si>
  <si>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</si>
  <si>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</si>
  <si>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</si>
  <si>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</si>
  <si>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</si>
  <si>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</si>
  <si>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</si>
  <si>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</si>
  <si>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</si>
  <si>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</si>
  <si>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</si>
  <si>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</si>
  <si>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</si>
  <si>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</si>
  <si>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</si>
  <si>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</si>
  <si>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</si>
  <si>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</si>
  <si>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</si>
  <si>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</si>
  <si>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</si>
  <si>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</si>
  <si>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</si>
  <si>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</si>
  <si>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</si>
  <si>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</si>
  <si>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</si>
  <si>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</si>
  <si>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</si>
  <si>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</si>
  <si>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</si>
  <si>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</si>
  <si>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</si>
  <si>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</si>
  <si>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</si>
  <si>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</si>
  <si>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</si>
  <si>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</si>
  <si>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</si>
  <si>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</si>
  <si>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</si>
  <si>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</si>
  <si>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</si>
  <si>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</si>
  <si>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</si>
  <si>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</si>
  <si>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</si>
  <si>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</si>
  <si>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</si>
  <si>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</si>
  <si>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</si>
  <si>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</si>
  <si>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</si>
  <si>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</si>
  <si>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</si>
  <si>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</si>
  <si>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</si>
  <si>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</si>
  <si>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</si>
  <si>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</si>
  <si>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</si>
  <si>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</si>
  <si>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</si>
  <si>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</si>
  <si>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</si>
  <si>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</si>
  <si>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</si>
  <si>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</si>
  <si>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</si>
  <si>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</si>
  <si>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</si>
  <si>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</si>
  <si>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</si>
  <si>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</si>
  <si>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</si>
  <si>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</si>
  <si>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</si>
  <si>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</si>
  <si>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</si>
  <si>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</si>
  <si>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</si>
  <si>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</si>
  <si>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</si>
  <si>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</si>
  <si>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</si>
  <si>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</si>
  <si>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</si>
  <si>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</si>
  <si>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</si>
  <si>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</si>
  <si>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</si>
  <si>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</si>
  <si>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</si>
  <si>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</si>
  <si>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</si>
  <si>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</si>
  <si>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</si>
  <si>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</si>
  <si>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</si>
  <si>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</si>
  <si>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</si>
  <si>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</si>
  <si>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</si>
  <si>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</si>
  <si>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</si>
  <si>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</si>
  <si>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</si>
  <si>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</si>
  <si>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</si>
  <si>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</si>
  <si>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</si>
  <si>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</si>
  <si>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</si>
  <si>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</si>
  <si>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</si>
  <si>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</si>
  <si>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</si>
  <si>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</si>
  <si>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</si>
  <si>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</si>
  <si>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</si>
  <si>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</si>
  <si>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</si>
  <si>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</si>
  <si>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</si>
  <si>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</si>
  <si>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</si>
  <si>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</si>
  <si>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</si>
  <si>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</si>
  <si>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</si>
  <si>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</si>
  <si>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</si>
  <si>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</si>
  <si>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</si>
  <si>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</si>
  <si>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</si>
  <si>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</si>
  <si>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</si>
  <si>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</si>
  <si>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</si>
  <si>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</si>
  <si>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</si>
  <si>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</si>
  <si>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</si>
  <si>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</si>
  <si>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</si>
  <si>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</si>
  <si>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</si>
  <si>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</si>
  <si>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</si>
  <si>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</si>
  <si>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</si>
  <si>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</si>
  <si>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</si>
  <si>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</si>
  <si>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</si>
  <si>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</si>
  <si>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</si>
  <si>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</si>
  <si>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</si>
  <si>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</si>
  <si>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</si>
  <si>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</si>
  <si>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</si>
  <si>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</si>
  <si>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</si>
  <si>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</si>
  <si>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</si>
  <si>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</si>
  <si>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</si>
  <si>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</si>
  <si>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</si>
  <si>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</si>
  <si>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</si>
  <si>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</si>
  <si>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</si>
  <si>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</si>
  <si>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</si>
  <si>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</si>
  <si>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</si>
  <si>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</si>
  <si>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</si>
  <si>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</si>
  <si>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</si>
  <si>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</si>
  <si>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</si>
  <si>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</si>
  <si>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</si>
  <si>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</si>
  <si>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</si>
  <si>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</si>
  <si>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</si>
  <si>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</si>
  <si>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</si>
  <si>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</si>
  <si>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</si>
  <si>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</si>
  <si>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</si>
  <si>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</si>
  <si>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</si>
  <si>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</si>
  <si>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</si>
  <si>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</si>
  <si>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</si>
  <si>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</si>
  <si>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</si>
  <si>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</si>
  <si>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</si>
  <si>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</si>
  <si>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</si>
  <si>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</si>
  <si>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</si>
  <si>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</si>
  <si>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</si>
  <si>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</si>
  <si>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</si>
  <si>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</si>
  <si>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</si>
  <si>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</si>
  <si>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</si>
  <si>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</si>
  <si>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</si>
  <si>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</si>
  <si>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</si>
  <si>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</si>
  <si>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</si>
  <si>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</si>
  <si>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</si>
  <si>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</si>
  <si>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</si>
  <si>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</si>
  <si>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</si>
  <si>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</si>
  <si>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</si>
  <si>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</si>
  <si>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</si>
  <si>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</si>
  <si>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</si>
  <si>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</si>
  <si>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</si>
  <si>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</si>
  <si>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</si>
  <si>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</si>
  <si>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</si>
  <si>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</si>
  <si>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</si>
  <si>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</si>
  <si>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</si>
  <si>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</si>
  <si>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</si>
  <si>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</si>
  <si>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</si>
  <si>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</si>
  <si>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</si>
  <si>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</si>
  <si>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</si>
  <si>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</si>
  <si>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</si>
  <si>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</si>
  <si>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</si>
  <si>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</si>
  <si>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</si>
  <si>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</si>
  <si>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</si>
  <si>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</si>
  <si>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</si>
  <si>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</si>
  <si>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</si>
  <si>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</si>
  <si>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</si>
  <si>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</si>
  <si>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</si>
  <si>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</si>
  <si>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</si>
  <si>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</si>
  <si>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</si>
  <si>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</si>
  <si>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</si>
  <si>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</si>
  <si>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</si>
  <si>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</si>
  <si>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</si>
  <si>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</si>
  <si>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</si>
  <si>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</si>
  <si>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</si>
  <si>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</si>
  <si>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</si>
  <si>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</si>
  <si>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</si>
  <si>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</si>
  <si>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</si>
  <si>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</si>
  <si>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</si>
  <si>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</si>
  <si>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</si>
  <si>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</si>
  <si>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</si>
  <si>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</si>
  <si>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</si>
  <si>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</si>
  <si>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</si>
  <si>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</si>
  <si>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</si>
  <si>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</si>
  <si>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</si>
  <si>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</si>
  <si>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</si>
  <si>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</si>
  <si>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</si>
  <si>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</si>
  <si>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</si>
  <si>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</si>
  <si>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</si>
  <si>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</si>
  <si>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</si>
  <si>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</si>
  <si>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</si>
  <si>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</si>
  <si>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</si>
  <si>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</si>
  <si>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</si>
  <si>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</si>
  <si>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</si>
  <si>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</si>
  <si>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</si>
  <si>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</si>
  <si>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</si>
  <si>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</si>
  <si>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</si>
  <si>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</si>
  <si>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</si>
  <si>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</si>
  <si>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</si>
  <si>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</si>
  <si>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</si>
  <si>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</si>
  <si>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</si>
  <si>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</si>
  <si>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</si>
  <si>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</si>
  <si>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</si>
  <si>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</si>
  <si>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</si>
  <si>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</si>
  <si>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</si>
  <si>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</si>
  <si>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</si>
  <si>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</si>
  <si>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</si>
  <si>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</si>
  <si>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</si>
  <si>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</si>
  <si>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</si>
  <si>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</si>
  <si>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</si>
  <si>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</si>
  <si>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</si>
  <si>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</si>
  <si>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</si>
  <si>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</si>
  <si>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</si>
  <si>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</si>
  <si>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</si>
  <si>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</si>
  <si>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</si>
  <si>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</si>
  <si>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</si>
  <si>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</si>
  <si>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</si>
  <si>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</si>
  <si>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</si>
  <si>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</si>
  <si>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</si>
  <si>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</si>
  <si>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</si>
  <si>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</si>
  <si>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</si>
  <si>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</si>
  <si>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</si>
  <si>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</si>
  <si>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</si>
  <si>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</si>
  <si>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</si>
  <si>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</si>
  <si>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</si>
  <si>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</si>
  <si>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</si>
  <si>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</si>
  <si>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</si>
  <si>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</si>
  <si>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</si>
  <si>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</si>
  <si>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</si>
  <si>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</si>
  <si>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</si>
  <si>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</si>
  <si>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</si>
  <si>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</si>
  <si>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</si>
  <si>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</si>
  <si>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</si>
  <si>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</si>
  <si>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</si>
  <si>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</si>
  <si>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</si>
  <si>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</si>
  <si>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</si>
  <si>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</si>
  <si>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</si>
  <si>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</si>
  <si>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</si>
  <si>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</si>
  <si>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</si>
  <si>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</si>
  <si>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</si>
  <si>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</si>
  <si>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</si>
  <si>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</si>
  <si>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</si>
  <si>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</si>
  <si>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</si>
  <si>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</si>
  <si>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</si>
  <si>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</si>
  <si>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</si>
  <si>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</si>
  <si>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</si>
  <si>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</si>
  <si>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</si>
  <si>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</si>
  <si>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</si>
  <si>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</si>
  <si>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</si>
  <si>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</si>
  <si>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</si>
  <si>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</si>
  <si>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</si>
  <si>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</si>
  <si>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</si>
  <si>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</si>
  <si>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</si>
  <si>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</si>
  <si>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</si>
  <si>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</si>
  <si>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</si>
  <si>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</si>
  <si>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</si>
  <si>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</si>
  <si>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</si>
  <si>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</si>
  <si>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</si>
  <si>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</si>
  <si>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</si>
  <si>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</si>
  <si>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</si>
  <si>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</si>
  <si>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</si>
  <si>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</si>
  <si>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</si>
  <si>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</si>
  <si>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</si>
  <si>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</si>
  <si>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</si>
  <si>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</si>
  <si>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</si>
  <si>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</si>
  <si>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</si>
  <si>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</si>
  <si>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</si>
  <si>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</si>
  <si>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</si>
  <si>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</si>
  <si>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</si>
  <si>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</si>
  <si>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</si>
  <si>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</si>
  <si>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</si>
  <si>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</si>
  <si>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</si>
  <si>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</si>
  <si>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</si>
  <si>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</si>
  <si>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</si>
  <si>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</si>
  <si>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</si>
  <si>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</si>
  <si>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</si>
  <si>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</si>
  <si>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</si>
  <si>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</si>
  <si>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</si>
  <si>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</si>
  <si>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</si>
  <si>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</si>
  <si>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</si>
  <si>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</si>
  <si>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</si>
  <si>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</si>
  <si>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</si>
  <si>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</si>
  <si>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</si>
  <si>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</si>
  <si>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</si>
  <si>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</si>
  <si>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</si>
  <si>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</si>
  <si>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</si>
  <si>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</si>
  <si>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</si>
  <si>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</si>
  <si>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</si>
  <si>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</si>
  <si>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</si>
  <si>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</si>
  <si>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</si>
  <si>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</si>
  <si>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</si>
  <si>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</si>
  <si>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</si>
  <si>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</si>
  <si>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</si>
  <si>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</si>
  <si>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</si>
  <si>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</si>
  <si>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</si>
  <si>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</si>
  <si>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</si>
  <si>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</si>
  <si>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</si>
  <si>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</si>
  <si>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</si>
  <si>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</si>
  <si>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</si>
  <si>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</si>
  <si>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</si>
  <si>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</si>
  <si>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</si>
  <si>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</si>
  <si>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</si>
  <si>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</si>
  <si>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</si>
  <si>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</si>
  <si>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</si>
  <si>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</si>
  <si>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</si>
  <si>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</si>
  <si>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</si>
  <si>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</si>
  <si>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</si>
  <si>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</si>
  <si>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</si>
  <si>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</si>
  <si>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</si>
  <si>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</si>
  <si>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</si>
  <si>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</si>
  <si>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</si>
  <si>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</si>
  <si>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</si>
  <si>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</si>
  <si>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</si>
  <si>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</si>
  <si>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</si>
  <si>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</si>
  <si>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</si>
  <si>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</si>
  <si>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</si>
  <si>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</si>
  <si>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</si>
  <si>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</si>
  <si>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</si>
  <si>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</si>
  <si>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</si>
  <si>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</si>
  <si>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</si>
  <si>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</si>
  <si>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</si>
  <si>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</si>
  <si>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</si>
  <si>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</si>
  <si>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</si>
  <si>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</si>
  <si>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</si>
  <si>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</si>
  <si>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</si>
  <si>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</si>
  <si>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</si>
  <si>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</si>
  <si>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</si>
  <si>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</si>
  <si>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</si>
  <si>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</si>
  <si>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</si>
  <si>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</si>
  <si>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</si>
  <si>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</si>
  <si>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</si>
  <si>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</si>
  <si>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</si>
  <si>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</si>
  <si>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</si>
  <si>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</si>
  <si>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</si>
  <si>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</si>
  <si>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</si>
  <si>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</si>
  <si>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</si>
  <si>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</si>
  <si>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</si>
  <si>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</si>
  <si>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</si>
  <si>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</si>
  <si>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</si>
  <si>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</si>
  <si>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</si>
  <si>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</si>
  <si>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</si>
  <si>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</si>
  <si>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</si>
  <si>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</si>
  <si>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</si>
  <si>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</si>
  <si>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</si>
  <si>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</si>
  <si>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</si>
  <si>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</si>
  <si>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</si>
  <si>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</si>
  <si>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</si>
  <si>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</si>
  <si>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</si>
  <si>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</si>
  <si>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</si>
  <si>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</si>
  <si>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</si>
  <si>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</si>
  <si>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</si>
  <si>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</si>
  <si>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</si>
  <si>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</si>
  <si>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</si>
  <si>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</si>
  <si>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</si>
  <si>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</si>
  <si>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</si>
  <si>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</si>
  <si>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</si>
  <si>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</si>
  <si>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</si>
  <si>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</si>
  <si>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</si>
  <si>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</si>
  <si>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</si>
  <si>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</si>
  <si>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</si>
  <si>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</si>
  <si>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</si>
  <si>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</si>
  <si>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</si>
  <si>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</si>
  <si>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</si>
  <si>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</si>
  <si>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</si>
  <si>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</si>
  <si>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</si>
  <si>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</si>
  <si>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</si>
  <si>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</si>
  <si>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</si>
  <si>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</si>
  <si>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</si>
  <si>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</si>
  <si>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</si>
  <si>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</si>
  <si>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</si>
  <si>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</si>
  <si>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</si>
  <si>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</si>
  <si>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</si>
  <si>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</si>
  <si>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</si>
  <si>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</si>
  <si>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</si>
  <si>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</si>
  <si>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</si>
  <si>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</si>
  <si>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</si>
  <si>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</si>
  <si>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</si>
  <si>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</si>
  <si>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</si>
  <si>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</si>
  <si>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</si>
  <si>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</si>
  <si>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</si>
  <si>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</si>
  <si>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</si>
  <si>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</si>
  <si>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</si>
  <si>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</si>
  <si>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</si>
  <si>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</si>
  <si>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</si>
  <si>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</si>
  <si>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</si>
  <si>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</si>
  <si>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</si>
  <si>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</si>
  <si>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</si>
  <si>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</si>
  <si>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</si>
  <si>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</si>
  <si>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</si>
  <si>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</si>
  <si>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</si>
  <si>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</si>
  <si>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</si>
  <si>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</si>
  <si>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</si>
  <si>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</si>
  <si>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</si>
  <si>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</si>
  <si>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</si>
  <si>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</si>
  <si>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</si>
  <si>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</si>
  <si>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</si>
  <si>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</si>
  <si>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</si>
  <si>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</si>
  <si>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</si>
  <si>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</si>
  <si>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</si>
  <si>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</si>
  <si>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</si>
  <si>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</si>
  <si>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</si>
  <si>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</si>
  <si>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</si>
  <si>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</si>
  <si>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</si>
  <si>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</si>
  <si>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</si>
  <si>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</si>
  <si>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</si>
  <si>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</si>
  <si>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</si>
  <si>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</si>
  <si>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</si>
  <si>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</si>
  <si>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</si>
  <si>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</si>
  <si>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</si>
  <si>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</si>
  <si>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</si>
  <si>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</si>
  <si>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</si>
  <si>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</si>
  <si>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</si>
  <si>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</si>
  <si>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</si>
  <si>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</si>
  <si>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</si>
  <si>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</si>
  <si>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</si>
  <si>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</si>
  <si>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D</t>
  </si>
  <si>
    <t>Row Labels</t>
  </si>
  <si>
    <t>Grand Total</t>
  </si>
  <si>
    <t>Column Labels</t>
  </si>
  <si>
    <t>Count of id</t>
  </si>
  <si>
    <t>Count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</si>
  <si>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</si>
  <si>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</si>
  <si>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</si>
  <si>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</si>
  <si>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</si>
  <si>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</si>
  <si>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</si>
  <si>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</si>
  <si>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</si>
  <si>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</si>
  <si>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</si>
  <si>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</si>
  <si>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</si>
  <si>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</si>
  <si>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</si>
  <si>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</si>
  <si>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</si>
  <si>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</si>
  <si>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</si>
  <si>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</si>
  <si>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</si>
  <si>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</si>
  <si>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</si>
  <si>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</si>
  <si>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</si>
  <si>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</si>
  <si>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</si>
  <si>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</si>
  <si>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</si>
  <si>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</si>
  <si>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</si>
  <si>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</si>
  <si>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</si>
  <si>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</si>
  <si>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</si>
  <si>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</si>
  <si>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</si>
  <si>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</si>
  <si>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</si>
  <si>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</si>
  <si>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</si>
  <si>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</si>
  <si>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</si>
  <si>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</si>
  <si>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</si>
  <si>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</si>
  <si>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</si>
  <si>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</si>
  <si>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</si>
  <si>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</si>
  <si>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</si>
  <si>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</si>
  <si>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</si>
  <si>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</si>
  <si>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</si>
  <si>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</si>
  <si>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</si>
  <si>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</si>
  <si>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</si>
  <si>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</si>
  <si>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</si>
  <si>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</si>
  <si>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</si>
  <si>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</si>
  <si>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</si>
  <si>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</si>
  <si>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</si>
  <si>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</si>
  <si>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Percentage Successful</t>
  </si>
  <si>
    <t>Percentage Failed</t>
  </si>
  <si>
    <t>Percentage Canceled</t>
  </si>
  <si>
    <t>min</t>
  </si>
  <si>
    <t>max</t>
  </si>
  <si>
    <t>Stats</t>
  </si>
  <si>
    <t>total (excluding live)</t>
  </si>
  <si>
    <t>Number of Projects by State</t>
  </si>
  <si>
    <t>&lt; 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</si>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</sst>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1499679555650502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Stats!PivotTable1</c:name>
    <c:fmtId val="1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1-4509-AA84-07B16549EBA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1-4509-AA84-07B16549EBA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9-4BD7-A414-E92B584B4B4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9-4BD7-A414-E92B584B4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866368"/>
        <c:axId val="377867352"/>
      </c:barChart>
      <c:catAx>
        <c:axId val="37786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67352"/>
        <c:crosses val="autoZero"/>
        <c:auto val="1"/>
        <c:lblAlgn val="ctr"/>
        <c:lblOffset val="100"/>
        <c:noMultiLvlLbl val="0"/>
      </c:catAx>
      <c:valAx>
        <c:axId val="37786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6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Stats!PivotTable1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Bar Chart (Normalized)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3-4672-A773-DA1F4D86C98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3-4672-A773-DA1F4D86C98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43-4672-A773-DA1F4D86C98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43-4672-A773-DA1F4D86C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637560"/>
        <c:axId val="510640840"/>
      </c:barChart>
      <c:catAx>
        <c:axId val="51063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40840"/>
        <c:crosses val="autoZero"/>
        <c:auto val="1"/>
        <c:lblAlgn val="ctr"/>
        <c:lblOffset val="100"/>
        <c:noMultiLvlLbl val="0"/>
      </c:catAx>
      <c:valAx>
        <c:axId val="51064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3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Stats!PivotTable2</c:name>
    <c:fmtId val="1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8-404C-978E-F36EC3805A2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8-404C-978E-F36EC3805A2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38-404C-978E-F36EC3805A2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2-4624-9CD7-18356C355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892504"/>
        <c:axId val="323893488"/>
      </c:barChart>
      <c:catAx>
        <c:axId val="32389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3488"/>
        <c:crosses val="autoZero"/>
        <c:auto val="1"/>
        <c:lblAlgn val="ctr"/>
        <c:lblOffset val="100"/>
        <c:noMultiLvlLbl val="0"/>
      </c:catAx>
      <c:valAx>
        <c:axId val="32389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Stats!PivotTable2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Bar Chart (Normalized)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6-43B0-BEB6-FED60D4D2F4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6-43B0-BEB6-FED60D4D2F4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6-43B0-BEB6-FED60D4D2F4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E6-43B0-BEB6-FED60D4D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129664"/>
        <c:axId val="322123432"/>
      </c:barChart>
      <c:catAx>
        <c:axId val="32212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23432"/>
        <c:crosses val="autoZero"/>
        <c:auto val="1"/>
        <c:lblAlgn val="ctr"/>
        <c:lblOffset val="100"/>
        <c:noMultiLvlLbl val="0"/>
      </c:catAx>
      <c:valAx>
        <c:axId val="32212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2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Homework.xlsx]Launch Date Outcomes!PivotTable1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9-4FCB-BA33-F7AD279DC6DD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9-4FCB-BA33-F7AD279DC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589120"/>
        <c:axId val="326591744"/>
      </c:lineChart>
      <c:catAx>
        <c:axId val="32658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91744"/>
        <c:crosses val="autoZero"/>
        <c:auto val="1"/>
        <c:lblAlgn val="ctr"/>
        <c:lblOffset val="100"/>
        <c:noMultiLvlLbl val="0"/>
      </c:catAx>
      <c:valAx>
        <c:axId val="3265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8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Homework.xlsx]Launch Date Outcomes!PivotTable1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Chart (Stacked Area)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9-451C-83C4-66720E1C0CC1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9-451C-83C4-66720E1C0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78192"/>
        <c:axId val="495277536"/>
      </c:areaChart>
      <c:catAx>
        <c:axId val="49527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77536"/>
        <c:crosses val="autoZero"/>
        <c:auto val="1"/>
        <c:lblAlgn val="ctr"/>
        <c:lblOffset val="100"/>
        <c:noMultiLvlLbl val="0"/>
      </c:catAx>
      <c:valAx>
        <c:axId val="4952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7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Homework.xlsx]Launch Date Outcomes!PivotTable1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Chart (Normalized Area)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B-446C-BE68-7CEA7211785C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B-446C-BE68-7CEA7211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354248"/>
        <c:axId val="508346376"/>
      </c:areaChart>
      <c:catAx>
        <c:axId val="50835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46376"/>
        <c:crosses val="autoZero"/>
        <c:auto val="1"/>
        <c:lblAlgn val="ctr"/>
        <c:lblOffset val="100"/>
        <c:noMultiLvlLbl val="0"/>
      </c:catAx>
      <c:valAx>
        <c:axId val="50834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54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Relationship Between Fundraising Goals and Rates of Success, Failure, and Cancelation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Sheet2!$H$3:$H$14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3-462B-AD8B-A1A8A019BB0B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Sheet2!$I$3:$I$14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3-462B-AD8B-A1A8A019BB0B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Sheet2!$J$3:$J$14</c:f>
              <c:numCache>
                <c:formatCode>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3-462B-AD8B-A1A8A019B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61792"/>
        <c:axId val="508357528"/>
      </c:lineChart>
      <c:catAx>
        <c:axId val="50836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14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57528"/>
        <c:crosses val="autoZero"/>
        <c:auto val="1"/>
        <c:lblAlgn val="ctr"/>
        <c:lblOffset val="100"/>
        <c:noMultiLvlLbl val="0"/>
      </c:catAx>
      <c:valAx>
        <c:axId val="5083575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6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640086</xdr:colOff>
      <xdr:row>1</xdr:row>
      <xdr:rowOff>0</xdr:rowOff>
    </xdr:from>
    <xdr:to>
      <xdr:col>15</xdr:col>
      <xdr:colOff>167646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34249-CCF5-487A-89B0-BD5378FCF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121920</xdr:rowOff>
    </xdr:from>
    <xdr:to>
      <xdr:col>6</xdr:col>
      <xdr:colOff>601980</xdr:colOff>
      <xdr:row>33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FEFDCE-7214-469F-920B-2AAD1BA36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76200</xdr:rowOff>
    </xdr:from>
    <xdr:to>
      <xdr:col>18</xdr:col>
      <xdr:colOff>0</xdr:colOff>
      <xdr:row>29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73B5D-9B52-4F29-973A-7C9E434BF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213360</xdr:colOff>
      <xdr:row>29</xdr:row>
      <xdr:rowOff>99060</xdr:rowOff>
    </xdr:from>
    <xdr:to>
      <xdr:col>16</xdr:col>
      <xdr:colOff>121920</xdr:colOff>
      <xdr:row>53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A00A9-108B-41F8-93F5-CB067D358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114300</xdr:rowOff>
    </xdr:from>
    <xdr:to>
      <xdr:col>15</xdr:col>
      <xdr:colOff>487680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8E32D-CE58-49BE-B1B5-4D873F1D1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121920</xdr:colOff>
      <xdr:row>18</xdr:row>
      <xdr:rowOff>76200</xdr:rowOff>
    </xdr:from>
    <xdr:to>
      <xdr:col>18</xdr:col>
      <xdr:colOff>190500</xdr:colOff>
      <xdr:row>39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D75DD9-7A84-4765-94F6-3B2E56A1F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83820</xdr:rowOff>
    </xdr:from>
    <xdr:to>
      <xdr:col>7</xdr:col>
      <xdr:colOff>381000</xdr:colOff>
      <xdr:row>37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CBC45E-AEFB-4A71-B3A1-3BE68927A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251460</xdr:colOff>
      <xdr:row>15</xdr:row>
      <xdr:rowOff>7620</xdr:rowOff>
    </xdr:from>
    <xdr:to>
      <xdr:col>7</xdr:col>
      <xdr:colOff>1211580</xdr:colOff>
      <xdr:row>36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855E74-BDF1-41C4-9222-6E3A3A646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Nordstrom" refreshedDate="43784.657671759262" createdVersion="6" refreshedVersion="6" minRefreshableVersion="3" recordCount="4114" xr:uid="{8DCFF23C-6C69-44A6-89D5-E48FFB2C114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Nordstrom" refreshedDate="43784.713221990743" createdVersion="6" refreshedVersion="6" minRefreshableVersion="3" recordCount="4114" xr:uid="{ECC28EF1-E707-4A41-8A8C-6CD514AB26B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D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D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0AC02-4283-4176-A82B-F379A78749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0" subtotal="count" baseField="5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4A99B-2E33-4FE0-958C-8B783EEF03E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5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1197C-19F7-4BA0-9C04-7CC7376C5449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067" zoomScale="55" zoomScaleNormal="55" workbookViewId="0">
      <selection activeCell="T1" sqref="T1:T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40.33203125" style="3" customWidth="1"/>
    <col min="16" max="16" width="25.88671875" customWidth="1"/>
    <col min="17" max="17" width="17.77734375" customWidth="1"/>
    <col min="18" max="18" width="22.6640625" customWidth="1"/>
    <col min="19" max="19" width="30.88671875" style="11" customWidth="1"/>
    <col min="20" max="20" width="32.5546875" style="1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1" t="s">
        <v>8307</v>
      </c>
      <c r="Q1" s="1" t="s">
        <v>8308</v>
      </c>
      <c r="R1" s="1" t="s">
        <v>8309</v>
      </c>
      <c r="S1" s="9" t="s">
        <v>8367</v>
      </c>
      <c r="T1" s="9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s">
        <v>8310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239B-BBE6-42BA-B70B-BEB5038ECB2A}">
  <dimension ref="A1:F14"/>
  <sheetViews>
    <sheetView topLeftCell="A10" workbookViewId="0">
      <selection activeCell="G34" sqref="G3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6" t="s">
        <v>8223</v>
      </c>
      <c r="B1" t="s">
        <v>8366</v>
      </c>
    </row>
    <row r="3" spans="1:6" x14ac:dyDescent="0.3">
      <c r="A3" s="6" t="s">
        <v>8315</v>
      </c>
      <c r="B3" s="6" t="s">
        <v>8313</v>
      </c>
    </row>
    <row r="4" spans="1:6" x14ac:dyDescent="0.3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7" t="s">
        <v>8316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8323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8318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8324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C80A-980C-4929-951D-F84718EADA83}">
  <dimension ref="A2:F56"/>
  <sheetViews>
    <sheetView topLeftCell="A27" workbookViewId="0">
      <selection activeCell="R30" sqref="R30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6" x14ac:dyDescent="0.3">
      <c r="A2" s="6" t="s">
        <v>8223</v>
      </c>
      <c r="B2" t="s">
        <v>8366</v>
      </c>
    </row>
    <row r="4" spans="1:6" x14ac:dyDescent="0.3">
      <c r="A4" s="6" t="s">
        <v>8314</v>
      </c>
      <c r="B4" s="6" t="s">
        <v>8313</v>
      </c>
    </row>
    <row r="5" spans="1:6" x14ac:dyDescent="0.3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7" t="s">
        <v>8316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">
      <c r="A7" s="12" t="s">
        <v>8325</v>
      </c>
      <c r="B7" s="8"/>
      <c r="C7" s="8">
        <v>100</v>
      </c>
      <c r="D7" s="8"/>
      <c r="E7" s="8"/>
      <c r="F7" s="8">
        <v>100</v>
      </c>
    </row>
    <row r="8" spans="1:6" x14ac:dyDescent="0.3">
      <c r="A8" s="12" t="s">
        <v>8330</v>
      </c>
      <c r="B8" s="8"/>
      <c r="C8" s="8"/>
      <c r="D8" s="8"/>
      <c r="E8" s="8">
        <v>180</v>
      </c>
      <c r="F8" s="8">
        <v>180</v>
      </c>
    </row>
    <row r="9" spans="1:6" x14ac:dyDescent="0.3">
      <c r="A9" s="12" t="s">
        <v>8331</v>
      </c>
      <c r="B9" s="8"/>
      <c r="C9" s="8">
        <v>80</v>
      </c>
      <c r="D9" s="8"/>
      <c r="E9" s="8"/>
      <c r="F9" s="8">
        <v>80</v>
      </c>
    </row>
    <row r="10" spans="1:6" x14ac:dyDescent="0.3">
      <c r="A10" s="12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2" t="s">
        <v>8355</v>
      </c>
      <c r="B11" s="8"/>
      <c r="C11" s="8"/>
      <c r="D11" s="8"/>
      <c r="E11" s="8">
        <v>60</v>
      </c>
      <c r="F11" s="8">
        <v>60</v>
      </c>
    </row>
    <row r="12" spans="1:6" x14ac:dyDescent="0.3">
      <c r="A12" s="12" t="s">
        <v>8360</v>
      </c>
      <c r="B12" s="8"/>
      <c r="C12" s="8"/>
      <c r="D12" s="8"/>
      <c r="E12" s="8">
        <v>60</v>
      </c>
      <c r="F12" s="8">
        <v>60</v>
      </c>
    </row>
    <row r="13" spans="1:6" x14ac:dyDescent="0.3">
      <c r="A13" s="7" t="s">
        <v>8317</v>
      </c>
      <c r="B13" s="8">
        <v>20</v>
      </c>
      <c r="C13" s="8">
        <v>140</v>
      </c>
      <c r="D13" s="8">
        <v>6</v>
      </c>
      <c r="E13" s="8">
        <v>34</v>
      </c>
      <c r="F13" s="8">
        <v>200</v>
      </c>
    </row>
    <row r="14" spans="1:6" x14ac:dyDescent="0.3">
      <c r="A14" s="12" t="s">
        <v>8335</v>
      </c>
      <c r="B14" s="8">
        <v>20</v>
      </c>
      <c r="C14" s="8">
        <v>120</v>
      </c>
      <c r="D14" s="8"/>
      <c r="E14" s="8"/>
      <c r="F14" s="8">
        <v>140</v>
      </c>
    </row>
    <row r="15" spans="1:6" x14ac:dyDescent="0.3">
      <c r="A15" s="12" t="s">
        <v>8352</v>
      </c>
      <c r="B15" s="8"/>
      <c r="C15" s="8">
        <v>20</v>
      </c>
      <c r="D15" s="8"/>
      <c r="E15" s="8"/>
      <c r="F15" s="8">
        <v>20</v>
      </c>
    </row>
    <row r="16" spans="1:6" x14ac:dyDescent="0.3">
      <c r="A16" s="12" t="s">
        <v>8356</v>
      </c>
      <c r="B16" s="8"/>
      <c r="C16" s="8"/>
      <c r="D16" s="8">
        <v>6</v>
      </c>
      <c r="E16" s="8">
        <v>34</v>
      </c>
      <c r="F16" s="8">
        <v>40</v>
      </c>
    </row>
    <row r="17" spans="1:6" x14ac:dyDescent="0.3">
      <c r="A17" s="7" t="s">
        <v>8323</v>
      </c>
      <c r="B17" s="8"/>
      <c r="C17" s="8">
        <v>140</v>
      </c>
      <c r="D17" s="8"/>
      <c r="E17" s="8">
        <v>80</v>
      </c>
      <c r="F17" s="8">
        <v>220</v>
      </c>
    </row>
    <row r="18" spans="1:6" x14ac:dyDescent="0.3">
      <c r="A18" s="12" t="s">
        <v>8342</v>
      </c>
      <c r="B18" s="8"/>
      <c r="C18" s="8">
        <v>40</v>
      </c>
      <c r="D18" s="8"/>
      <c r="E18" s="8"/>
      <c r="F18" s="8">
        <v>40</v>
      </c>
    </row>
    <row r="19" spans="1:6" x14ac:dyDescent="0.3">
      <c r="A19" s="12" t="s">
        <v>8359</v>
      </c>
      <c r="B19" s="8"/>
      <c r="C19" s="8"/>
      <c r="D19" s="8"/>
      <c r="E19" s="8">
        <v>80</v>
      </c>
      <c r="F19" s="8">
        <v>80</v>
      </c>
    </row>
    <row r="20" spans="1:6" x14ac:dyDescent="0.3">
      <c r="A20" s="12" t="s">
        <v>8362</v>
      </c>
      <c r="B20" s="8"/>
      <c r="C20" s="8">
        <v>100</v>
      </c>
      <c r="D20" s="8"/>
      <c r="E20" s="8"/>
      <c r="F20" s="8">
        <v>100</v>
      </c>
    </row>
    <row r="21" spans="1:6" x14ac:dyDescent="0.3">
      <c r="A21" s="7" t="s">
        <v>8318</v>
      </c>
      <c r="B21" s="8">
        <v>24</v>
      </c>
      <c r="C21" s="8"/>
      <c r="D21" s="8"/>
      <c r="E21" s="8"/>
      <c r="F21" s="8">
        <v>24</v>
      </c>
    </row>
    <row r="22" spans="1:6" x14ac:dyDescent="0.3">
      <c r="A22" s="12" t="s">
        <v>8327</v>
      </c>
      <c r="B22" s="8">
        <v>24</v>
      </c>
      <c r="C22" s="8"/>
      <c r="D22" s="8"/>
      <c r="E22" s="8"/>
      <c r="F22" s="8">
        <v>24</v>
      </c>
    </row>
    <row r="23" spans="1:6" x14ac:dyDescent="0.3">
      <c r="A23" s="7" t="s">
        <v>8319</v>
      </c>
      <c r="B23" s="8">
        <v>20</v>
      </c>
      <c r="C23" s="8">
        <v>120</v>
      </c>
      <c r="D23" s="8">
        <v>20</v>
      </c>
      <c r="E23" s="8">
        <v>540</v>
      </c>
      <c r="F23" s="8">
        <v>700</v>
      </c>
    </row>
    <row r="24" spans="1:6" x14ac:dyDescent="0.3">
      <c r="A24" s="12" t="s">
        <v>8329</v>
      </c>
      <c r="B24" s="8"/>
      <c r="C24" s="8"/>
      <c r="D24" s="8"/>
      <c r="E24" s="8">
        <v>40</v>
      </c>
      <c r="F24" s="8">
        <v>40</v>
      </c>
    </row>
    <row r="25" spans="1:6" x14ac:dyDescent="0.3">
      <c r="A25" s="12" t="s">
        <v>8332</v>
      </c>
      <c r="B25" s="8"/>
      <c r="C25" s="8"/>
      <c r="D25" s="8"/>
      <c r="E25" s="8">
        <v>40</v>
      </c>
      <c r="F25" s="8">
        <v>40</v>
      </c>
    </row>
    <row r="26" spans="1:6" x14ac:dyDescent="0.3">
      <c r="A26" s="12" t="s">
        <v>8333</v>
      </c>
      <c r="B26" s="8"/>
      <c r="C26" s="8">
        <v>40</v>
      </c>
      <c r="D26" s="8">
        <v>20</v>
      </c>
      <c r="E26" s="8"/>
      <c r="F26" s="8">
        <v>60</v>
      </c>
    </row>
    <row r="27" spans="1:6" x14ac:dyDescent="0.3">
      <c r="A27" s="12" t="s">
        <v>8338</v>
      </c>
      <c r="B27" s="8"/>
      <c r="C27" s="8">
        <v>20</v>
      </c>
      <c r="D27" s="8"/>
      <c r="E27" s="8">
        <v>140</v>
      </c>
      <c r="F27" s="8">
        <v>160</v>
      </c>
    </row>
    <row r="28" spans="1:6" x14ac:dyDescent="0.3">
      <c r="A28" s="12" t="s">
        <v>8339</v>
      </c>
      <c r="B28" s="8"/>
      <c r="C28" s="8">
        <v>60</v>
      </c>
      <c r="D28" s="8"/>
      <c r="E28" s="8"/>
      <c r="F28" s="8">
        <v>60</v>
      </c>
    </row>
    <row r="29" spans="1:6" x14ac:dyDescent="0.3">
      <c r="A29" s="12" t="s">
        <v>8341</v>
      </c>
      <c r="B29" s="8"/>
      <c r="C29" s="8"/>
      <c r="D29" s="8"/>
      <c r="E29" s="8">
        <v>20</v>
      </c>
      <c r="F29" s="8">
        <v>20</v>
      </c>
    </row>
    <row r="30" spans="1:6" x14ac:dyDescent="0.3">
      <c r="A30" s="12" t="s">
        <v>8350</v>
      </c>
      <c r="B30" s="8"/>
      <c r="C30" s="8"/>
      <c r="D30" s="8"/>
      <c r="E30" s="8">
        <v>40</v>
      </c>
      <c r="F30" s="8">
        <v>40</v>
      </c>
    </row>
    <row r="31" spans="1:6" x14ac:dyDescent="0.3">
      <c r="A31" s="12" t="s">
        <v>8353</v>
      </c>
      <c r="B31" s="8"/>
      <c r="C31" s="8"/>
      <c r="D31" s="8"/>
      <c r="E31" s="8">
        <v>260</v>
      </c>
      <c r="F31" s="8">
        <v>260</v>
      </c>
    </row>
    <row r="32" spans="1:6" x14ac:dyDescent="0.3">
      <c r="A32" s="12" t="s">
        <v>8365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8324</v>
      </c>
      <c r="B33" s="8"/>
      <c r="C33" s="8">
        <v>117</v>
      </c>
      <c r="D33" s="8"/>
      <c r="E33" s="8">
        <v>103</v>
      </c>
      <c r="F33" s="8">
        <v>220</v>
      </c>
    </row>
    <row r="34" spans="1:6" x14ac:dyDescent="0.3">
      <c r="A34" s="12" t="s">
        <v>8344</v>
      </c>
      <c r="B34" s="8"/>
      <c r="C34" s="8">
        <v>20</v>
      </c>
      <c r="D34" s="8"/>
      <c r="E34" s="8"/>
      <c r="F34" s="8">
        <v>20</v>
      </c>
    </row>
    <row r="35" spans="1:6" x14ac:dyDescent="0.3">
      <c r="A35" s="12" t="s">
        <v>8346</v>
      </c>
      <c r="B35" s="8"/>
      <c r="C35" s="8">
        <v>20</v>
      </c>
      <c r="D35" s="8"/>
      <c r="E35" s="8"/>
      <c r="F35" s="8">
        <v>20</v>
      </c>
    </row>
    <row r="36" spans="1:6" x14ac:dyDescent="0.3">
      <c r="A36" s="12" t="s">
        <v>8347</v>
      </c>
      <c r="B36" s="8"/>
      <c r="C36" s="8">
        <v>57</v>
      </c>
      <c r="D36" s="8"/>
      <c r="E36" s="8">
        <v>103</v>
      </c>
      <c r="F36" s="8">
        <v>160</v>
      </c>
    </row>
    <row r="37" spans="1:6" x14ac:dyDescent="0.3">
      <c r="A37" s="12" t="s">
        <v>8348</v>
      </c>
      <c r="B37" s="8"/>
      <c r="C37" s="8">
        <v>20</v>
      </c>
      <c r="D37" s="8"/>
      <c r="E37" s="8"/>
      <c r="F37" s="8">
        <v>20</v>
      </c>
    </row>
    <row r="38" spans="1:6" x14ac:dyDescent="0.3">
      <c r="A38" s="7" t="s">
        <v>8320</v>
      </c>
      <c r="B38" s="8">
        <v>30</v>
      </c>
      <c r="C38" s="8">
        <v>127</v>
      </c>
      <c r="D38" s="8"/>
      <c r="E38" s="8">
        <v>80</v>
      </c>
      <c r="F38" s="8">
        <v>237</v>
      </c>
    </row>
    <row r="39" spans="1:6" x14ac:dyDescent="0.3">
      <c r="A39" s="12" t="s">
        <v>8326</v>
      </c>
      <c r="B39" s="8">
        <v>20</v>
      </c>
      <c r="C39" s="8"/>
      <c r="D39" s="8"/>
      <c r="E39" s="8"/>
      <c r="F39" s="8">
        <v>20</v>
      </c>
    </row>
    <row r="40" spans="1:6" x14ac:dyDescent="0.3">
      <c r="A40" s="12" t="s">
        <v>8328</v>
      </c>
      <c r="B40" s="8"/>
      <c r="C40" s="8">
        <v>40</v>
      </c>
      <c r="D40" s="8"/>
      <c r="E40" s="8"/>
      <c r="F40" s="8">
        <v>40</v>
      </c>
    </row>
    <row r="41" spans="1:6" x14ac:dyDescent="0.3">
      <c r="A41" s="12" t="s">
        <v>8334</v>
      </c>
      <c r="B41" s="8"/>
      <c r="C41" s="8">
        <v>40</v>
      </c>
      <c r="D41" s="8"/>
      <c r="E41" s="8"/>
      <c r="F41" s="8">
        <v>40</v>
      </c>
    </row>
    <row r="42" spans="1:6" x14ac:dyDescent="0.3">
      <c r="A42" s="12" t="s">
        <v>8345</v>
      </c>
      <c r="B42" s="8"/>
      <c r="C42" s="8"/>
      <c r="D42" s="8"/>
      <c r="E42" s="8">
        <v>60</v>
      </c>
      <c r="F42" s="8">
        <v>60</v>
      </c>
    </row>
    <row r="43" spans="1:6" x14ac:dyDescent="0.3">
      <c r="A43" s="12" t="s">
        <v>8351</v>
      </c>
      <c r="B43" s="8"/>
      <c r="C43" s="8"/>
      <c r="D43" s="8"/>
      <c r="E43" s="8">
        <v>20</v>
      </c>
      <c r="F43" s="8">
        <v>20</v>
      </c>
    </row>
    <row r="44" spans="1:6" x14ac:dyDescent="0.3">
      <c r="A44" s="12" t="s">
        <v>8361</v>
      </c>
      <c r="B44" s="8">
        <v>10</v>
      </c>
      <c r="C44" s="8">
        <v>47</v>
      </c>
      <c r="D44" s="8"/>
      <c r="E44" s="8"/>
      <c r="F44" s="8">
        <v>57</v>
      </c>
    </row>
    <row r="45" spans="1:6" x14ac:dyDescent="0.3">
      <c r="A45" s="7" t="s">
        <v>8321</v>
      </c>
      <c r="B45" s="8">
        <v>178</v>
      </c>
      <c r="C45" s="8">
        <v>213</v>
      </c>
      <c r="D45" s="8"/>
      <c r="E45" s="8">
        <v>209</v>
      </c>
      <c r="F45" s="8">
        <v>600</v>
      </c>
    </row>
    <row r="46" spans="1:6" x14ac:dyDescent="0.3">
      <c r="A46" s="12" t="s">
        <v>8336</v>
      </c>
      <c r="B46" s="8"/>
      <c r="C46" s="8">
        <v>20</v>
      </c>
      <c r="D46" s="8"/>
      <c r="E46" s="8"/>
      <c r="F46" s="8">
        <v>20</v>
      </c>
    </row>
    <row r="47" spans="1:6" x14ac:dyDescent="0.3">
      <c r="A47" s="12" t="s">
        <v>8337</v>
      </c>
      <c r="B47" s="8"/>
      <c r="C47" s="8"/>
      <c r="D47" s="8"/>
      <c r="E47" s="8">
        <v>140</v>
      </c>
      <c r="F47" s="8">
        <v>140</v>
      </c>
    </row>
    <row r="48" spans="1:6" x14ac:dyDescent="0.3">
      <c r="A48" s="12" t="s">
        <v>8340</v>
      </c>
      <c r="B48" s="8"/>
      <c r="C48" s="8">
        <v>11</v>
      </c>
      <c r="D48" s="8"/>
      <c r="E48" s="8">
        <v>9</v>
      </c>
      <c r="F48" s="8">
        <v>20</v>
      </c>
    </row>
    <row r="49" spans="1:6" x14ac:dyDescent="0.3">
      <c r="A49" s="12" t="s">
        <v>8357</v>
      </c>
      <c r="B49" s="8">
        <v>18</v>
      </c>
      <c r="C49" s="8">
        <v>2</v>
      </c>
      <c r="D49" s="8"/>
      <c r="E49" s="8">
        <v>40</v>
      </c>
      <c r="F49" s="8">
        <v>60</v>
      </c>
    </row>
    <row r="50" spans="1:6" x14ac:dyDescent="0.3">
      <c r="A50" s="12" t="s">
        <v>8363</v>
      </c>
      <c r="B50" s="8">
        <v>60</v>
      </c>
      <c r="C50" s="8">
        <v>120</v>
      </c>
      <c r="D50" s="8"/>
      <c r="E50" s="8">
        <v>20</v>
      </c>
      <c r="F50" s="8">
        <v>200</v>
      </c>
    </row>
    <row r="51" spans="1:6" x14ac:dyDescent="0.3">
      <c r="A51" s="12" t="s">
        <v>8364</v>
      </c>
      <c r="B51" s="8">
        <v>100</v>
      </c>
      <c r="C51" s="8">
        <v>60</v>
      </c>
      <c r="D51" s="8"/>
      <c r="E51" s="8"/>
      <c r="F51" s="8">
        <v>160</v>
      </c>
    </row>
    <row r="52" spans="1:6" x14ac:dyDescent="0.3">
      <c r="A52" s="7" t="s">
        <v>8322</v>
      </c>
      <c r="B52" s="8">
        <v>37</v>
      </c>
      <c r="C52" s="8">
        <v>493</v>
      </c>
      <c r="D52" s="8">
        <v>24</v>
      </c>
      <c r="E52" s="8">
        <v>839</v>
      </c>
      <c r="F52" s="8">
        <v>1393</v>
      </c>
    </row>
    <row r="53" spans="1:6" x14ac:dyDescent="0.3">
      <c r="A53" s="12" t="s">
        <v>8343</v>
      </c>
      <c r="B53" s="8">
        <v>20</v>
      </c>
      <c r="C53" s="8">
        <v>60</v>
      </c>
      <c r="D53" s="8"/>
      <c r="E53" s="8">
        <v>60</v>
      </c>
      <c r="F53" s="8">
        <v>140</v>
      </c>
    </row>
    <row r="54" spans="1:6" x14ac:dyDescent="0.3">
      <c r="A54" s="12" t="s">
        <v>8349</v>
      </c>
      <c r="B54" s="8"/>
      <c r="C54" s="8">
        <v>353</v>
      </c>
      <c r="D54" s="8">
        <v>19</v>
      </c>
      <c r="E54" s="8">
        <v>694</v>
      </c>
      <c r="F54" s="8">
        <v>1066</v>
      </c>
    </row>
    <row r="55" spans="1:6" x14ac:dyDescent="0.3">
      <c r="A55" s="12" t="s">
        <v>8358</v>
      </c>
      <c r="B55" s="8">
        <v>17</v>
      </c>
      <c r="C55" s="8">
        <v>80</v>
      </c>
      <c r="D55" s="8">
        <v>5</v>
      </c>
      <c r="E55" s="8">
        <v>85</v>
      </c>
      <c r="F55" s="8">
        <v>187</v>
      </c>
    </row>
    <row r="56" spans="1:6" x14ac:dyDescent="0.3">
      <c r="A56" s="7" t="s">
        <v>8312</v>
      </c>
      <c r="B56" s="8">
        <v>349</v>
      </c>
      <c r="C56" s="8">
        <v>1530</v>
      </c>
      <c r="D56" s="8">
        <v>50</v>
      </c>
      <c r="E56" s="8">
        <v>2185</v>
      </c>
      <c r="F5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63AAD-F215-4EE7-B0E5-90004AE944B0}">
  <dimension ref="A1:D18"/>
  <sheetViews>
    <sheetView topLeftCell="A11" workbookViewId="0">
      <selection activeCell="F18" sqref="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9.44140625" bestFit="1" customWidth="1"/>
    <col min="4" max="6" width="10.77734375" bestFit="1" customWidth="1"/>
  </cols>
  <sheetData>
    <row r="1" spans="1:4" x14ac:dyDescent="0.3">
      <c r="A1" s="6" t="s">
        <v>8381</v>
      </c>
      <c r="B1" t="s">
        <v>8366</v>
      </c>
    </row>
    <row r="2" spans="1:4" x14ac:dyDescent="0.3">
      <c r="A2" s="6" t="s">
        <v>8308</v>
      </c>
      <c r="B2" t="s">
        <v>8366</v>
      </c>
    </row>
    <row r="4" spans="1:4" x14ac:dyDescent="0.3">
      <c r="A4" s="6" t="s">
        <v>8382</v>
      </c>
      <c r="B4" s="6" t="s">
        <v>8313</v>
      </c>
    </row>
    <row r="5" spans="1:4" x14ac:dyDescent="0.3">
      <c r="A5" s="6" t="s">
        <v>8311</v>
      </c>
      <c r="B5" t="s">
        <v>8221</v>
      </c>
      <c r="C5" t="s">
        <v>8219</v>
      </c>
      <c r="D5" t="s">
        <v>8312</v>
      </c>
    </row>
    <row r="6" spans="1:4" x14ac:dyDescent="0.3">
      <c r="A6" s="7" t="s">
        <v>8375</v>
      </c>
      <c r="B6" s="8">
        <v>149</v>
      </c>
      <c r="C6" s="8">
        <v>182</v>
      </c>
      <c r="D6" s="8">
        <v>331</v>
      </c>
    </row>
    <row r="7" spans="1:4" x14ac:dyDescent="0.3">
      <c r="A7" s="7" t="s">
        <v>8376</v>
      </c>
      <c r="B7" s="8">
        <v>106</v>
      </c>
      <c r="C7" s="8">
        <v>202</v>
      </c>
      <c r="D7" s="8">
        <v>308</v>
      </c>
    </row>
    <row r="8" spans="1:4" x14ac:dyDescent="0.3">
      <c r="A8" s="7" t="s">
        <v>8377</v>
      </c>
      <c r="B8" s="8">
        <v>108</v>
      </c>
      <c r="C8" s="8">
        <v>180</v>
      </c>
      <c r="D8" s="8">
        <v>288</v>
      </c>
    </row>
    <row r="9" spans="1:4" x14ac:dyDescent="0.3">
      <c r="A9" s="7" t="s">
        <v>8378</v>
      </c>
      <c r="B9" s="8">
        <v>102</v>
      </c>
      <c r="C9" s="8">
        <v>192</v>
      </c>
      <c r="D9" s="8">
        <v>294</v>
      </c>
    </row>
    <row r="10" spans="1:4" x14ac:dyDescent="0.3">
      <c r="A10" s="7" t="s">
        <v>8369</v>
      </c>
      <c r="B10" s="8">
        <v>126</v>
      </c>
      <c r="C10" s="8">
        <v>234</v>
      </c>
      <c r="D10" s="8">
        <v>360</v>
      </c>
    </row>
    <row r="11" spans="1:4" x14ac:dyDescent="0.3">
      <c r="A11" s="7" t="s">
        <v>8379</v>
      </c>
      <c r="B11" s="8">
        <v>147</v>
      </c>
      <c r="C11" s="8">
        <v>211</v>
      </c>
      <c r="D11" s="8">
        <v>358</v>
      </c>
    </row>
    <row r="12" spans="1:4" x14ac:dyDescent="0.3">
      <c r="A12" s="7" t="s">
        <v>8370</v>
      </c>
      <c r="B12" s="8">
        <v>150</v>
      </c>
      <c r="C12" s="8">
        <v>194</v>
      </c>
      <c r="D12" s="8">
        <v>344</v>
      </c>
    </row>
    <row r="13" spans="1:4" x14ac:dyDescent="0.3">
      <c r="A13" s="7" t="s">
        <v>8371</v>
      </c>
      <c r="B13" s="8">
        <v>134</v>
      </c>
      <c r="C13" s="8">
        <v>166</v>
      </c>
      <c r="D13" s="8">
        <v>300</v>
      </c>
    </row>
    <row r="14" spans="1:4" x14ac:dyDescent="0.3">
      <c r="A14" s="7" t="s">
        <v>8372</v>
      </c>
      <c r="B14" s="8">
        <v>127</v>
      </c>
      <c r="C14" s="8">
        <v>147</v>
      </c>
      <c r="D14" s="8">
        <v>274</v>
      </c>
    </row>
    <row r="15" spans="1:4" x14ac:dyDescent="0.3">
      <c r="A15" s="7" t="s">
        <v>8373</v>
      </c>
      <c r="B15" s="8">
        <v>149</v>
      </c>
      <c r="C15" s="8">
        <v>183</v>
      </c>
      <c r="D15" s="8">
        <v>332</v>
      </c>
    </row>
    <row r="16" spans="1:4" x14ac:dyDescent="0.3">
      <c r="A16" s="7" t="s">
        <v>8374</v>
      </c>
      <c r="B16" s="8">
        <v>114</v>
      </c>
      <c r="C16" s="8">
        <v>183</v>
      </c>
      <c r="D16" s="8">
        <v>297</v>
      </c>
    </row>
    <row r="17" spans="1:4" x14ac:dyDescent="0.3">
      <c r="A17" s="7" t="s">
        <v>8380</v>
      </c>
      <c r="B17" s="8">
        <v>118</v>
      </c>
      <c r="C17" s="8">
        <v>111</v>
      </c>
      <c r="D17" s="8">
        <v>229</v>
      </c>
    </row>
    <row r="18" spans="1:4" x14ac:dyDescent="0.3">
      <c r="A18" s="7" t="s">
        <v>8312</v>
      </c>
      <c r="B18" s="8">
        <v>1530</v>
      </c>
      <c r="C18" s="8">
        <v>2185</v>
      </c>
      <c r="D18" s="8">
        <v>3715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EC3BC-6922-4C23-93CB-8CD594851FA8}">
  <dimension ref="A1:J14"/>
  <sheetViews>
    <sheetView tabSelected="1" topLeftCell="A11" workbookViewId="0">
      <selection activeCell="J28" sqref="J28"/>
    </sheetView>
  </sheetViews>
  <sheetFormatPr defaultRowHeight="14.4" x14ac:dyDescent="0.3"/>
  <cols>
    <col min="1" max="1" width="14.6640625" customWidth="1"/>
    <col min="2" max="3" width="11.44140625" hidden="1" customWidth="1"/>
    <col min="4" max="4" width="17.88671875" customWidth="1"/>
    <col min="5" max="5" width="15.5546875" customWidth="1"/>
    <col min="6" max="6" width="17.5546875" customWidth="1"/>
    <col min="7" max="7" width="19.44140625" customWidth="1"/>
    <col min="8" max="8" width="20.77734375" customWidth="1"/>
    <col min="9" max="9" width="17.5546875" customWidth="1"/>
    <col min="10" max="10" width="19.44140625" customWidth="1"/>
  </cols>
  <sheetData>
    <row r="1" spans="1:10" s="1" customFormat="1" x14ac:dyDescent="0.3">
      <c r="A1" s="13" t="s">
        <v>8383</v>
      </c>
      <c r="B1" s="13"/>
      <c r="C1" s="13"/>
      <c r="D1" s="13" t="s">
        <v>8391</v>
      </c>
      <c r="E1" s="13"/>
      <c r="F1" s="13"/>
      <c r="G1" s="13"/>
      <c r="H1" s="13" t="s">
        <v>8389</v>
      </c>
      <c r="I1" s="13"/>
      <c r="J1" s="13"/>
    </row>
    <row r="2" spans="1:10" s="1" customFormat="1" x14ac:dyDescent="0.3">
      <c r="B2" s="1" t="s">
        <v>8387</v>
      </c>
      <c r="C2" s="1" t="s">
        <v>8388</v>
      </c>
      <c r="D2" s="1" t="s">
        <v>8219</v>
      </c>
      <c r="E2" s="1" t="s">
        <v>8221</v>
      </c>
      <c r="F2" s="1" t="s">
        <v>8220</v>
      </c>
      <c r="G2" s="1" t="s">
        <v>8390</v>
      </c>
      <c r="H2" s="1" t="s">
        <v>8384</v>
      </c>
      <c r="I2" s="1" t="s">
        <v>8385</v>
      </c>
      <c r="J2" s="1" t="s">
        <v>8386</v>
      </c>
    </row>
    <row r="3" spans="1:10" x14ac:dyDescent="0.3">
      <c r="A3" t="s">
        <v>8392</v>
      </c>
      <c r="B3" s="15">
        <v>0</v>
      </c>
      <c r="C3" s="15">
        <v>999</v>
      </c>
      <c r="D3">
        <f>COUNTIFS(Data!$E$2:$E$4115,"&lt;="&amp;Sheet2!$C3,Data!$E$2:$E$4115,"&gt;="&amp;$B3,Data!$F$2:$F$4115,Sheet2!D$2)</f>
        <v>248</v>
      </c>
      <c r="E3">
        <f>COUNTIFS(Data!$E$2:$E$4115,"&lt;="&amp;Sheet2!$C3,Data!$E$2:$E$4115,"&gt;="&amp;$B3,Data!$F$2:$F$4115,Sheet2!E$2)</f>
        <v>1202</v>
      </c>
      <c r="F3">
        <f>COUNTIFS(Data!$E$2:$E$4115,"&lt;="&amp;Sheet2!$C3,Data!$E$2:$E$4115,"&gt;="&amp;$B3,Data!$F$2:$F$4115,Sheet2!F$2)</f>
        <v>262</v>
      </c>
      <c r="G3">
        <f>SUM(D3:F3)</f>
        <v>1712</v>
      </c>
      <c r="H3" s="14">
        <f>D3/$G3</f>
        <v>0.14485981308411214</v>
      </c>
      <c r="I3" s="14">
        <f t="shared" ref="I3:J3" si="0">E3/$G3</f>
        <v>0.70210280373831779</v>
      </c>
      <c r="J3" s="14">
        <f t="shared" si="0"/>
        <v>0.1530373831775701</v>
      </c>
    </row>
    <row r="4" spans="1:10" x14ac:dyDescent="0.3">
      <c r="A4" t="str">
        <f>B4&amp;" to "&amp;C4</f>
        <v>1000 to 4999</v>
      </c>
      <c r="B4" s="15">
        <v>1000</v>
      </c>
      <c r="C4" s="15">
        <v>4999</v>
      </c>
      <c r="D4">
        <f>COUNTIFS(Data!$E$2:$E$4115,"&lt;="&amp;Sheet2!$C4,Data!$E$2:$E$4115,"&gt;="&amp;$B4,Data!$F$2:$F$4115,Sheet2!D$2)</f>
        <v>907</v>
      </c>
      <c r="E4">
        <f>COUNTIFS(Data!$E$2:$E$4115,"&lt;="&amp;Sheet2!$C4,Data!$E$2:$E$4115,"&gt;="&amp;$B4,Data!$F$2:$F$4115,Sheet2!E$2)</f>
        <v>219</v>
      </c>
      <c r="F4">
        <f>COUNTIFS(Data!$E$2:$E$4115,"&lt;="&amp;Sheet2!$C4,Data!$E$2:$E$4115,"&gt;="&amp;$B4,Data!$F$2:$F$4115,Sheet2!F$2)</f>
        <v>48</v>
      </c>
      <c r="G4">
        <f t="shared" ref="G4:G14" si="1">SUM(D4:F4)</f>
        <v>1174</v>
      </c>
      <c r="H4" s="14">
        <f t="shared" ref="H4:H14" si="2">D4/$G4</f>
        <v>0.77257240204429301</v>
      </c>
      <c r="I4" s="14">
        <f t="shared" ref="I4:I14" si="3">E4/$G4</f>
        <v>0.18654173764906304</v>
      </c>
      <c r="J4" s="14">
        <f t="shared" ref="J4:J14" si="4">F4/$G4</f>
        <v>4.0885860306643949E-2</v>
      </c>
    </row>
    <row r="5" spans="1:10" x14ac:dyDescent="0.3">
      <c r="A5" t="str">
        <f t="shared" ref="A5:A13" si="5">B5&amp;" to "&amp;C5</f>
        <v>5000 to 9999</v>
      </c>
      <c r="B5" s="15">
        <v>5000</v>
      </c>
      <c r="C5" s="15">
        <v>9999</v>
      </c>
      <c r="D5">
        <f>COUNTIFS(Data!$E$2:$E$4115,"&lt;="&amp;Sheet2!$C5,Data!$E$2:$E$4115,"&gt;="&amp;$B5,Data!$F$2:$F$4115,Sheet2!D$2)</f>
        <v>383</v>
      </c>
      <c r="E5">
        <f>COUNTIFS(Data!$E$2:$E$4115,"&lt;="&amp;Sheet2!$C5,Data!$E$2:$E$4115,"&gt;="&amp;$B5,Data!$F$2:$F$4115,Sheet2!E$2)</f>
        <v>54</v>
      </c>
      <c r="F5">
        <f>COUNTIFS(Data!$E$2:$E$4115,"&lt;="&amp;Sheet2!$C5,Data!$E$2:$E$4115,"&gt;="&amp;$B5,Data!$F$2:$F$4115,Sheet2!F$2)</f>
        <v>14</v>
      </c>
      <c r="G5">
        <f t="shared" si="1"/>
        <v>451</v>
      </c>
      <c r="H5" s="14">
        <f t="shared" si="2"/>
        <v>0.84922394678492241</v>
      </c>
      <c r="I5" s="14">
        <f t="shared" si="3"/>
        <v>0.11973392461197339</v>
      </c>
      <c r="J5" s="14">
        <f t="shared" si="4"/>
        <v>3.1042128603104215E-2</v>
      </c>
    </row>
    <row r="6" spans="1:10" x14ac:dyDescent="0.3">
      <c r="A6" t="str">
        <f t="shared" si="5"/>
        <v>10000 to 14999</v>
      </c>
      <c r="B6" s="15">
        <v>10000</v>
      </c>
      <c r="C6" s="15">
        <v>14999</v>
      </c>
      <c r="D6">
        <f>COUNTIFS(Data!$E$2:$E$4115,"&lt;="&amp;Sheet2!$C6,Data!$E$2:$E$4115,"&gt;="&amp;$B6,Data!$F$2:$F$4115,Sheet2!D$2)</f>
        <v>178</v>
      </c>
      <c r="E6">
        <f>COUNTIFS(Data!$E$2:$E$4115,"&lt;="&amp;Sheet2!$C6,Data!$E$2:$E$4115,"&gt;="&amp;$B6,Data!$F$2:$F$4115,Sheet2!E$2)</f>
        <v>18</v>
      </c>
      <c r="F6">
        <f>COUNTIFS(Data!$E$2:$E$4115,"&lt;="&amp;Sheet2!$C6,Data!$E$2:$E$4115,"&gt;="&amp;$B6,Data!$F$2:$F$4115,Sheet2!F$2)</f>
        <v>6</v>
      </c>
      <c r="G6">
        <f t="shared" si="1"/>
        <v>202</v>
      </c>
      <c r="H6" s="14">
        <f t="shared" si="2"/>
        <v>0.88118811881188119</v>
      </c>
      <c r="I6" s="14">
        <f t="shared" si="3"/>
        <v>8.9108910891089105E-2</v>
      </c>
      <c r="J6" s="14">
        <f t="shared" si="4"/>
        <v>2.9702970297029702E-2</v>
      </c>
    </row>
    <row r="7" spans="1:10" x14ac:dyDescent="0.3">
      <c r="A7" t="str">
        <f t="shared" si="5"/>
        <v>15000 to 19999</v>
      </c>
      <c r="B7" s="15">
        <v>15000</v>
      </c>
      <c r="C7" s="15">
        <v>19999</v>
      </c>
      <c r="D7">
        <f>COUNTIFS(Data!$E$2:$E$4115,"&lt;="&amp;Sheet2!$C7,Data!$E$2:$E$4115,"&gt;="&amp;$B7,Data!$F$2:$F$4115,Sheet2!D$2)</f>
        <v>97</v>
      </c>
      <c r="E7">
        <f>COUNTIFS(Data!$E$2:$E$4115,"&lt;="&amp;Sheet2!$C7,Data!$E$2:$E$4115,"&gt;="&amp;$B7,Data!$F$2:$F$4115,Sheet2!E$2)</f>
        <v>9</v>
      </c>
      <c r="F7">
        <f>COUNTIFS(Data!$E$2:$E$4115,"&lt;="&amp;Sheet2!$C7,Data!$E$2:$E$4115,"&gt;="&amp;$B7,Data!$F$2:$F$4115,Sheet2!F$2)</f>
        <v>4</v>
      </c>
      <c r="G7">
        <f t="shared" si="1"/>
        <v>110</v>
      </c>
      <c r="H7" s="14">
        <f t="shared" si="2"/>
        <v>0.88181818181818183</v>
      </c>
      <c r="I7" s="14">
        <f t="shared" si="3"/>
        <v>8.1818181818181818E-2</v>
      </c>
      <c r="J7" s="14">
        <f t="shared" si="4"/>
        <v>3.6363636363636362E-2</v>
      </c>
    </row>
    <row r="8" spans="1:10" x14ac:dyDescent="0.3">
      <c r="A8" t="str">
        <f t="shared" si="5"/>
        <v>20000 to 24999</v>
      </c>
      <c r="B8" s="15">
        <v>20000</v>
      </c>
      <c r="C8" s="15">
        <v>24999</v>
      </c>
      <c r="D8">
        <f>COUNTIFS(Data!$E$2:$E$4115,"&lt;="&amp;Sheet2!$C8,Data!$E$2:$E$4115,"&gt;="&amp;$B8,Data!$F$2:$F$4115,Sheet2!D$2)</f>
        <v>66</v>
      </c>
      <c r="E8">
        <f>COUNTIFS(Data!$E$2:$E$4115,"&lt;="&amp;Sheet2!$C8,Data!$E$2:$E$4115,"&gt;="&amp;$B8,Data!$F$2:$F$4115,Sheet2!E$2)</f>
        <v>6</v>
      </c>
      <c r="F8">
        <f>COUNTIFS(Data!$E$2:$E$4115,"&lt;="&amp;Sheet2!$C8,Data!$E$2:$E$4115,"&gt;="&amp;$B8,Data!$F$2:$F$4115,Sheet2!F$2)</f>
        <v>3</v>
      </c>
      <c r="G8">
        <f t="shared" si="1"/>
        <v>75</v>
      </c>
      <c r="H8" s="14">
        <f t="shared" si="2"/>
        <v>0.88</v>
      </c>
      <c r="I8" s="14">
        <f t="shared" si="3"/>
        <v>0.08</v>
      </c>
      <c r="J8" s="14">
        <f t="shared" si="4"/>
        <v>0.04</v>
      </c>
    </row>
    <row r="9" spans="1:10" x14ac:dyDescent="0.3">
      <c r="A9" t="str">
        <f t="shared" si="5"/>
        <v>25000 to 29999</v>
      </c>
      <c r="B9" s="15">
        <v>25000</v>
      </c>
      <c r="C9" s="15">
        <v>29999</v>
      </c>
      <c r="D9">
        <f>COUNTIFS(Data!$E$2:$E$4115,"&lt;="&amp;Sheet2!$C9,Data!$E$2:$E$4115,"&gt;="&amp;$B9,Data!$F$2:$F$4115,Sheet2!D$2)</f>
        <v>51</v>
      </c>
      <c r="E9">
        <f>COUNTIFS(Data!$E$2:$E$4115,"&lt;="&amp;Sheet2!$C9,Data!$E$2:$E$4115,"&gt;="&amp;$B9,Data!$F$2:$F$4115,Sheet2!E$2)</f>
        <v>5</v>
      </c>
      <c r="F9">
        <f>COUNTIFS(Data!$E$2:$E$4115,"&lt;="&amp;Sheet2!$C9,Data!$E$2:$E$4115,"&gt;="&amp;$B9,Data!$F$2:$F$4115,Sheet2!F$2)</f>
        <v>0</v>
      </c>
      <c r="G9">
        <f t="shared" si="1"/>
        <v>56</v>
      </c>
      <c r="H9" s="14">
        <f t="shared" si="2"/>
        <v>0.9107142857142857</v>
      </c>
      <c r="I9" s="14">
        <f t="shared" si="3"/>
        <v>8.9285714285714288E-2</v>
      </c>
      <c r="J9" s="14">
        <f t="shared" si="4"/>
        <v>0</v>
      </c>
    </row>
    <row r="10" spans="1:10" x14ac:dyDescent="0.3">
      <c r="A10" t="str">
        <f t="shared" si="5"/>
        <v>30000 to 34999</v>
      </c>
      <c r="B10" s="15">
        <v>30000</v>
      </c>
      <c r="C10" s="15">
        <v>34999</v>
      </c>
      <c r="D10">
        <f>COUNTIFS(Data!$E$2:$E$4115,"&lt;="&amp;Sheet2!$C10,Data!$E$2:$E$4115,"&gt;="&amp;$B10,Data!$F$2:$F$4115,Sheet2!D$2)</f>
        <v>47</v>
      </c>
      <c r="E10">
        <f>COUNTIFS(Data!$E$2:$E$4115,"&lt;="&amp;Sheet2!$C10,Data!$E$2:$E$4115,"&gt;="&amp;$B10,Data!$F$2:$F$4115,Sheet2!E$2)</f>
        <v>4</v>
      </c>
      <c r="F10">
        <f>COUNTIFS(Data!$E$2:$E$4115,"&lt;="&amp;Sheet2!$C10,Data!$E$2:$E$4115,"&gt;="&amp;$B10,Data!$F$2:$F$4115,Sheet2!F$2)</f>
        <v>1</v>
      </c>
      <c r="G10">
        <f t="shared" si="1"/>
        <v>52</v>
      </c>
      <c r="H10" s="14">
        <f t="shared" si="2"/>
        <v>0.90384615384615385</v>
      </c>
      <c r="I10" s="14">
        <f t="shared" si="3"/>
        <v>7.6923076923076927E-2</v>
      </c>
      <c r="J10" s="14">
        <f t="shared" si="4"/>
        <v>1.9230769230769232E-2</v>
      </c>
    </row>
    <row r="11" spans="1:10" x14ac:dyDescent="0.3">
      <c r="A11" t="str">
        <f t="shared" si="5"/>
        <v>35000 to 39999</v>
      </c>
      <c r="B11" s="15">
        <v>35000</v>
      </c>
      <c r="C11" s="15">
        <v>39999</v>
      </c>
      <c r="D11">
        <f>COUNTIFS(Data!$E$2:$E$4115,"&lt;="&amp;Sheet2!$C11,Data!$E$2:$E$4115,"&gt;="&amp;$B11,Data!$F$2:$F$4115,Sheet2!D$2)</f>
        <v>25</v>
      </c>
      <c r="E11">
        <f>COUNTIFS(Data!$E$2:$E$4115,"&lt;="&amp;Sheet2!$C11,Data!$E$2:$E$4115,"&gt;="&amp;$B11,Data!$F$2:$F$4115,Sheet2!E$2)</f>
        <v>2</v>
      </c>
      <c r="F11">
        <f>COUNTIFS(Data!$E$2:$E$4115,"&lt;="&amp;Sheet2!$C11,Data!$E$2:$E$4115,"&gt;="&amp;$B11,Data!$F$2:$F$4115,Sheet2!F$2)</f>
        <v>0</v>
      </c>
      <c r="G11">
        <f t="shared" si="1"/>
        <v>27</v>
      </c>
      <c r="H11" s="14">
        <f t="shared" si="2"/>
        <v>0.92592592592592593</v>
      </c>
      <c r="I11" s="14">
        <f t="shared" si="3"/>
        <v>7.407407407407407E-2</v>
      </c>
      <c r="J11" s="14">
        <f t="shared" si="4"/>
        <v>0</v>
      </c>
    </row>
    <row r="12" spans="1:10" x14ac:dyDescent="0.3">
      <c r="A12" t="str">
        <f t="shared" si="5"/>
        <v>40000 to 44999</v>
      </c>
      <c r="B12" s="15">
        <v>40000</v>
      </c>
      <c r="C12" s="15">
        <v>44999</v>
      </c>
      <c r="D12">
        <f>COUNTIFS(Data!$E$2:$E$4115,"&lt;="&amp;Sheet2!$C12,Data!$E$2:$E$4115,"&gt;="&amp;$B12,Data!$F$2:$F$4115,Sheet2!D$2)</f>
        <v>19</v>
      </c>
      <c r="E12">
        <f>COUNTIFS(Data!$E$2:$E$4115,"&lt;="&amp;Sheet2!$C12,Data!$E$2:$E$4115,"&gt;="&amp;$B12,Data!$F$2:$F$4115,Sheet2!E$2)</f>
        <v>4</v>
      </c>
      <c r="F12">
        <f>COUNTIFS(Data!$E$2:$E$4115,"&lt;="&amp;Sheet2!$C12,Data!$E$2:$E$4115,"&gt;="&amp;$B12,Data!$F$2:$F$4115,Sheet2!F$2)</f>
        <v>2</v>
      </c>
      <c r="G12">
        <f t="shared" si="1"/>
        <v>25</v>
      </c>
      <c r="H12" s="14">
        <f t="shared" si="2"/>
        <v>0.76</v>
      </c>
      <c r="I12" s="14">
        <f t="shared" si="3"/>
        <v>0.16</v>
      </c>
      <c r="J12" s="14">
        <f t="shared" si="4"/>
        <v>0.08</v>
      </c>
    </row>
    <row r="13" spans="1:10" x14ac:dyDescent="0.3">
      <c r="A13" t="str">
        <f t="shared" si="5"/>
        <v>45000 to 49999</v>
      </c>
      <c r="B13" s="15">
        <v>45000</v>
      </c>
      <c r="C13" s="15">
        <v>49999</v>
      </c>
      <c r="D13">
        <f>COUNTIFS(Data!$E$2:$E$4115,"&lt;="&amp;Sheet2!$C13,Data!$E$2:$E$4115,"&gt;="&amp;$B13,Data!$F$2:$F$4115,Sheet2!D$2)</f>
        <v>17</v>
      </c>
      <c r="E13">
        <f>COUNTIFS(Data!$E$2:$E$4115,"&lt;="&amp;Sheet2!$C13,Data!$E$2:$E$4115,"&gt;="&amp;$B13,Data!$F$2:$F$4115,Sheet2!E$2)</f>
        <v>1</v>
      </c>
      <c r="F13">
        <f>COUNTIFS(Data!$E$2:$E$4115,"&lt;="&amp;Sheet2!$C13,Data!$E$2:$E$4115,"&gt;="&amp;$B13,Data!$F$2:$F$4115,Sheet2!F$2)</f>
        <v>0</v>
      </c>
      <c r="G13">
        <f t="shared" si="1"/>
        <v>18</v>
      </c>
      <c r="H13" s="14">
        <f t="shared" si="2"/>
        <v>0.94444444444444442</v>
      </c>
      <c r="I13" s="14">
        <f t="shared" si="3"/>
        <v>5.5555555555555552E-2</v>
      </c>
      <c r="J13" s="14">
        <f t="shared" si="4"/>
        <v>0</v>
      </c>
    </row>
    <row r="14" spans="1:10" x14ac:dyDescent="0.3">
      <c r="A14" t="s">
        <v>8393</v>
      </c>
      <c r="B14" s="15">
        <v>50000</v>
      </c>
      <c r="C14" s="15"/>
      <c r="D14">
        <f>COUNTIFS(Data!$E$2:$E$4115,"&gt;="&amp;$B14,Data!$F$2:$F$4115,Sheet2!D$2)</f>
        <v>147</v>
      </c>
      <c r="E14">
        <f>COUNTIFS(Data!$E$2:$E$4115,"&lt;="&amp;Sheet2!$C14,Data!$E$2:$E$4115,"&gt;="&amp;$B14,Data!$F$2:$F$4115,Sheet2!E$2)</f>
        <v>0</v>
      </c>
      <c r="F14">
        <f>COUNTIFS(Data!$E$2:$E$4115,"&lt;="&amp;Sheet2!$C14,Data!$E$2:$E$4115,"&gt;="&amp;$B14,Data!$F$2:$F$4115,Sheet2!F$2)</f>
        <v>0</v>
      </c>
      <c r="G14">
        <f t="shared" si="1"/>
        <v>147</v>
      </c>
      <c r="H14" s="14">
        <f t="shared" si="2"/>
        <v>1</v>
      </c>
      <c r="I14" s="14">
        <f t="shared" si="3"/>
        <v>0</v>
      </c>
      <c r="J14" s="14">
        <f t="shared" si="4"/>
        <v>0</v>
      </c>
    </row>
  </sheetData>
  <mergeCells count="3">
    <mergeCell ref="D1:G1"/>
    <mergeCell ref="H1:J1"/>
    <mergeCell ref="A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Subcategory Stats</vt:lpstr>
      <vt:lpstr>Launch Date Outcomes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Nordstrom</cp:lastModifiedBy>
  <dcterms:created xsi:type="dcterms:W3CDTF">2017-04-20T15:17:24Z</dcterms:created>
  <dcterms:modified xsi:type="dcterms:W3CDTF">2019-11-17T00:23:49Z</dcterms:modified>
</cp:coreProperties>
</file>