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2022_NxCO2_growthChamber/licor_raw/week5/"/>
    </mc:Choice>
  </mc:AlternateContent>
  <xr:revisionPtr revIDLastSave="0" documentId="13_ncr:1_{CE92A029-5A03-D242-8072-52D8494DE0E1}" xr6:coauthVersionLast="45" xr6:coauthVersionMax="45" xr10:uidLastSave="{00000000-0000-0000-0000-000000000000}"/>
  <bookViews>
    <workbookView xWindow="240" yWindow="460" windowWidth="23920" windowHeight="152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U184" i="1" l="1"/>
  <c r="CT184" i="1"/>
  <c r="CR184" i="1"/>
  <c r="CS184" i="1" s="1"/>
  <c r="BJ184" i="1" s="1"/>
  <c r="BW184" i="1"/>
  <c r="BV184" i="1"/>
  <c r="BN184" i="1"/>
  <c r="BH184" i="1"/>
  <c r="BB184" i="1"/>
  <c r="BO184" i="1" s="1"/>
  <c r="BR184" i="1" s="1"/>
  <c r="AW184" i="1"/>
  <c r="AU184" i="1"/>
  <c r="AV184" i="1" s="1"/>
  <c r="AN184" i="1"/>
  <c r="AI184" i="1"/>
  <c r="AH184" i="1"/>
  <c r="AG184" i="1"/>
  <c r="AA184" i="1"/>
  <c r="Y184" i="1" s="1"/>
  <c r="Z184" i="1"/>
  <c r="U184" i="1"/>
  <c r="R184" i="1"/>
  <c r="P184" i="1"/>
  <c r="M184" i="1"/>
  <c r="L184" i="1"/>
  <c r="BK184" i="1" s="1"/>
  <c r="K184" i="1"/>
  <c r="J184" i="1"/>
  <c r="CU183" i="1"/>
  <c r="CT183" i="1"/>
  <c r="CR183" i="1"/>
  <c r="CS183" i="1" s="1"/>
  <c r="BJ183" i="1" s="1"/>
  <c r="BW183" i="1"/>
  <c r="BV183" i="1"/>
  <c r="BN183" i="1"/>
  <c r="BL183" i="1"/>
  <c r="BH183" i="1"/>
  <c r="BB183" i="1"/>
  <c r="BO183" i="1" s="1"/>
  <c r="BR183" i="1" s="1"/>
  <c r="AW183" i="1"/>
  <c r="AU183" i="1"/>
  <c r="AH183" i="1" s="1"/>
  <c r="AN183" i="1"/>
  <c r="K183" i="1" s="1"/>
  <c r="J183" i="1" s="1"/>
  <c r="AI183" i="1"/>
  <c r="AA183" i="1"/>
  <c r="Z183" i="1"/>
  <c r="Y183" i="1" s="1"/>
  <c r="U183" i="1"/>
  <c r="R183" i="1"/>
  <c r="M183" i="1"/>
  <c r="L183" i="1"/>
  <c r="BK183" i="1" s="1"/>
  <c r="BM183" i="1" s="1"/>
  <c r="CU182" i="1"/>
  <c r="CT182" i="1"/>
  <c r="CR182" i="1"/>
  <c r="CS182" i="1" s="1"/>
  <c r="BJ182" i="1" s="1"/>
  <c r="BL182" i="1" s="1"/>
  <c r="BW182" i="1"/>
  <c r="BV182" i="1"/>
  <c r="BO182" i="1"/>
  <c r="BR182" i="1" s="1"/>
  <c r="BN182" i="1"/>
  <c r="BH182" i="1"/>
  <c r="BB182" i="1"/>
  <c r="AW182" i="1"/>
  <c r="AU182" i="1" s="1"/>
  <c r="AV182" i="1" s="1"/>
  <c r="AN182" i="1"/>
  <c r="K182" i="1" s="1"/>
  <c r="J182" i="1" s="1"/>
  <c r="AI182" i="1"/>
  <c r="AA182" i="1"/>
  <c r="Z182" i="1"/>
  <c r="Y182" i="1" s="1"/>
  <c r="U182" i="1"/>
  <c r="R182" i="1"/>
  <c r="L182" i="1"/>
  <c r="BK182" i="1" s="1"/>
  <c r="CU181" i="1"/>
  <c r="CT181" i="1"/>
  <c r="CR181" i="1"/>
  <c r="BW181" i="1"/>
  <c r="BV181" i="1"/>
  <c r="BR181" i="1"/>
  <c r="BN181" i="1"/>
  <c r="BH181" i="1"/>
  <c r="BB181" i="1"/>
  <c r="BO181" i="1" s="1"/>
  <c r="AW181" i="1"/>
  <c r="AV181" i="1"/>
  <c r="AU181" i="1"/>
  <c r="AH181" i="1" s="1"/>
  <c r="AN181" i="1"/>
  <c r="K181" i="1" s="1"/>
  <c r="J181" i="1" s="1"/>
  <c r="AI181" i="1"/>
  <c r="AG181" i="1"/>
  <c r="AA181" i="1"/>
  <c r="Z181" i="1"/>
  <c r="Y181" i="1"/>
  <c r="R181" i="1"/>
  <c r="P181" i="1"/>
  <c r="M181" i="1"/>
  <c r="L181" i="1"/>
  <c r="BK181" i="1" s="1"/>
  <c r="CU180" i="1"/>
  <c r="CT180" i="1"/>
  <c r="CR180" i="1"/>
  <c r="BW180" i="1"/>
  <c r="BV180" i="1"/>
  <c r="BN180" i="1"/>
  <c r="BH180" i="1"/>
  <c r="BB180" i="1"/>
  <c r="BO180" i="1" s="1"/>
  <c r="BR180" i="1" s="1"/>
  <c r="AW180" i="1"/>
  <c r="AU180" i="1" s="1"/>
  <c r="AV180" i="1"/>
  <c r="AN180" i="1"/>
  <c r="K180" i="1" s="1"/>
  <c r="AI180" i="1"/>
  <c r="L180" i="1" s="1"/>
  <c r="BK180" i="1" s="1"/>
  <c r="AH180" i="1"/>
  <c r="AA180" i="1"/>
  <c r="Z180" i="1"/>
  <c r="Y180" i="1" s="1"/>
  <c r="R180" i="1"/>
  <c r="P180" i="1"/>
  <c r="J180" i="1"/>
  <c r="CU179" i="1"/>
  <c r="CT179" i="1"/>
  <c r="CR179" i="1"/>
  <c r="BW179" i="1"/>
  <c r="BV179" i="1"/>
  <c r="BN179" i="1"/>
  <c r="BH179" i="1"/>
  <c r="BB179" i="1"/>
  <c r="BO179" i="1" s="1"/>
  <c r="BR179" i="1" s="1"/>
  <c r="AW179" i="1"/>
  <c r="AV179" i="1"/>
  <c r="AU179" i="1"/>
  <c r="AG179" i="1" s="1"/>
  <c r="AN179" i="1"/>
  <c r="K179" i="1" s="1"/>
  <c r="J179" i="1" s="1"/>
  <c r="AI179" i="1"/>
  <c r="AH179" i="1"/>
  <c r="AA179" i="1"/>
  <c r="Z179" i="1"/>
  <c r="Y179" i="1" s="1"/>
  <c r="R179" i="1"/>
  <c r="P179" i="1"/>
  <c r="M179" i="1"/>
  <c r="L179" i="1"/>
  <c r="BK179" i="1" s="1"/>
  <c r="CU178" i="1"/>
  <c r="CT178" i="1"/>
  <c r="CR178" i="1"/>
  <c r="BX178" i="1"/>
  <c r="BY178" i="1" s="1"/>
  <c r="BW178" i="1"/>
  <c r="BV178" i="1"/>
  <c r="BT178" i="1"/>
  <c r="BR178" i="1"/>
  <c r="BN178" i="1"/>
  <c r="BH178" i="1"/>
  <c r="BB178" i="1"/>
  <c r="BO178" i="1" s="1"/>
  <c r="AW178" i="1"/>
  <c r="AU178" i="1" s="1"/>
  <c r="AV178" i="1"/>
  <c r="AN178" i="1"/>
  <c r="K178" i="1" s="1"/>
  <c r="AI178" i="1"/>
  <c r="L178" i="1" s="1"/>
  <c r="BK178" i="1" s="1"/>
  <c r="AH178" i="1"/>
  <c r="AA178" i="1"/>
  <c r="Z178" i="1"/>
  <c r="Y178" i="1" s="1"/>
  <c r="R178" i="1"/>
  <c r="P178" i="1"/>
  <c r="J178" i="1"/>
  <c r="CU177" i="1"/>
  <c r="CT177" i="1"/>
  <c r="CR177" i="1"/>
  <c r="BW177" i="1"/>
  <c r="BV177" i="1"/>
  <c r="BN177" i="1"/>
  <c r="BH177" i="1"/>
  <c r="BB177" i="1"/>
  <c r="BO177" i="1" s="1"/>
  <c r="BR177" i="1" s="1"/>
  <c r="AW177" i="1"/>
  <c r="AU177" i="1" s="1"/>
  <c r="AV177" i="1" s="1"/>
  <c r="AN177" i="1"/>
  <c r="K177" i="1" s="1"/>
  <c r="J177" i="1" s="1"/>
  <c r="AI177" i="1"/>
  <c r="L177" i="1" s="1"/>
  <c r="BK177" i="1" s="1"/>
  <c r="AH177" i="1"/>
  <c r="AA177" i="1"/>
  <c r="Z177" i="1"/>
  <c r="Y177" i="1" s="1"/>
  <c r="R177" i="1"/>
  <c r="P177" i="1"/>
  <c r="CU176" i="1"/>
  <c r="CT176" i="1"/>
  <c r="CR176" i="1"/>
  <c r="BW176" i="1"/>
  <c r="BV176" i="1"/>
  <c r="BN176" i="1"/>
  <c r="BH176" i="1"/>
  <c r="BB176" i="1"/>
  <c r="BO176" i="1" s="1"/>
  <c r="BR176" i="1" s="1"/>
  <c r="AW176" i="1"/>
  <c r="AU176" i="1" s="1"/>
  <c r="AN176" i="1"/>
  <c r="K176" i="1" s="1"/>
  <c r="J176" i="1" s="1"/>
  <c r="AI176" i="1"/>
  <c r="AA176" i="1"/>
  <c r="Z176" i="1"/>
  <c r="Y176" i="1" s="1"/>
  <c r="R176" i="1"/>
  <c r="L176" i="1"/>
  <c r="BK176" i="1" s="1"/>
  <c r="CU175" i="1"/>
  <c r="CT175" i="1"/>
  <c r="CR175" i="1"/>
  <c r="BW175" i="1"/>
  <c r="BV175" i="1"/>
  <c r="BT175" i="1"/>
  <c r="BX175" i="1" s="1"/>
  <c r="BY175" i="1" s="1"/>
  <c r="BN175" i="1"/>
  <c r="BH175" i="1"/>
  <c r="BB175" i="1"/>
  <c r="BO175" i="1" s="1"/>
  <c r="BR175" i="1" s="1"/>
  <c r="AW175" i="1"/>
  <c r="AV175" i="1"/>
  <c r="AU175" i="1"/>
  <c r="AG175" i="1" s="1"/>
  <c r="AN175" i="1"/>
  <c r="K175" i="1" s="1"/>
  <c r="AI175" i="1"/>
  <c r="L175" i="1" s="1"/>
  <c r="BK175" i="1" s="1"/>
  <c r="AH175" i="1"/>
  <c r="AA175" i="1"/>
  <c r="Z175" i="1"/>
  <c r="Y175" i="1" s="1"/>
  <c r="R175" i="1"/>
  <c r="P175" i="1"/>
  <c r="M175" i="1"/>
  <c r="J175" i="1"/>
  <c r="CU174" i="1"/>
  <c r="CT174" i="1"/>
  <c r="CR174" i="1"/>
  <c r="BW174" i="1"/>
  <c r="BV174" i="1"/>
  <c r="BN174" i="1"/>
  <c r="BH174" i="1"/>
  <c r="BB174" i="1"/>
  <c r="BO174" i="1" s="1"/>
  <c r="BR174" i="1" s="1"/>
  <c r="AW174" i="1"/>
  <c r="AU174" i="1" s="1"/>
  <c r="AN174" i="1"/>
  <c r="K174" i="1" s="1"/>
  <c r="AI174" i="1"/>
  <c r="AA174" i="1"/>
  <c r="Z174" i="1"/>
  <c r="Y174" i="1" s="1"/>
  <c r="R174" i="1"/>
  <c r="L174" i="1"/>
  <c r="BK174" i="1" s="1"/>
  <c r="J174" i="1"/>
  <c r="CU173" i="1"/>
  <c r="CT173" i="1"/>
  <c r="CR173" i="1"/>
  <c r="BW173" i="1"/>
  <c r="BV173" i="1"/>
  <c r="BN173" i="1"/>
  <c r="BH173" i="1"/>
  <c r="BB173" i="1"/>
  <c r="BO173" i="1" s="1"/>
  <c r="BR173" i="1" s="1"/>
  <c r="AW173" i="1"/>
  <c r="AU173" i="1" s="1"/>
  <c r="AV173" i="1"/>
  <c r="AN173" i="1"/>
  <c r="K173" i="1" s="1"/>
  <c r="AI173" i="1"/>
  <c r="L173" i="1" s="1"/>
  <c r="BK173" i="1" s="1"/>
  <c r="AH173" i="1"/>
  <c r="AA173" i="1"/>
  <c r="Z173" i="1"/>
  <c r="Y173" i="1" s="1"/>
  <c r="R173" i="1"/>
  <c r="P173" i="1"/>
  <c r="J173" i="1"/>
  <c r="CU172" i="1"/>
  <c r="CT172" i="1"/>
  <c r="CR172" i="1"/>
  <c r="BW172" i="1"/>
  <c r="BV172" i="1"/>
  <c r="BN172" i="1"/>
  <c r="BH172" i="1"/>
  <c r="BB172" i="1"/>
  <c r="BO172" i="1" s="1"/>
  <c r="BR172" i="1" s="1"/>
  <c r="AW172" i="1"/>
  <c r="AU172" i="1" s="1"/>
  <c r="AN172" i="1"/>
  <c r="AI172" i="1"/>
  <c r="L172" i="1" s="1"/>
  <c r="BK172" i="1" s="1"/>
  <c r="AA172" i="1"/>
  <c r="Z172" i="1"/>
  <c r="R172" i="1"/>
  <c r="K172" i="1"/>
  <c r="J172" i="1" s="1"/>
  <c r="AC172" i="1" s="1"/>
  <c r="CU171" i="1"/>
  <c r="CT171" i="1"/>
  <c r="CR171" i="1"/>
  <c r="CS171" i="1" s="1"/>
  <c r="BJ171" i="1" s="1"/>
  <c r="BL171" i="1" s="1"/>
  <c r="BW171" i="1"/>
  <c r="BV171" i="1"/>
  <c r="BR171" i="1"/>
  <c r="BN171" i="1"/>
  <c r="BH171" i="1"/>
  <c r="BB171" i="1"/>
  <c r="BO171" i="1" s="1"/>
  <c r="AW171" i="1"/>
  <c r="AU171" i="1"/>
  <c r="AG171" i="1" s="1"/>
  <c r="AN171" i="1"/>
  <c r="K171" i="1" s="1"/>
  <c r="J171" i="1" s="1"/>
  <c r="AI171" i="1"/>
  <c r="L171" i="1" s="1"/>
  <c r="BK171" i="1" s="1"/>
  <c r="BM171" i="1" s="1"/>
  <c r="AA171" i="1"/>
  <c r="Z171" i="1"/>
  <c r="Y171" i="1" s="1"/>
  <c r="U171" i="1"/>
  <c r="R171" i="1"/>
  <c r="CU170" i="1"/>
  <c r="CT170" i="1"/>
  <c r="CR170" i="1"/>
  <c r="BW170" i="1"/>
  <c r="BV170" i="1"/>
  <c r="BR170" i="1"/>
  <c r="BN170" i="1"/>
  <c r="BH170" i="1"/>
  <c r="BB170" i="1"/>
  <c r="BO170" i="1" s="1"/>
  <c r="AW170" i="1"/>
  <c r="AU170" i="1" s="1"/>
  <c r="AV170" i="1"/>
  <c r="AN170" i="1"/>
  <c r="K170" i="1" s="1"/>
  <c r="AI170" i="1"/>
  <c r="AH170" i="1"/>
  <c r="AA170" i="1"/>
  <c r="Z170" i="1"/>
  <c r="Y170" i="1" s="1"/>
  <c r="R170" i="1"/>
  <c r="P170" i="1"/>
  <c r="L170" i="1"/>
  <c r="BK170" i="1" s="1"/>
  <c r="J170" i="1"/>
  <c r="CU169" i="1"/>
  <c r="CT169" i="1"/>
  <c r="CS169" i="1"/>
  <c r="CR169" i="1"/>
  <c r="U169" i="1" s="1"/>
  <c r="BW169" i="1"/>
  <c r="BV169" i="1"/>
  <c r="BN169" i="1"/>
  <c r="BJ169" i="1"/>
  <c r="BL169" i="1" s="1"/>
  <c r="BH169" i="1"/>
  <c r="BB169" i="1"/>
  <c r="BO169" i="1" s="1"/>
  <c r="BR169" i="1" s="1"/>
  <c r="AW169" i="1"/>
  <c r="AV169" i="1"/>
  <c r="AU169" i="1"/>
  <c r="AN169" i="1"/>
  <c r="K169" i="1" s="1"/>
  <c r="J169" i="1" s="1"/>
  <c r="AI169" i="1"/>
  <c r="AH169" i="1"/>
  <c r="AG169" i="1"/>
  <c r="AA169" i="1"/>
  <c r="Z169" i="1"/>
  <c r="Y169" i="1" s="1"/>
  <c r="R169" i="1"/>
  <c r="P169" i="1"/>
  <c r="M169" i="1"/>
  <c r="L169" i="1"/>
  <c r="BK169" i="1" s="1"/>
  <c r="BM169" i="1" s="1"/>
  <c r="CU168" i="1"/>
  <c r="CT168" i="1"/>
  <c r="CR168" i="1"/>
  <c r="BW168" i="1"/>
  <c r="BV168" i="1"/>
  <c r="BN168" i="1"/>
  <c r="BH168" i="1"/>
  <c r="BB168" i="1"/>
  <c r="BO168" i="1" s="1"/>
  <c r="BR168" i="1" s="1"/>
  <c r="AW168" i="1"/>
  <c r="AU168" i="1" s="1"/>
  <c r="AV168" i="1"/>
  <c r="AN168" i="1"/>
  <c r="AI168" i="1"/>
  <c r="L168" i="1" s="1"/>
  <c r="BK168" i="1" s="1"/>
  <c r="AH168" i="1"/>
  <c r="AA168" i="1"/>
  <c r="Z168" i="1"/>
  <c r="Y168" i="1" s="1"/>
  <c r="R168" i="1"/>
  <c r="P168" i="1"/>
  <c r="K168" i="1"/>
  <c r="J168" i="1"/>
  <c r="AC168" i="1" s="1"/>
  <c r="CU167" i="1"/>
  <c r="CT167" i="1"/>
  <c r="CR167" i="1"/>
  <c r="BW167" i="1"/>
  <c r="BV167" i="1"/>
  <c r="BN167" i="1"/>
  <c r="BH167" i="1"/>
  <c r="BB167" i="1"/>
  <c r="BO167" i="1" s="1"/>
  <c r="BR167" i="1" s="1"/>
  <c r="AW167" i="1"/>
  <c r="AV167" i="1"/>
  <c r="AU167" i="1"/>
  <c r="P167" i="1" s="1"/>
  <c r="AN167" i="1"/>
  <c r="K167" i="1" s="1"/>
  <c r="J167" i="1" s="1"/>
  <c r="AI167" i="1"/>
  <c r="AH167" i="1"/>
  <c r="AA167" i="1"/>
  <c r="Z167" i="1"/>
  <c r="Y167" i="1"/>
  <c r="U167" i="1"/>
  <c r="R167" i="1"/>
  <c r="L167" i="1"/>
  <c r="BK167" i="1" s="1"/>
  <c r="CU166" i="1"/>
  <c r="CT166" i="1"/>
  <c r="CR166" i="1"/>
  <c r="CS166" i="1" s="1"/>
  <c r="BJ166" i="1" s="1"/>
  <c r="BW166" i="1"/>
  <c r="BV166" i="1"/>
  <c r="BO166" i="1"/>
  <c r="BR166" i="1" s="1"/>
  <c r="BN166" i="1"/>
  <c r="BH166" i="1"/>
  <c r="BB166" i="1"/>
  <c r="AW166" i="1"/>
  <c r="AU166" i="1"/>
  <c r="AN166" i="1"/>
  <c r="K166" i="1" s="1"/>
  <c r="J166" i="1" s="1"/>
  <c r="AC166" i="1" s="1"/>
  <c r="AI166" i="1"/>
  <c r="L166" i="1" s="1"/>
  <c r="BK166" i="1" s="1"/>
  <c r="BM166" i="1" s="1"/>
  <c r="AA166" i="1"/>
  <c r="Y166" i="1" s="1"/>
  <c r="Z166" i="1"/>
  <c r="U166" i="1"/>
  <c r="R166" i="1"/>
  <c r="CU165" i="1"/>
  <c r="CT165" i="1"/>
  <c r="CS165" i="1"/>
  <c r="BJ165" i="1" s="1"/>
  <c r="CR165" i="1"/>
  <c r="BW165" i="1"/>
  <c r="BV165" i="1"/>
  <c r="BO165" i="1"/>
  <c r="BR165" i="1" s="1"/>
  <c r="BN165" i="1"/>
  <c r="BH165" i="1"/>
  <c r="BB165" i="1"/>
  <c r="AW165" i="1"/>
  <c r="AU165" i="1" s="1"/>
  <c r="AN165" i="1"/>
  <c r="AI165" i="1"/>
  <c r="L165" i="1" s="1"/>
  <c r="BK165" i="1" s="1"/>
  <c r="BM165" i="1" s="1"/>
  <c r="AA165" i="1"/>
  <c r="Y165" i="1" s="1"/>
  <c r="Z165" i="1"/>
  <c r="U165" i="1"/>
  <c r="R165" i="1"/>
  <c r="K165" i="1"/>
  <c r="J165" i="1" s="1"/>
  <c r="CU164" i="1"/>
  <c r="CT164" i="1"/>
  <c r="CS164" i="1"/>
  <c r="BJ164" i="1" s="1"/>
  <c r="CR164" i="1"/>
  <c r="BW164" i="1"/>
  <c r="BV164" i="1"/>
  <c r="BS164" i="1"/>
  <c r="BO164" i="1"/>
  <c r="BR164" i="1" s="1"/>
  <c r="BN164" i="1"/>
  <c r="BH164" i="1"/>
  <c r="BB164" i="1"/>
  <c r="AW164" i="1"/>
  <c r="AU164" i="1" s="1"/>
  <c r="AN164" i="1"/>
  <c r="AI164" i="1"/>
  <c r="L164" i="1" s="1"/>
  <c r="BK164" i="1" s="1"/>
  <c r="BM164" i="1" s="1"/>
  <c r="AG164" i="1"/>
  <c r="AA164" i="1"/>
  <c r="Z164" i="1"/>
  <c r="Y164" i="1"/>
  <c r="U164" i="1"/>
  <c r="R164" i="1"/>
  <c r="K164" i="1"/>
  <c r="J164" i="1" s="1"/>
  <c r="CU163" i="1"/>
  <c r="U163" i="1" s="1"/>
  <c r="CT163" i="1"/>
  <c r="CS163" i="1"/>
  <c r="BJ163" i="1" s="1"/>
  <c r="CR163" i="1"/>
  <c r="BW163" i="1"/>
  <c r="BV163" i="1"/>
  <c r="BO163" i="1"/>
  <c r="BR163" i="1" s="1"/>
  <c r="BN163" i="1"/>
  <c r="BH163" i="1"/>
  <c r="BL163" i="1" s="1"/>
  <c r="BB163" i="1"/>
  <c r="AW163" i="1"/>
  <c r="AU163" i="1"/>
  <c r="AH163" i="1" s="1"/>
  <c r="AN163" i="1"/>
  <c r="AI163" i="1"/>
  <c r="L163" i="1" s="1"/>
  <c r="BK163" i="1" s="1"/>
  <c r="AG163" i="1"/>
  <c r="AA163" i="1"/>
  <c r="Y163" i="1" s="1"/>
  <c r="Z163" i="1"/>
  <c r="R163" i="1"/>
  <c r="M163" i="1"/>
  <c r="K163" i="1"/>
  <c r="J163" i="1" s="1"/>
  <c r="AC163" i="1" s="1"/>
  <c r="CU162" i="1"/>
  <c r="CT162" i="1"/>
  <c r="CS162" i="1"/>
  <c r="BJ162" i="1" s="1"/>
  <c r="CR162" i="1"/>
  <c r="BW162" i="1"/>
  <c r="BV162" i="1"/>
  <c r="BO162" i="1"/>
  <c r="BR162" i="1" s="1"/>
  <c r="BN162" i="1"/>
  <c r="BH162" i="1"/>
  <c r="BL162" i="1" s="1"/>
  <c r="BB162" i="1"/>
  <c r="AW162" i="1"/>
  <c r="AU162" i="1"/>
  <c r="AN162" i="1"/>
  <c r="K162" i="1" s="1"/>
  <c r="J162" i="1" s="1"/>
  <c r="AC162" i="1" s="1"/>
  <c r="AI162" i="1"/>
  <c r="L162" i="1" s="1"/>
  <c r="BK162" i="1" s="1"/>
  <c r="BM162" i="1" s="1"/>
  <c r="AA162" i="1"/>
  <c r="Y162" i="1" s="1"/>
  <c r="Z162" i="1"/>
  <c r="U162" i="1"/>
  <c r="R162" i="1"/>
  <c r="M162" i="1"/>
  <c r="CU161" i="1"/>
  <c r="CT161" i="1"/>
  <c r="CS161" i="1"/>
  <c r="BJ161" i="1" s="1"/>
  <c r="CR161" i="1"/>
  <c r="BW161" i="1"/>
  <c r="BV161" i="1"/>
  <c r="BO161" i="1"/>
  <c r="BR161" i="1" s="1"/>
  <c r="BN161" i="1"/>
  <c r="BH161" i="1"/>
  <c r="BB161" i="1"/>
  <c r="AW161" i="1"/>
  <c r="AU161" i="1" s="1"/>
  <c r="AN161" i="1"/>
  <c r="K161" i="1" s="1"/>
  <c r="J161" i="1" s="1"/>
  <c r="AI161" i="1"/>
  <c r="L161" i="1" s="1"/>
  <c r="BK161" i="1" s="1"/>
  <c r="BM161" i="1" s="1"/>
  <c r="AA161" i="1"/>
  <c r="Z161" i="1"/>
  <c r="Y161" i="1"/>
  <c r="U161" i="1"/>
  <c r="R161" i="1"/>
  <c r="CU160" i="1"/>
  <c r="U160" i="1" s="1"/>
  <c r="CT160" i="1"/>
  <c r="CS160" i="1"/>
  <c r="BJ160" i="1" s="1"/>
  <c r="CR160" i="1"/>
  <c r="BW160" i="1"/>
  <c r="BV160" i="1"/>
  <c r="BS160" i="1"/>
  <c r="BO160" i="1"/>
  <c r="BR160" i="1" s="1"/>
  <c r="BN160" i="1"/>
  <c r="BH160" i="1"/>
  <c r="BB160" i="1"/>
  <c r="AW160" i="1"/>
  <c r="AU160" i="1" s="1"/>
  <c r="AN160" i="1"/>
  <c r="AI160" i="1"/>
  <c r="L160" i="1" s="1"/>
  <c r="BK160" i="1" s="1"/>
  <c r="BM160" i="1" s="1"/>
  <c r="AG160" i="1"/>
  <c r="AA160" i="1"/>
  <c r="Z160" i="1"/>
  <c r="Y160" i="1"/>
  <c r="R160" i="1"/>
  <c r="K160" i="1"/>
  <c r="J160" i="1" s="1"/>
  <c r="CU159" i="1"/>
  <c r="U159" i="1" s="1"/>
  <c r="CT159" i="1"/>
  <c r="CS159" i="1"/>
  <c r="BJ159" i="1" s="1"/>
  <c r="CR159" i="1"/>
  <c r="BW159" i="1"/>
  <c r="BV159" i="1"/>
  <c r="BS159" i="1"/>
  <c r="BO159" i="1"/>
  <c r="BR159" i="1" s="1"/>
  <c r="BT159" i="1" s="1"/>
  <c r="BX159" i="1" s="1"/>
  <c r="BY159" i="1" s="1"/>
  <c r="BN159" i="1"/>
  <c r="BH159" i="1"/>
  <c r="BL159" i="1" s="1"/>
  <c r="BB159" i="1"/>
  <c r="AW159" i="1"/>
  <c r="AU159" i="1"/>
  <c r="AH159" i="1" s="1"/>
  <c r="AN159" i="1"/>
  <c r="K159" i="1" s="1"/>
  <c r="J159" i="1" s="1"/>
  <c r="AI159" i="1"/>
  <c r="L159" i="1" s="1"/>
  <c r="BK159" i="1" s="1"/>
  <c r="BM159" i="1" s="1"/>
  <c r="AG159" i="1"/>
  <c r="AA159" i="1"/>
  <c r="Y159" i="1" s="1"/>
  <c r="Z159" i="1"/>
  <c r="R159" i="1"/>
  <c r="M159" i="1"/>
  <c r="CU158" i="1"/>
  <c r="CT158" i="1"/>
  <c r="CS158" i="1"/>
  <c r="BJ158" i="1" s="1"/>
  <c r="CR158" i="1"/>
  <c r="BW158" i="1"/>
  <c r="BV158" i="1"/>
  <c r="BO158" i="1"/>
  <c r="BR158" i="1" s="1"/>
  <c r="BN158" i="1"/>
  <c r="BH158" i="1"/>
  <c r="BL158" i="1" s="1"/>
  <c r="BB158" i="1"/>
  <c r="AW158" i="1"/>
  <c r="AU158" i="1" s="1"/>
  <c r="AN158" i="1"/>
  <c r="AI158" i="1"/>
  <c r="L158" i="1" s="1"/>
  <c r="BK158" i="1" s="1"/>
  <c r="BM158" i="1" s="1"/>
  <c r="AA158" i="1"/>
  <c r="Y158" i="1" s="1"/>
  <c r="Z158" i="1"/>
  <c r="U158" i="1"/>
  <c r="R158" i="1"/>
  <c r="K158" i="1"/>
  <c r="J158" i="1" s="1"/>
  <c r="AC158" i="1" s="1"/>
  <c r="CU157" i="1"/>
  <c r="CT157" i="1"/>
  <c r="CS157" i="1"/>
  <c r="BJ157" i="1" s="1"/>
  <c r="CR157" i="1"/>
  <c r="BW157" i="1"/>
  <c r="BV157" i="1"/>
  <c r="BO157" i="1"/>
  <c r="BR157" i="1" s="1"/>
  <c r="BN157" i="1"/>
  <c r="BH157" i="1"/>
  <c r="BB157" i="1"/>
  <c r="AW157" i="1"/>
  <c r="AU157" i="1"/>
  <c r="AN157" i="1"/>
  <c r="AI157" i="1"/>
  <c r="L157" i="1" s="1"/>
  <c r="BK157" i="1" s="1"/>
  <c r="BM157" i="1" s="1"/>
  <c r="AG157" i="1"/>
  <c r="AA157" i="1"/>
  <c r="Z157" i="1"/>
  <c r="Y157" i="1"/>
  <c r="U157" i="1"/>
  <c r="R157" i="1"/>
  <c r="K157" i="1"/>
  <c r="J157" i="1" s="1"/>
  <c r="AC157" i="1" s="1"/>
  <c r="CU156" i="1"/>
  <c r="U156" i="1" s="1"/>
  <c r="CT156" i="1"/>
  <c r="CS156" i="1"/>
  <c r="BJ156" i="1" s="1"/>
  <c r="BL156" i="1" s="1"/>
  <c r="CR156" i="1"/>
  <c r="BW156" i="1"/>
  <c r="BV156" i="1"/>
  <c r="BS156" i="1"/>
  <c r="BO156" i="1"/>
  <c r="BR156" i="1" s="1"/>
  <c r="BT156" i="1" s="1"/>
  <c r="BX156" i="1" s="1"/>
  <c r="BY156" i="1" s="1"/>
  <c r="BN156" i="1"/>
  <c r="BH156" i="1"/>
  <c r="BB156" i="1"/>
  <c r="AW156" i="1"/>
  <c r="AU156" i="1" s="1"/>
  <c r="AN156" i="1"/>
  <c r="K156" i="1" s="1"/>
  <c r="J156" i="1" s="1"/>
  <c r="AI156" i="1"/>
  <c r="AA156" i="1"/>
  <c r="Y156" i="1" s="1"/>
  <c r="Z156" i="1"/>
  <c r="R156" i="1"/>
  <c r="M156" i="1"/>
  <c r="L156" i="1"/>
  <c r="BK156" i="1" s="1"/>
  <c r="BM156" i="1" s="1"/>
  <c r="CU155" i="1"/>
  <c r="CT155" i="1"/>
  <c r="CS155" i="1"/>
  <c r="BJ155" i="1" s="1"/>
  <c r="BL155" i="1" s="1"/>
  <c r="CR155" i="1"/>
  <c r="BW155" i="1"/>
  <c r="BV155" i="1"/>
  <c r="BO155" i="1"/>
  <c r="BR155" i="1" s="1"/>
  <c r="BN155" i="1"/>
  <c r="BH155" i="1"/>
  <c r="BB155" i="1"/>
  <c r="AW155" i="1"/>
  <c r="AV155" i="1"/>
  <c r="AU155" i="1"/>
  <c r="AH155" i="1" s="1"/>
  <c r="AN155" i="1"/>
  <c r="K155" i="1" s="1"/>
  <c r="J155" i="1" s="1"/>
  <c r="AI155" i="1"/>
  <c r="L155" i="1" s="1"/>
  <c r="BK155" i="1" s="1"/>
  <c r="BM155" i="1" s="1"/>
  <c r="AA155" i="1"/>
  <c r="Y155" i="1" s="1"/>
  <c r="Z155" i="1"/>
  <c r="U155" i="1"/>
  <c r="R155" i="1"/>
  <c r="M155" i="1"/>
  <c r="CU154" i="1"/>
  <c r="CT154" i="1"/>
  <c r="CR154" i="1"/>
  <c r="CS154" i="1" s="1"/>
  <c r="BJ154" i="1" s="1"/>
  <c r="BL154" i="1" s="1"/>
  <c r="BW154" i="1"/>
  <c r="BV154" i="1"/>
  <c r="BO154" i="1"/>
  <c r="BR154" i="1" s="1"/>
  <c r="BN154" i="1"/>
  <c r="BH154" i="1"/>
  <c r="BB154" i="1"/>
  <c r="AW154" i="1"/>
  <c r="AU154" i="1"/>
  <c r="AN154" i="1"/>
  <c r="K154" i="1" s="1"/>
  <c r="J154" i="1" s="1"/>
  <c r="AI154" i="1"/>
  <c r="AA154" i="1"/>
  <c r="Y154" i="1" s="1"/>
  <c r="Z154" i="1"/>
  <c r="U154" i="1"/>
  <c r="R154" i="1"/>
  <c r="M154" i="1"/>
  <c r="L154" i="1"/>
  <c r="BK154" i="1" s="1"/>
  <c r="BM154" i="1" s="1"/>
  <c r="CU153" i="1"/>
  <c r="CT153" i="1"/>
  <c r="CS153" i="1"/>
  <c r="BJ153" i="1" s="1"/>
  <c r="CR153" i="1"/>
  <c r="U153" i="1" s="1"/>
  <c r="BW153" i="1"/>
  <c r="BV153" i="1"/>
  <c r="BO153" i="1"/>
  <c r="BR153" i="1" s="1"/>
  <c r="BN153" i="1"/>
  <c r="BH153" i="1"/>
  <c r="BL153" i="1" s="1"/>
  <c r="BB153" i="1"/>
  <c r="AW153" i="1"/>
  <c r="AU153" i="1" s="1"/>
  <c r="AN153" i="1"/>
  <c r="K153" i="1" s="1"/>
  <c r="J153" i="1" s="1"/>
  <c r="AI153" i="1"/>
  <c r="L153" i="1" s="1"/>
  <c r="BK153" i="1" s="1"/>
  <c r="BM153" i="1" s="1"/>
  <c r="AA153" i="1"/>
  <c r="Z153" i="1"/>
  <c r="Y153" i="1"/>
  <c r="R153" i="1"/>
  <c r="CU152" i="1"/>
  <c r="CT152" i="1"/>
  <c r="CS152" i="1"/>
  <c r="BJ152" i="1" s="1"/>
  <c r="CR152" i="1"/>
  <c r="U152" i="1" s="1"/>
  <c r="BW152" i="1"/>
  <c r="BV152" i="1"/>
  <c r="BN152" i="1"/>
  <c r="BH152" i="1"/>
  <c r="BL152" i="1" s="1"/>
  <c r="BB152" i="1"/>
  <c r="BO152" i="1" s="1"/>
  <c r="BR152" i="1" s="1"/>
  <c r="BT152" i="1" s="1"/>
  <c r="BX152" i="1" s="1"/>
  <c r="BY152" i="1" s="1"/>
  <c r="AW152" i="1"/>
  <c r="AU152" i="1" s="1"/>
  <c r="AN152" i="1"/>
  <c r="AI152" i="1"/>
  <c r="L152" i="1" s="1"/>
  <c r="BK152" i="1" s="1"/>
  <c r="BM152" i="1" s="1"/>
  <c r="AA152" i="1"/>
  <c r="Z152" i="1"/>
  <c r="Y152" i="1"/>
  <c r="R152" i="1"/>
  <c r="K152" i="1"/>
  <c r="J152" i="1" s="1"/>
  <c r="AC152" i="1" s="1"/>
  <c r="CU151" i="1"/>
  <c r="U151" i="1" s="1"/>
  <c r="CT151" i="1"/>
  <c r="CR151" i="1"/>
  <c r="CS151" i="1" s="1"/>
  <c r="BJ151" i="1" s="1"/>
  <c r="BL151" i="1" s="1"/>
  <c r="BW151" i="1"/>
  <c r="BV151" i="1"/>
  <c r="BU151" i="1"/>
  <c r="BN151" i="1"/>
  <c r="BK151" i="1"/>
  <c r="BM151" i="1" s="1"/>
  <c r="BH151" i="1"/>
  <c r="BB151" i="1"/>
  <c r="BO151" i="1" s="1"/>
  <c r="BR151" i="1" s="1"/>
  <c r="AW151" i="1"/>
  <c r="AU151" i="1"/>
  <c r="AN151" i="1"/>
  <c r="K151" i="1" s="1"/>
  <c r="J151" i="1" s="1"/>
  <c r="AC151" i="1" s="1"/>
  <c r="AI151" i="1"/>
  <c r="L151" i="1" s="1"/>
  <c r="AA151" i="1"/>
  <c r="Z151" i="1"/>
  <c r="R151" i="1"/>
  <c r="M151" i="1"/>
  <c r="CU150" i="1"/>
  <c r="CT150" i="1"/>
  <c r="CR150" i="1"/>
  <c r="CS150" i="1" s="1"/>
  <c r="BJ150" i="1" s="1"/>
  <c r="BL150" i="1" s="1"/>
  <c r="BW150" i="1"/>
  <c r="BV150" i="1"/>
  <c r="BO150" i="1"/>
  <c r="BR150" i="1" s="1"/>
  <c r="BN150" i="1"/>
  <c r="BH150" i="1"/>
  <c r="BB150" i="1"/>
  <c r="AW150" i="1"/>
  <c r="AU150" i="1" s="1"/>
  <c r="AN150" i="1"/>
  <c r="K150" i="1" s="1"/>
  <c r="J150" i="1" s="1"/>
  <c r="AI150" i="1"/>
  <c r="L150" i="1" s="1"/>
  <c r="BK150" i="1" s="1"/>
  <c r="BM150" i="1" s="1"/>
  <c r="AA150" i="1"/>
  <c r="Z150" i="1"/>
  <c r="Y150" i="1" s="1"/>
  <c r="U150" i="1"/>
  <c r="R150" i="1"/>
  <c r="CU149" i="1"/>
  <c r="CT149" i="1"/>
  <c r="CS149" i="1"/>
  <c r="BJ149" i="1" s="1"/>
  <c r="CR149" i="1"/>
  <c r="U149" i="1" s="1"/>
  <c r="BW149" i="1"/>
  <c r="BV149" i="1"/>
  <c r="BO149" i="1"/>
  <c r="BR149" i="1" s="1"/>
  <c r="BN149" i="1"/>
  <c r="BH149" i="1"/>
  <c r="BL149" i="1" s="1"/>
  <c r="BB149" i="1"/>
  <c r="AW149" i="1"/>
  <c r="AU149" i="1" s="1"/>
  <c r="AN149" i="1"/>
  <c r="K149" i="1" s="1"/>
  <c r="J149" i="1" s="1"/>
  <c r="AI149" i="1"/>
  <c r="L149" i="1" s="1"/>
  <c r="BK149" i="1" s="1"/>
  <c r="BM149" i="1" s="1"/>
  <c r="AA149" i="1"/>
  <c r="Z149" i="1"/>
  <c r="Y149" i="1"/>
  <c r="R149" i="1"/>
  <c r="CU148" i="1"/>
  <c r="CT148" i="1"/>
  <c r="CS148" i="1"/>
  <c r="BJ148" i="1" s="1"/>
  <c r="CR148" i="1"/>
  <c r="U148" i="1" s="1"/>
  <c r="BW148" i="1"/>
  <c r="BV148" i="1"/>
  <c r="BN148" i="1"/>
  <c r="BH148" i="1"/>
  <c r="BL148" i="1" s="1"/>
  <c r="BB148" i="1"/>
  <c r="BO148" i="1" s="1"/>
  <c r="BR148" i="1" s="1"/>
  <c r="BT148" i="1" s="1"/>
  <c r="BX148" i="1" s="1"/>
  <c r="BY148" i="1" s="1"/>
  <c r="AW148" i="1"/>
  <c r="AU148" i="1" s="1"/>
  <c r="AN148" i="1"/>
  <c r="K148" i="1" s="1"/>
  <c r="J148" i="1" s="1"/>
  <c r="AC148" i="1" s="1"/>
  <c r="AI148" i="1"/>
  <c r="L148" i="1" s="1"/>
  <c r="BK148" i="1" s="1"/>
  <c r="BM148" i="1" s="1"/>
  <c r="AA148" i="1"/>
  <c r="Z148" i="1"/>
  <c r="Y148" i="1"/>
  <c r="R148" i="1"/>
  <c r="CU147" i="1"/>
  <c r="CT147" i="1"/>
  <c r="CR147" i="1"/>
  <c r="CS147" i="1" s="1"/>
  <c r="BJ147" i="1" s="1"/>
  <c r="BL147" i="1" s="1"/>
  <c r="BW147" i="1"/>
  <c r="BV147" i="1"/>
  <c r="BN147" i="1"/>
  <c r="BH147" i="1"/>
  <c r="BB147" i="1"/>
  <c r="BO147" i="1" s="1"/>
  <c r="BR147" i="1" s="1"/>
  <c r="AW147" i="1"/>
  <c r="AU147" i="1"/>
  <c r="AN147" i="1"/>
  <c r="K147" i="1" s="1"/>
  <c r="J147" i="1" s="1"/>
  <c r="V147" i="1" s="1"/>
  <c r="W147" i="1" s="1"/>
  <c r="AI147" i="1"/>
  <c r="AA147" i="1"/>
  <c r="Z147" i="1"/>
  <c r="Y147" i="1" s="1"/>
  <c r="U147" i="1"/>
  <c r="R147" i="1"/>
  <c r="M147" i="1"/>
  <c r="L147" i="1"/>
  <c r="BK147" i="1" s="1"/>
  <c r="BM147" i="1" s="1"/>
  <c r="CU146" i="1"/>
  <c r="CT146" i="1"/>
  <c r="CR146" i="1"/>
  <c r="CS146" i="1" s="1"/>
  <c r="BJ146" i="1" s="1"/>
  <c r="BL146" i="1" s="1"/>
  <c r="BW146" i="1"/>
  <c r="BV146" i="1"/>
  <c r="BR146" i="1"/>
  <c r="BO146" i="1"/>
  <c r="BN146" i="1"/>
  <c r="BH146" i="1"/>
  <c r="BB146" i="1"/>
  <c r="AW146" i="1"/>
  <c r="AU146" i="1"/>
  <c r="AN146" i="1"/>
  <c r="K146" i="1" s="1"/>
  <c r="J146" i="1" s="1"/>
  <c r="AC146" i="1" s="1"/>
  <c r="AI146" i="1"/>
  <c r="L146" i="1" s="1"/>
  <c r="BK146" i="1" s="1"/>
  <c r="BM146" i="1" s="1"/>
  <c r="AA146" i="1"/>
  <c r="Z146" i="1"/>
  <c r="Y146" i="1" s="1"/>
  <c r="R146" i="1"/>
  <c r="CU145" i="1"/>
  <c r="CT145" i="1"/>
  <c r="CR145" i="1"/>
  <c r="U145" i="1" s="1"/>
  <c r="BW145" i="1"/>
  <c r="BV145" i="1"/>
  <c r="BN145" i="1"/>
  <c r="BH145" i="1"/>
  <c r="BB145" i="1"/>
  <c r="BO145" i="1" s="1"/>
  <c r="BR145" i="1" s="1"/>
  <c r="AW145" i="1"/>
  <c r="AU145" i="1" s="1"/>
  <c r="AN145" i="1"/>
  <c r="K145" i="1" s="1"/>
  <c r="AI145" i="1"/>
  <c r="L145" i="1" s="1"/>
  <c r="BK145" i="1" s="1"/>
  <c r="AH145" i="1"/>
  <c r="AG145" i="1"/>
  <c r="AA145" i="1"/>
  <c r="Z145" i="1"/>
  <c r="Y145" i="1" s="1"/>
  <c r="R145" i="1"/>
  <c r="P145" i="1"/>
  <c r="J145" i="1"/>
  <c r="CU144" i="1"/>
  <c r="CT144" i="1"/>
  <c r="CS144" i="1"/>
  <c r="BJ144" i="1" s="1"/>
  <c r="BL144" i="1" s="1"/>
  <c r="CR144" i="1"/>
  <c r="BW144" i="1"/>
  <c r="BV144" i="1"/>
  <c r="BT144" i="1"/>
  <c r="BX144" i="1" s="1"/>
  <c r="BY144" i="1" s="1"/>
  <c r="BN144" i="1"/>
  <c r="BH144" i="1"/>
  <c r="BB144" i="1"/>
  <c r="BO144" i="1" s="1"/>
  <c r="BR144" i="1" s="1"/>
  <c r="BS144" i="1" s="1"/>
  <c r="AW144" i="1"/>
  <c r="AU144" i="1" s="1"/>
  <c r="AN144" i="1"/>
  <c r="K144" i="1" s="1"/>
  <c r="J144" i="1" s="1"/>
  <c r="AI144" i="1"/>
  <c r="L144" i="1" s="1"/>
  <c r="BK144" i="1" s="1"/>
  <c r="AA144" i="1"/>
  <c r="Y144" i="1" s="1"/>
  <c r="Z144" i="1"/>
  <c r="R144" i="1"/>
  <c r="CU143" i="1"/>
  <c r="CT143" i="1"/>
  <c r="CR143" i="1"/>
  <c r="CS143" i="1" s="1"/>
  <c r="BJ143" i="1" s="1"/>
  <c r="BL143" i="1" s="1"/>
  <c r="BW143" i="1"/>
  <c r="BV143" i="1"/>
  <c r="BN143" i="1"/>
  <c r="BH143" i="1"/>
  <c r="BB143" i="1"/>
  <c r="BO143" i="1" s="1"/>
  <c r="BR143" i="1" s="1"/>
  <c r="AW143" i="1"/>
  <c r="AU143" i="1"/>
  <c r="AG143" i="1" s="1"/>
  <c r="AN143" i="1"/>
  <c r="K143" i="1" s="1"/>
  <c r="J143" i="1" s="1"/>
  <c r="AI143" i="1"/>
  <c r="L143" i="1" s="1"/>
  <c r="BK143" i="1" s="1"/>
  <c r="BM143" i="1" s="1"/>
  <c r="AA143" i="1"/>
  <c r="Z143" i="1"/>
  <c r="Y143" i="1" s="1"/>
  <c r="U143" i="1"/>
  <c r="R143" i="1"/>
  <c r="P143" i="1"/>
  <c r="M143" i="1"/>
  <c r="CU142" i="1"/>
  <c r="CT142" i="1"/>
  <c r="CR142" i="1"/>
  <c r="CS142" i="1" s="1"/>
  <c r="BJ142" i="1" s="1"/>
  <c r="BW142" i="1"/>
  <c r="BV142" i="1"/>
  <c r="BN142" i="1"/>
  <c r="BH142" i="1"/>
  <c r="BB142" i="1"/>
  <c r="BO142" i="1" s="1"/>
  <c r="BR142" i="1" s="1"/>
  <c r="AW142" i="1"/>
  <c r="AU142" i="1"/>
  <c r="AG142" i="1" s="1"/>
  <c r="AN142" i="1"/>
  <c r="K142" i="1" s="1"/>
  <c r="J142" i="1" s="1"/>
  <c r="AI142" i="1"/>
  <c r="L142" i="1" s="1"/>
  <c r="BK142" i="1" s="1"/>
  <c r="AA142" i="1"/>
  <c r="Z142" i="1"/>
  <c r="Y142" i="1" s="1"/>
  <c r="R142" i="1"/>
  <c r="P142" i="1"/>
  <c r="CU141" i="1"/>
  <c r="CT141" i="1"/>
  <c r="CR141" i="1"/>
  <c r="BW141" i="1"/>
  <c r="BV141" i="1"/>
  <c r="BO141" i="1"/>
  <c r="BR141" i="1" s="1"/>
  <c r="BN141" i="1"/>
  <c r="BH141" i="1"/>
  <c r="BB141" i="1"/>
  <c r="AW141" i="1"/>
  <c r="AU141" i="1" s="1"/>
  <c r="AN141" i="1"/>
  <c r="K141" i="1" s="1"/>
  <c r="J141" i="1" s="1"/>
  <c r="AI141" i="1"/>
  <c r="AA141" i="1"/>
  <c r="Z141" i="1"/>
  <c r="Y141" i="1"/>
  <c r="R141" i="1"/>
  <c r="L141" i="1"/>
  <c r="BK141" i="1" s="1"/>
  <c r="CU140" i="1"/>
  <c r="CT140" i="1"/>
  <c r="CR140" i="1"/>
  <c r="U140" i="1" s="1"/>
  <c r="BW140" i="1"/>
  <c r="BV140" i="1"/>
  <c r="BO140" i="1"/>
  <c r="BR140" i="1" s="1"/>
  <c r="BN140" i="1"/>
  <c r="BH140" i="1"/>
  <c r="BB140" i="1"/>
  <c r="AW140" i="1"/>
  <c r="AU140" i="1" s="1"/>
  <c r="AV140" i="1"/>
  <c r="AN140" i="1"/>
  <c r="AI140" i="1"/>
  <c r="L140" i="1" s="1"/>
  <c r="BK140" i="1" s="1"/>
  <c r="AA140" i="1"/>
  <c r="Y140" i="1" s="1"/>
  <c r="Z140" i="1"/>
  <c r="R140" i="1"/>
  <c r="K140" i="1"/>
  <c r="J140" i="1" s="1"/>
  <c r="CU139" i="1"/>
  <c r="CT139" i="1"/>
  <c r="CR139" i="1"/>
  <c r="BW139" i="1"/>
  <c r="BV139" i="1"/>
  <c r="BR139" i="1"/>
  <c r="BN139" i="1"/>
  <c r="BH139" i="1"/>
  <c r="BB139" i="1"/>
  <c r="BO139" i="1" s="1"/>
  <c r="AW139" i="1"/>
  <c r="AU139" i="1"/>
  <c r="AV139" i="1" s="1"/>
  <c r="AN139" i="1"/>
  <c r="AI139" i="1"/>
  <c r="AH139" i="1"/>
  <c r="AG139" i="1"/>
  <c r="AA139" i="1"/>
  <c r="Z139" i="1"/>
  <c r="Y139" i="1"/>
  <c r="R139" i="1"/>
  <c r="P139" i="1"/>
  <c r="M139" i="1"/>
  <c r="L139" i="1"/>
  <c r="BK139" i="1" s="1"/>
  <c r="K139" i="1"/>
  <c r="J139" i="1"/>
  <c r="AC139" i="1" s="1"/>
  <c r="CU138" i="1"/>
  <c r="U138" i="1" s="1"/>
  <c r="CT138" i="1"/>
  <c r="CR138" i="1"/>
  <c r="BW138" i="1"/>
  <c r="BV138" i="1"/>
  <c r="BT138" i="1"/>
  <c r="BX138" i="1" s="1"/>
  <c r="BY138" i="1" s="1"/>
  <c r="BO138" i="1"/>
  <c r="BR138" i="1" s="1"/>
  <c r="BN138" i="1"/>
  <c r="BH138" i="1"/>
  <c r="BB138" i="1"/>
  <c r="AW138" i="1"/>
  <c r="AU138" i="1" s="1"/>
  <c r="AN138" i="1"/>
  <c r="K138" i="1" s="1"/>
  <c r="J138" i="1" s="1"/>
  <c r="AI138" i="1"/>
  <c r="L138" i="1" s="1"/>
  <c r="BK138" i="1" s="1"/>
  <c r="AA138" i="1"/>
  <c r="Z138" i="1"/>
  <c r="Y138" i="1" s="1"/>
  <c r="R138" i="1"/>
  <c r="CU137" i="1"/>
  <c r="CT137" i="1"/>
  <c r="CS137" i="1"/>
  <c r="BJ137" i="1" s="1"/>
  <c r="CR137" i="1"/>
  <c r="BW137" i="1"/>
  <c r="BV137" i="1"/>
  <c r="BN137" i="1"/>
  <c r="BL137" i="1"/>
  <c r="BH137" i="1"/>
  <c r="BB137" i="1"/>
  <c r="BO137" i="1" s="1"/>
  <c r="BR137" i="1" s="1"/>
  <c r="AW137" i="1"/>
  <c r="AU137" i="1"/>
  <c r="AH137" i="1" s="1"/>
  <c r="AN137" i="1"/>
  <c r="K137" i="1" s="1"/>
  <c r="J137" i="1" s="1"/>
  <c r="AI137" i="1"/>
  <c r="L137" i="1" s="1"/>
  <c r="BK137" i="1" s="1"/>
  <c r="BM137" i="1" s="1"/>
  <c r="AA137" i="1"/>
  <c r="Z137" i="1"/>
  <c r="Y137" i="1"/>
  <c r="U137" i="1"/>
  <c r="R137" i="1"/>
  <c r="M137" i="1"/>
  <c r="CU136" i="1"/>
  <c r="CT136" i="1"/>
  <c r="CR136" i="1"/>
  <c r="U136" i="1" s="1"/>
  <c r="BW136" i="1"/>
  <c r="BV136" i="1"/>
  <c r="BO136" i="1"/>
  <c r="BR136" i="1" s="1"/>
  <c r="BN136" i="1"/>
  <c r="BH136" i="1"/>
  <c r="BB136" i="1"/>
  <c r="AW136" i="1"/>
  <c r="AU136" i="1" s="1"/>
  <c r="AV136" i="1" s="1"/>
  <c r="AN136" i="1"/>
  <c r="K136" i="1" s="1"/>
  <c r="J136" i="1" s="1"/>
  <c r="AI136" i="1"/>
  <c r="L136" i="1" s="1"/>
  <c r="BK136" i="1" s="1"/>
  <c r="AA136" i="1"/>
  <c r="Z136" i="1"/>
  <c r="Y136" i="1" s="1"/>
  <c r="R136" i="1"/>
  <c r="CU135" i="1"/>
  <c r="CT135" i="1"/>
  <c r="CS135" i="1"/>
  <c r="BJ135" i="1" s="1"/>
  <c r="CR135" i="1"/>
  <c r="U135" i="1" s="1"/>
  <c r="BW135" i="1"/>
  <c r="BV135" i="1"/>
  <c r="BN135" i="1"/>
  <c r="BH135" i="1"/>
  <c r="BL135" i="1" s="1"/>
  <c r="BB135" i="1"/>
  <c r="BO135" i="1" s="1"/>
  <c r="BR135" i="1" s="1"/>
  <c r="AW135" i="1"/>
  <c r="AU135" i="1"/>
  <c r="AV135" i="1" s="1"/>
  <c r="AN135" i="1"/>
  <c r="K135" i="1" s="1"/>
  <c r="J135" i="1" s="1"/>
  <c r="AI135" i="1"/>
  <c r="AH135" i="1"/>
  <c r="AG135" i="1"/>
  <c r="AA135" i="1"/>
  <c r="Z135" i="1"/>
  <c r="Y135" i="1"/>
  <c r="R135" i="1"/>
  <c r="P135" i="1"/>
  <c r="M135" i="1"/>
  <c r="L135" i="1"/>
  <c r="BK135" i="1" s="1"/>
  <c r="BM135" i="1" s="1"/>
  <c r="CU134" i="1"/>
  <c r="U134" i="1" s="1"/>
  <c r="CT134" i="1"/>
  <c r="CR134" i="1"/>
  <c r="CS134" i="1" s="1"/>
  <c r="BW134" i="1"/>
  <c r="BV134" i="1"/>
  <c r="BU134" i="1"/>
  <c r="BT134" i="1"/>
  <c r="BX134" i="1" s="1"/>
  <c r="BY134" i="1" s="1"/>
  <c r="BO134" i="1"/>
  <c r="BR134" i="1" s="1"/>
  <c r="BS134" i="1" s="1"/>
  <c r="BN134" i="1"/>
  <c r="BJ134" i="1"/>
  <c r="BL134" i="1" s="1"/>
  <c r="BH134" i="1"/>
  <c r="BB134" i="1"/>
  <c r="AW134" i="1"/>
  <c r="AU134" i="1" s="1"/>
  <c r="AN134" i="1"/>
  <c r="K134" i="1" s="1"/>
  <c r="J134" i="1" s="1"/>
  <c r="AI134" i="1"/>
  <c r="AA134" i="1"/>
  <c r="Z134" i="1"/>
  <c r="Y134" i="1" s="1"/>
  <c r="R134" i="1"/>
  <c r="L134" i="1"/>
  <c r="BK134" i="1" s="1"/>
  <c r="BM134" i="1" s="1"/>
  <c r="CU133" i="1"/>
  <c r="CT133" i="1"/>
  <c r="CS133" i="1"/>
  <c r="BJ133" i="1" s="1"/>
  <c r="CR133" i="1"/>
  <c r="BW133" i="1"/>
  <c r="BV133" i="1"/>
  <c r="BN133" i="1"/>
  <c r="BL133" i="1"/>
  <c r="BH133" i="1"/>
  <c r="BB133" i="1"/>
  <c r="BO133" i="1" s="1"/>
  <c r="BR133" i="1" s="1"/>
  <c r="AW133" i="1"/>
  <c r="AV133" i="1"/>
  <c r="AU133" i="1"/>
  <c r="AN133" i="1"/>
  <c r="K133" i="1" s="1"/>
  <c r="J133" i="1" s="1"/>
  <c r="AC133" i="1" s="1"/>
  <c r="AI133" i="1"/>
  <c r="L133" i="1" s="1"/>
  <c r="BK133" i="1" s="1"/>
  <c r="BM133" i="1" s="1"/>
  <c r="AA133" i="1"/>
  <c r="Z133" i="1"/>
  <c r="Y133" i="1"/>
  <c r="U133" i="1"/>
  <c r="R133" i="1"/>
  <c r="M133" i="1"/>
  <c r="CU132" i="1"/>
  <c r="CT132" i="1"/>
  <c r="CR132" i="1"/>
  <c r="BW132" i="1"/>
  <c r="BV132" i="1"/>
  <c r="BN132" i="1"/>
  <c r="BK132" i="1"/>
  <c r="BH132" i="1"/>
  <c r="BB132" i="1"/>
  <c r="BO132" i="1" s="1"/>
  <c r="BR132" i="1" s="1"/>
  <c r="AW132" i="1"/>
  <c r="AU132" i="1" s="1"/>
  <c r="AN132" i="1"/>
  <c r="K132" i="1" s="1"/>
  <c r="J132" i="1" s="1"/>
  <c r="AI132" i="1"/>
  <c r="L132" i="1" s="1"/>
  <c r="AA132" i="1"/>
  <c r="Z132" i="1"/>
  <c r="Y132" i="1" s="1"/>
  <c r="R132" i="1"/>
  <c r="CU131" i="1"/>
  <c r="CT131" i="1"/>
  <c r="CS131" i="1"/>
  <c r="CR131" i="1"/>
  <c r="BW131" i="1"/>
  <c r="BV131" i="1"/>
  <c r="BR131" i="1"/>
  <c r="BU131" i="1" s="1"/>
  <c r="BN131" i="1"/>
  <c r="BJ131" i="1"/>
  <c r="BH131" i="1"/>
  <c r="BL131" i="1" s="1"/>
  <c r="BB131" i="1"/>
  <c r="BO131" i="1" s="1"/>
  <c r="AW131" i="1"/>
  <c r="AU131" i="1"/>
  <c r="M131" i="1" s="1"/>
  <c r="AN131" i="1"/>
  <c r="K131" i="1" s="1"/>
  <c r="J131" i="1" s="1"/>
  <c r="AI131" i="1"/>
  <c r="L131" i="1" s="1"/>
  <c r="BK131" i="1" s="1"/>
  <c r="AH131" i="1"/>
  <c r="AG131" i="1"/>
  <c r="AA131" i="1"/>
  <c r="Z131" i="1"/>
  <c r="Y131" i="1"/>
  <c r="U131" i="1"/>
  <c r="R131" i="1"/>
  <c r="P131" i="1"/>
  <c r="CU130" i="1"/>
  <c r="CT130" i="1"/>
  <c r="CR130" i="1"/>
  <c r="CS130" i="1" s="1"/>
  <c r="BJ130" i="1" s="1"/>
  <c r="BL130" i="1" s="1"/>
  <c r="BW130" i="1"/>
  <c r="BV130" i="1"/>
  <c r="BO130" i="1"/>
  <c r="BR130" i="1" s="1"/>
  <c r="BN130" i="1"/>
  <c r="BH130" i="1"/>
  <c r="BB130" i="1"/>
  <c r="AW130" i="1"/>
  <c r="AU130" i="1" s="1"/>
  <c r="AN130" i="1"/>
  <c r="AI130" i="1"/>
  <c r="L130" i="1" s="1"/>
  <c r="BK130" i="1" s="1"/>
  <c r="AA130" i="1"/>
  <c r="Z130" i="1"/>
  <c r="Y130" i="1" s="1"/>
  <c r="U130" i="1"/>
  <c r="R130" i="1"/>
  <c r="K130" i="1"/>
  <c r="J130" i="1" s="1"/>
  <c r="AC130" i="1" s="1"/>
  <c r="CU129" i="1"/>
  <c r="U129" i="1" s="1"/>
  <c r="CT129" i="1"/>
  <c r="CS129" i="1"/>
  <c r="BJ129" i="1" s="1"/>
  <c r="CR129" i="1"/>
  <c r="BW129" i="1"/>
  <c r="BV129" i="1"/>
  <c r="BO129" i="1"/>
  <c r="BR129" i="1" s="1"/>
  <c r="BN129" i="1"/>
  <c r="BH129" i="1"/>
  <c r="BL129" i="1" s="1"/>
  <c r="BB129" i="1"/>
  <c r="AW129" i="1"/>
  <c r="AU129" i="1" s="1"/>
  <c r="AN129" i="1"/>
  <c r="AI129" i="1"/>
  <c r="L129" i="1" s="1"/>
  <c r="BK129" i="1" s="1"/>
  <c r="AA129" i="1"/>
  <c r="Z129" i="1"/>
  <c r="Y129" i="1"/>
  <c r="R129" i="1"/>
  <c r="K129" i="1"/>
  <c r="J129" i="1" s="1"/>
  <c r="CU128" i="1"/>
  <c r="CT128" i="1"/>
  <c r="CR128" i="1"/>
  <c r="BW128" i="1"/>
  <c r="BV128" i="1"/>
  <c r="BN128" i="1"/>
  <c r="BH128" i="1"/>
  <c r="BB128" i="1"/>
  <c r="BO128" i="1" s="1"/>
  <c r="BR128" i="1" s="1"/>
  <c r="AW128" i="1"/>
  <c r="AU128" i="1"/>
  <c r="AV128" i="1" s="1"/>
  <c r="AN128" i="1"/>
  <c r="AI128" i="1"/>
  <c r="L128" i="1" s="1"/>
  <c r="BK128" i="1" s="1"/>
  <c r="AG128" i="1"/>
  <c r="AA128" i="1"/>
  <c r="Y128" i="1" s="1"/>
  <c r="Z128" i="1"/>
  <c r="R128" i="1"/>
  <c r="P128" i="1"/>
  <c r="M128" i="1"/>
  <c r="K128" i="1"/>
  <c r="J128" i="1" s="1"/>
  <c r="CU127" i="1"/>
  <c r="U127" i="1" s="1"/>
  <c r="CT127" i="1"/>
  <c r="CR127" i="1"/>
  <c r="BW127" i="1"/>
  <c r="BV127" i="1"/>
  <c r="BT127" i="1"/>
  <c r="BX127" i="1" s="1"/>
  <c r="BY127" i="1" s="1"/>
  <c r="BO127" i="1"/>
  <c r="BR127" i="1" s="1"/>
  <c r="BN127" i="1"/>
  <c r="BH127" i="1"/>
  <c r="BB127" i="1"/>
  <c r="AW127" i="1"/>
  <c r="AU127" i="1"/>
  <c r="AG127" i="1" s="1"/>
  <c r="AN127" i="1"/>
  <c r="AI127" i="1"/>
  <c r="L127" i="1" s="1"/>
  <c r="BK127" i="1" s="1"/>
  <c r="AH127" i="1"/>
  <c r="AA127" i="1"/>
  <c r="Z127" i="1"/>
  <c r="Y127" i="1" s="1"/>
  <c r="R127" i="1"/>
  <c r="M127" i="1"/>
  <c r="K127" i="1"/>
  <c r="J127" i="1" s="1"/>
  <c r="CU126" i="1"/>
  <c r="CT126" i="1"/>
  <c r="CR126" i="1"/>
  <c r="CS126" i="1" s="1"/>
  <c r="BJ126" i="1" s="1"/>
  <c r="BW126" i="1"/>
  <c r="BV126" i="1"/>
  <c r="BO126" i="1"/>
  <c r="BR126" i="1" s="1"/>
  <c r="BN126" i="1"/>
  <c r="BL126" i="1"/>
  <c r="BH126" i="1"/>
  <c r="BB126" i="1"/>
  <c r="AW126" i="1"/>
  <c r="AU126" i="1"/>
  <c r="AH126" i="1" s="1"/>
  <c r="AN126" i="1"/>
  <c r="K126" i="1" s="1"/>
  <c r="J126" i="1" s="1"/>
  <c r="AI126" i="1"/>
  <c r="L126" i="1" s="1"/>
  <c r="BK126" i="1" s="1"/>
  <c r="BM126" i="1" s="1"/>
  <c r="AA126" i="1"/>
  <c r="Z126" i="1"/>
  <c r="Y126" i="1"/>
  <c r="U126" i="1"/>
  <c r="R126" i="1"/>
  <c r="M126" i="1"/>
  <c r="CU125" i="1"/>
  <c r="U125" i="1" s="1"/>
  <c r="CT125" i="1"/>
  <c r="CS125" i="1"/>
  <c r="BJ125" i="1" s="1"/>
  <c r="CR125" i="1"/>
  <c r="BW125" i="1"/>
  <c r="BV125" i="1"/>
  <c r="BO125" i="1"/>
  <c r="BR125" i="1" s="1"/>
  <c r="BN125" i="1"/>
  <c r="BH125" i="1"/>
  <c r="BB125" i="1"/>
  <c r="AW125" i="1"/>
  <c r="AU125" i="1" s="1"/>
  <c r="AV125" i="1"/>
  <c r="AN125" i="1"/>
  <c r="AI125" i="1"/>
  <c r="L125" i="1" s="1"/>
  <c r="BK125" i="1" s="1"/>
  <c r="AA125" i="1"/>
  <c r="Z125" i="1"/>
  <c r="Y125" i="1"/>
  <c r="R125" i="1"/>
  <c r="K125" i="1"/>
  <c r="J125" i="1"/>
  <c r="AC125" i="1" s="1"/>
  <c r="CU124" i="1"/>
  <c r="CT124" i="1"/>
  <c r="CR124" i="1"/>
  <c r="BW124" i="1"/>
  <c r="BV124" i="1"/>
  <c r="BN124" i="1"/>
  <c r="BH124" i="1"/>
  <c r="BB124" i="1"/>
  <c r="BO124" i="1" s="1"/>
  <c r="BR124" i="1" s="1"/>
  <c r="AW124" i="1"/>
  <c r="AU124" i="1"/>
  <c r="AV124" i="1" s="1"/>
  <c r="AN124" i="1"/>
  <c r="K124" i="1" s="1"/>
  <c r="J124" i="1" s="1"/>
  <c r="AI124" i="1"/>
  <c r="L124" i="1" s="1"/>
  <c r="BK124" i="1" s="1"/>
  <c r="AG124" i="1"/>
  <c r="AA124" i="1"/>
  <c r="Z124" i="1"/>
  <c r="Y124" i="1"/>
  <c r="R124" i="1"/>
  <c r="P124" i="1"/>
  <c r="M124" i="1"/>
  <c r="CU123" i="1"/>
  <c r="U123" i="1" s="1"/>
  <c r="CT123" i="1"/>
  <c r="CR123" i="1"/>
  <c r="BW123" i="1"/>
  <c r="BV123" i="1"/>
  <c r="BO123" i="1"/>
  <c r="BR123" i="1" s="1"/>
  <c r="BN123" i="1"/>
  <c r="BH123" i="1"/>
  <c r="BB123" i="1"/>
  <c r="AW123" i="1"/>
  <c r="AU123" i="1"/>
  <c r="AG123" i="1" s="1"/>
  <c r="AN123" i="1"/>
  <c r="AI123" i="1"/>
  <c r="L123" i="1" s="1"/>
  <c r="BK123" i="1" s="1"/>
  <c r="AH123" i="1"/>
  <c r="AA123" i="1"/>
  <c r="Z123" i="1"/>
  <c r="Y123" i="1" s="1"/>
  <c r="R123" i="1"/>
  <c r="M123" i="1"/>
  <c r="K123" i="1"/>
  <c r="J123" i="1" s="1"/>
  <c r="CU122" i="1"/>
  <c r="CT122" i="1"/>
  <c r="CR122" i="1"/>
  <c r="CS122" i="1" s="1"/>
  <c r="BJ122" i="1" s="1"/>
  <c r="BW122" i="1"/>
  <c r="BV122" i="1"/>
  <c r="BO122" i="1"/>
  <c r="BR122" i="1" s="1"/>
  <c r="BN122" i="1"/>
  <c r="BL122" i="1"/>
  <c r="BH122" i="1"/>
  <c r="BB122" i="1"/>
  <c r="AW122" i="1"/>
  <c r="AU122" i="1"/>
  <c r="AH122" i="1" s="1"/>
  <c r="AN122" i="1"/>
  <c r="K122" i="1" s="1"/>
  <c r="J122" i="1" s="1"/>
  <c r="AI122" i="1"/>
  <c r="AA122" i="1"/>
  <c r="Z122" i="1"/>
  <c r="Y122" i="1"/>
  <c r="U122" i="1"/>
  <c r="R122" i="1"/>
  <c r="M122" i="1"/>
  <c r="L122" i="1"/>
  <c r="BK122" i="1" s="1"/>
  <c r="CU121" i="1"/>
  <c r="U121" i="1" s="1"/>
  <c r="CT121" i="1"/>
  <c r="CS121" i="1"/>
  <c r="BJ121" i="1" s="1"/>
  <c r="CR121" i="1"/>
  <c r="BW121" i="1"/>
  <c r="BV121" i="1"/>
  <c r="BO121" i="1"/>
  <c r="BR121" i="1" s="1"/>
  <c r="BN121" i="1"/>
  <c r="BH121" i="1"/>
  <c r="BL121" i="1" s="1"/>
  <c r="BB121" i="1"/>
  <c r="AW121" i="1"/>
  <c r="AU121" i="1" s="1"/>
  <c r="AV121" i="1"/>
  <c r="AN121" i="1"/>
  <c r="K121" i="1" s="1"/>
  <c r="J121" i="1" s="1"/>
  <c r="AC121" i="1" s="1"/>
  <c r="AI121" i="1"/>
  <c r="L121" i="1" s="1"/>
  <c r="BK121" i="1" s="1"/>
  <c r="BM121" i="1" s="1"/>
  <c r="AA121" i="1"/>
  <c r="Z121" i="1"/>
  <c r="Y121" i="1"/>
  <c r="R121" i="1"/>
  <c r="CU120" i="1"/>
  <c r="CT120" i="1"/>
  <c r="CR120" i="1"/>
  <c r="BW120" i="1"/>
  <c r="BV120" i="1"/>
  <c r="BN120" i="1"/>
  <c r="BH120" i="1"/>
  <c r="BB120" i="1"/>
  <c r="BO120" i="1" s="1"/>
  <c r="BR120" i="1" s="1"/>
  <c r="AW120" i="1"/>
  <c r="AU120" i="1"/>
  <c r="AV120" i="1" s="1"/>
  <c r="AN120" i="1"/>
  <c r="AI120" i="1"/>
  <c r="AG120" i="1"/>
  <c r="AA120" i="1"/>
  <c r="Z120" i="1"/>
  <c r="Y120" i="1"/>
  <c r="R120" i="1"/>
  <c r="P120" i="1"/>
  <c r="M120" i="1"/>
  <c r="L120" i="1"/>
  <c r="BK120" i="1" s="1"/>
  <c r="K120" i="1"/>
  <c r="J120" i="1" s="1"/>
  <c r="CU119" i="1"/>
  <c r="U119" i="1" s="1"/>
  <c r="CT119" i="1"/>
  <c r="CR119" i="1"/>
  <c r="BW119" i="1"/>
  <c r="BV119" i="1"/>
  <c r="BU119" i="1"/>
  <c r="BT119" i="1"/>
  <c r="BX119" i="1" s="1"/>
  <c r="BY119" i="1" s="1"/>
  <c r="BO119" i="1"/>
  <c r="BR119" i="1" s="1"/>
  <c r="BS119" i="1" s="1"/>
  <c r="BN119" i="1"/>
  <c r="BH119" i="1"/>
  <c r="BB119" i="1"/>
  <c r="AW119" i="1"/>
  <c r="AU119" i="1"/>
  <c r="AG119" i="1" s="1"/>
  <c r="AN119" i="1"/>
  <c r="AI119" i="1"/>
  <c r="L119" i="1" s="1"/>
  <c r="BK119" i="1" s="1"/>
  <c r="AH119" i="1"/>
  <c r="AA119" i="1"/>
  <c r="Z119" i="1"/>
  <c r="Y119" i="1" s="1"/>
  <c r="R119" i="1"/>
  <c r="M119" i="1"/>
  <c r="K119" i="1"/>
  <c r="J119" i="1" s="1"/>
  <c r="AC119" i="1" s="1"/>
  <c r="CU118" i="1"/>
  <c r="CT118" i="1"/>
  <c r="CR118" i="1"/>
  <c r="CS118" i="1" s="1"/>
  <c r="BJ118" i="1" s="1"/>
  <c r="BW118" i="1"/>
  <c r="BV118" i="1"/>
  <c r="BN118" i="1"/>
  <c r="BL118" i="1"/>
  <c r="BH118" i="1"/>
  <c r="BB118" i="1"/>
  <c r="BO118" i="1" s="1"/>
  <c r="BR118" i="1" s="1"/>
  <c r="AW118" i="1"/>
  <c r="AU118" i="1"/>
  <c r="AN118" i="1"/>
  <c r="K118" i="1" s="1"/>
  <c r="J118" i="1" s="1"/>
  <c r="AC118" i="1" s="1"/>
  <c r="AI118" i="1"/>
  <c r="AA118" i="1"/>
  <c r="Z118" i="1"/>
  <c r="Y118" i="1"/>
  <c r="U118" i="1"/>
  <c r="R118" i="1"/>
  <c r="L118" i="1"/>
  <c r="BK118" i="1" s="1"/>
  <c r="BM118" i="1" s="1"/>
  <c r="CU117" i="1"/>
  <c r="U117" i="1" s="1"/>
  <c r="CT117" i="1"/>
  <c r="CS117" i="1" s="1"/>
  <c r="BJ117" i="1" s="1"/>
  <c r="CR117" i="1"/>
  <c r="BW117" i="1"/>
  <c r="BV117" i="1"/>
  <c r="BO117" i="1"/>
  <c r="BR117" i="1" s="1"/>
  <c r="BN117" i="1"/>
  <c r="BH117" i="1"/>
  <c r="BL117" i="1" s="1"/>
  <c r="BB117" i="1"/>
  <c r="AW117" i="1"/>
  <c r="AU117" i="1" s="1"/>
  <c r="AN117" i="1"/>
  <c r="K117" i="1" s="1"/>
  <c r="J117" i="1" s="1"/>
  <c r="AI117" i="1"/>
  <c r="AA117" i="1"/>
  <c r="Z117" i="1"/>
  <c r="Y117" i="1" s="1"/>
  <c r="R117" i="1"/>
  <c r="L117" i="1"/>
  <c r="BK117" i="1" s="1"/>
  <c r="BM117" i="1" s="1"/>
  <c r="CU116" i="1"/>
  <c r="CT116" i="1"/>
  <c r="CS116" i="1"/>
  <c r="BJ116" i="1" s="1"/>
  <c r="CR116" i="1"/>
  <c r="BW116" i="1"/>
  <c r="BV116" i="1"/>
  <c r="BR116" i="1"/>
  <c r="BN116" i="1"/>
  <c r="BH116" i="1"/>
  <c r="BL116" i="1" s="1"/>
  <c r="BB116" i="1"/>
  <c r="BO116" i="1" s="1"/>
  <c r="AW116" i="1"/>
  <c r="AU116" i="1"/>
  <c r="AV116" i="1" s="1"/>
  <c r="AN116" i="1"/>
  <c r="K116" i="1" s="1"/>
  <c r="J116" i="1" s="1"/>
  <c r="AI116" i="1"/>
  <c r="AG116" i="1"/>
  <c r="AA116" i="1"/>
  <c r="Y116" i="1" s="1"/>
  <c r="Z116" i="1"/>
  <c r="U116" i="1"/>
  <c r="R116" i="1"/>
  <c r="P116" i="1"/>
  <c r="M116" i="1"/>
  <c r="L116" i="1"/>
  <c r="BK116" i="1" s="1"/>
  <c r="BM116" i="1" s="1"/>
  <c r="CU115" i="1"/>
  <c r="CT115" i="1"/>
  <c r="CR115" i="1"/>
  <c r="CS115" i="1" s="1"/>
  <c r="BW115" i="1"/>
  <c r="BV115" i="1"/>
  <c r="BO115" i="1"/>
  <c r="BR115" i="1" s="1"/>
  <c r="BN115" i="1"/>
  <c r="BJ115" i="1"/>
  <c r="BL115" i="1" s="1"/>
  <c r="BH115" i="1"/>
  <c r="BB115" i="1"/>
  <c r="AW115" i="1"/>
  <c r="AU115" i="1"/>
  <c r="AG115" i="1" s="1"/>
  <c r="AN115" i="1"/>
  <c r="AI115" i="1"/>
  <c r="L115" i="1" s="1"/>
  <c r="BK115" i="1" s="1"/>
  <c r="AH115" i="1"/>
  <c r="AA115" i="1"/>
  <c r="Z115" i="1"/>
  <c r="R115" i="1"/>
  <c r="P115" i="1"/>
  <c r="M115" i="1"/>
  <c r="K115" i="1"/>
  <c r="J115" i="1"/>
  <c r="AC115" i="1" s="1"/>
  <c r="CU114" i="1"/>
  <c r="CT114" i="1"/>
  <c r="CS114" i="1" s="1"/>
  <c r="BJ114" i="1" s="1"/>
  <c r="BL114" i="1" s="1"/>
  <c r="CR114" i="1"/>
  <c r="BW114" i="1"/>
  <c r="BV114" i="1"/>
  <c r="BN114" i="1"/>
  <c r="BH114" i="1"/>
  <c r="BB114" i="1"/>
  <c r="BO114" i="1" s="1"/>
  <c r="BR114" i="1" s="1"/>
  <c r="AW114" i="1"/>
  <c r="AU114" i="1" s="1"/>
  <c r="AN114" i="1"/>
  <c r="K114" i="1" s="1"/>
  <c r="J114" i="1" s="1"/>
  <c r="AI114" i="1"/>
  <c r="AA114" i="1"/>
  <c r="Z114" i="1"/>
  <c r="Y114" i="1" s="1"/>
  <c r="U114" i="1"/>
  <c r="R114" i="1"/>
  <c r="L114" i="1"/>
  <c r="BK114" i="1" s="1"/>
  <c r="CU113" i="1"/>
  <c r="CT113" i="1"/>
  <c r="CS113" i="1" s="1"/>
  <c r="BJ113" i="1" s="1"/>
  <c r="CR113" i="1"/>
  <c r="BW113" i="1"/>
  <c r="BV113" i="1"/>
  <c r="BN113" i="1"/>
  <c r="BH113" i="1"/>
  <c r="BB113" i="1"/>
  <c r="BO113" i="1" s="1"/>
  <c r="BR113" i="1" s="1"/>
  <c r="AW113" i="1"/>
  <c r="AV113" i="1"/>
  <c r="AU113" i="1"/>
  <c r="P113" i="1" s="1"/>
  <c r="AN113" i="1"/>
  <c r="K113" i="1" s="1"/>
  <c r="J113" i="1" s="1"/>
  <c r="V113" i="1" s="1"/>
  <c r="W113" i="1" s="1"/>
  <c r="AI113" i="1"/>
  <c r="AH113" i="1"/>
  <c r="AG113" i="1"/>
  <c r="AA113" i="1"/>
  <c r="Z113" i="1"/>
  <c r="Y113" i="1" s="1"/>
  <c r="U113" i="1"/>
  <c r="R113" i="1"/>
  <c r="M113" i="1"/>
  <c r="L113" i="1"/>
  <c r="BK113" i="1" s="1"/>
  <c r="CU112" i="1"/>
  <c r="CT112" i="1"/>
  <c r="CR112" i="1"/>
  <c r="BW112" i="1"/>
  <c r="BV112" i="1"/>
  <c r="BR112" i="1"/>
  <c r="BN112" i="1"/>
  <c r="BH112" i="1"/>
  <c r="BB112" i="1"/>
  <c r="BO112" i="1" s="1"/>
  <c r="AW112" i="1"/>
  <c r="AU112" i="1" s="1"/>
  <c r="AN112" i="1"/>
  <c r="K112" i="1" s="1"/>
  <c r="J112" i="1" s="1"/>
  <c r="AI112" i="1"/>
  <c r="AA112" i="1"/>
  <c r="Z112" i="1"/>
  <c r="Y112" i="1" s="1"/>
  <c r="R112" i="1"/>
  <c r="P112" i="1"/>
  <c r="L112" i="1"/>
  <c r="BK112" i="1" s="1"/>
  <c r="CU111" i="1"/>
  <c r="CT111" i="1"/>
  <c r="CR111" i="1"/>
  <c r="CS111" i="1" s="1"/>
  <c r="BJ111" i="1" s="1"/>
  <c r="BL111" i="1" s="1"/>
  <c r="BW111" i="1"/>
  <c r="BV111" i="1"/>
  <c r="BN111" i="1"/>
  <c r="BH111" i="1"/>
  <c r="BB111" i="1"/>
  <c r="BO111" i="1" s="1"/>
  <c r="BR111" i="1" s="1"/>
  <c r="AW111" i="1"/>
  <c r="AV111" i="1"/>
  <c r="AU111" i="1"/>
  <c r="AG111" i="1" s="1"/>
  <c r="AN111" i="1"/>
  <c r="K111" i="1" s="1"/>
  <c r="J111" i="1" s="1"/>
  <c r="AI111" i="1"/>
  <c r="L111" i="1" s="1"/>
  <c r="BK111" i="1" s="1"/>
  <c r="AH111" i="1"/>
  <c r="AA111" i="1"/>
  <c r="Z111" i="1"/>
  <c r="Y111" i="1" s="1"/>
  <c r="U111" i="1"/>
  <c r="R111" i="1"/>
  <c r="M111" i="1"/>
  <c r="CU110" i="1"/>
  <c r="CT110" i="1"/>
  <c r="CR110" i="1"/>
  <c r="CS110" i="1" s="1"/>
  <c r="BJ110" i="1" s="1"/>
  <c r="BL110" i="1" s="1"/>
  <c r="BW110" i="1"/>
  <c r="BV110" i="1"/>
  <c r="BN110" i="1"/>
  <c r="BH110" i="1"/>
  <c r="BB110" i="1"/>
  <c r="BO110" i="1" s="1"/>
  <c r="BR110" i="1" s="1"/>
  <c r="AW110" i="1"/>
  <c r="AU110" i="1" s="1"/>
  <c r="AN110" i="1"/>
  <c r="K110" i="1" s="1"/>
  <c r="J110" i="1" s="1"/>
  <c r="AI110" i="1"/>
  <c r="AA110" i="1"/>
  <c r="Z110" i="1"/>
  <c r="Y110" i="1" s="1"/>
  <c r="R110" i="1"/>
  <c r="L110" i="1"/>
  <c r="BK110" i="1" s="1"/>
  <c r="CU109" i="1"/>
  <c r="CT109" i="1"/>
  <c r="CS109" i="1" s="1"/>
  <c r="BJ109" i="1" s="1"/>
  <c r="CR109" i="1"/>
  <c r="U109" i="1" s="1"/>
  <c r="BW109" i="1"/>
  <c r="BV109" i="1"/>
  <c r="BN109" i="1"/>
  <c r="BH109" i="1"/>
  <c r="BB109" i="1"/>
  <c r="BO109" i="1" s="1"/>
  <c r="BR109" i="1" s="1"/>
  <c r="AW109" i="1"/>
  <c r="AV109" i="1"/>
  <c r="AU109" i="1"/>
  <c r="AN109" i="1"/>
  <c r="K109" i="1" s="1"/>
  <c r="J109" i="1" s="1"/>
  <c r="AI109" i="1"/>
  <c r="AH109" i="1"/>
  <c r="AG109" i="1"/>
  <c r="AA109" i="1"/>
  <c r="Z109" i="1"/>
  <c r="Y109" i="1" s="1"/>
  <c r="R109" i="1"/>
  <c r="P109" i="1"/>
  <c r="M109" i="1"/>
  <c r="L109" i="1"/>
  <c r="BK109" i="1" s="1"/>
  <c r="CU108" i="1"/>
  <c r="CT108" i="1"/>
  <c r="CR108" i="1"/>
  <c r="BW108" i="1"/>
  <c r="BV108" i="1"/>
  <c r="BN108" i="1"/>
  <c r="BH108" i="1"/>
  <c r="BB108" i="1"/>
  <c r="BO108" i="1" s="1"/>
  <c r="BR108" i="1" s="1"/>
  <c r="AW108" i="1"/>
  <c r="AU108" i="1" s="1"/>
  <c r="AN108" i="1"/>
  <c r="K108" i="1" s="1"/>
  <c r="J108" i="1" s="1"/>
  <c r="AI108" i="1"/>
  <c r="AA108" i="1"/>
  <c r="Z108" i="1"/>
  <c r="Y108" i="1" s="1"/>
  <c r="R108" i="1"/>
  <c r="P108" i="1"/>
  <c r="L108" i="1"/>
  <c r="BK108" i="1" s="1"/>
  <c r="CU107" i="1"/>
  <c r="CT107" i="1"/>
  <c r="CR107" i="1"/>
  <c r="CS107" i="1" s="1"/>
  <c r="BJ107" i="1" s="1"/>
  <c r="BL107" i="1" s="1"/>
  <c r="BW107" i="1"/>
  <c r="BV107" i="1"/>
  <c r="BT107" i="1"/>
  <c r="BX107" i="1" s="1"/>
  <c r="BY107" i="1" s="1"/>
  <c r="BN107" i="1"/>
  <c r="BH107" i="1"/>
  <c r="BB107" i="1"/>
  <c r="BO107" i="1" s="1"/>
  <c r="BR107" i="1" s="1"/>
  <c r="AW107" i="1"/>
  <c r="AV107" i="1"/>
  <c r="AU107" i="1"/>
  <c r="AG107" i="1" s="1"/>
  <c r="AN107" i="1"/>
  <c r="K107" i="1" s="1"/>
  <c r="J107" i="1" s="1"/>
  <c r="AI107" i="1"/>
  <c r="AH107" i="1"/>
  <c r="AA107" i="1"/>
  <c r="Z107" i="1"/>
  <c r="Y107" i="1" s="1"/>
  <c r="U107" i="1"/>
  <c r="R107" i="1"/>
  <c r="M107" i="1"/>
  <c r="L107" i="1"/>
  <c r="BK107" i="1" s="1"/>
  <c r="CU106" i="1"/>
  <c r="CT106" i="1"/>
  <c r="CR106" i="1"/>
  <c r="BW106" i="1"/>
  <c r="BV106" i="1"/>
  <c r="BN106" i="1"/>
  <c r="BH106" i="1"/>
  <c r="BB106" i="1"/>
  <c r="BO106" i="1" s="1"/>
  <c r="BR106" i="1" s="1"/>
  <c r="AW106" i="1"/>
  <c r="AU106" i="1" s="1"/>
  <c r="AN106" i="1"/>
  <c r="K106" i="1" s="1"/>
  <c r="J106" i="1" s="1"/>
  <c r="AI106" i="1"/>
  <c r="L106" i="1" s="1"/>
  <c r="BK106" i="1" s="1"/>
  <c r="AA106" i="1"/>
  <c r="Z106" i="1"/>
  <c r="Y106" i="1" s="1"/>
  <c r="R106" i="1"/>
  <c r="CU105" i="1"/>
  <c r="CT105" i="1"/>
  <c r="CS105" i="1" s="1"/>
  <c r="BJ105" i="1" s="1"/>
  <c r="BL105" i="1" s="1"/>
  <c r="CR105" i="1"/>
  <c r="U105" i="1" s="1"/>
  <c r="BW105" i="1"/>
  <c r="BV105" i="1"/>
  <c r="BN105" i="1"/>
  <c r="BH105" i="1"/>
  <c r="BB105" i="1"/>
  <c r="BO105" i="1" s="1"/>
  <c r="BR105" i="1" s="1"/>
  <c r="AW105" i="1"/>
  <c r="AV105" i="1"/>
  <c r="AU105" i="1"/>
  <c r="AN105" i="1"/>
  <c r="K105" i="1" s="1"/>
  <c r="J105" i="1" s="1"/>
  <c r="AI105" i="1"/>
  <c r="AH105" i="1"/>
  <c r="AG105" i="1"/>
  <c r="AA105" i="1"/>
  <c r="Z105" i="1"/>
  <c r="Y105" i="1" s="1"/>
  <c r="R105" i="1"/>
  <c r="P105" i="1"/>
  <c r="M105" i="1"/>
  <c r="L105" i="1"/>
  <c r="BK105" i="1" s="1"/>
  <c r="CU104" i="1"/>
  <c r="CT104" i="1"/>
  <c r="CR104" i="1"/>
  <c r="BW104" i="1"/>
  <c r="BV104" i="1"/>
  <c r="BN104" i="1"/>
  <c r="BH104" i="1"/>
  <c r="BB104" i="1"/>
  <c r="BO104" i="1" s="1"/>
  <c r="BR104" i="1" s="1"/>
  <c r="AW104" i="1"/>
  <c r="AU104" i="1" s="1"/>
  <c r="AN104" i="1"/>
  <c r="AI104" i="1"/>
  <c r="L104" i="1" s="1"/>
  <c r="BK104" i="1" s="1"/>
  <c r="AA104" i="1"/>
  <c r="Z104" i="1"/>
  <c r="R104" i="1"/>
  <c r="K104" i="1"/>
  <c r="J104" i="1" s="1"/>
  <c r="AC104" i="1" s="1"/>
  <c r="CU103" i="1"/>
  <c r="CT103" i="1"/>
  <c r="CR103" i="1"/>
  <c r="BW103" i="1"/>
  <c r="BV103" i="1"/>
  <c r="BR103" i="1"/>
  <c r="BN103" i="1"/>
  <c r="BH103" i="1"/>
  <c r="BB103" i="1"/>
  <c r="BO103" i="1" s="1"/>
  <c r="AW103" i="1"/>
  <c r="AV103" i="1"/>
  <c r="AU103" i="1"/>
  <c r="AG103" i="1" s="1"/>
  <c r="AN103" i="1"/>
  <c r="K103" i="1" s="1"/>
  <c r="J103" i="1" s="1"/>
  <c r="AI103" i="1"/>
  <c r="AH103" i="1"/>
  <c r="AA103" i="1"/>
  <c r="Z103" i="1"/>
  <c r="Y103" i="1" s="1"/>
  <c r="U103" i="1"/>
  <c r="R103" i="1"/>
  <c r="P103" i="1"/>
  <c r="M103" i="1"/>
  <c r="L103" i="1"/>
  <c r="BK103" i="1" s="1"/>
  <c r="CU102" i="1"/>
  <c r="CT102" i="1"/>
  <c r="CR102" i="1"/>
  <c r="BW102" i="1"/>
  <c r="BV102" i="1"/>
  <c r="BN102" i="1"/>
  <c r="BH102" i="1"/>
  <c r="BB102" i="1"/>
  <c r="BO102" i="1" s="1"/>
  <c r="BR102" i="1" s="1"/>
  <c r="AW102" i="1"/>
  <c r="AU102" i="1" s="1"/>
  <c r="AV102" i="1"/>
  <c r="AN102" i="1"/>
  <c r="K102" i="1" s="1"/>
  <c r="AI102" i="1"/>
  <c r="AA102" i="1"/>
  <c r="Z102" i="1"/>
  <c r="Y102" i="1" s="1"/>
  <c r="R102" i="1"/>
  <c r="P102" i="1"/>
  <c r="L102" i="1"/>
  <c r="BK102" i="1" s="1"/>
  <c r="J102" i="1"/>
  <c r="CU101" i="1"/>
  <c r="CT101" i="1"/>
  <c r="CR101" i="1"/>
  <c r="CS101" i="1" s="1"/>
  <c r="BW101" i="1"/>
  <c r="BV101" i="1"/>
  <c r="BR101" i="1"/>
  <c r="BU101" i="1" s="1"/>
  <c r="BN101" i="1"/>
  <c r="BJ101" i="1"/>
  <c r="BL101" i="1" s="1"/>
  <c r="BH101" i="1"/>
  <c r="BB101" i="1"/>
  <c r="BO101" i="1" s="1"/>
  <c r="AW101" i="1"/>
  <c r="AU101" i="1"/>
  <c r="AG101" i="1" s="1"/>
  <c r="AN101" i="1"/>
  <c r="AI101" i="1"/>
  <c r="L101" i="1" s="1"/>
  <c r="BK101" i="1" s="1"/>
  <c r="BM101" i="1" s="1"/>
  <c r="AH101" i="1"/>
  <c r="AA101" i="1"/>
  <c r="Z101" i="1"/>
  <c r="Y101" i="1" s="1"/>
  <c r="U101" i="1"/>
  <c r="R101" i="1"/>
  <c r="M101" i="1"/>
  <c r="K101" i="1"/>
  <c r="J101" i="1"/>
  <c r="CU100" i="1"/>
  <c r="CT100" i="1"/>
  <c r="CS100" i="1" s="1"/>
  <c r="BJ100" i="1" s="1"/>
  <c r="CR100" i="1"/>
  <c r="BW100" i="1"/>
  <c r="BV100" i="1"/>
  <c r="BO100" i="1"/>
  <c r="BR100" i="1" s="1"/>
  <c r="BN100" i="1"/>
  <c r="BL100" i="1"/>
  <c r="BH100" i="1"/>
  <c r="BB100" i="1"/>
  <c r="AW100" i="1"/>
  <c r="AU100" i="1" s="1"/>
  <c r="AN100" i="1"/>
  <c r="K100" i="1" s="1"/>
  <c r="J100" i="1" s="1"/>
  <c r="AI100" i="1"/>
  <c r="L100" i="1" s="1"/>
  <c r="BK100" i="1" s="1"/>
  <c r="AA100" i="1"/>
  <c r="Z100" i="1"/>
  <c r="Y100" i="1" s="1"/>
  <c r="U100" i="1"/>
  <c r="R100" i="1"/>
  <c r="CU99" i="1"/>
  <c r="CT99" i="1"/>
  <c r="CS99" i="1"/>
  <c r="BJ99" i="1" s="1"/>
  <c r="CR99" i="1"/>
  <c r="U99" i="1" s="1"/>
  <c r="BW99" i="1"/>
  <c r="BV99" i="1"/>
  <c r="BO99" i="1"/>
  <c r="BR99" i="1" s="1"/>
  <c r="BN99" i="1"/>
  <c r="BH99" i="1"/>
  <c r="BL99" i="1" s="1"/>
  <c r="BB99" i="1"/>
  <c r="AW99" i="1"/>
  <c r="AU99" i="1" s="1"/>
  <c r="AV99" i="1" s="1"/>
  <c r="AN99" i="1"/>
  <c r="K99" i="1" s="1"/>
  <c r="J99" i="1" s="1"/>
  <c r="V99" i="1" s="1"/>
  <c r="W99" i="1" s="1"/>
  <c r="AD99" i="1" s="1"/>
  <c r="AI99" i="1"/>
  <c r="AA99" i="1"/>
  <c r="Z99" i="1"/>
  <c r="Y99" i="1"/>
  <c r="R99" i="1"/>
  <c r="L99" i="1"/>
  <c r="BK99" i="1" s="1"/>
  <c r="BM99" i="1" s="1"/>
  <c r="CU98" i="1"/>
  <c r="CT98" i="1"/>
  <c r="CR98" i="1"/>
  <c r="BW98" i="1"/>
  <c r="BV98" i="1"/>
  <c r="BR98" i="1"/>
  <c r="BN98" i="1"/>
  <c r="BH98" i="1"/>
  <c r="BB98" i="1"/>
  <c r="BO98" i="1" s="1"/>
  <c r="AW98" i="1"/>
  <c r="AV98" i="1"/>
  <c r="AU98" i="1"/>
  <c r="AN98" i="1"/>
  <c r="AI98" i="1"/>
  <c r="L98" i="1" s="1"/>
  <c r="BK98" i="1" s="1"/>
  <c r="AH98" i="1"/>
  <c r="AG98" i="1"/>
  <c r="AA98" i="1"/>
  <c r="Y98" i="1" s="1"/>
  <c r="Z98" i="1"/>
  <c r="R98" i="1"/>
  <c r="P98" i="1"/>
  <c r="M98" i="1"/>
  <c r="K98" i="1"/>
  <c r="J98" i="1" s="1"/>
  <c r="CU97" i="1"/>
  <c r="CT97" i="1"/>
  <c r="CR97" i="1"/>
  <c r="CS97" i="1" s="1"/>
  <c r="BJ97" i="1" s="1"/>
  <c r="BL97" i="1" s="1"/>
  <c r="BW97" i="1"/>
  <c r="BV97" i="1"/>
  <c r="BN97" i="1"/>
  <c r="BH97" i="1"/>
  <c r="BB97" i="1"/>
  <c r="BO97" i="1" s="1"/>
  <c r="BR97" i="1" s="1"/>
  <c r="AW97" i="1"/>
  <c r="AU97" i="1"/>
  <c r="AG97" i="1" s="1"/>
  <c r="AN97" i="1"/>
  <c r="AI97" i="1"/>
  <c r="L97" i="1" s="1"/>
  <c r="BK97" i="1" s="1"/>
  <c r="AH97" i="1"/>
  <c r="AA97" i="1"/>
  <c r="Z97" i="1"/>
  <c r="Y97" i="1" s="1"/>
  <c r="U97" i="1"/>
  <c r="R97" i="1"/>
  <c r="M97" i="1"/>
  <c r="K97" i="1"/>
  <c r="J97" i="1" s="1"/>
  <c r="CU96" i="1"/>
  <c r="CT96" i="1"/>
  <c r="CS96" i="1" s="1"/>
  <c r="BJ96" i="1" s="1"/>
  <c r="CR96" i="1"/>
  <c r="BW96" i="1"/>
  <c r="BV96" i="1"/>
  <c r="BO96" i="1"/>
  <c r="BR96" i="1" s="1"/>
  <c r="BN96" i="1"/>
  <c r="BL96" i="1"/>
  <c r="BH96" i="1"/>
  <c r="BB96" i="1"/>
  <c r="AW96" i="1"/>
  <c r="AU96" i="1" s="1"/>
  <c r="AN96" i="1"/>
  <c r="K96" i="1" s="1"/>
  <c r="J96" i="1" s="1"/>
  <c r="AI96" i="1"/>
  <c r="AA96" i="1"/>
  <c r="Z96" i="1"/>
  <c r="Y96" i="1" s="1"/>
  <c r="U96" i="1"/>
  <c r="R96" i="1"/>
  <c r="L96" i="1"/>
  <c r="BK96" i="1" s="1"/>
  <c r="BM96" i="1" s="1"/>
  <c r="CU95" i="1"/>
  <c r="CT95" i="1"/>
  <c r="CS95" i="1"/>
  <c r="BJ95" i="1" s="1"/>
  <c r="CR95" i="1"/>
  <c r="U95" i="1" s="1"/>
  <c r="BW95" i="1"/>
  <c r="BV95" i="1"/>
  <c r="BO95" i="1"/>
  <c r="BR95" i="1" s="1"/>
  <c r="BN95" i="1"/>
  <c r="BH95" i="1"/>
  <c r="BB95" i="1"/>
  <c r="AW95" i="1"/>
  <c r="AU95" i="1" s="1"/>
  <c r="AV95" i="1" s="1"/>
  <c r="AN95" i="1"/>
  <c r="K95" i="1" s="1"/>
  <c r="J95" i="1" s="1"/>
  <c r="V95" i="1" s="1"/>
  <c r="W95" i="1" s="1"/>
  <c r="AI95" i="1"/>
  <c r="AA95" i="1"/>
  <c r="Z95" i="1"/>
  <c r="Y95" i="1"/>
  <c r="R95" i="1"/>
  <c r="L95" i="1"/>
  <c r="BK95" i="1" s="1"/>
  <c r="CU94" i="1"/>
  <c r="CT94" i="1"/>
  <c r="CR94" i="1"/>
  <c r="BW94" i="1"/>
  <c r="BV94" i="1"/>
  <c r="BN94" i="1"/>
  <c r="BH94" i="1"/>
  <c r="BB94" i="1"/>
  <c r="BO94" i="1" s="1"/>
  <c r="BR94" i="1" s="1"/>
  <c r="AW94" i="1"/>
  <c r="AV94" i="1"/>
  <c r="AU94" i="1"/>
  <c r="AN94" i="1"/>
  <c r="K94" i="1" s="1"/>
  <c r="J94" i="1" s="1"/>
  <c r="AI94" i="1"/>
  <c r="L94" i="1" s="1"/>
  <c r="BK94" i="1" s="1"/>
  <c r="AH94" i="1"/>
  <c r="AG94" i="1"/>
  <c r="AA94" i="1"/>
  <c r="Y94" i="1" s="1"/>
  <c r="Z94" i="1"/>
  <c r="R94" i="1"/>
  <c r="P94" i="1"/>
  <c r="M94" i="1"/>
  <c r="CU93" i="1"/>
  <c r="CT93" i="1"/>
  <c r="CR93" i="1"/>
  <c r="BW93" i="1"/>
  <c r="BV93" i="1"/>
  <c r="BN93" i="1"/>
  <c r="BH93" i="1"/>
  <c r="BB93" i="1"/>
  <c r="BO93" i="1" s="1"/>
  <c r="BR93" i="1" s="1"/>
  <c r="AW93" i="1"/>
  <c r="AU93" i="1"/>
  <c r="AG93" i="1" s="1"/>
  <c r="AN93" i="1"/>
  <c r="AI93" i="1"/>
  <c r="L93" i="1" s="1"/>
  <c r="BK93" i="1" s="1"/>
  <c r="AH93" i="1"/>
  <c r="AA93" i="1"/>
  <c r="Z93" i="1"/>
  <c r="Y93" i="1" s="1"/>
  <c r="U93" i="1"/>
  <c r="R93" i="1"/>
  <c r="M93" i="1"/>
  <c r="K93" i="1"/>
  <c r="J93" i="1" s="1"/>
  <c r="CU92" i="1"/>
  <c r="CT92" i="1"/>
  <c r="CR92" i="1"/>
  <c r="CS92" i="1" s="1"/>
  <c r="BJ92" i="1" s="1"/>
  <c r="BL92" i="1" s="1"/>
  <c r="BW92" i="1"/>
  <c r="BV92" i="1"/>
  <c r="BO92" i="1"/>
  <c r="BR92" i="1" s="1"/>
  <c r="BN92" i="1"/>
  <c r="BH92" i="1"/>
  <c r="BB92" i="1"/>
  <c r="AW92" i="1"/>
  <c r="AU92" i="1" s="1"/>
  <c r="AN92" i="1"/>
  <c r="K92" i="1" s="1"/>
  <c r="J92" i="1" s="1"/>
  <c r="AI92" i="1"/>
  <c r="AA92" i="1"/>
  <c r="Z92" i="1"/>
  <c r="Y92" i="1" s="1"/>
  <c r="U92" i="1"/>
  <c r="R92" i="1"/>
  <c r="L92" i="1"/>
  <c r="BK92" i="1" s="1"/>
  <c r="BM92" i="1" s="1"/>
  <c r="CU91" i="1"/>
  <c r="CT91" i="1"/>
  <c r="CS91" i="1"/>
  <c r="BJ91" i="1" s="1"/>
  <c r="CR91" i="1"/>
  <c r="U91" i="1" s="1"/>
  <c r="BW91" i="1"/>
  <c r="BV91" i="1"/>
  <c r="BO91" i="1"/>
  <c r="BR91" i="1" s="1"/>
  <c r="BN91" i="1"/>
  <c r="BH91" i="1"/>
  <c r="BB91" i="1"/>
  <c r="AW91" i="1"/>
  <c r="AU91" i="1" s="1"/>
  <c r="AV91" i="1" s="1"/>
  <c r="AN91" i="1"/>
  <c r="K91" i="1" s="1"/>
  <c r="J91" i="1" s="1"/>
  <c r="AI91" i="1"/>
  <c r="L91" i="1" s="1"/>
  <c r="BK91" i="1" s="1"/>
  <c r="BM91" i="1" s="1"/>
  <c r="AA91" i="1"/>
  <c r="Z91" i="1"/>
  <c r="Y91" i="1"/>
  <c r="R91" i="1"/>
  <c r="V91" i="1" s="1"/>
  <c r="W91" i="1" s="1"/>
  <c r="AD91" i="1" s="1"/>
  <c r="CU90" i="1"/>
  <c r="CT90" i="1"/>
  <c r="CR90" i="1"/>
  <c r="BW90" i="1"/>
  <c r="BV90" i="1"/>
  <c r="BN90" i="1"/>
  <c r="BH90" i="1"/>
  <c r="BB90" i="1"/>
  <c r="BO90" i="1" s="1"/>
  <c r="BR90" i="1" s="1"/>
  <c r="AW90" i="1"/>
  <c r="AV90" i="1"/>
  <c r="AU90" i="1"/>
  <c r="AN90" i="1"/>
  <c r="AI90" i="1"/>
  <c r="L90" i="1" s="1"/>
  <c r="BK90" i="1" s="1"/>
  <c r="AH90" i="1"/>
  <c r="AG90" i="1"/>
  <c r="AA90" i="1"/>
  <c r="Y90" i="1" s="1"/>
  <c r="Z90" i="1"/>
  <c r="R90" i="1"/>
  <c r="P90" i="1"/>
  <c r="M90" i="1"/>
  <c r="K90" i="1"/>
  <c r="J90" i="1" s="1"/>
  <c r="CU89" i="1"/>
  <c r="CT89" i="1"/>
  <c r="CR89" i="1"/>
  <c r="BW89" i="1"/>
  <c r="BV89" i="1"/>
  <c r="BN89" i="1"/>
  <c r="BH89" i="1"/>
  <c r="BB89" i="1"/>
  <c r="BO89" i="1" s="1"/>
  <c r="BR89" i="1" s="1"/>
  <c r="BT89" i="1" s="1"/>
  <c r="BX89" i="1" s="1"/>
  <c r="BY89" i="1" s="1"/>
  <c r="AW89" i="1"/>
  <c r="AU89" i="1"/>
  <c r="AG89" i="1" s="1"/>
  <c r="AN89" i="1"/>
  <c r="K89" i="1" s="1"/>
  <c r="J89" i="1" s="1"/>
  <c r="AI89" i="1"/>
  <c r="AH89" i="1"/>
  <c r="AA89" i="1"/>
  <c r="Z89" i="1"/>
  <c r="Y89" i="1" s="1"/>
  <c r="U89" i="1"/>
  <c r="R89" i="1"/>
  <c r="M89" i="1"/>
  <c r="L89" i="1"/>
  <c r="BK89" i="1" s="1"/>
  <c r="CU88" i="1"/>
  <c r="CT88" i="1"/>
  <c r="CR88" i="1"/>
  <c r="CS88" i="1" s="1"/>
  <c r="BJ88" i="1" s="1"/>
  <c r="BL88" i="1" s="1"/>
  <c r="BW88" i="1"/>
  <c r="BV88" i="1"/>
  <c r="BO88" i="1"/>
  <c r="BR88" i="1" s="1"/>
  <c r="BN88" i="1"/>
  <c r="BH88" i="1"/>
  <c r="BB88" i="1"/>
  <c r="AW88" i="1"/>
  <c r="AU88" i="1" s="1"/>
  <c r="AN88" i="1"/>
  <c r="K88" i="1" s="1"/>
  <c r="J88" i="1" s="1"/>
  <c r="AI88" i="1"/>
  <c r="AA88" i="1"/>
  <c r="Z88" i="1"/>
  <c r="Y88" i="1" s="1"/>
  <c r="U88" i="1"/>
  <c r="R88" i="1"/>
  <c r="L88" i="1"/>
  <c r="BK88" i="1" s="1"/>
  <c r="CU87" i="1"/>
  <c r="CT87" i="1"/>
  <c r="CS87" i="1"/>
  <c r="BJ87" i="1" s="1"/>
  <c r="CR87" i="1"/>
  <c r="U87" i="1" s="1"/>
  <c r="BW87" i="1"/>
  <c r="BV87" i="1"/>
  <c r="BN87" i="1"/>
  <c r="BH87" i="1"/>
  <c r="BL87" i="1" s="1"/>
  <c r="BB87" i="1"/>
  <c r="BO87" i="1" s="1"/>
  <c r="BR87" i="1" s="1"/>
  <c r="AW87" i="1"/>
  <c r="AU87" i="1" s="1"/>
  <c r="AV87" i="1" s="1"/>
  <c r="AN87" i="1"/>
  <c r="K87" i="1" s="1"/>
  <c r="J87" i="1" s="1"/>
  <c r="AI87" i="1"/>
  <c r="L87" i="1" s="1"/>
  <c r="BK87" i="1" s="1"/>
  <c r="BM87" i="1" s="1"/>
  <c r="AA87" i="1"/>
  <c r="Z87" i="1"/>
  <c r="Y87" i="1"/>
  <c r="V87" i="1"/>
  <c r="W87" i="1" s="1"/>
  <c r="R87" i="1"/>
  <c r="AD87" i="1" s="1"/>
  <c r="CU86" i="1"/>
  <c r="CT86" i="1"/>
  <c r="CR86" i="1"/>
  <c r="BW86" i="1"/>
  <c r="BV86" i="1"/>
  <c r="BN86" i="1"/>
  <c r="BH86" i="1"/>
  <c r="BB86" i="1"/>
  <c r="BO86" i="1" s="1"/>
  <c r="BR86" i="1" s="1"/>
  <c r="AW86" i="1"/>
  <c r="AV86" i="1"/>
  <c r="AU86" i="1"/>
  <c r="AN86" i="1"/>
  <c r="K86" i="1" s="1"/>
  <c r="J86" i="1" s="1"/>
  <c r="AI86" i="1"/>
  <c r="L86" i="1" s="1"/>
  <c r="BK86" i="1" s="1"/>
  <c r="AH86" i="1"/>
  <c r="AG86" i="1"/>
  <c r="AA86" i="1"/>
  <c r="Z86" i="1"/>
  <c r="Y86" i="1" s="1"/>
  <c r="R86" i="1"/>
  <c r="P86" i="1"/>
  <c r="M86" i="1"/>
  <c r="CU85" i="1"/>
  <c r="CT85" i="1"/>
  <c r="CR85" i="1"/>
  <c r="CS85" i="1" s="1"/>
  <c r="BW85" i="1"/>
  <c r="BV85" i="1"/>
  <c r="BN85" i="1"/>
  <c r="BJ85" i="1"/>
  <c r="BL85" i="1" s="1"/>
  <c r="BH85" i="1"/>
  <c r="BB85" i="1"/>
  <c r="BO85" i="1" s="1"/>
  <c r="BR85" i="1" s="1"/>
  <c r="BT85" i="1" s="1"/>
  <c r="BX85" i="1" s="1"/>
  <c r="BY85" i="1" s="1"/>
  <c r="AW85" i="1"/>
  <c r="AU85" i="1"/>
  <c r="AG85" i="1" s="1"/>
  <c r="AN85" i="1"/>
  <c r="K85" i="1" s="1"/>
  <c r="J85" i="1" s="1"/>
  <c r="AI85" i="1"/>
  <c r="L85" i="1" s="1"/>
  <c r="BK85" i="1" s="1"/>
  <c r="AH85" i="1"/>
  <c r="AA85" i="1"/>
  <c r="Z85" i="1"/>
  <c r="Y85" i="1" s="1"/>
  <c r="U85" i="1"/>
  <c r="R85" i="1"/>
  <c r="M85" i="1"/>
  <c r="CU84" i="1"/>
  <c r="CT84" i="1"/>
  <c r="CR84" i="1"/>
  <c r="CS84" i="1" s="1"/>
  <c r="BJ84" i="1" s="1"/>
  <c r="BL84" i="1" s="1"/>
  <c r="BW84" i="1"/>
  <c r="BV84" i="1"/>
  <c r="BO84" i="1"/>
  <c r="BR84" i="1" s="1"/>
  <c r="BN84" i="1"/>
  <c r="BH84" i="1"/>
  <c r="BB84" i="1"/>
  <c r="AW84" i="1"/>
  <c r="AU84" i="1" s="1"/>
  <c r="AN84" i="1"/>
  <c r="K84" i="1" s="1"/>
  <c r="J84" i="1" s="1"/>
  <c r="AI84" i="1"/>
  <c r="AA84" i="1"/>
  <c r="Z84" i="1"/>
  <c r="Y84" i="1" s="1"/>
  <c r="U84" i="1"/>
  <c r="R84" i="1"/>
  <c r="L84" i="1"/>
  <c r="BK84" i="1" s="1"/>
  <c r="CU83" i="1"/>
  <c r="CT83" i="1"/>
  <c r="CS83" i="1"/>
  <c r="BJ83" i="1" s="1"/>
  <c r="CR83" i="1"/>
  <c r="U83" i="1" s="1"/>
  <c r="BW83" i="1"/>
  <c r="BV83" i="1"/>
  <c r="BN83" i="1"/>
  <c r="BH83" i="1"/>
  <c r="BL83" i="1" s="1"/>
  <c r="BB83" i="1"/>
  <c r="BO83" i="1" s="1"/>
  <c r="BR83" i="1" s="1"/>
  <c r="AW83" i="1"/>
  <c r="AU83" i="1" s="1"/>
  <c r="AV83" i="1" s="1"/>
  <c r="AN83" i="1"/>
  <c r="K83" i="1" s="1"/>
  <c r="J83" i="1" s="1"/>
  <c r="V83" i="1" s="1"/>
  <c r="W83" i="1" s="1"/>
  <c r="AI83" i="1"/>
  <c r="L83" i="1" s="1"/>
  <c r="BK83" i="1" s="1"/>
  <c r="BM83" i="1" s="1"/>
  <c r="AA83" i="1"/>
  <c r="Z83" i="1"/>
  <c r="Y83" i="1"/>
  <c r="R83" i="1"/>
  <c r="AD83" i="1" s="1"/>
  <c r="CU82" i="1"/>
  <c r="CT82" i="1"/>
  <c r="CR82" i="1"/>
  <c r="BW82" i="1"/>
  <c r="BV82" i="1"/>
  <c r="BN82" i="1"/>
  <c r="BH82" i="1"/>
  <c r="BB82" i="1"/>
  <c r="BO82" i="1" s="1"/>
  <c r="BR82" i="1" s="1"/>
  <c r="AW82" i="1"/>
  <c r="AV82" i="1"/>
  <c r="AU82" i="1"/>
  <c r="AN82" i="1"/>
  <c r="K82" i="1" s="1"/>
  <c r="J82" i="1" s="1"/>
  <c r="AI82" i="1"/>
  <c r="L82" i="1" s="1"/>
  <c r="BK82" i="1" s="1"/>
  <c r="AH82" i="1"/>
  <c r="AG82" i="1"/>
  <c r="AA82" i="1"/>
  <c r="Z82" i="1"/>
  <c r="Y82" i="1" s="1"/>
  <c r="R82" i="1"/>
  <c r="P82" i="1"/>
  <c r="M82" i="1"/>
  <c r="CU81" i="1"/>
  <c r="CT81" i="1"/>
  <c r="CR81" i="1"/>
  <c r="CS81" i="1" s="1"/>
  <c r="BJ81" i="1" s="1"/>
  <c r="BL81" i="1" s="1"/>
  <c r="BW81" i="1"/>
  <c r="BV81" i="1"/>
  <c r="BN81" i="1"/>
  <c r="BH81" i="1"/>
  <c r="BB81" i="1"/>
  <c r="BO81" i="1" s="1"/>
  <c r="BR81" i="1" s="1"/>
  <c r="BT81" i="1" s="1"/>
  <c r="BX81" i="1" s="1"/>
  <c r="BY81" i="1" s="1"/>
  <c r="AW81" i="1"/>
  <c r="AU81" i="1"/>
  <c r="AG81" i="1" s="1"/>
  <c r="AN81" i="1"/>
  <c r="K81" i="1" s="1"/>
  <c r="J81" i="1" s="1"/>
  <c r="AI81" i="1"/>
  <c r="L81" i="1" s="1"/>
  <c r="BK81" i="1" s="1"/>
  <c r="AH81" i="1"/>
  <c r="AA81" i="1"/>
  <c r="Z81" i="1"/>
  <c r="Y81" i="1" s="1"/>
  <c r="U81" i="1"/>
  <c r="R81" i="1"/>
  <c r="M81" i="1"/>
  <c r="CU80" i="1"/>
  <c r="CT80" i="1"/>
  <c r="CR80" i="1"/>
  <c r="CS80" i="1" s="1"/>
  <c r="BJ80" i="1" s="1"/>
  <c r="BL80" i="1" s="1"/>
  <c r="BW80" i="1"/>
  <c r="BV80" i="1"/>
  <c r="BO80" i="1"/>
  <c r="BR80" i="1" s="1"/>
  <c r="BN80" i="1"/>
  <c r="BH80" i="1"/>
  <c r="BB80" i="1"/>
  <c r="AW80" i="1"/>
  <c r="AU80" i="1" s="1"/>
  <c r="AN80" i="1"/>
  <c r="K80" i="1" s="1"/>
  <c r="J80" i="1" s="1"/>
  <c r="AI80" i="1"/>
  <c r="AA80" i="1"/>
  <c r="Z80" i="1"/>
  <c r="Y80" i="1" s="1"/>
  <c r="U80" i="1"/>
  <c r="R80" i="1"/>
  <c r="L80" i="1"/>
  <c r="BK80" i="1" s="1"/>
  <c r="CU79" i="1"/>
  <c r="CT79" i="1"/>
  <c r="CS79" i="1"/>
  <c r="BJ79" i="1" s="1"/>
  <c r="CR79" i="1"/>
  <c r="U79" i="1" s="1"/>
  <c r="BW79" i="1"/>
  <c r="BV79" i="1"/>
  <c r="BS79" i="1"/>
  <c r="BN79" i="1"/>
  <c r="BH79" i="1"/>
  <c r="BL79" i="1" s="1"/>
  <c r="BB79" i="1"/>
  <c r="BO79" i="1" s="1"/>
  <c r="BR79" i="1" s="1"/>
  <c r="AW79" i="1"/>
  <c r="AU79" i="1" s="1"/>
  <c r="AV79" i="1" s="1"/>
  <c r="AN79" i="1"/>
  <c r="K79" i="1" s="1"/>
  <c r="J79" i="1" s="1"/>
  <c r="AI79" i="1"/>
  <c r="AG79" i="1"/>
  <c r="AA79" i="1"/>
  <c r="Z79" i="1"/>
  <c r="Y79" i="1"/>
  <c r="R79" i="1"/>
  <c r="L79" i="1"/>
  <c r="BK79" i="1" s="1"/>
  <c r="BM79" i="1" s="1"/>
  <c r="CU78" i="1"/>
  <c r="CT78" i="1"/>
  <c r="CR78" i="1"/>
  <c r="BW78" i="1"/>
  <c r="BV78" i="1"/>
  <c r="BU78" i="1"/>
  <c r="BT78" i="1"/>
  <c r="BX78" i="1" s="1"/>
  <c r="BY78" i="1" s="1"/>
  <c r="BR78" i="1"/>
  <c r="BS78" i="1" s="1"/>
  <c r="BN78" i="1"/>
  <c r="BH78" i="1"/>
  <c r="BB78" i="1"/>
  <c r="BO78" i="1" s="1"/>
  <c r="AW78" i="1"/>
  <c r="AV78" i="1"/>
  <c r="AU78" i="1"/>
  <c r="AN78" i="1"/>
  <c r="AI78" i="1"/>
  <c r="L78" i="1" s="1"/>
  <c r="BK78" i="1" s="1"/>
  <c r="AH78" i="1"/>
  <c r="AG78" i="1"/>
  <c r="AA78" i="1"/>
  <c r="Z78" i="1"/>
  <c r="R78" i="1"/>
  <c r="P78" i="1"/>
  <c r="M78" i="1"/>
  <c r="K78" i="1"/>
  <c r="J78" i="1" s="1"/>
  <c r="CU77" i="1"/>
  <c r="CT77" i="1"/>
  <c r="CR77" i="1"/>
  <c r="BW77" i="1"/>
  <c r="BV77" i="1"/>
  <c r="BN77" i="1"/>
  <c r="BH77" i="1"/>
  <c r="BB77" i="1"/>
  <c r="BO77" i="1" s="1"/>
  <c r="BR77" i="1" s="1"/>
  <c r="BT77" i="1" s="1"/>
  <c r="BX77" i="1" s="1"/>
  <c r="BY77" i="1" s="1"/>
  <c r="AW77" i="1"/>
  <c r="AU77" i="1"/>
  <c r="AN77" i="1"/>
  <c r="AI77" i="1"/>
  <c r="AH77" i="1"/>
  <c r="AA77" i="1"/>
  <c r="Z77" i="1"/>
  <c r="Y77" i="1" s="1"/>
  <c r="U77" i="1"/>
  <c r="R77" i="1"/>
  <c r="P77" i="1"/>
  <c r="M77" i="1"/>
  <c r="L77" i="1"/>
  <c r="BK77" i="1" s="1"/>
  <c r="K77" i="1"/>
  <c r="J77" i="1" s="1"/>
  <c r="CU76" i="1"/>
  <c r="CT76" i="1"/>
  <c r="CR76" i="1"/>
  <c r="BW76" i="1"/>
  <c r="BV76" i="1"/>
  <c r="BT76" i="1"/>
  <c r="BX76" i="1" s="1"/>
  <c r="BY76" i="1" s="1"/>
  <c r="BO76" i="1"/>
  <c r="BR76" i="1" s="1"/>
  <c r="BN76" i="1"/>
  <c r="BH76" i="1"/>
  <c r="BB76" i="1"/>
  <c r="AW76" i="1"/>
  <c r="AU76" i="1" s="1"/>
  <c r="AN76" i="1"/>
  <c r="K76" i="1" s="1"/>
  <c r="J76" i="1" s="1"/>
  <c r="AI76" i="1"/>
  <c r="AC76" i="1"/>
  <c r="AA76" i="1"/>
  <c r="Z76" i="1"/>
  <c r="Y76" i="1" s="1"/>
  <c r="U76" i="1"/>
  <c r="R76" i="1"/>
  <c r="L76" i="1"/>
  <c r="BK76" i="1" s="1"/>
  <c r="CU75" i="1"/>
  <c r="CT75" i="1"/>
  <c r="CS75" i="1"/>
  <c r="BJ75" i="1" s="1"/>
  <c r="BL75" i="1" s="1"/>
  <c r="CR75" i="1"/>
  <c r="BW75" i="1"/>
  <c r="BV75" i="1"/>
  <c r="BR75" i="1"/>
  <c r="BO75" i="1"/>
  <c r="BN75" i="1"/>
  <c r="BH75" i="1"/>
  <c r="BB75" i="1"/>
  <c r="AW75" i="1"/>
  <c r="AU75" i="1" s="1"/>
  <c r="AN75" i="1"/>
  <c r="K75" i="1" s="1"/>
  <c r="J75" i="1" s="1"/>
  <c r="AI75" i="1"/>
  <c r="AA75" i="1"/>
  <c r="Z75" i="1"/>
  <c r="Y75" i="1" s="1"/>
  <c r="U75" i="1"/>
  <c r="R75" i="1"/>
  <c r="L75" i="1"/>
  <c r="BK75" i="1" s="1"/>
  <c r="BM75" i="1" s="1"/>
  <c r="CU74" i="1"/>
  <c r="CT74" i="1"/>
  <c r="CS74" i="1"/>
  <c r="BJ74" i="1" s="1"/>
  <c r="CR74" i="1"/>
  <c r="U74" i="1" s="1"/>
  <c r="BW74" i="1"/>
  <c r="BV74" i="1"/>
  <c r="BS74" i="1"/>
  <c r="BN74" i="1"/>
  <c r="BH74" i="1"/>
  <c r="BL74" i="1" s="1"/>
  <c r="BB74" i="1"/>
  <c r="BO74" i="1" s="1"/>
  <c r="BR74" i="1" s="1"/>
  <c r="AW74" i="1"/>
  <c r="AU74" i="1" s="1"/>
  <c r="AN74" i="1"/>
  <c r="K74" i="1" s="1"/>
  <c r="J74" i="1" s="1"/>
  <c r="AI74" i="1"/>
  <c r="AG74" i="1"/>
  <c r="AA74" i="1"/>
  <c r="Z74" i="1"/>
  <c r="Y74" i="1"/>
  <c r="R74" i="1"/>
  <c r="L74" i="1"/>
  <c r="BK74" i="1" s="1"/>
  <c r="BM74" i="1" s="1"/>
  <c r="CU73" i="1"/>
  <c r="CT73" i="1"/>
  <c r="CS73" i="1" s="1"/>
  <c r="BJ73" i="1" s="1"/>
  <c r="CR73" i="1"/>
  <c r="U73" i="1" s="1"/>
  <c r="BW73" i="1"/>
  <c r="BV73" i="1"/>
  <c r="BU73" i="1"/>
  <c r="BN73" i="1"/>
  <c r="BH73" i="1"/>
  <c r="BL73" i="1" s="1"/>
  <c r="BB73" i="1"/>
  <c r="BO73" i="1" s="1"/>
  <c r="BR73" i="1" s="1"/>
  <c r="AW73" i="1"/>
  <c r="AU73" i="1" s="1"/>
  <c r="AN73" i="1"/>
  <c r="AI73" i="1"/>
  <c r="L73" i="1" s="1"/>
  <c r="BK73" i="1" s="1"/>
  <c r="BM73" i="1" s="1"/>
  <c r="AA73" i="1"/>
  <c r="Z73" i="1"/>
  <c r="R73" i="1"/>
  <c r="K73" i="1"/>
  <c r="J73" i="1" s="1"/>
  <c r="AC73" i="1" s="1"/>
  <c r="CU72" i="1"/>
  <c r="CT72" i="1"/>
  <c r="CS72" i="1" s="1"/>
  <c r="BJ72" i="1" s="1"/>
  <c r="BL72" i="1" s="1"/>
  <c r="CR72" i="1"/>
  <c r="BW72" i="1"/>
  <c r="BV72" i="1"/>
  <c r="BN72" i="1"/>
  <c r="BH72" i="1"/>
  <c r="BB72" i="1"/>
  <c r="BO72" i="1" s="1"/>
  <c r="BR72" i="1" s="1"/>
  <c r="AW72" i="1"/>
  <c r="AU72" i="1"/>
  <c r="AN72" i="1"/>
  <c r="K72" i="1" s="1"/>
  <c r="J72" i="1" s="1"/>
  <c r="AC72" i="1" s="1"/>
  <c r="AI72" i="1"/>
  <c r="L72" i="1" s="1"/>
  <c r="BK72" i="1" s="1"/>
  <c r="BM72" i="1" s="1"/>
  <c r="AA72" i="1"/>
  <c r="Z72" i="1"/>
  <c r="Y72" i="1" s="1"/>
  <c r="U72" i="1"/>
  <c r="R72" i="1"/>
  <c r="M72" i="1"/>
  <c r="CU71" i="1"/>
  <c r="CT71" i="1"/>
  <c r="CR71" i="1"/>
  <c r="CS71" i="1" s="1"/>
  <c r="BJ71" i="1" s="1"/>
  <c r="BL71" i="1" s="1"/>
  <c r="BW71" i="1"/>
  <c r="BV71" i="1"/>
  <c r="BO71" i="1"/>
  <c r="BR71" i="1" s="1"/>
  <c r="BN71" i="1"/>
  <c r="BH71" i="1"/>
  <c r="BB71" i="1"/>
  <c r="AW71" i="1"/>
  <c r="AU71" i="1" s="1"/>
  <c r="AN71" i="1"/>
  <c r="K71" i="1" s="1"/>
  <c r="J71" i="1" s="1"/>
  <c r="AI71" i="1"/>
  <c r="AA71" i="1"/>
  <c r="Z71" i="1"/>
  <c r="Y71" i="1" s="1"/>
  <c r="U71" i="1"/>
  <c r="R71" i="1"/>
  <c r="L71" i="1"/>
  <c r="BK71" i="1" s="1"/>
  <c r="BM71" i="1" s="1"/>
  <c r="CU70" i="1"/>
  <c r="CT70" i="1"/>
  <c r="CS70" i="1"/>
  <c r="BJ70" i="1" s="1"/>
  <c r="CR70" i="1"/>
  <c r="U70" i="1" s="1"/>
  <c r="BW70" i="1"/>
  <c r="BV70" i="1"/>
  <c r="BN70" i="1"/>
  <c r="BH70" i="1"/>
  <c r="BL70" i="1" s="1"/>
  <c r="BB70" i="1"/>
  <c r="BO70" i="1" s="1"/>
  <c r="BR70" i="1" s="1"/>
  <c r="BS70" i="1" s="1"/>
  <c r="AW70" i="1"/>
  <c r="AU70" i="1" s="1"/>
  <c r="AG70" i="1" s="1"/>
  <c r="AN70" i="1"/>
  <c r="K70" i="1" s="1"/>
  <c r="J70" i="1" s="1"/>
  <c r="AI70" i="1"/>
  <c r="L70" i="1" s="1"/>
  <c r="BK70" i="1" s="1"/>
  <c r="AA70" i="1"/>
  <c r="Z70" i="1"/>
  <c r="Y70" i="1"/>
  <c r="R70" i="1"/>
  <c r="CU69" i="1"/>
  <c r="CT69" i="1"/>
  <c r="CR69" i="1"/>
  <c r="CS69" i="1" s="1"/>
  <c r="BJ69" i="1" s="1"/>
  <c r="BL69" i="1" s="1"/>
  <c r="BW69" i="1"/>
  <c r="BV69" i="1"/>
  <c r="BN69" i="1"/>
  <c r="BH69" i="1"/>
  <c r="BB69" i="1"/>
  <c r="BO69" i="1" s="1"/>
  <c r="BR69" i="1" s="1"/>
  <c r="AW69" i="1"/>
  <c r="AU69" i="1" s="1"/>
  <c r="AN69" i="1"/>
  <c r="AI69" i="1"/>
  <c r="L69" i="1" s="1"/>
  <c r="BK69" i="1" s="1"/>
  <c r="BM69" i="1" s="1"/>
  <c r="AA69" i="1"/>
  <c r="Z69" i="1"/>
  <c r="Y69" i="1" s="1"/>
  <c r="R69" i="1"/>
  <c r="K69" i="1"/>
  <c r="J69" i="1" s="1"/>
  <c r="AC69" i="1" s="1"/>
  <c r="CU68" i="1"/>
  <c r="CT68" i="1"/>
  <c r="CR68" i="1"/>
  <c r="CS68" i="1" s="1"/>
  <c r="BJ68" i="1" s="1"/>
  <c r="BL68" i="1" s="1"/>
  <c r="BW68" i="1"/>
  <c r="BV68" i="1"/>
  <c r="BN68" i="1"/>
  <c r="BH68" i="1"/>
  <c r="BB68" i="1"/>
  <c r="BO68" i="1" s="1"/>
  <c r="BR68" i="1" s="1"/>
  <c r="AW68" i="1"/>
  <c r="AU68" i="1"/>
  <c r="M68" i="1" s="1"/>
  <c r="AN68" i="1"/>
  <c r="K68" i="1" s="1"/>
  <c r="J68" i="1" s="1"/>
  <c r="AC68" i="1" s="1"/>
  <c r="AI68" i="1"/>
  <c r="L68" i="1" s="1"/>
  <c r="BK68" i="1" s="1"/>
  <c r="BM68" i="1" s="1"/>
  <c r="AA68" i="1"/>
  <c r="Z68" i="1"/>
  <c r="Y68" i="1" s="1"/>
  <c r="U68" i="1"/>
  <c r="R68" i="1"/>
  <c r="CU67" i="1"/>
  <c r="CT67" i="1"/>
  <c r="CR67" i="1"/>
  <c r="CS67" i="1" s="1"/>
  <c r="BJ67" i="1" s="1"/>
  <c r="BL67" i="1" s="1"/>
  <c r="BW67" i="1"/>
  <c r="BV67" i="1"/>
  <c r="BO67" i="1"/>
  <c r="BR67" i="1" s="1"/>
  <c r="BN67" i="1"/>
  <c r="BH67" i="1"/>
  <c r="BB67" i="1"/>
  <c r="AW67" i="1"/>
  <c r="AU67" i="1" s="1"/>
  <c r="AN67" i="1"/>
  <c r="K67" i="1" s="1"/>
  <c r="J67" i="1" s="1"/>
  <c r="AI67" i="1"/>
  <c r="AA67" i="1"/>
  <c r="Z67" i="1"/>
  <c r="Y67" i="1" s="1"/>
  <c r="U67" i="1"/>
  <c r="R67" i="1"/>
  <c r="L67" i="1"/>
  <c r="BK67" i="1" s="1"/>
  <c r="BM67" i="1" s="1"/>
  <c r="CU66" i="1"/>
  <c r="CT66" i="1"/>
  <c r="CS66" i="1"/>
  <c r="BJ66" i="1" s="1"/>
  <c r="CR66" i="1"/>
  <c r="U66" i="1" s="1"/>
  <c r="BW66" i="1"/>
  <c r="BV66" i="1"/>
  <c r="BN66" i="1"/>
  <c r="BH66" i="1"/>
  <c r="BL66" i="1" s="1"/>
  <c r="BB66" i="1"/>
  <c r="BO66" i="1" s="1"/>
  <c r="BR66" i="1" s="1"/>
  <c r="AW66" i="1"/>
  <c r="AU66" i="1" s="1"/>
  <c r="AG66" i="1" s="1"/>
  <c r="AN66" i="1"/>
  <c r="K66" i="1" s="1"/>
  <c r="J66" i="1" s="1"/>
  <c r="AI66" i="1"/>
  <c r="L66" i="1" s="1"/>
  <c r="BK66" i="1" s="1"/>
  <c r="BM66" i="1" s="1"/>
  <c r="AA66" i="1"/>
  <c r="Z66" i="1"/>
  <c r="Y66" i="1"/>
  <c r="R66" i="1"/>
  <c r="CU65" i="1"/>
  <c r="CT65" i="1"/>
  <c r="CR65" i="1"/>
  <c r="CS65" i="1" s="1"/>
  <c r="BJ65" i="1" s="1"/>
  <c r="BL65" i="1" s="1"/>
  <c r="BW65" i="1"/>
  <c r="BV65" i="1"/>
  <c r="BU65" i="1"/>
  <c r="BN65" i="1"/>
  <c r="BH65" i="1"/>
  <c r="BB65" i="1"/>
  <c r="BO65" i="1" s="1"/>
  <c r="BR65" i="1" s="1"/>
  <c r="AW65" i="1"/>
  <c r="AU65" i="1" s="1"/>
  <c r="AN65" i="1"/>
  <c r="K65" i="1" s="1"/>
  <c r="J65" i="1" s="1"/>
  <c r="AC65" i="1" s="1"/>
  <c r="AI65" i="1"/>
  <c r="L65" i="1" s="1"/>
  <c r="BK65" i="1" s="1"/>
  <c r="BM65" i="1" s="1"/>
  <c r="AA65" i="1"/>
  <c r="Z65" i="1"/>
  <c r="R65" i="1"/>
  <c r="CU64" i="1"/>
  <c r="CT64" i="1"/>
  <c r="CR64" i="1"/>
  <c r="CS64" i="1" s="1"/>
  <c r="BJ64" i="1" s="1"/>
  <c r="BL64" i="1" s="1"/>
  <c r="BW64" i="1"/>
  <c r="BV64" i="1"/>
  <c r="BN64" i="1"/>
  <c r="BH64" i="1"/>
  <c r="BB64" i="1"/>
  <c r="BO64" i="1" s="1"/>
  <c r="BR64" i="1" s="1"/>
  <c r="AW64" i="1"/>
  <c r="AU64" i="1"/>
  <c r="AN64" i="1"/>
  <c r="K64" i="1" s="1"/>
  <c r="J64" i="1" s="1"/>
  <c r="AI64" i="1"/>
  <c r="L64" i="1" s="1"/>
  <c r="BK64" i="1" s="1"/>
  <c r="BM64" i="1" s="1"/>
  <c r="AA64" i="1"/>
  <c r="Z64" i="1"/>
  <c r="Y64" i="1" s="1"/>
  <c r="U64" i="1"/>
  <c r="R64" i="1"/>
  <c r="M64" i="1"/>
  <c r="CU63" i="1"/>
  <c r="CT63" i="1"/>
  <c r="CR63" i="1"/>
  <c r="CS63" i="1" s="1"/>
  <c r="BJ63" i="1" s="1"/>
  <c r="BL63" i="1" s="1"/>
  <c r="BW63" i="1"/>
  <c r="BV63" i="1"/>
  <c r="BO63" i="1"/>
  <c r="BR63" i="1" s="1"/>
  <c r="BN63" i="1"/>
  <c r="BH63" i="1"/>
  <c r="BB63" i="1"/>
  <c r="AW63" i="1"/>
  <c r="AU63" i="1" s="1"/>
  <c r="AN63" i="1"/>
  <c r="K63" i="1" s="1"/>
  <c r="J63" i="1" s="1"/>
  <c r="AI63" i="1"/>
  <c r="AA63" i="1"/>
  <c r="Z63" i="1"/>
  <c r="Y63" i="1" s="1"/>
  <c r="U63" i="1"/>
  <c r="R63" i="1"/>
  <c r="L63" i="1"/>
  <c r="BK63" i="1" s="1"/>
  <c r="BM63" i="1" s="1"/>
  <c r="CU62" i="1"/>
  <c r="CT62" i="1"/>
  <c r="CS62" i="1"/>
  <c r="BJ62" i="1" s="1"/>
  <c r="CR62" i="1"/>
  <c r="U62" i="1" s="1"/>
  <c r="BW62" i="1"/>
  <c r="BV62" i="1"/>
  <c r="BN62" i="1"/>
  <c r="BH62" i="1"/>
  <c r="BB62" i="1"/>
  <c r="BO62" i="1" s="1"/>
  <c r="BR62" i="1" s="1"/>
  <c r="AW62" i="1"/>
  <c r="AU62" i="1" s="1"/>
  <c r="AN62" i="1"/>
  <c r="K62" i="1" s="1"/>
  <c r="J62" i="1" s="1"/>
  <c r="AI62" i="1"/>
  <c r="L62" i="1" s="1"/>
  <c r="BK62" i="1" s="1"/>
  <c r="AA62" i="1"/>
  <c r="Z62" i="1"/>
  <c r="Y62" i="1"/>
  <c r="R62" i="1"/>
  <c r="CU61" i="1"/>
  <c r="CT61" i="1"/>
  <c r="CR61" i="1"/>
  <c r="CS61" i="1" s="1"/>
  <c r="BJ61" i="1" s="1"/>
  <c r="BL61" i="1" s="1"/>
  <c r="BW61" i="1"/>
  <c r="BV61" i="1"/>
  <c r="BU61" i="1"/>
  <c r="BN61" i="1"/>
  <c r="BH61" i="1"/>
  <c r="BB61" i="1"/>
  <c r="BO61" i="1" s="1"/>
  <c r="BR61" i="1" s="1"/>
  <c r="AW61" i="1"/>
  <c r="AU61" i="1" s="1"/>
  <c r="AN61" i="1"/>
  <c r="K61" i="1" s="1"/>
  <c r="J61" i="1" s="1"/>
  <c r="AC61" i="1" s="1"/>
  <c r="AI61" i="1"/>
  <c r="L61" i="1" s="1"/>
  <c r="BK61" i="1" s="1"/>
  <c r="BM61" i="1" s="1"/>
  <c r="AA61" i="1"/>
  <c r="Z61" i="1"/>
  <c r="Y61" i="1" s="1"/>
  <c r="R61" i="1"/>
  <c r="CU60" i="1"/>
  <c r="CT60" i="1"/>
  <c r="CR60" i="1"/>
  <c r="CS60" i="1" s="1"/>
  <c r="BJ60" i="1" s="1"/>
  <c r="BL60" i="1" s="1"/>
  <c r="BW60" i="1"/>
  <c r="BV60" i="1"/>
  <c r="BN60" i="1"/>
  <c r="BH60" i="1"/>
  <c r="BB60" i="1"/>
  <c r="BO60" i="1" s="1"/>
  <c r="BR60" i="1" s="1"/>
  <c r="AW60" i="1"/>
  <c r="AU60" i="1"/>
  <c r="AN60" i="1"/>
  <c r="K60" i="1" s="1"/>
  <c r="J60" i="1" s="1"/>
  <c r="AI60" i="1"/>
  <c r="AA60" i="1"/>
  <c r="Z60" i="1"/>
  <c r="Y60" i="1" s="1"/>
  <c r="U60" i="1"/>
  <c r="R60" i="1"/>
  <c r="M60" i="1"/>
  <c r="L60" i="1"/>
  <c r="BK60" i="1" s="1"/>
  <c r="BM60" i="1" s="1"/>
  <c r="CU59" i="1"/>
  <c r="CT59" i="1"/>
  <c r="CR59" i="1"/>
  <c r="U59" i="1" s="1"/>
  <c r="BW59" i="1"/>
  <c r="BV59" i="1"/>
  <c r="BO59" i="1"/>
  <c r="BR59" i="1" s="1"/>
  <c r="BN59" i="1"/>
  <c r="BH59" i="1"/>
  <c r="BB59" i="1"/>
  <c r="AW59" i="1"/>
  <c r="AU59" i="1" s="1"/>
  <c r="AN59" i="1"/>
  <c r="K59" i="1" s="1"/>
  <c r="J59" i="1" s="1"/>
  <c r="AI59" i="1"/>
  <c r="AA59" i="1"/>
  <c r="Z59" i="1"/>
  <c r="Y59" i="1" s="1"/>
  <c r="R59" i="1"/>
  <c r="L59" i="1"/>
  <c r="BK59" i="1" s="1"/>
  <c r="CU58" i="1"/>
  <c r="CT58" i="1"/>
  <c r="CS58" i="1"/>
  <c r="BJ58" i="1" s="1"/>
  <c r="CR58" i="1"/>
  <c r="U58" i="1" s="1"/>
  <c r="BW58" i="1"/>
  <c r="BV58" i="1"/>
  <c r="BS58" i="1"/>
  <c r="BN58" i="1"/>
  <c r="BH58" i="1"/>
  <c r="BB58" i="1"/>
  <c r="BO58" i="1" s="1"/>
  <c r="BR58" i="1" s="1"/>
  <c r="AW58" i="1"/>
  <c r="AU58" i="1" s="1"/>
  <c r="AN58" i="1"/>
  <c r="K58" i="1" s="1"/>
  <c r="J58" i="1" s="1"/>
  <c r="AI58" i="1"/>
  <c r="L58" i="1" s="1"/>
  <c r="BK58" i="1" s="1"/>
  <c r="BM58" i="1" s="1"/>
  <c r="AA58" i="1"/>
  <c r="Z58" i="1"/>
  <c r="Y58" i="1"/>
  <c r="R58" i="1"/>
  <c r="CU57" i="1"/>
  <c r="CT57" i="1"/>
  <c r="CR57" i="1"/>
  <c r="CS57" i="1" s="1"/>
  <c r="BJ57" i="1" s="1"/>
  <c r="BL57" i="1" s="1"/>
  <c r="BW57" i="1"/>
  <c r="BV57" i="1"/>
  <c r="BU57" i="1"/>
  <c r="BN57" i="1"/>
  <c r="BH57" i="1"/>
  <c r="BB57" i="1"/>
  <c r="BO57" i="1" s="1"/>
  <c r="BR57" i="1" s="1"/>
  <c r="AW57" i="1"/>
  <c r="AU57" i="1" s="1"/>
  <c r="AN57" i="1"/>
  <c r="K57" i="1" s="1"/>
  <c r="J57" i="1" s="1"/>
  <c r="AC57" i="1" s="1"/>
  <c r="AI57" i="1"/>
  <c r="L57" i="1" s="1"/>
  <c r="BK57" i="1" s="1"/>
  <c r="BM57" i="1" s="1"/>
  <c r="AA57" i="1"/>
  <c r="Z57" i="1"/>
  <c r="R57" i="1"/>
  <c r="CU56" i="1"/>
  <c r="CT56" i="1"/>
  <c r="CR56" i="1"/>
  <c r="CS56" i="1" s="1"/>
  <c r="BJ56" i="1" s="1"/>
  <c r="BL56" i="1" s="1"/>
  <c r="BW56" i="1"/>
  <c r="BV56" i="1"/>
  <c r="BN56" i="1"/>
  <c r="BH56" i="1"/>
  <c r="BB56" i="1"/>
  <c r="BO56" i="1" s="1"/>
  <c r="BR56" i="1" s="1"/>
  <c r="AW56" i="1"/>
  <c r="AU56" i="1"/>
  <c r="AN56" i="1"/>
  <c r="K56" i="1" s="1"/>
  <c r="J56" i="1" s="1"/>
  <c r="AC56" i="1" s="1"/>
  <c r="AI56" i="1"/>
  <c r="AA56" i="1"/>
  <c r="Z56" i="1"/>
  <c r="Y56" i="1" s="1"/>
  <c r="U56" i="1"/>
  <c r="R56" i="1"/>
  <c r="M56" i="1"/>
  <c r="L56" i="1"/>
  <c r="BK56" i="1" s="1"/>
  <c r="BM56" i="1" s="1"/>
  <c r="CU55" i="1"/>
  <c r="CT55" i="1"/>
  <c r="CR55" i="1"/>
  <c r="U55" i="1" s="1"/>
  <c r="BW55" i="1"/>
  <c r="BV55" i="1"/>
  <c r="BO55" i="1"/>
  <c r="BR55" i="1" s="1"/>
  <c r="BN55" i="1"/>
  <c r="BH55" i="1"/>
  <c r="BB55" i="1"/>
  <c r="AW55" i="1"/>
  <c r="AU55" i="1" s="1"/>
  <c r="AN55" i="1"/>
  <c r="K55" i="1" s="1"/>
  <c r="J55" i="1" s="1"/>
  <c r="AI55" i="1"/>
  <c r="AA55" i="1"/>
  <c r="Z55" i="1"/>
  <c r="Y55" i="1" s="1"/>
  <c r="R55" i="1"/>
  <c r="L55" i="1"/>
  <c r="BK55" i="1" s="1"/>
  <c r="CU54" i="1"/>
  <c r="CT54" i="1"/>
  <c r="CS54" i="1"/>
  <c r="BJ54" i="1" s="1"/>
  <c r="CR54" i="1"/>
  <c r="U54" i="1" s="1"/>
  <c r="BW54" i="1"/>
  <c r="BV54" i="1"/>
  <c r="BS54" i="1"/>
  <c r="BN54" i="1"/>
  <c r="BH54" i="1"/>
  <c r="BL54" i="1" s="1"/>
  <c r="BB54" i="1"/>
  <c r="BO54" i="1" s="1"/>
  <c r="BR54" i="1" s="1"/>
  <c r="AW54" i="1"/>
  <c r="AU54" i="1" s="1"/>
  <c r="AN54" i="1"/>
  <c r="K54" i="1" s="1"/>
  <c r="J54" i="1" s="1"/>
  <c r="AI54" i="1"/>
  <c r="AG54" i="1"/>
  <c r="AA54" i="1"/>
  <c r="Z54" i="1"/>
  <c r="Y54" i="1"/>
  <c r="R54" i="1"/>
  <c r="L54" i="1"/>
  <c r="BK54" i="1" s="1"/>
  <c r="BM54" i="1" s="1"/>
  <c r="CU53" i="1"/>
  <c r="CT53" i="1"/>
  <c r="CR53" i="1"/>
  <c r="CS53" i="1" s="1"/>
  <c r="BJ53" i="1" s="1"/>
  <c r="BL53" i="1" s="1"/>
  <c r="BW53" i="1"/>
  <c r="BV53" i="1"/>
  <c r="BR53" i="1"/>
  <c r="BS53" i="1" s="1"/>
  <c r="BN53" i="1"/>
  <c r="BK53" i="1"/>
  <c r="BM53" i="1" s="1"/>
  <c r="BH53" i="1"/>
  <c r="BB53" i="1"/>
  <c r="BO53" i="1" s="1"/>
  <c r="AW53" i="1"/>
  <c r="AU53" i="1" s="1"/>
  <c r="AN53" i="1"/>
  <c r="K53" i="1" s="1"/>
  <c r="J53" i="1" s="1"/>
  <c r="AI53" i="1"/>
  <c r="L53" i="1" s="1"/>
  <c r="AH53" i="1"/>
  <c r="AA53" i="1"/>
  <c r="Z53" i="1"/>
  <c r="R53" i="1"/>
  <c r="P53" i="1"/>
  <c r="CU52" i="1"/>
  <c r="CT52" i="1"/>
  <c r="CR52" i="1"/>
  <c r="BW52" i="1"/>
  <c r="BV52" i="1"/>
  <c r="BN52" i="1"/>
  <c r="BH52" i="1"/>
  <c r="BB52" i="1"/>
  <c r="BO52" i="1" s="1"/>
  <c r="BR52" i="1" s="1"/>
  <c r="AW52" i="1"/>
  <c r="AV52" i="1"/>
  <c r="AU52" i="1"/>
  <c r="AG52" i="1" s="1"/>
  <c r="AN52" i="1"/>
  <c r="K52" i="1" s="1"/>
  <c r="J52" i="1" s="1"/>
  <c r="AI52" i="1"/>
  <c r="AH52" i="1"/>
  <c r="AA52" i="1"/>
  <c r="Z52" i="1"/>
  <c r="Y52" i="1" s="1"/>
  <c r="U52" i="1"/>
  <c r="R52" i="1"/>
  <c r="P52" i="1"/>
  <c r="M52" i="1"/>
  <c r="L52" i="1"/>
  <c r="BK52" i="1" s="1"/>
  <c r="CU51" i="1"/>
  <c r="CT51" i="1"/>
  <c r="CR51" i="1"/>
  <c r="BW51" i="1"/>
  <c r="BV51" i="1"/>
  <c r="BO51" i="1"/>
  <c r="BR51" i="1" s="1"/>
  <c r="BN51" i="1"/>
  <c r="BH51" i="1"/>
  <c r="BB51" i="1"/>
  <c r="AW51" i="1"/>
  <c r="AU51" i="1" s="1"/>
  <c r="AV51" i="1"/>
  <c r="AN51" i="1"/>
  <c r="K51" i="1" s="1"/>
  <c r="J51" i="1" s="1"/>
  <c r="AI51" i="1"/>
  <c r="L51" i="1" s="1"/>
  <c r="BK51" i="1" s="1"/>
  <c r="AH51" i="1"/>
  <c r="AA51" i="1"/>
  <c r="Z51" i="1"/>
  <c r="Y51" i="1" s="1"/>
  <c r="R51" i="1"/>
  <c r="P51" i="1"/>
  <c r="CU50" i="1"/>
  <c r="CT50" i="1"/>
  <c r="CS50" i="1"/>
  <c r="CR50" i="1"/>
  <c r="U50" i="1" s="1"/>
  <c r="BW50" i="1"/>
  <c r="BV50" i="1"/>
  <c r="BN50" i="1"/>
  <c r="BJ50" i="1"/>
  <c r="BH50" i="1"/>
  <c r="BL50" i="1" s="1"/>
  <c r="BB50" i="1"/>
  <c r="BO50" i="1" s="1"/>
  <c r="BR50" i="1" s="1"/>
  <c r="AW50" i="1"/>
  <c r="AU50" i="1" s="1"/>
  <c r="M50" i="1" s="1"/>
  <c r="AN50" i="1"/>
  <c r="K50" i="1" s="1"/>
  <c r="AI50" i="1"/>
  <c r="L50" i="1" s="1"/>
  <c r="BK50" i="1" s="1"/>
  <c r="AG50" i="1"/>
  <c r="AA50" i="1"/>
  <c r="Z50" i="1"/>
  <c r="Y50" i="1"/>
  <c r="R50" i="1"/>
  <c r="J50" i="1"/>
  <c r="CU49" i="1"/>
  <c r="CT49" i="1"/>
  <c r="CS49" i="1" s="1"/>
  <c r="BJ49" i="1" s="1"/>
  <c r="CR49" i="1"/>
  <c r="BW49" i="1"/>
  <c r="BV49" i="1"/>
  <c r="BT49" i="1"/>
  <c r="BX49" i="1" s="1"/>
  <c r="BY49" i="1" s="1"/>
  <c r="BN49" i="1"/>
  <c r="BH49" i="1"/>
  <c r="BL49" i="1" s="1"/>
  <c r="BB49" i="1"/>
  <c r="BO49" i="1" s="1"/>
  <c r="BR49" i="1" s="1"/>
  <c r="AW49" i="1"/>
  <c r="AU49" i="1" s="1"/>
  <c r="M49" i="1" s="1"/>
  <c r="AN49" i="1"/>
  <c r="AI49" i="1"/>
  <c r="AH49" i="1"/>
  <c r="AA49" i="1"/>
  <c r="Y49" i="1" s="1"/>
  <c r="Z49" i="1"/>
  <c r="R49" i="1"/>
  <c r="L49" i="1"/>
  <c r="BK49" i="1" s="1"/>
  <c r="K49" i="1"/>
  <c r="J49" i="1" s="1"/>
  <c r="AC49" i="1" s="1"/>
  <c r="CU48" i="1"/>
  <c r="CT48" i="1"/>
  <c r="CR48" i="1"/>
  <c r="BW48" i="1"/>
  <c r="BV48" i="1"/>
  <c r="BR48" i="1"/>
  <c r="BN48" i="1"/>
  <c r="BH48" i="1"/>
  <c r="BB48" i="1"/>
  <c r="BO48" i="1" s="1"/>
  <c r="AW48" i="1"/>
  <c r="AV48" i="1"/>
  <c r="AU48" i="1"/>
  <c r="AG48" i="1" s="1"/>
  <c r="AN48" i="1"/>
  <c r="K48" i="1" s="1"/>
  <c r="J48" i="1" s="1"/>
  <c r="AC48" i="1" s="1"/>
  <c r="AI48" i="1"/>
  <c r="AH48" i="1"/>
  <c r="AA48" i="1"/>
  <c r="Z48" i="1"/>
  <c r="R48" i="1"/>
  <c r="P48" i="1"/>
  <c r="L48" i="1"/>
  <c r="BK48" i="1" s="1"/>
  <c r="CU47" i="1"/>
  <c r="CT47" i="1"/>
  <c r="CR47" i="1"/>
  <c r="BW47" i="1"/>
  <c r="BV47" i="1"/>
  <c r="BN47" i="1"/>
  <c r="BH47" i="1"/>
  <c r="BB47" i="1"/>
  <c r="BO47" i="1" s="1"/>
  <c r="BR47" i="1" s="1"/>
  <c r="AW47" i="1"/>
  <c r="AU47" i="1" s="1"/>
  <c r="AN47" i="1"/>
  <c r="K47" i="1" s="1"/>
  <c r="J47" i="1" s="1"/>
  <c r="AI47" i="1"/>
  <c r="AA47" i="1"/>
  <c r="Z47" i="1"/>
  <c r="Y47" i="1" s="1"/>
  <c r="U47" i="1"/>
  <c r="R47" i="1"/>
  <c r="L47" i="1"/>
  <c r="BK47" i="1" s="1"/>
  <c r="CU46" i="1"/>
  <c r="CT46" i="1"/>
  <c r="CR46" i="1"/>
  <c r="U46" i="1" s="1"/>
  <c r="BW46" i="1"/>
  <c r="BV46" i="1"/>
  <c r="BN46" i="1"/>
  <c r="BH46" i="1"/>
  <c r="BB46" i="1"/>
  <c r="BO46" i="1" s="1"/>
  <c r="BR46" i="1" s="1"/>
  <c r="AW46" i="1"/>
  <c r="AU46" i="1" s="1"/>
  <c r="M46" i="1" s="1"/>
  <c r="AN46" i="1"/>
  <c r="K46" i="1" s="1"/>
  <c r="J46" i="1" s="1"/>
  <c r="AI46" i="1"/>
  <c r="L46" i="1" s="1"/>
  <c r="BK46" i="1" s="1"/>
  <c r="AG46" i="1"/>
  <c r="AA46" i="1"/>
  <c r="Z46" i="1"/>
  <c r="Y46" i="1" s="1"/>
  <c r="R46" i="1"/>
  <c r="CU45" i="1"/>
  <c r="CT45" i="1"/>
  <c r="CR45" i="1"/>
  <c r="CS45" i="1" s="1"/>
  <c r="BJ45" i="1" s="1"/>
  <c r="BL45" i="1" s="1"/>
  <c r="BW45" i="1"/>
  <c r="BV45" i="1"/>
  <c r="BN45" i="1"/>
  <c r="BH45" i="1"/>
  <c r="BB45" i="1"/>
  <c r="BO45" i="1" s="1"/>
  <c r="BR45" i="1" s="1"/>
  <c r="AW45" i="1"/>
  <c r="AU45" i="1"/>
  <c r="AN45" i="1"/>
  <c r="AI45" i="1"/>
  <c r="L45" i="1" s="1"/>
  <c r="BK45" i="1" s="1"/>
  <c r="BM45" i="1" s="1"/>
  <c r="AA45" i="1"/>
  <c r="Y45" i="1" s="1"/>
  <c r="Z45" i="1"/>
  <c r="U45" i="1"/>
  <c r="R45" i="1"/>
  <c r="K45" i="1"/>
  <c r="J45" i="1" s="1"/>
  <c r="AC45" i="1" s="1"/>
  <c r="CU44" i="1"/>
  <c r="CT44" i="1"/>
  <c r="CR44" i="1"/>
  <c r="U44" i="1" s="1"/>
  <c r="BW44" i="1"/>
  <c r="BV44" i="1"/>
  <c r="BO44" i="1"/>
  <c r="BR44" i="1" s="1"/>
  <c r="BN44" i="1"/>
  <c r="BH44" i="1"/>
  <c r="BB44" i="1"/>
  <c r="AW44" i="1"/>
  <c r="AU44" i="1" s="1"/>
  <c r="AN44" i="1"/>
  <c r="K44" i="1" s="1"/>
  <c r="J44" i="1" s="1"/>
  <c r="AC44" i="1" s="1"/>
  <c r="AI44" i="1"/>
  <c r="L44" i="1" s="1"/>
  <c r="BK44" i="1" s="1"/>
  <c r="AA44" i="1"/>
  <c r="Z44" i="1"/>
  <c r="Y44" i="1" s="1"/>
  <c r="R44" i="1"/>
  <c r="CU43" i="1"/>
  <c r="CT43" i="1"/>
  <c r="CS43" i="1"/>
  <c r="BJ43" i="1" s="1"/>
  <c r="CR43" i="1"/>
  <c r="U43" i="1" s="1"/>
  <c r="BW43" i="1"/>
  <c r="BV43" i="1"/>
  <c r="BO43" i="1"/>
  <c r="BR43" i="1" s="1"/>
  <c r="BN43" i="1"/>
  <c r="BH43" i="1"/>
  <c r="BL43" i="1" s="1"/>
  <c r="BB43" i="1"/>
  <c r="AW43" i="1"/>
  <c r="AU43" i="1" s="1"/>
  <c r="AN43" i="1"/>
  <c r="K43" i="1" s="1"/>
  <c r="J43" i="1" s="1"/>
  <c r="AI43" i="1"/>
  <c r="L43" i="1" s="1"/>
  <c r="BK43" i="1" s="1"/>
  <c r="AG43" i="1"/>
  <c r="AA43" i="1"/>
  <c r="Z43" i="1"/>
  <c r="Y43" i="1"/>
  <c r="R43" i="1"/>
  <c r="CU42" i="1"/>
  <c r="U42" i="1" s="1"/>
  <c r="CT42" i="1"/>
  <c r="CS42" i="1"/>
  <c r="BJ42" i="1" s="1"/>
  <c r="BL42" i="1" s="1"/>
  <c r="CR42" i="1"/>
  <c r="BW42" i="1"/>
  <c r="BV42" i="1"/>
  <c r="BU42" i="1"/>
  <c r="BO42" i="1"/>
  <c r="BR42" i="1" s="1"/>
  <c r="BN42" i="1"/>
  <c r="BH42" i="1"/>
  <c r="BB42" i="1"/>
  <c r="AW42" i="1"/>
  <c r="AU42" i="1" s="1"/>
  <c r="AN42" i="1"/>
  <c r="K42" i="1" s="1"/>
  <c r="J42" i="1" s="1"/>
  <c r="AC42" i="1" s="1"/>
  <c r="AI42" i="1"/>
  <c r="L42" i="1" s="1"/>
  <c r="BK42" i="1" s="1"/>
  <c r="BM42" i="1" s="1"/>
  <c r="AA42" i="1"/>
  <c r="Y42" i="1" s="1"/>
  <c r="Z42" i="1"/>
  <c r="R42" i="1"/>
  <c r="CU41" i="1"/>
  <c r="CT41" i="1"/>
  <c r="CR41" i="1"/>
  <c r="CS41" i="1" s="1"/>
  <c r="BJ41" i="1" s="1"/>
  <c r="BL41" i="1" s="1"/>
  <c r="BW41" i="1"/>
  <c r="BV41" i="1"/>
  <c r="BN41" i="1"/>
  <c r="BH41" i="1"/>
  <c r="BB41" i="1"/>
  <c r="BO41" i="1" s="1"/>
  <c r="BR41" i="1" s="1"/>
  <c r="AW41" i="1"/>
  <c r="AU41" i="1"/>
  <c r="AN41" i="1"/>
  <c r="AI41" i="1"/>
  <c r="L41" i="1" s="1"/>
  <c r="BK41" i="1" s="1"/>
  <c r="BM41" i="1" s="1"/>
  <c r="AA41" i="1"/>
  <c r="Z41" i="1"/>
  <c r="Y41" i="1" s="1"/>
  <c r="U41" i="1"/>
  <c r="R41" i="1"/>
  <c r="M41" i="1"/>
  <c r="K41" i="1"/>
  <c r="J41" i="1" s="1"/>
  <c r="AC41" i="1" s="1"/>
  <c r="CU40" i="1"/>
  <c r="CT40" i="1"/>
  <c r="CR40" i="1"/>
  <c r="U40" i="1" s="1"/>
  <c r="BW40" i="1"/>
  <c r="BV40" i="1"/>
  <c r="BO40" i="1"/>
  <c r="BR40" i="1" s="1"/>
  <c r="BN40" i="1"/>
  <c r="BH40" i="1"/>
  <c r="BB40" i="1"/>
  <c r="AW40" i="1"/>
  <c r="AU40" i="1" s="1"/>
  <c r="AN40" i="1"/>
  <c r="K40" i="1" s="1"/>
  <c r="J40" i="1" s="1"/>
  <c r="AI40" i="1"/>
  <c r="AA40" i="1"/>
  <c r="Z40" i="1"/>
  <c r="Y40" i="1" s="1"/>
  <c r="R40" i="1"/>
  <c r="L40" i="1"/>
  <c r="BK40" i="1" s="1"/>
  <c r="CU39" i="1"/>
  <c r="CT39" i="1"/>
  <c r="CS39" i="1"/>
  <c r="BJ39" i="1" s="1"/>
  <c r="CR39" i="1"/>
  <c r="U39" i="1" s="1"/>
  <c r="BW39" i="1"/>
  <c r="BV39" i="1"/>
  <c r="BO39" i="1"/>
  <c r="BR39" i="1" s="1"/>
  <c r="BS39" i="1" s="1"/>
  <c r="BN39" i="1"/>
  <c r="BH39" i="1"/>
  <c r="BB39" i="1"/>
  <c r="AW39" i="1"/>
  <c r="AU39" i="1" s="1"/>
  <c r="AN39" i="1"/>
  <c r="K39" i="1" s="1"/>
  <c r="J39" i="1" s="1"/>
  <c r="AI39" i="1"/>
  <c r="L39" i="1" s="1"/>
  <c r="BK39" i="1" s="1"/>
  <c r="AG39" i="1"/>
  <c r="AA39" i="1"/>
  <c r="Z39" i="1"/>
  <c r="Y39" i="1"/>
  <c r="R39" i="1"/>
  <c r="CU38" i="1"/>
  <c r="CT38" i="1"/>
  <c r="CS38" i="1"/>
  <c r="BJ38" i="1" s="1"/>
  <c r="BL38" i="1" s="1"/>
  <c r="CR38" i="1"/>
  <c r="BW38" i="1"/>
  <c r="BV38" i="1"/>
  <c r="BN38" i="1"/>
  <c r="BH38" i="1"/>
  <c r="BB38" i="1"/>
  <c r="BO38" i="1" s="1"/>
  <c r="BR38" i="1" s="1"/>
  <c r="BU38" i="1" s="1"/>
  <c r="AW38" i="1"/>
  <c r="AU38" i="1" s="1"/>
  <c r="AN38" i="1"/>
  <c r="AI38" i="1"/>
  <c r="L38" i="1" s="1"/>
  <c r="BK38" i="1" s="1"/>
  <c r="BM38" i="1" s="1"/>
  <c r="AA38" i="1"/>
  <c r="Y38" i="1" s="1"/>
  <c r="Z38" i="1"/>
  <c r="R38" i="1"/>
  <c r="K38" i="1"/>
  <c r="J38" i="1" s="1"/>
  <c r="AC38" i="1" s="1"/>
  <c r="CU37" i="1"/>
  <c r="CT37" i="1"/>
  <c r="CR37" i="1"/>
  <c r="CS37" i="1" s="1"/>
  <c r="BJ37" i="1" s="1"/>
  <c r="BL37" i="1" s="1"/>
  <c r="BW37" i="1"/>
  <c r="BV37" i="1"/>
  <c r="BN37" i="1"/>
  <c r="BH37" i="1"/>
  <c r="BB37" i="1"/>
  <c r="BO37" i="1" s="1"/>
  <c r="BR37" i="1" s="1"/>
  <c r="AW37" i="1"/>
  <c r="AU37" i="1"/>
  <c r="AN37" i="1"/>
  <c r="K37" i="1" s="1"/>
  <c r="J37" i="1" s="1"/>
  <c r="AC37" i="1" s="1"/>
  <c r="AI37" i="1"/>
  <c r="AA37" i="1"/>
  <c r="Z37" i="1"/>
  <c r="Y37" i="1" s="1"/>
  <c r="U37" i="1"/>
  <c r="R37" i="1"/>
  <c r="M37" i="1"/>
  <c r="L37" i="1"/>
  <c r="BK37" i="1" s="1"/>
  <c r="BM37" i="1" s="1"/>
  <c r="CU36" i="1"/>
  <c r="CT36" i="1"/>
  <c r="CR36" i="1"/>
  <c r="U36" i="1" s="1"/>
  <c r="BW36" i="1"/>
  <c r="BV36" i="1"/>
  <c r="BO36" i="1"/>
  <c r="BR36" i="1" s="1"/>
  <c r="BN36" i="1"/>
  <c r="BH36" i="1"/>
  <c r="BB36" i="1"/>
  <c r="AW36" i="1"/>
  <c r="AU36" i="1" s="1"/>
  <c r="AN36" i="1"/>
  <c r="K36" i="1" s="1"/>
  <c r="J36" i="1" s="1"/>
  <c r="AI36" i="1"/>
  <c r="AA36" i="1"/>
  <c r="Z36" i="1"/>
  <c r="Y36" i="1" s="1"/>
  <c r="R36" i="1"/>
  <c r="L36" i="1"/>
  <c r="BK36" i="1" s="1"/>
  <c r="CU35" i="1"/>
  <c r="CT35" i="1"/>
  <c r="CS35" i="1"/>
  <c r="BJ35" i="1" s="1"/>
  <c r="CR35" i="1"/>
  <c r="U35" i="1" s="1"/>
  <c r="BW35" i="1"/>
  <c r="BV35" i="1"/>
  <c r="BS35" i="1"/>
  <c r="BN35" i="1"/>
  <c r="BH35" i="1"/>
  <c r="BB35" i="1"/>
  <c r="BO35" i="1" s="1"/>
  <c r="BR35" i="1" s="1"/>
  <c r="AW35" i="1"/>
  <c r="AU35" i="1" s="1"/>
  <c r="AN35" i="1"/>
  <c r="K35" i="1" s="1"/>
  <c r="J35" i="1" s="1"/>
  <c r="AI35" i="1"/>
  <c r="L35" i="1" s="1"/>
  <c r="BK35" i="1" s="1"/>
  <c r="AG35" i="1"/>
  <c r="AA35" i="1"/>
  <c r="Z35" i="1"/>
  <c r="Y35" i="1"/>
  <c r="R35" i="1"/>
  <c r="CU34" i="1"/>
  <c r="CT34" i="1"/>
  <c r="CS34" i="1" s="1"/>
  <c r="BJ34" i="1" s="1"/>
  <c r="BL34" i="1" s="1"/>
  <c r="CR34" i="1"/>
  <c r="U34" i="1" s="1"/>
  <c r="BW34" i="1"/>
  <c r="BV34" i="1"/>
  <c r="BN34" i="1"/>
  <c r="BH34" i="1"/>
  <c r="BB34" i="1"/>
  <c r="BO34" i="1" s="1"/>
  <c r="BR34" i="1" s="1"/>
  <c r="AW34" i="1"/>
  <c r="AU34" i="1" s="1"/>
  <c r="AN34" i="1"/>
  <c r="K34" i="1" s="1"/>
  <c r="J34" i="1" s="1"/>
  <c r="AC34" i="1" s="1"/>
  <c r="AI34" i="1"/>
  <c r="L34" i="1" s="1"/>
  <c r="BK34" i="1" s="1"/>
  <c r="BM34" i="1" s="1"/>
  <c r="AA34" i="1"/>
  <c r="Z34" i="1"/>
  <c r="R34" i="1"/>
  <c r="CU33" i="1"/>
  <c r="CT33" i="1"/>
  <c r="CR33" i="1"/>
  <c r="CS33" i="1" s="1"/>
  <c r="BJ33" i="1" s="1"/>
  <c r="BL33" i="1" s="1"/>
  <c r="BW33" i="1"/>
  <c r="BV33" i="1"/>
  <c r="BN33" i="1"/>
  <c r="BH33" i="1"/>
  <c r="BB33" i="1"/>
  <c r="BO33" i="1" s="1"/>
  <c r="BR33" i="1" s="1"/>
  <c r="AW33" i="1"/>
  <c r="AU33" i="1"/>
  <c r="AN33" i="1"/>
  <c r="K33" i="1" s="1"/>
  <c r="J33" i="1" s="1"/>
  <c r="AC33" i="1" s="1"/>
  <c r="AI33" i="1"/>
  <c r="L33" i="1" s="1"/>
  <c r="BK33" i="1" s="1"/>
  <c r="BM33" i="1" s="1"/>
  <c r="AA33" i="1"/>
  <c r="Z33" i="1"/>
  <c r="Y33" i="1" s="1"/>
  <c r="U33" i="1"/>
  <c r="R33" i="1"/>
  <c r="M33" i="1"/>
  <c r="CU32" i="1"/>
  <c r="CT32" i="1"/>
  <c r="CR32" i="1"/>
  <c r="U32" i="1" s="1"/>
  <c r="BW32" i="1"/>
  <c r="BV32" i="1"/>
  <c r="BO32" i="1"/>
  <c r="BR32" i="1" s="1"/>
  <c r="BN32" i="1"/>
  <c r="BH32" i="1"/>
  <c r="BB32" i="1"/>
  <c r="AW32" i="1"/>
  <c r="AU32" i="1" s="1"/>
  <c r="AN32" i="1"/>
  <c r="K32" i="1" s="1"/>
  <c r="J32" i="1" s="1"/>
  <c r="AI32" i="1"/>
  <c r="L32" i="1" s="1"/>
  <c r="BK32" i="1" s="1"/>
  <c r="AA32" i="1"/>
  <c r="Z32" i="1"/>
  <c r="Y32" i="1" s="1"/>
  <c r="R32" i="1"/>
  <c r="CU31" i="1"/>
  <c r="CT31" i="1"/>
  <c r="CS31" i="1"/>
  <c r="BJ31" i="1" s="1"/>
  <c r="CR31" i="1"/>
  <c r="U31" i="1" s="1"/>
  <c r="BW31" i="1"/>
  <c r="BV31" i="1"/>
  <c r="BS31" i="1"/>
  <c r="BN31" i="1"/>
  <c r="BH31" i="1"/>
  <c r="BL31" i="1" s="1"/>
  <c r="BB31" i="1"/>
  <c r="BO31" i="1" s="1"/>
  <c r="BR31" i="1" s="1"/>
  <c r="AW31" i="1"/>
  <c r="AU31" i="1" s="1"/>
  <c r="AG31" i="1" s="1"/>
  <c r="AN31" i="1"/>
  <c r="K31" i="1" s="1"/>
  <c r="J31" i="1" s="1"/>
  <c r="AI31" i="1"/>
  <c r="L31" i="1" s="1"/>
  <c r="BK31" i="1" s="1"/>
  <c r="BM31" i="1" s="1"/>
  <c r="AA31" i="1"/>
  <c r="Z31" i="1"/>
  <c r="Y31" i="1"/>
  <c r="R31" i="1"/>
  <c r="CU30" i="1"/>
  <c r="CT30" i="1"/>
  <c r="CS30" i="1" s="1"/>
  <c r="BJ30" i="1" s="1"/>
  <c r="BL30" i="1" s="1"/>
  <c r="CR30" i="1"/>
  <c r="U30" i="1" s="1"/>
  <c r="BW30" i="1"/>
  <c r="BV30" i="1"/>
  <c r="BU30" i="1"/>
  <c r="BN30" i="1"/>
  <c r="BH30" i="1"/>
  <c r="BB30" i="1"/>
  <c r="BO30" i="1" s="1"/>
  <c r="BR30" i="1" s="1"/>
  <c r="AW30" i="1"/>
  <c r="AV30" i="1"/>
  <c r="AU30" i="1"/>
  <c r="AN30" i="1"/>
  <c r="AI30" i="1"/>
  <c r="L30" i="1" s="1"/>
  <c r="BK30" i="1" s="1"/>
  <c r="BM30" i="1" s="1"/>
  <c r="AH30" i="1"/>
  <c r="AG30" i="1"/>
  <c r="AA30" i="1"/>
  <c r="Z30" i="1"/>
  <c r="Y30" i="1" s="1"/>
  <c r="R30" i="1"/>
  <c r="P30" i="1"/>
  <c r="M30" i="1"/>
  <c r="K30" i="1"/>
  <c r="J30" i="1" s="1"/>
  <c r="AC30" i="1" s="1"/>
  <c r="CU29" i="1"/>
  <c r="CT29" i="1"/>
  <c r="CR29" i="1"/>
  <c r="CS29" i="1" s="1"/>
  <c r="BJ29" i="1" s="1"/>
  <c r="BL29" i="1" s="1"/>
  <c r="BW29" i="1"/>
  <c r="BV29" i="1"/>
  <c r="BN29" i="1"/>
  <c r="BH29" i="1"/>
  <c r="BB29" i="1"/>
  <c r="BO29" i="1" s="1"/>
  <c r="BR29" i="1" s="1"/>
  <c r="AW29" i="1"/>
  <c r="AU29" i="1"/>
  <c r="AN29" i="1"/>
  <c r="K29" i="1" s="1"/>
  <c r="J29" i="1" s="1"/>
  <c r="AI29" i="1"/>
  <c r="AA29" i="1"/>
  <c r="Z29" i="1"/>
  <c r="Y29" i="1" s="1"/>
  <c r="U29" i="1"/>
  <c r="R29" i="1"/>
  <c r="M29" i="1"/>
  <c r="L29" i="1"/>
  <c r="BK29" i="1" s="1"/>
  <c r="BM29" i="1" s="1"/>
  <c r="CU28" i="1"/>
  <c r="CT28" i="1"/>
  <c r="CR28" i="1"/>
  <c r="U28" i="1" s="1"/>
  <c r="BW28" i="1"/>
  <c r="BV28" i="1"/>
  <c r="BO28" i="1"/>
  <c r="BR28" i="1" s="1"/>
  <c r="BN28" i="1"/>
  <c r="BH28" i="1"/>
  <c r="BB28" i="1"/>
  <c r="AW28" i="1"/>
  <c r="AU28" i="1" s="1"/>
  <c r="P28" i="1" s="1"/>
  <c r="AN28" i="1"/>
  <c r="K28" i="1" s="1"/>
  <c r="J28" i="1" s="1"/>
  <c r="AI28" i="1"/>
  <c r="AA28" i="1"/>
  <c r="Z28" i="1"/>
  <c r="Y28" i="1" s="1"/>
  <c r="R28" i="1"/>
  <c r="L28" i="1"/>
  <c r="BK28" i="1" s="1"/>
  <c r="CU27" i="1"/>
  <c r="CT27" i="1"/>
  <c r="CS27" i="1"/>
  <c r="BJ27" i="1" s="1"/>
  <c r="CR27" i="1"/>
  <c r="U27" i="1" s="1"/>
  <c r="BW27" i="1"/>
  <c r="BV27" i="1"/>
  <c r="BS27" i="1"/>
  <c r="BN27" i="1"/>
  <c r="BH27" i="1"/>
  <c r="BB27" i="1"/>
  <c r="BO27" i="1" s="1"/>
  <c r="BR27" i="1" s="1"/>
  <c r="BU27" i="1" s="1"/>
  <c r="AW27" i="1"/>
  <c r="AU27" i="1" s="1"/>
  <c r="AN27" i="1"/>
  <c r="K27" i="1" s="1"/>
  <c r="J27" i="1" s="1"/>
  <c r="AI27" i="1"/>
  <c r="AH27" i="1"/>
  <c r="AG27" i="1"/>
  <c r="AA27" i="1"/>
  <c r="Z27" i="1"/>
  <c r="Y27" i="1"/>
  <c r="R27" i="1"/>
  <c r="L27" i="1"/>
  <c r="BK27" i="1" s="1"/>
  <c r="CU26" i="1"/>
  <c r="CT26" i="1"/>
  <c r="CS26" i="1" s="1"/>
  <c r="BJ26" i="1" s="1"/>
  <c r="CR26" i="1"/>
  <c r="BW26" i="1"/>
  <c r="BV26" i="1"/>
  <c r="BN26" i="1"/>
  <c r="BL26" i="1"/>
  <c r="BH26" i="1"/>
  <c r="BB26" i="1"/>
  <c r="BO26" i="1" s="1"/>
  <c r="BR26" i="1" s="1"/>
  <c r="BU26" i="1" s="1"/>
  <c r="AW26" i="1"/>
  <c r="AV26" i="1"/>
  <c r="AU26" i="1"/>
  <c r="AN26" i="1"/>
  <c r="AI26" i="1"/>
  <c r="L26" i="1" s="1"/>
  <c r="BK26" i="1" s="1"/>
  <c r="BM26" i="1" s="1"/>
  <c r="AH26" i="1"/>
  <c r="AG26" i="1"/>
  <c r="AA26" i="1"/>
  <c r="Z26" i="1"/>
  <c r="R26" i="1"/>
  <c r="P26" i="1"/>
  <c r="M26" i="1"/>
  <c r="K26" i="1"/>
  <c r="J26" i="1" s="1"/>
  <c r="AC26" i="1" s="1"/>
  <c r="CU25" i="1"/>
  <c r="CT25" i="1"/>
  <c r="CR25" i="1"/>
  <c r="CS25" i="1" s="1"/>
  <c r="BJ25" i="1" s="1"/>
  <c r="BL25" i="1" s="1"/>
  <c r="BW25" i="1"/>
  <c r="BV25" i="1"/>
  <c r="BN25" i="1"/>
  <c r="BH25" i="1"/>
  <c r="BB25" i="1"/>
  <c r="BO25" i="1" s="1"/>
  <c r="BR25" i="1" s="1"/>
  <c r="AW25" i="1"/>
  <c r="AU25" i="1"/>
  <c r="AV25" i="1" s="1"/>
  <c r="AN25" i="1"/>
  <c r="K25" i="1" s="1"/>
  <c r="J25" i="1" s="1"/>
  <c r="AC25" i="1" s="1"/>
  <c r="AI25" i="1"/>
  <c r="AA25" i="1"/>
  <c r="Z25" i="1"/>
  <c r="Y25" i="1" s="1"/>
  <c r="U25" i="1"/>
  <c r="R25" i="1"/>
  <c r="L25" i="1"/>
  <c r="BK25" i="1" s="1"/>
  <c r="BM25" i="1" s="1"/>
  <c r="CU24" i="1"/>
  <c r="CT24" i="1"/>
  <c r="CR24" i="1"/>
  <c r="BW24" i="1"/>
  <c r="BV24" i="1"/>
  <c r="BN24" i="1"/>
  <c r="BH24" i="1"/>
  <c r="BB24" i="1"/>
  <c r="BO24" i="1" s="1"/>
  <c r="BR24" i="1" s="1"/>
  <c r="AW24" i="1"/>
  <c r="AU24" i="1" s="1"/>
  <c r="AN24" i="1"/>
  <c r="K24" i="1" s="1"/>
  <c r="J24" i="1" s="1"/>
  <c r="AI24" i="1"/>
  <c r="AA24" i="1"/>
  <c r="Z24" i="1"/>
  <c r="Y24" i="1" s="1"/>
  <c r="R24" i="1"/>
  <c r="L24" i="1"/>
  <c r="BK24" i="1" s="1"/>
  <c r="CU23" i="1"/>
  <c r="CT23" i="1"/>
  <c r="CS23" i="1"/>
  <c r="BJ23" i="1" s="1"/>
  <c r="CR23" i="1"/>
  <c r="U23" i="1" s="1"/>
  <c r="BW23" i="1"/>
  <c r="BV23" i="1"/>
  <c r="BN23" i="1"/>
  <c r="BH23" i="1"/>
  <c r="BB23" i="1"/>
  <c r="BO23" i="1" s="1"/>
  <c r="BR23" i="1" s="1"/>
  <c r="BU23" i="1" s="1"/>
  <c r="AW23" i="1"/>
  <c r="AU23" i="1" s="1"/>
  <c r="AG23" i="1" s="1"/>
  <c r="AN23" i="1"/>
  <c r="K23" i="1" s="1"/>
  <c r="J23" i="1" s="1"/>
  <c r="AI23" i="1"/>
  <c r="AH23" i="1"/>
  <c r="AA23" i="1"/>
  <c r="Z23" i="1"/>
  <c r="Y23" i="1"/>
  <c r="R23" i="1"/>
  <c r="L23" i="1"/>
  <c r="BK23" i="1" s="1"/>
  <c r="CU22" i="1"/>
  <c r="CT22" i="1"/>
  <c r="CR22" i="1"/>
  <c r="CS22" i="1" s="1"/>
  <c r="BJ22" i="1" s="1"/>
  <c r="BL22" i="1" s="1"/>
  <c r="BW22" i="1"/>
  <c r="BV22" i="1"/>
  <c r="BN22" i="1"/>
  <c r="BH22" i="1"/>
  <c r="BB22" i="1"/>
  <c r="BO22" i="1" s="1"/>
  <c r="BR22" i="1" s="1"/>
  <c r="AW22" i="1"/>
  <c r="AV22" i="1"/>
  <c r="AU22" i="1"/>
  <c r="AN22" i="1"/>
  <c r="AI22" i="1"/>
  <c r="AH22" i="1"/>
  <c r="AG22" i="1"/>
  <c r="AA22" i="1"/>
  <c r="Z22" i="1"/>
  <c r="R22" i="1"/>
  <c r="P22" i="1"/>
  <c r="M22" i="1"/>
  <c r="L22" i="1"/>
  <c r="BK22" i="1" s="1"/>
  <c r="BM22" i="1" s="1"/>
  <c r="K22" i="1"/>
  <c r="J22" i="1" s="1"/>
  <c r="CU21" i="1"/>
  <c r="CT21" i="1"/>
  <c r="CR21" i="1"/>
  <c r="CS21" i="1" s="1"/>
  <c r="BJ21" i="1" s="1"/>
  <c r="BW21" i="1"/>
  <c r="BV21" i="1"/>
  <c r="BN21" i="1"/>
  <c r="BH21" i="1"/>
  <c r="BB21" i="1"/>
  <c r="BO21" i="1" s="1"/>
  <c r="BR21" i="1" s="1"/>
  <c r="AW21" i="1"/>
  <c r="AU21" i="1"/>
  <c r="AN21" i="1"/>
  <c r="K21" i="1" s="1"/>
  <c r="J21" i="1" s="1"/>
  <c r="AI21" i="1"/>
  <c r="L21" i="1" s="1"/>
  <c r="BK21" i="1" s="1"/>
  <c r="AA21" i="1"/>
  <c r="Z21" i="1"/>
  <c r="Y21" i="1" s="1"/>
  <c r="U21" i="1"/>
  <c r="R21" i="1"/>
  <c r="CU20" i="1"/>
  <c r="CT20" i="1"/>
  <c r="CR20" i="1"/>
  <c r="BW20" i="1"/>
  <c r="BV20" i="1"/>
  <c r="BO20" i="1"/>
  <c r="BR20" i="1" s="1"/>
  <c r="BN20" i="1"/>
  <c r="BH20" i="1"/>
  <c r="BB20" i="1"/>
  <c r="AW20" i="1"/>
  <c r="AU20" i="1" s="1"/>
  <c r="AV20" i="1" s="1"/>
  <c r="AN20" i="1"/>
  <c r="K20" i="1" s="1"/>
  <c r="AI20" i="1"/>
  <c r="AH20" i="1"/>
  <c r="AA20" i="1"/>
  <c r="Z20" i="1"/>
  <c r="Y20" i="1" s="1"/>
  <c r="R20" i="1"/>
  <c r="P20" i="1"/>
  <c r="L20" i="1"/>
  <c r="BK20" i="1" s="1"/>
  <c r="J20" i="1"/>
  <c r="CU19" i="1"/>
  <c r="CT19" i="1"/>
  <c r="CS19" i="1"/>
  <c r="BJ19" i="1" s="1"/>
  <c r="BL19" i="1" s="1"/>
  <c r="CR19" i="1"/>
  <c r="U19" i="1" s="1"/>
  <c r="BW19" i="1"/>
  <c r="BV19" i="1"/>
  <c r="BN19" i="1"/>
  <c r="BH19" i="1"/>
  <c r="BB19" i="1"/>
  <c r="BO19" i="1" s="1"/>
  <c r="BR19" i="1" s="1"/>
  <c r="AW19" i="1"/>
  <c r="AU19" i="1" s="1"/>
  <c r="M19" i="1" s="1"/>
  <c r="AN19" i="1"/>
  <c r="K19" i="1" s="1"/>
  <c r="J19" i="1" s="1"/>
  <c r="AI19" i="1"/>
  <c r="L19" i="1" s="1"/>
  <c r="BK19" i="1" s="1"/>
  <c r="AA19" i="1"/>
  <c r="Z19" i="1"/>
  <c r="Y19" i="1"/>
  <c r="R19" i="1"/>
  <c r="CU18" i="1"/>
  <c r="CT18" i="1"/>
  <c r="CR18" i="1"/>
  <c r="BW18" i="1"/>
  <c r="BV18" i="1"/>
  <c r="BN18" i="1"/>
  <c r="BH18" i="1"/>
  <c r="BB18" i="1"/>
  <c r="BO18" i="1" s="1"/>
  <c r="BR18" i="1" s="1"/>
  <c r="AW18" i="1"/>
  <c r="AV18" i="1"/>
  <c r="AU18" i="1"/>
  <c r="AN18" i="1"/>
  <c r="AI18" i="1"/>
  <c r="L18" i="1" s="1"/>
  <c r="BK18" i="1" s="1"/>
  <c r="AH18" i="1"/>
  <c r="AG18" i="1"/>
  <c r="AA18" i="1"/>
  <c r="Z18" i="1"/>
  <c r="Y18" i="1" s="1"/>
  <c r="R18" i="1"/>
  <c r="P18" i="1"/>
  <c r="M18" i="1"/>
  <c r="K18" i="1"/>
  <c r="J18" i="1" s="1"/>
  <c r="AC18" i="1" s="1"/>
  <c r="CU17" i="1"/>
  <c r="CT17" i="1"/>
  <c r="CR17" i="1"/>
  <c r="CS17" i="1" s="1"/>
  <c r="BJ17" i="1" s="1"/>
  <c r="BL17" i="1" s="1"/>
  <c r="BW17" i="1"/>
  <c r="BV17" i="1"/>
  <c r="BN17" i="1"/>
  <c r="BH17" i="1"/>
  <c r="BB17" i="1"/>
  <c r="BO17" i="1" s="1"/>
  <c r="BR17" i="1" s="1"/>
  <c r="AW17" i="1"/>
  <c r="AU17" i="1"/>
  <c r="AG17" i="1" s="1"/>
  <c r="AN17" i="1"/>
  <c r="AI17" i="1"/>
  <c r="L17" i="1" s="1"/>
  <c r="BK17" i="1" s="1"/>
  <c r="AA17" i="1"/>
  <c r="Z17" i="1"/>
  <c r="U17" i="1"/>
  <c r="R17" i="1"/>
  <c r="P17" i="1"/>
  <c r="K17" i="1"/>
  <c r="J17" i="1" s="1"/>
  <c r="AC17" i="1" s="1"/>
  <c r="AC129" i="1" l="1"/>
  <c r="V129" i="1"/>
  <c r="W129" i="1" s="1"/>
  <c r="AD95" i="1"/>
  <c r="BM21" i="1"/>
  <c r="V114" i="1"/>
  <c r="W114" i="1" s="1"/>
  <c r="V136" i="1"/>
  <c r="W136" i="1" s="1"/>
  <c r="V103" i="1"/>
  <c r="W103" i="1" s="1"/>
  <c r="AD103" i="1" s="1"/>
  <c r="V143" i="1"/>
  <c r="W143" i="1" s="1"/>
  <c r="V52" i="1"/>
  <c r="W52" i="1" s="1"/>
  <c r="AD52" i="1" s="1"/>
  <c r="BM131" i="1"/>
  <c r="V25" i="1"/>
  <c r="W25" i="1" s="1"/>
  <c r="AE25" i="1" s="1"/>
  <c r="AF25" i="1" s="1"/>
  <c r="BM142" i="1"/>
  <c r="V79" i="1"/>
  <c r="W79" i="1" s="1"/>
  <c r="V121" i="1"/>
  <c r="W121" i="1" s="1"/>
  <c r="AD114" i="1"/>
  <c r="V171" i="1"/>
  <c r="W171" i="1" s="1"/>
  <c r="V19" i="1"/>
  <c r="W19" i="1" s="1"/>
  <c r="AE19" i="1" s="1"/>
  <c r="BU24" i="1"/>
  <c r="BT24" i="1"/>
  <c r="BX24" i="1" s="1"/>
  <c r="BY24" i="1" s="1"/>
  <c r="BS24" i="1"/>
  <c r="AC21" i="1"/>
  <c r="AC22" i="1"/>
  <c r="X25" i="1"/>
  <c r="AB25" i="1" s="1"/>
  <c r="AD25" i="1"/>
  <c r="BU28" i="1"/>
  <c r="BT28" i="1"/>
  <c r="BX28" i="1" s="1"/>
  <c r="BY28" i="1" s="1"/>
  <c r="BS28" i="1"/>
  <c r="BU20" i="1"/>
  <c r="BT20" i="1"/>
  <c r="BX20" i="1" s="1"/>
  <c r="BY20" i="1" s="1"/>
  <c r="BS20" i="1"/>
  <c r="BM17" i="1"/>
  <c r="V21" i="1"/>
  <c r="W21" i="1" s="1"/>
  <c r="BS18" i="1"/>
  <c r="BU18" i="1"/>
  <c r="BT18" i="1"/>
  <c r="BX18" i="1" s="1"/>
  <c r="BY18" i="1" s="1"/>
  <c r="BU19" i="1"/>
  <c r="BS19" i="1"/>
  <c r="BT19" i="1"/>
  <c r="BX19" i="1" s="1"/>
  <c r="BY19" i="1" s="1"/>
  <c r="BS17" i="1"/>
  <c r="BT17" i="1"/>
  <c r="BX17" i="1" s="1"/>
  <c r="BY17" i="1" s="1"/>
  <c r="BU17" i="1"/>
  <c r="BU47" i="1"/>
  <c r="BS47" i="1"/>
  <c r="BT47" i="1"/>
  <c r="BX47" i="1" s="1"/>
  <c r="BY47" i="1" s="1"/>
  <c r="AC27" i="1"/>
  <c r="S29" i="1"/>
  <c r="Q29" i="1" s="1"/>
  <c r="T29" i="1" s="1"/>
  <c r="N29" i="1" s="1"/>
  <c r="O29" i="1" s="1"/>
  <c r="AC32" i="1"/>
  <c r="BT34" i="1"/>
  <c r="BX34" i="1" s="1"/>
  <c r="BY34" i="1" s="1"/>
  <c r="BS34" i="1"/>
  <c r="AV40" i="1"/>
  <c r="M40" i="1"/>
  <c r="AH40" i="1"/>
  <c r="AG40" i="1"/>
  <c r="P40" i="1"/>
  <c r="V40" i="1"/>
  <c r="W40" i="1" s="1"/>
  <c r="BU43" i="1"/>
  <c r="BT43" i="1"/>
  <c r="BX43" i="1" s="1"/>
  <c r="BY43" i="1" s="1"/>
  <c r="V47" i="1"/>
  <c r="W47" i="1" s="1"/>
  <c r="P62" i="1"/>
  <c r="AV62" i="1"/>
  <c r="M62" i="1"/>
  <c r="AH62" i="1"/>
  <c r="AG62" i="1"/>
  <c r="BU94" i="1"/>
  <c r="BT94" i="1"/>
  <c r="BX94" i="1" s="1"/>
  <c r="BY94" i="1" s="1"/>
  <c r="BS94" i="1"/>
  <c r="BU100" i="1"/>
  <c r="BT100" i="1"/>
  <c r="BX100" i="1" s="1"/>
  <c r="BY100" i="1" s="1"/>
  <c r="BS100" i="1"/>
  <c r="AV24" i="1"/>
  <c r="M24" i="1"/>
  <c r="AH24" i="1"/>
  <c r="AG24" i="1"/>
  <c r="BU39" i="1"/>
  <c r="BT39" i="1"/>
  <c r="BX39" i="1" s="1"/>
  <c r="BY39" i="1" s="1"/>
  <c r="AH45" i="1"/>
  <c r="AG45" i="1"/>
  <c r="P45" i="1"/>
  <c r="AV45" i="1"/>
  <c r="AH21" i="1"/>
  <c r="AG21" i="1"/>
  <c r="P21" i="1"/>
  <c r="U24" i="1"/>
  <c r="CS24" i="1"/>
  <c r="BJ24" i="1" s="1"/>
  <c r="BL24" i="1" s="1"/>
  <c r="V17" i="1"/>
  <c r="W17" i="1" s="1"/>
  <c r="S17" i="1" s="1"/>
  <c r="Q17" i="1" s="1"/>
  <c r="T17" i="1" s="1"/>
  <c r="N17" i="1" s="1"/>
  <c r="O17" i="1" s="1"/>
  <c r="AC19" i="1"/>
  <c r="S19" i="1"/>
  <c r="Q19" i="1" s="1"/>
  <c r="T19" i="1" s="1"/>
  <c r="N19" i="1" s="1"/>
  <c r="O19" i="1" s="1"/>
  <c r="AV21" i="1"/>
  <c r="BM27" i="1"/>
  <c r="BT27" i="1"/>
  <c r="BX27" i="1" s="1"/>
  <c r="BY27" i="1" s="1"/>
  <c r="AH29" i="1"/>
  <c r="AG29" i="1"/>
  <c r="P29" i="1"/>
  <c r="AV29" i="1"/>
  <c r="V30" i="1"/>
  <c r="W30" i="1" s="1"/>
  <c r="AV32" i="1"/>
  <c r="M32" i="1"/>
  <c r="AH32" i="1"/>
  <c r="AG32" i="1"/>
  <c r="P32" i="1"/>
  <c r="V32" i="1"/>
  <c r="W32" i="1" s="1"/>
  <c r="AD32" i="1" s="1"/>
  <c r="AD40" i="1"/>
  <c r="BS43" i="1"/>
  <c r="V45" i="1"/>
  <c r="W45" i="1" s="1"/>
  <c r="BU45" i="1"/>
  <c r="BT45" i="1"/>
  <c r="BX45" i="1" s="1"/>
  <c r="BY45" i="1" s="1"/>
  <c r="BS45" i="1"/>
  <c r="BU50" i="1"/>
  <c r="BT50" i="1"/>
  <c r="BX50" i="1" s="1"/>
  <c r="BY50" i="1" s="1"/>
  <c r="BS50" i="1"/>
  <c r="BU51" i="1"/>
  <c r="BS51" i="1"/>
  <c r="BT51" i="1"/>
  <c r="BX51" i="1" s="1"/>
  <c r="BY51" i="1" s="1"/>
  <c r="BU67" i="1"/>
  <c r="BT67" i="1"/>
  <c r="BX67" i="1" s="1"/>
  <c r="BY67" i="1" s="1"/>
  <c r="BS67" i="1"/>
  <c r="AC20" i="1"/>
  <c r="AV36" i="1"/>
  <c r="M36" i="1"/>
  <c r="AH36" i="1"/>
  <c r="AG36" i="1"/>
  <c r="P36" i="1"/>
  <c r="BM20" i="1"/>
  <c r="BT22" i="1"/>
  <c r="BX22" i="1" s="1"/>
  <c r="BY22" i="1" s="1"/>
  <c r="BS22" i="1"/>
  <c r="BL23" i="1"/>
  <c r="AH17" i="1"/>
  <c r="M17" i="1"/>
  <c r="BM19" i="1"/>
  <c r="AG19" i="1"/>
  <c r="BU25" i="1"/>
  <c r="BT25" i="1"/>
  <c r="BX25" i="1" s="1"/>
  <c r="BY25" i="1" s="1"/>
  <c r="BS25" i="1"/>
  <c r="BT30" i="1"/>
  <c r="BX30" i="1" s="1"/>
  <c r="BY30" i="1" s="1"/>
  <c r="BS30" i="1"/>
  <c r="BM35" i="1"/>
  <c r="AC35" i="1"/>
  <c r="V35" i="1"/>
  <c r="W35" i="1" s="1"/>
  <c r="BM39" i="1"/>
  <c r="AC39" i="1"/>
  <c r="S39" i="1"/>
  <c r="Q39" i="1" s="1"/>
  <c r="T39" i="1" s="1"/>
  <c r="N39" i="1" s="1"/>
  <c r="O39" i="1" s="1"/>
  <c r="V42" i="1"/>
  <c r="W42" i="1" s="1"/>
  <c r="AD42" i="1" s="1"/>
  <c r="BS48" i="1"/>
  <c r="BU48" i="1"/>
  <c r="BT48" i="1"/>
  <c r="BX48" i="1" s="1"/>
  <c r="BY48" i="1" s="1"/>
  <c r="BM49" i="1"/>
  <c r="S52" i="1"/>
  <c r="Q52" i="1" s="1"/>
  <c r="T52" i="1" s="1"/>
  <c r="N52" i="1" s="1"/>
  <c r="O52" i="1" s="1"/>
  <c r="AC52" i="1"/>
  <c r="V55" i="1"/>
  <c r="W55" i="1" s="1"/>
  <c r="S55" i="1" s="1"/>
  <c r="Q55" i="1" s="1"/>
  <c r="T55" i="1" s="1"/>
  <c r="N55" i="1" s="1"/>
  <c r="O55" i="1" s="1"/>
  <c r="AC64" i="1"/>
  <c r="AH25" i="1"/>
  <c r="AG25" i="1"/>
  <c r="P25" i="1"/>
  <c r="Y17" i="1"/>
  <c r="AH19" i="1"/>
  <c r="M20" i="1"/>
  <c r="AG20" i="1"/>
  <c r="M21" i="1"/>
  <c r="BU21" i="1"/>
  <c r="BT21" i="1"/>
  <c r="BX21" i="1" s="1"/>
  <c r="BY21" i="1" s="1"/>
  <c r="BS21" i="1"/>
  <c r="AC23" i="1"/>
  <c r="BS23" i="1"/>
  <c r="BM24" i="1"/>
  <c r="Y26" i="1"/>
  <c r="P27" i="1"/>
  <c r="AV27" i="1"/>
  <c r="M27" i="1"/>
  <c r="AC28" i="1"/>
  <c r="V29" i="1"/>
  <c r="W29" i="1" s="1"/>
  <c r="BU29" i="1"/>
  <c r="BT29" i="1"/>
  <c r="BX29" i="1" s="1"/>
  <c r="BY29" i="1" s="1"/>
  <c r="BS29" i="1"/>
  <c r="Y34" i="1"/>
  <c r="P35" i="1"/>
  <c r="AV35" i="1"/>
  <c r="M35" i="1"/>
  <c r="AH35" i="1"/>
  <c r="BU36" i="1"/>
  <c r="BT36" i="1"/>
  <c r="BX36" i="1" s="1"/>
  <c r="BY36" i="1" s="1"/>
  <c r="BS36" i="1"/>
  <c r="P39" i="1"/>
  <c r="AV39" i="1"/>
  <c r="M39" i="1"/>
  <c r="AH39" i="1"/>
  <c r="V39" i="1"/>
  <c r="W39" i="1" s="1"/>
  <c r="BT42" i="1"/>
  <c r="BX42" i="1" s="1"/>
  <c r="BY42" i="1" s="1"/>
  <c r="BS42" i="1"/>
  <c r="BM43" i="1"/>
  <c r="AC43" i="1"/>
  <c r="AV44" i="1"/>
  <c r="M44" i="1"/>
  <c r="AH44" i="1"/>
  <c r="AG44" i="1"/>
  <c r="P44" i="1"/>
  <c r="V44" i="1"/>
  <c r="W44" i="1" s="1"/>
  <c r="AD44" i="1" s="1"/>
  <c r="AC51" i="1"/>
  <c r="AV55" i="1"/>
  <c r="M55" i="1"/>
  <c r="AH55" i="1"/>
  <c r="AG55" i="1"/>
  <c r="P55" i="1"/>
  <c r="V33" i="1"/>
  <c r="W33" i="1" s="1"/>
  <c r="V34" i="1"/>
  <c r="W34" i="1" s="1"/>
  <c r="S34" i="1" s="1"/>
  <c r="Q34" i="1" s="1"/>
  <c r="T34" i="1" s="1"/>
  <c r="BT38" i="1"/>
  <c r="BX38" i="1" s="1"/>
  <c r="BY38" i="1" s="1"/>
  <c r="BS38" i="1"/>
  <c r="AC40" i="1"/>
  <c r="S40" i="1"/>
  <c r="Q40" i="1" s="1"/>
  <c r="T40" i="1" s="1"/>
  <c r="N40" i="1" s="1"/>
  <c r="O40" i="1" s="1"/>
  <c r="BU44" i="1"/>
  <c r="BT44" i="1"/>
  <c r="BX44" i="1" s="1"/>
  <c r="BY44" i="1" s="1"/>
  <c r="BS44" i="1"/>
  <c r="M45" i="1"/>
  <c r="BM23" i="1"/>
  <c r="BT23" i="1"/>
  <c r="BX23" i="1" s="1"/>
  <c r="BY23" i="1" s="1"/>
  <c r="M25" i="1"/>
  <c r="V27" i="1"/>
  <c r="W27" i="1" s="1"/>
  <c r="S27" i="1" s="1"/>
  <c r="Q27" i="1" s="1"/>
  <c r="T27" i="1" s="1"/>
  <c r="N27" i="1" s="1"/>
  <c r="O27" i="1" s="1"/>
  <c r="AV28" i="1"/>
  <c r="M28" i="1"/>
  <c r="AH28" i="1"/>
  <c r="AG28" i="1"/>
  <c r="AC31" i="1"/>
  <c r="V31" i="1"/>
  <c r="W31" i="1" s="1"/>
  <c r="S31" i="1" s="1"/>
  <c r="Q31" i="1" s="1"/>
  <c r="T31" i="1" s="1"/>
  <c r="N31" i="1" s="1"/>
  <c r="O31" i="1" s="1"/>
  <c r="S33" i="1"/>
  <c r="Q33" i="1" s="1"/>
  <c r="T33" i="1" s="1"/>
  <c r="N33" i="1" s="1"/>
  <c r="O33" i="1" s="1"/>
  <c r="BU34" i="1"/>
  <c r="AD35" i="1"/>
  <c r="BU35" i="1"/>
  <c r="BT35" i="1"/>
  <c r="BX35" i="1" s="1"/>
  <c r="BY35" i="1" s="1"/>
  <c r="AH37" i="1"/>
  <c r="AG37" i="1"/>
  <c r="P37" i="1"/>
  <c r="AV37" i="1"/>
  <c r="AD39" i="1"/>
  <c r="BU40" i="1"/>
  <c r="BT40" i="1"/>
  <c r="BX40" i="1" s="1"/>
  <c r="BY40" i="1" s="1"/>
  <c r="BS40" i="1"/>
  <c r="AH41" i="1"/>
  <c r="AG41" i="1"/>
  <c r="P41" i="1"/>
  <c r="AV41" i="1"/>
  <c r="P43" i="1"/>
  <c r="AV43" i="1"/>
  <c r="M43" i="1"/>
  <c r="AH43" i="1"/>
  <c r="V43" i="1"/>
  <c r="W43" i="1" s="1"/>
  <c r="AD43" i="1" s="1"/>
  <c r="BS49" i="1"/>
  <c r="BU49" i="1"/>
  <c r="AE52" i="1"/>
  <c r="AF52" i="1" s="1"/>
  <c r="X52" i="1"/>
  <c r="AB52" i="1" s="1"/>
  <c r="AC78" i="1"/>
  <c r="V23" i="1"/>
  <c r="W23" i="1" s="1"/>
  <c r="S23" i="1" s="1"/>
  <c r="Q23" i="1" s="1"/>
  <c r="T23" i="1" s="1"/>
  <c r="N23" i="1" s="1"/>
  <c r="O23" i="1" s="1"/>
  <c r="BU33" i="1"/>
  <c r="BT33" i="1"/>
  <c r="BX33" i="1" s="1"/>
  <c r="BY33" i="1" s="1"/>
  <c r="BS33" i="1"/>
  <c r="AV17" i="1"/>
  <c r="U18" i="1"/>
  <c r="P19" i="1"/>
  <c r="BL21" i="1"/>
  <c r="BU22" i="1"/>
  <c r="P24" i="1"/>
  <c r="BT26" i="1"/>
  <c r="BX26" i="1" s="1"/>
  <c r="BY26" i="1" s="1"/>
  <c r="BS26" i="1"/>
  <c r="U26" i="1"/>
  <c r="BL27" i="1"/>
  <c r="V28" i="1"/>
  <c r="W28" i="1" s="1"/>
  <c r="AD28" i="1" s="1"/>
  <c r="P31" i="1"/>
  <c r="AV31" i="1"/>
  <c r="M31" i="1"/>
  <c r="AH31" i="1"/>
  <c r="BU32" i="1"/>
  <c r="BT32" i="1"/>
  <c r="BX32" i="1" s="1"/>
  <c r="BY32" i="1" s="1"/>
  <c r="BS32" i="1"/>
  <c r="AH33" i="1"/>
  <c r="AG33" i="1"/>
  <c r="P33" i="1"/>
  <c r="AV33" i="1"/>
  <c r="BL35" i="1"/>
  <c r="BL39" i="1"/>
  <c r="BU46" i="1"/>
  <c r="BT46" i="1"/>
  <c r="BX46" i="1" s="1"/>
  <c r="BY46" i="1" s="1"/>
  <c r="BS46" i="1"/>
  <c r="S47" i="1"/>
  <c r="Q47" i="1" s="1"/>
  <c r="T47" i="1" s="1"/>
  <c r="N47" i="1" s="1"/>
  <c r="O47" i="1" s="1"/>
  <c r="AC47" i="1"/>
  <c r="U48" i="1"/>
  <c r="AC53" i="1"/>
  <c r="BU66" i="1"/>
  <c r="BT66" i="1"/>
  <c r="BX66" i="1" s="1"/>
  <c r="BY66" i="1" s="1"/>
  <c r="BS66" i="1"/>
  <c r="AD72" i="1"/>
  <c r="AD30" i="1"/>
  <c r="AH34" i="1"/>
  <c r="AG34" i="1"/>
  <c r="P34" i="1"/>
  <c r="AV34" i="1"/>
  <c r="M34" i="1"/>
  <c r="V36" i="1"/>
  <c r="W36" i="1" s="1"/>
  <c r="S36" i="1" s="1"/>
  <c r="Q36" i="1" s="1"/>
  <c r="T36" i="1" s="1"/>
  <c r="N36" i="1" s="1"/>
  <c r="O36" i="1" s="1"/>
  <c r="AH68" i="1"/>
  <c r="AG68" i="1"/>
  <c r="P68" i="1"/>
  <c r="AV68" i="1"/>
  <c r="CS18" i="1"/>
  <c r="BJ18" i="1" s="1"/>
  <c r="BL18" i="1" s="1"/>
  <c r="AV19" i="1"/>
  <c r="U20" i="1"/>
  <c r="CS20" i="1"/>
  <c r="BJ20" i="1" s="1"/>
  <c r="BL20" i="1" s="1"/>
  <c r="Y22" i="1"/>
  <c r="P23" i="1"/>
  <c r="AV23" i="1"/>
  <c r="M23" i="1"/>
  <c r="AC24" i="1"/>
  <c r="S25" i="1"/>
  <c r="Q25" i="1" s="1"/>
  <c r="T25" i="1" s="1"/>
  <c r="AC29" i="1"/>
  <c r="AD31" i="1"/>
  <c r="BU31" i="1"/>
  <c r="BT31" i="1"/>
  <c r="BX31" i="1" s="1"/>
  <c r="BY31" i="1" s="1"/>
  <c r="BM36" i="1"/>
  <c r="AC36" i="1"/>
  <c r="V37" i="1"/>
  <c r="W37" i="1" s="1"/>
  <c r="BU37" i="1"/>
  <c r="BT37" i="1"/>
  <c r="BX37" i="1" s="1"/>
  <c r="BY37" i="1" s="1"/>
  <c r="BS37" i="1"/>
  <c r="AH38" i="1"/>
  <c r="AG38" i="1"/>
  <c r="P38" i="1"/>
  <c r="AV38" i="1"/>
  <c r="M38" i="1"/>
  <c r="U38" i="1"/>
  <c r="V41" i="1"/>
  <c r="W41" i="1" s="1"/>
  <c r="S41" i="1" s="1"/>
  <c r="Q41" i="1" s="1"/>
  <c r="T41" i="1" s="1"/>
  <c r="N41" i="1" s="1"/>
  <c r="O41" i="1" s="1"/>
  <c r="BU41" i="1"/>
  <c r="BT41" i="1"/>
  <c r="BX41" i="1" s="1"/>
  <c r="BY41" i="1" s="1"/>
  <c r="BS41" i="1"/>
  <c r="AH42" i="1"/>
  <c r="AG42" i="1"/>
  <c r="P42" i="1"/>
  <c r="AV42" i="1"/>
  <c r="M42" i="1"/>
  <c r="S45" i="1"/>
  <c r="Q45" i="1" s="1"/>
  <c r="T45" i="1" s="1"/>
  <c r="N45" i="1" s="1"/>
  <c r="O45" i="1" s="1"/>
  <c r="AG47" i="1"/>
  <c r="AV47" i="1"/>
  <c r="P47" i="1"/>
  <c r="AH47" i="1"/>
  <c r="M47" i="1"/>
  <c r="BU52" i="1"/>
  <c r="BS52" i="1"/>
  <c r="BT52" i="1"/>
  <c r="BX52" i="1" s="1"/>
  <c r="BY52" i="1" s="1"/>
  <c r="AC50" i="1"/>
  <c r="S50" i="1"/>
  <c r="Q50" i="1" s="1"/>
  <c r="T50" i="1" s="1"/>
  <c r="N50" i="1" s="1"/>
  <c r="O50" i="1" s="1"/>
  <c r="V50" i="1"/>
  <c r="W50" i="1" s="1"/>
  <c r="AD50" i="1" s="1"/>
  <c r="AC58" i="1"/>
  <c r="V58" i="1"/>
  <c r="W58" i="1" s="1"/>
  <c r="BU62" i="1"/>
  <c r="BT62" i="1"/>
  <c r="BX62" i="1" s="1"/>
  <c r="BY62" i="1" s="1"/>
  <c r="BU63" i="1"/>
  <c r="BT63" i="1"/>
  <c r="BX63" i="1" s="1"/>
  <c r="BY63" i="1" s="1"/>
  <c r="BS63" i="1"/>
  <c r="AH64" i="1"/>
  <c r="AG64" i="1"/>
  <c r="P64" i="1"/>
  <c r="AV64" i="1"/>
  <c r="V72" i="1"/>
  <c r="W72" i="1" s="1"/>
  <c r="BU72" i="1"/>
  <c r="BT72" i="1"/>
  <c r="BX72" i="1" s="1"/>
  <c r="BY72" i="1" s="1"/>
  <c r="BS72" i="1"/>
  <c r="AH73" i="1"/>
  <c r="AG73" i="1"/>
  <c r="P73" i="1"/>
  <c r="AV73" i="1"/>
  <c r="M73" i="1"/>
  <c r="V73" i="1"/>
  <c r="W73" i="1" s="1"/>
  <c r="V75" i="1"/>
  <c r="W75" i="1" s="1"/>
  <c r="S75" i="1" s="1"/>
  <c r="Q75" i="1" s="1"/>
  <c r="T75" i="1" s="1"/>
  <c r="N75" i="1" s="1"/>
  <c r="O75" i="1" s="1"/>
  <c r="AC75" i="1"/>
  <c r="AC77" i="1"/>
  <c r="X79" i="1"/>
  <c r="AB79" i="1" s="1"/>
  <c r="AE79" i="1"/>
  <c r="AD79" i="1"/>
  <c r="AH84" i="1"/>
  <c r="AG84" i="1"/>
  <c r="P84" i="1"/>
  <c r="AV84" i="1"/>
  <c r="M84" i="1"/>
  <c r="AC89" i="1"/>
  <c r="U22" i="1"/>
  <c r="CS28" i="1"/>
  <c r="BJ28" i="1" s="1"/>
  <c r="BL28" i="1" s="1"/>
  <c r="CS32" i="1"/>
  <c r="BJ32" i="1" s="1"/>
  <c r="BL32" i="1" s="1"/>
  <c r="CS36" i="1"/>
  <c r="BJ36" i="1" s="1"/>
  <c r="BL36" i="1" s="1"/>
  <c r="CS40" i="1"/>
  <c r="BJ40" i="1" s="1"/>
  <c r="BL40" i="1" s="1"/>
  <c r="CS44" i="1"/>
  <c r="BJ44" i="1" s="1"/>
  <c r="BL44" i="1" s="1"/>
  <c r="AH46" i="1"/>
  <c r="AG49" i="1"/>
  <c r="BM50" i="1"/>
  <c r="AH50" i="1"/>
  <c r="M51" i="1"/>
  <c r="AG51" i="1"/>
  <c r="CS52" i="1"/>
  <c r="BJ52" i="1" s="1"/>
  <c r="BL52" i="1" s="1"/>
  <c r="Y57" i="1"/>
  <c r="P58" i="1"/>
  <c r="AV58" i="1"/>
  <c r="M58" i="1"/>
  <c r="AH58" i="1"/>
  <c r="BU59" i="1"/>
  <c r="BT59" i="1"/>
  <c r="BX59" i="1" s="1"/>
  <c r="BY59" i="1" s="1"/>
  <c r="BS59" i="1"/>
  <c r="AH60" i="1"/>
  <c r="AG60" i="1"/>
  <c r="P60" i="1"/>
  <c r="AV60" i="1"/>
  <c r="BL62" i="1"/>
  <c r="V68" i="1"/>
  <c r="W68" i="1" s="1"/>
  <c r="S68" i="1" s="1"/>
  <c r="Q68" i="1" s="1"/>
  <c r="T68" i="1" s="1"/>
  <c r="N68" i="1" s="1"/>
  <c r="O68" i="1" s="1"/>
  <c r="BU68" i="1"/>
  <c r="BT68" i="1"/>
  <c r="BX68" i="1" s="1"/>
  <c r="BY68" i="1" s="1"/>
  <c r="BS68" i="1"/>
  <c r="AH69" i="1"/>
  <c r="AG69" i="1"/>
  <c r="P69" i="1"/>
  <c r="AV69" i="1"/>
  <c r="M69" i="1"/>
  <c r="V71" i="1"/>
  <c r="W71" i="1" s="1"/>
  <c r="AC71" i="1"/>
  <c r="BT73" i="1"/>
  <c r="BX73" i="1" s="1"/>
  <c r="BY73" i="1" s="1"/>
  <c r="BS73" i="1"/>
  <c r="AV75" i="1"/>
  <c r="M75" i="1"/>
  <c r="AH75" i="1"/>
  <c r="AG75" i="1"/>
  <c r="P75" i="1"/>
  <c r="BU90" i="1"/>
  <c r="BT90" i="1"/>
  <c r="BX90" i="1" s="1"/>
  <c r="BY90" i="1" s="1"/>
  <c r="BS90" i="1"/>
  <c r="P46" i="1"/>
  <c r="AC54" i="1"/>
  <c r="V54" i="1"/>
  <c r="W54" i="1" s="1"/>
  <c r="S54" i="1" s="1"/>
  <c r="Q54" i="1" s="1"/>
  <c r="T54" i="1" s="1"/>
  <c r="N54" i="1" s="1"/>
  <c r="O54" i="1" s="1"/>
  <c r="BU58" i="1"/>
  <c r="BT58" i="1"/>
  <c r="BX58" i="1" s="1"/>
  <c r="BY58" i="1" s="1"/>
  <c r="V64" i="1"/>
  <c r="W64" i="1" s="1"/>
  <c r="BU64" i="1"/>
  <c r="BT64" i="1"/>
  <c r="BX64" i="1" s="1"/>
  <c r="BY64" i="1" s="1"/>
  <c r="BS64" i="1"/>
  <c r="AH65" i="1"/>
  <c r="AG65" i="1"/>
  <c r="P65" i="1"/>
  <c r="AV65" i="1"/>
  <c r="M65" i="1"/>
  <c r="V67" i="1"/>
  <c r="W67" i="1" s="1"/>
  <c r="AC67" i="1"/>
  <c r="S67" i="1"/>
  <c r="Q67" i="1" s="1"/>
  <c r="T67" i="1" s="1"/>
  <c r="BT69" i="1"/>
  <c r="BX69" i="1" s="1"/>
  <c r="BY69" i="1" s="1"/>
  <c r="BS69" i="1"/>
  <c r="AV71" i="1"/>
  <c r="M71" i="1"/>
  <c r="AH71" i="1"/>
  <c r="AG71" i="1"/>
  <c r="P71" i="1"/>
  <c r="AC85" i="1"/>
  <c r="BS93" i="1"/>
  <c r="BU93" i="1"/>
  <c r="BT93" i="1"/>
  <c r="BX93" i="1" s="1"/>
  <c r="BY93" i="1" s="1"/>
  <c r="V111" i="1"/>
  <c r="W111" i="1" s="1"/>
  <c r="S111" i="1" s="1"/>
  <c r="Q111" i="1" s="1"/>
  <c r="T111" i="1" s="1"/>
  <c r="N111" i="1" s="1"/>
  <c r="O111" i="1" s="1"/>
  <c r="AC111" i="1"/>
  <c r="M48" i="1"/>
  <c r="AG53" i="1"/>
  <c r="AV53" i="1"/>
  <c r="M53" i="1"/>
  <c r="BT53" i="1"/>
  <c r="BX53" i="1" s="1"/>
  <c r="BY53" i="1" s="1"/>
  <c r="P54" i="1"/>
  <c r="AV54" i="1"/>
  <c r="M54" i="1"/>
  <c r="AH54" i="1"/>
  <c r="BU55" i="1"/>
  <c r="BT55" i="1"/>
  <c r="BX55" i="1" s="1"/>
  <c r="BY55" i="1" s="1"/>
  <c r="BS55" i="1"/>
  <c r="AH56" i="1"/>
  <c r="AG56" i="1"/>
  <c r="P56" i="1"/>
  <c r="AV56" i="1"/>
  <c r="BL58" i="1"/>
  <c r="V60" i="1"/>
  <c r="W60" i="1" s="1"/>
  <c r="BU60" i="1"/>
  <c r="BT60" i="1"/>
  <c r="BX60" i="1" s="1"/>
  <c r="BY60" i="1" s="1"/>
  <c r="BS60" i="1"/>
  <c r="AH61" i="1"/>
  <c r="AG61" i="1"/>
  <c r="P61" i="1"/>
  <c r="AV61" i="1"/>
  <c r="M61" i="1"/>
  <c r="BS62" i="1"/>
  <c r="V63" i="1"/>
  <c r="W63" i="1" s="1"/>
  <c r="S63" i="1" s="1"/>
  <c r="Q63" i="1" s="1"/>
  <c r="T63" i="1" s="1"/>
  <c r="N63" i="1" s="1"/>
  <c r="O63" i="1" s="1"/>
  <c r="AC63" i="1"/>
  <c r="BT65" i="1"/>
  <c r="BX65" i="1" s="1"/>
  <c r="BY65" i="1" s="1"/>
  <c r="BS65" i="1"/>
  <c r="AV67" i="1"/>
  <c r="M67" i="1"/>
  <c r="AH67" i="1"/>
  <c r="AG67" i="1"/>
  <c r="P67" i="1"/>
  <c r="AC74" i="1"/>
  <c r="S74" i="1"/>
  <c r="Q74" i="1" s="1"/>
  <c r="T74" i="1" s="1"/>
  <c r="N74" i="1" s="1"/>
  <c r="O74" i="1" s="1"/>
  <c r="V74" i="1"/>
  <c r="W74" i="1" s="1"/>
  <c r="AD74" i="1" s="1"/>
  <c r="AH80" i="1"/>
  <c r="AG80" i="1"/>
  <c r="P80" i="1"/>
  <c r="AV80" i="1"/>
  <c r="M80" i="1"/>
  <c r="AC92" i="1"/>
  <c r="M104" i="1"/>
  <c r="AG104" i="1"/>
  <c r="AV104" i="1"/>
  <c r="AH104" i="1"/>
  <c r="P104" i="1"/>
  <c r="AV46" i="1"/>
  <c r="CS46" i="1"/>
  <c r="BJ46" i="1" s="1"/>
  <c r="BM46" i="1" s="1"/>
  <c r="Y48" i="1"/>
  <c r="P49" i="1"/>
  <c r="U49" i="1"/>
  <c r="P50" i="1"/>
  <c r="AV50" i="1"/>
  <c r="Y53" i="1"/>
  <c r="BU53" i="1"/>
  <c r="AD54" i="1"/>
  <c r="BU54" i="1"/>
  <c r="BT54" i="1"/>
  <c r="BX54" i="1" s="1"/>
  <c r="BY54" i="1" s="1"/>
  <c r="AC59" i="1"/>
  <c r="BT61" i="1"/>
  <c r="BX61" i="1" s="1"/>
  <c r="BY61" i="1" s="1"/>
  <c r="BS61" i="1"/>
  <c r="AV63" i="1"/>
  <c r="M63" i="1"/>
  <c r="AH63" i="1"/>
  <c r="AG63" i="1"/>
  <c r="P63" i="1"/>
  <c r="BM70" i="1"/>
  <c r="AC70" i="1"/>
  <c r="V70" i="1"/>
  <c r="W70" i="1" s="1"/>
  <c r="S70" i="1" s="1"/>
  <c r="Q70" i="1" s="1"/>
  <c r="T70" i="1" s="1"/>
  <c r="N70" i="1" s="1"/>
  <c r="O70" i="1" s="1"/>
  <c r="Y73" i="1"/>
  <c r="P74" i="1"/>
  <c r="AV74" i="1"/>
  <c r="M74" i="1"/>
  <c r="AH74" i="1"/>
  <c r="V76" i="1"/>
  <c r="W76" i="1" s="1"/>
  <c r="S76" i="1" s="1"/>
  <c r="Q76" i="1" s="1"/>
  <c r="T76" i="1" s="1"/>
  <c r="N76" i="1" s="1"/>
  <c r="O76" i="1" s="1"/>
  <c r="BU86" i="1"/>
  <c r="BT86" i="1"/>
  <c r="BX86" i="1" s="1"/>
  <c r="BY86" i="1" s="1"/>
  <c r="BS86" i="1"/>
  <c r="U98" i="1"/>
  <c r="CS98" i="1"/>
  <c r="BJ98" i="1" s="1"/>
  <c r="CS47" i="1"/>
  <c r="BJ47" i="1" s="1"/>
  <c r="BL47" i="1" s="1"/>
  <c r="CS48" i="1"/>
  <c r="BJ48" i="1" s="1"/>
  <c r="BL48" i="1" s="1"/>
  <c r="AV49" i="1"/>
  <c r="V56" i="1"/>
  <c r="W56" i="1" s="1"/>
  <c r="AD56" i="1" s="1"/>
  <c r="BU56" i="1"/>
  <c r="BT56" i="1"/>
  <c r="BX56" i="1" s="1"/>
  <c r="BY56" i="1" s="1"/>
  <c r="BS56" i="1"/>
  <c r="AH57" i="1"/>
  <c r="AG57" i="1"/>
  <c r="P57" i="1"/>
  <c r="AV57" i="1"/>
  <c r="M57" i="1"/>
  <c r="AV59" i="1"/>
  <c r="M59" i="1"/>
  <c r="AH59" i="1"/>
  <c r="AG59" i="1"/>
  <c r="P59" i="1"/>
  <c r="V59" i="1"/>
  <c r="W59" i="1" s="1"/>
  <c r="S59" i="1" s="1"/>
  <c r="Q59" i="1" s="1"/>
  <c r="T59" i="1" s="1"/>
  <c r="AC66" i="1"/>
  <c r="S66" i="1"/>
  <c r="Q66" i="1" s="1"/>
  <c r="T66" i="1" s="1"/>
  <c r="N66" i="1" s="1"/>
  <c r="O66" i="1" s="1"/>
  <c r="V66" i="1"/>
  <c r="W66" i="1" s="1"/>
  <c r="AD66" i="1" s="1"/>
  <c r="P70" i="1"/>
  <c r="AV70" i="1"/>
  <c r="M70" i="1"/>
  <c r="AH70" i="1"/>
  <c r="S72" i="1"/>
  <c r="Q72" i="1" s="1"/>
  <c r="T72" i="1" s="1"/>
  <c r="N72" i="1" s="1"/>
  <c r="O72" i="1" s="1"/>
  <c r="BU74" i="1"/>
  <c r="BT74" i="1"/>
  <c r="BX74" i="1" s="1"/>
  <c r="BY74" i="1" s="1"/>
  <c r="BM76" i="1"/>
  <c r="AG76" i="1"/>
  <c r="P76" i="1"/>
  <c r="AV76" i="1"/>
  <c r="M76" i="1"/>
  <c r="AH76" i="1"/>
  <c r="AC81" i="1"/>
  <c r="BU102" i="1"/>
  <c r="BS102" i="1"/>
  <c r="BT102" i="1"/>
  <c r="BX102" i="1" s="1"/>
  <c r="BY102" i="1" s="1"/>
  <c r="AC46" i="1"/>
  <c r="V46" i="1"/>
  <c r="W46" i="1" s="1"/>
  <c r="S46" i="1" s="1"/>
  <c r="Q46" i="1" s="1"/>
  <c r="T46" i="1" s="1"/>
  <c r="N46" i="1" s="1"/>
  <c r="O46" i="1" s="1"/>
  <c r="U51" i="1"/>
  <c r="CS51" i="1"/>
  <c r="BJ51" i="1" s="1"/>
  <c r="BL51" i="1" s="1"/>
  <c r="AC55" i="1"/>
  <c r="BT57" i="1"/>
  <c r="BX57" i="1" s="1"/>
  <c r="BY57" i="1" s="1"/>
  <c r="BS57" i="1"/>
  <c r="AG58" i="1"/>
  <c r="AC60" i="1"/>
  <c r="BM62" i="1"/>
  <c r="AC62" i="1"/>
  <c r="V62" i="1"/>
  <c r="W62" i="1" s="1"/>
  <c r="Y65" i="1"/>
  <c r="P66" i="1"/>
  <c r="AV66" i="1"/>
  <c r="M66" i="1"/>
  <c r="AH66" i="1"/>
  <c r="BU69" i="1"/>
  <c r="AD70" i="1"/>
  <c r="BU70" i="1"/>
  <c r="BT70" i="1"/>
  <c r="BX70" i="1" s="1"/>
  <c r="BY70" i="1" s="1"/>
  <c r="BU71" i="1"/>
  <c r="BT71" i="1"/>
  <c r="BX71" i="1" s="1"/>
  <c r="BY71" i="1" s="1"/>
  <c r="BS71" i="1"/>
  <c r="AH72" i="1"/>
  <c r="AG72" i="1"/>
  <c r="P72" i="1"/>
  <c r="AV72" i="1"/>
  <c r="BU75" i="1"/>
  <c r="BT75" i="1"/>
  <c r="BX75" i="1" s="1"/>
  <c r="BY75" i="1" s="1"/>
  <c r="BS75" i="1"/>
  <c r="AD76" i="1"/>
  <c r="V77" i="1"/>
  <c r="W77" i="1" s="1"/>
  <c r="BU82" i="1"/>
  <c r="BT82" i="1"/>
  <c r="BX82" i="1" s="1"/>
  <c r="BY82" i="1" s="1"/>
  <c r="BS82" i="1"/>
  <c r="AH88" i="1"/>
  <c r="AG88" i="1"/>
  <c r="P88" i="1"/>
  <c r="AV88" i="1"/>
  <c r="M88" i="1"/>
  <c r="BU91" i="1"/>
  <c r="BT91" i="1"/>
  <c r="BX91" i="1" s="1"/>
  <c r="BY91" i="1" s="1"/>
  <c r="BS91" i="1"/>
  <c r="AC79" i="1"/>
  <c r="S79" i="1"/>
  <c r="Q79" i="1" s="1"/>
  <c r="T79" i="1" s="1"/>
  <c r="N79" i="1" s="1"/>
  <c r="O79" i="1" s="1"/>
  <c r="AC82" i="1"/>
  <c r="AC86" i="1"/>
  <c r="BL86" i="1"/>
  <c r="AC90" i="1"/>
  <c r="AH92" i="1"/>
  <c r="AG92" i="1"/>
  <c r="P92" i="1"/>
  <c r="AV92" i="1"/>
  <c r="M92" i="1"/>
  <c r="BU95" i="1"/>
  <c r="BT95" i="1"/>
  <c r="BX95" i="1" s="1"/>
  <c r="BY95" i="1" s="1"/>
  <c r="BS95" i="1"/>
  <c r="AC96" i="1"/>
  <c r="BS97" i="1"/>
  <c r="BU97" i="1"/>
  <c r="BS104" i="1"/>
  <c r="BU104" i="1"/>
  <c r="U53" i="1"/>
  <c r="CS55" i="1"/>
  <c r="BJ55" i="1" s="1"/>
  <c r="BL55" i="1" s="1"/>
  <c r="U57" i="1"/>
  <c r="CS59" i="1"/>
  <c r="BJ59" i="1" s="1"/>
  <c r="BL59" i="1" s="1"/>
  <c r="U61" i="1"/>
  <c r="U65" i="1"/>
  <c r="U69" i="1"/>
  <c r="AG77" i="1"/>
  <c r="AV77" i="1"/>
  <c r="BL78" i="1"/>
  <c r="AC83" i="1"/>
  <c r="S83" i="1"/>
  <c r="Q83" i="1" s="1"/>
  <c r="T83" i="1" s="1"/>
  <c r="AC87" i="1"/>
  <c r="AF87" i="1" s="1"/>
  <c r="S87" i="1"/>
  <c r="Q87" i="1" s="1"/>
  <c r="T87" i="1" s="1"/>
  <c r="N87" i="1" s="1"/>
  <c r="O87" i="1" s="1"/>
  <c r="AC91" i="1"/>
  <c r="S91" i="1"/>
  <c r="Q91" i="1" s="1"/>
  <c r="T91" i="1" s="1"/>
  <c r="AC94" i="1"/>
  <c r="BM95" i="1"/>
  <c r="AH96" i="1"/>
  <c r="AG96" i="1"/>
  <c r="P96" i="1"/>
  <c r="AV96" i="1"/>
  <c r="M96" i="1"/>
  <c r="BU99" i="1"/>
  <c r="BT99" i="1"/>
  <c r="BX99" i="1" s="1"/>
  <c r="BY99" i="1" s="1"/>
  <c r="BS99" i="1"/>
  <c r="BM100" i="1"/>
  <c r="S100" i="1"/>
  <c r="Q100" i="1" s="1"/>
  <c r="T100" i="1" s="1"/>
  <c r="N100" i="1" s="1"/>
  <c r="O100" i="1" s="1"/>
  <c r="AC100" i="1"/>
  <c r="AC105" i="1"/>
  <c r="U78" i="1"/>
  <c r="CS78" i="1"/>
  <c r="BJ78" i="1" s="1"/>
  <c r="BM78" i="1" s="1"/>
  <c r="M79" i="1"/>
  <c r="AH79" i="1"/>
  <c r="P79" i="1"/>
  <c r="BM86" i="1"/>
  <c r="AC95" i="1"/>
  <c r="S95" i="1"/>
  <c r="Q95" i="1" s="1"/>
  <c r="T95" i="1" s="1"/>
  <c r="AC98" i="1"/>
  <c r="BL98" i="1"/>
  <c r="AH100" i="1"/>
  <c r="AG100" i="1"/>
  <c r="P100" i="1"/>
  <c r="AV100" i="1"/>
  <c r="M100" i="1"/>
  <c r="AC103" i="1"/>
  <c r="AH114" i="1"/>
  <c r="AG114" i="1"/>
  <c r="P114" i="1"/>
  <c r="AV114" i="1"/>
  <c r="M114" i="1"/>
  <c r="AG130" i="1"/>
  <c r="AH130" i="1"/>
  <c r="P130" i="1"/>
  <c r="M130" i="1"/>
  <c r="AV130" i="1"/>
  <c r="BS77" i="1"/>
  <c r="BU77" i="1"/>
  <c r="BU79" i="1"/>
  <c r="BT79" i="1"/>
  <c r="BX79" i="1" s="1"/>
  <c r="BY79" i="1" s="1"/>
  <c r="BM81" i="1"/>
  <c r="X83" i="1"/>
  <c r="AB83" i="1" s="1"/>
  <c r="AE83" i="1"/>
  <c r="M83" i="1"/>
  <c r="AH83" i="1"/>
  <c r="AG83" i="1"/>
  <c r="P83" i="1"/>
  <c r="BM85" i="1"/>
  <c r="X87" i="1"/>
  <c r="AB87" i="1" s="1"/>
  <c r="AE87" i="1"/>
  <c r="M87" i="1"/>
  <c r="AH87" i="1"/>
  <c r="AG87" i="1"/>
  <c r="P87" i="1"/>
  <c r="X91" i="1"/>
  <c r="AB91" i="1" s="1"/>
  <c r="AE91" i="1"/>
  <c r="M91" i="1"/>
  <c r="AH91" i="1"/>
  <c r="AG91" i="1"/>
  <c r="P91" i="1"/>
  <c r="AC93" i="1"/>
  <c r="AC99" i="1"/>
  <c r="S99" i="1"/>
  <c r="Q99" i="1" s="1"/>
  <c r="T99" i="1" s="1"/>
  <c r="N99" i="1" s="1"/>
  <c r="O99" i="1" s="1"/>
  <c r="BT104" i="1"/>
  <c r="BX104" i="1" s="1"/>
  <c r="BY104" i="1" s="1"/>
  <c r="BU108" i="1"/>
  <c r="BT108" i="1"/>
  <c r="BX108" i="1" s="1"/>
  <c r="BY108" i="1" s="1"/>
  <c r="BS108" i="1"/>
  <c r="BU124" i="1"/>
  <c r="BT124" i="1"/>
  <c r="BX124" i="1" s="1"/>
  <c r="BY124" i="1" s="1"/>
  <c r="BS124" i="1"/>
  <c r="CS76" i="1"/>
  <c r="BJ76" i="1" s="1"/>
  <c r="BL76" i="1" s="1"/>
  <c r="AD77" i="1"/>
  <c r="CS77" i="1"/>
  <c r="BJ77" i="1" s="1"/>
  <c r="BU80" i="1"/>
  <c r="BT80" i="1"/>
  <c r="BX80" i="1" s="1"/>
  <c r="BY80" i="1" s="1"/>
  <c r="BS80" i="1"/>
  <c r="BU83" i="1"/>
  <c r="BT83" i="1"/>
  <c r="BX83" i="1" s="1"/>
  <c r="BY83" i="1" s="1"/>
  <c r="BS83" i="1"/>
  <c r="BU84" i="1"/>
  <c r="BT84" i="1"/>
  <c r="BX84" i="1" s="1"/>
  <c r="BY84" i="1" s="1"/>
  <c r="BS84" i="1"/>
  <c r="BU87" i="1"/>
  <c r="BT87" i="1"/>
  <c r="BX87" i="1" s="1"/>
  <c r="BY87" i="1" s="1"/>
  <c r="BS87" i="1"/>
  <c r="BU88" i="1"/>
  <c r="BT88" i="1"/>
  <c r="BX88" i="1" s="1"/>
  <c r="BY88" i="1" s="1"/>
  <c r="BS88" i="1"/>
  <c r="X95" i="1"/>
  <c r="AB95" i="1" s="1"/>
  <c r="AE95" i="1"/>
  <c r="AF95" i="1" s="1"/>
  <c r="M95" i="1"/>
  <c r="AH95" i="1"/>
  <c r="AG95" i="1"/>
  <c r="P95" i="1"/>
  <c r="AC97" i="1"/>
  <c r="BM97" i="1"/>
  <c r="BT97" i="1"/>
  <c r="BX97" i="1" s="1"/>
  <c r="BY97" i="1" s="1"/>
  <c r="BM98" i="1"/>
  <c r="BU98" i="1"/>
  <c r="BT98" i="1"/>
  <c r="BX98" i="1" s="1"/>
  <c r="BY98" i="1" s="1"/>
  <c r="BS98" i="1"/>
  <c r="AC106" i="1"/>
  <c r="U82" i="1"/>
  <c r="CS82" i="1"/>
  <c r="BJ82" i="1" s="1"/>
  <c r="BL82" i="1" s="1"/>
  <c r="U86" i="1"/>
  <c r="CS86" i="1"/>
  <c r="BJ86" i="1" s="1"/>
  <c r="CS89" i="1"/>
  <c r="BJ89" i="1" s="1"/>
  <c r="BL89" i="1" s="1"/>
  <c r="U90" i="1"/>
  <c r="CS90" i="1"/>
  <c r="BJ90" i="1" s="1"/>
  <c r="BM90" i="1" s="1"/>
  <c r="BL91" i="1"/>
  <c r="BU92" i="1"/>
  <c r="BT92" i="1"/>
  <c r="BX92" i="1" s="1"/>
  <c r="BY92" i="1" s="1"/>
  <c r="BS92" i="1"/>
  <c r="X99" i="1"/>
  <c r="AB99" i="1" s="1"/>
  <c r="AE99" i="1"/>
  <c r="M99" i="1"/>
  <c r="AH99" i="1"/>
  <c r="AG99" i="1"/>
  <c r="P99" i="1"/>
  <c r="AC101" i="1"/>
  <c r="BU76" i="1"/>
  <c r="BS76" i="1"/>
  <c r="Y78" i="1"/>
  <c r="BM80" i="1"/>
  <c r="V80" i="1"/>
  <c r="W80" i="1" s="1"/>
  <c r="AC80" i="1"/>
  <c r="BS81" i="1"/>
  <c r="BU81" i="1"/>
  <c r="BM84" i="1"/>
  <c r="S84" i="1"/>
  <c r="Q84" i="1" s="1"/>
  <c r="T84" i="1" s="1"/>
  <c r="N84" i="1" s="1"/>
  <c r="O84" i="1" s="1"/>
  <c r="V84" i="1"/>
  <c r="W84" i="1" s="1"/>
  <c r="AC84" i="1"/>
  <c r="BS85" i="1"/>
  <c r="BU85" i="1"/>
  <c r="BM88" i="1"/>
  <c r="V88" i="1"/>
  <c r="W88" i="1" s="1"/>
  <c r="AD88" i="1" s="1"/>
  <c r="AC88" i="1"/>
  <c r="BS89" i="1"/>
  <c r="BU89" i="1"/>
  <c r="CS93" i="1"/>
  <c r="BJ93" i="1" s="1"/>
  <c r="BL93" i="1" s="1"/>
  <c r="U94" i="1"/>
  <c r="CS94" i="1"/>
  <c r="BJ94" i="1" s="1"/>
  <c r="BM94" i="1" s="1"/>
  <c r="BL95" i="1"/>
  <c r="BU96" i="1"/>
  <c r="BT96" i="1"/>
  <c r="BX96" i="1" s="1"/>
  <c r="BY96" i="1" s="1"/>
  <c r="BS96" i="1"/>
  <c r="BU106" i="1"/>
  <c r="BT106" i="1"/>
  <c r="BX106" i="1" s="1"/>
  <c r="BY106" i="1" s="1"/>
  <c r="BS106" i="1"/>
  <c r="AC107" i="1"/>
  <c r="V107" i="1"/>
  <c r="W107" i="1" s="1"/>
  <c r="S107" i="1" s="1"/>
  <c r="Q107" i="1" s="1"/>
  <c r="T107" i="1" s="1"/>
  <c r="N107" i="1" s="1"/>
  <c r="O107" i="1" s="1"/>
  <c r="BU112" i="1"/>
  <c r="BT112" i="1"/>
  <c r="BX112" i="1" s="1"/>
  <c r="BY112" i="1" s="1"/>
  <c r="BS112" i="1"/>
  <c r="V118" i="1"/>
  <c r="W118" i="1" s="1"/>
  <c r="AG102" i="1"/>
  <c r="M102" i="1"/>
  <c r="BM105" i="1"/>
  <c r="AH106" i="1"/>
  <c r="AG106" i="1"/>
  <c r="AV106" i="1"/>
  <c r="M106" i="1"/>
  <c r="CS106" i="1"/>
  <c r="BJ106" i="1" s="1"/>
  <c r="BL106" i="1" s="1"/>
  <c r="U106" i="1"/>
  <c r="BM109" i="1"/>
  <c r="BU109" i="1"/>
  <c r="BT109" i="1"/>
  <c r="BX109" i="1" s="1"/>
  <c r="BY109" i="1" s="1"/>
  <c r="BS109" i="1"/>
  <c r="AC110" i="1"/>
  <c r="BS111" i="1"/>
  <c r="BU111" i="1"/>
  <c r="BU114" i="1"/>
  <c r="BT114" i="1"/>
  <c r="BX114" i="1" s="1"/>
  <c r="BY114" i="1" s="1"/>
  <c r="BS114" i="1"/>
  <c r="BM119" i="1"/>
  <c r="X121" i="1"/>
  <c r="AB121" i="1" s="1"/>
  <c r="AE121" i="1"/>
  <c r="AF121" i="1" s="1"/>
  <c r="AD121" i="1"/>
  <c r="AC127" i="1"/>
  <c r="BU128" i="1"/>
  <c r="BT128" i="1"/>
  <c r="BX128" i="1" s="1"/>
  <c r="BY128" i="1" s="1"/>
  <c r="BS128" i="1"/>
  <c r="V92" i="1"/>
  <c r="W92" i="1" s="1"/>
  <c r="AD92" i="1" s="1"/>
  <c r="V96" i="1"/>
  <c r="W96" i="1" s="1"/>
  <c r="S96" i="1" s="1"/>
  <c r="Q96" i="1" s="1"/>
  <c r="T96" i="1" s="1"/>
  <c r="N96" i="1" s="1"/>
  <c r="O96" i="1" s="1"/>
  <c r="V100" i="1"/>
  <c r="W100" i="1" s="1"/>
  <c r="AD100" i="1" s="1"/>
  <c r="CS103" i="1"/>
  <c r="BJ103" i="1" s="1"/>
  <c r="BL109" i="1"/>
  <c r="BM110" i="1"/>
  <c r="AH110" i="1"/>
  <c r="AG110" i="1"/>
  <c r="P110" i="1"/>
  <c r="AV110" i="1"/>
  <c r="M110" i="1"/>
  <c r="AC113" i="1"/>
  <c r="S113" i="1"/>
  <c r="Q113" i="1" s="1"/>
  <c r="T113" i="1" s="1"/>
  <c r="N113" i="1" s="1"/>
  <c r="O113" i="1" s="1"/>
  <c r="X114" i="1"/>
  <c r="AB114" i="1" s="1"/>
  <c r="AE114" i="1"/>
  <c r="M129" i="1"/>
  <c r="AH129" i="1"/>
  <c r="AG129" i="1"/>
  <c r="P129" i="1"/>
  <c r="AV129" i="1"/>
  <c r="BU105" i="1"/>
  <c r="BS105" i="1"/>
  <c r="BU110" i="1"/>
  <c r="BT110" i="1"/>
  <c r="BX110" i="1" s="1"/>
  <c r="BY110" i="1" s="1"/>
  <c r="BS110" i="1"/>
  <c r="BM112" i="1"/>
  <c r="AC112" i="1"/>
  <c r="U112" i="1"/>
  <c r="CS112" i="1"/>
  <c r="BJ112" i="1" s="1"/>
  <c r="BL112" i="1" s="1"/>
  <c r="X113" i="1"/>
  <c r="AB113" i="1" s="1"/>
  <c r="AE113" i="1"/>
  <c r="AF113" i="1" s="1"/>
  <c r="BM114" i="1"/>
  <c r="BT116" i="1"/>
  <c r="BX116" i="1" s="1"/>
  <c r="BY116" i="1" s="1"/>
  <c r="BU116" i="1"/>
  <c r="BS116" i="1"/>
  <c r="M117" i="1"/>
  <c r="AH117" i="1"/>
  <c r="AG117" i="1"/>
  <c r="P117" i="1"/>
  <c r="AV117" i="1"/>
  <c r="V125" i="1"/>
  <c r="W125" i="1" s="1"/>
  <c r="S125" i="1" s="1"/>
  <c r="Q125" i="1" s="1"/>
  <c r="T125" i="1" s="1"/>
  <c r="V81" i="1"/>
  <c r="W81" i="1" s="1"/>
  <c r="AV81" i="1"/>
  <c r="V85" i="1"/>
  <c r="W85" i="1" s="1"/>
  <c r="S85" i="1" s="1"/>
  <c r="Q85" i="1" s="1"/>
  <c r="T85" i="1" s="1"/>
  <c r="N85" i="1" s="1"/>
  <c r="O85" i="1" s="1"/>
  <c r="AV85" i="1"/>
  <c r="V89" i="1"/>
  <c r="W89" i="1" s="1"/>
  <c r="AV89" i="1"/>
  <c r="V93" i="1"/>
  <c r="W93" i="1" s="1"/>
  <c r="S93" i="1" s="1"/>
  <c r="Q93" i="1" s="1"/>
  <c r="T93" i="1" s="1"/>
  <c r="N93" i="1" s="1"/>
  <c r="O93" i="1" s="1"/>
  <c r="AV93" i="1"/>
  <c r="V97" i="1"/>
  <c r="W97" i="1" s="1"/>
  <c r="S97" i="1" s="1"/>
  <c r="Q97" i="1" s="1"/>
  <c r="T97" i="1" s="1"/>
  <c r="N97" i="1" s="1"/>
  <c r="O97" i="1" s="1"/>
  <c r="AV97" i="1"/>
  <c r="V101" i="1"/>
  <c r="W101" i="1" s="1"/>
  <c r="AD101" i="1" s="1"/>
  <c r="AV101" i="1"/>
  <c r="BS101" i="1"/>
  <c r="BS107" i="1"/>
  <c r="BU107" i="1"/>
  <c r="AV112" i="1"/>
  <c r="M112" i="1"/>
  <c r="AH112" i="1"/>
  <c r="AG112" i="1"/>
  <c r="X129" i="1"/>
  <c r="AB129" i="1" s="1"/>
  <c r="AE129" i="1"/>
  <c r="AD129" i="1"/>
  <c r="BT101" i="1"/>
  <c r="BX101" i="1" s="1"/>
  <c r="BY101" i="1" s="1"/>
  <c r="AC102" i="1"/>
  <c r="AH102" i="1"/>
  <c r="BS103" i="1"/>
  <c r="BU103" i="1"/>
  <c r="U104" i="1"/>
  <c r="CS104" i="1"/>
  <c r="BJ104" i="1" s="1"/>
  <c r="BL104" i="1" s="1"/>
  <c r="BM107" i="1"/>
  <c r="AC109" i="1"/>
  <c r="S109" i="1"/>
  <c r="Q109" i="1" s="1"/>
  <c r="T109" i="1" s="1"/>
  <c r="N109" i="1" s="1"/>
  <c r="O109" i="1" s="1"/>
  <c r="BM111" i="1"/>
  <c r="BT111" i="1"/>
  <c r="BX111" i="1" s="1"/>
  <c r="BY111" i="1" s="1"/>
  <c r="BM115" i="1"/>
  <c r="BS115" i="1"/>
  <c r="BU115" i="1"/>
  <c r="BT115" i="1"/>
  <c r="BX115" i="1" s="1"/>
  <c r="BY115" i="1" s="1"/>
  <c r="AC116" i="1"/>
  <c r="S116" i="1"/>
  <c r="Q116" i="1" s="1"/>
  <c r="T116" i="1" s="1"/>
  <c r="N116" i="1" s="1"/>
  <c r="O116" i="1" s="1"/>
  <c r="BU120" i="1"/>
  <c r="BT120" i="1"/>
  <c r="BX120" i="1" s="1"/>
  <c r="BY120" i="1" s="1"/>
  <c r="BS120" i="1"/>
  <c r="P81" i="1"/>
  <c r="P85" i="1"/>
  <c r="P89" i="1"/>
  <c r="P93" i="1"/>
  <c r="P97" i="1"/>
  <c r="P101" i="1"/>
  <c r="CS102" i="1"/>
  <c r="BJ102" i="1" s="1"/>
  <c r="BL102" i="1" s="1"/>
  <c r="U102" i="1"/>
  <c r="BT103" i="1"/>
  <c r="BX103" i="1" s="1"/>
  <c r="BY103" i="1" s="1"/>
  <c r="BM106" i="1"/>
  <c r="BM108" i="1"/>
  <c r="AC108" i="1"/>
  <c r="U108" i="1"/>
  <c r="CS108" i="1"/>
  <c r="BJ108" i="1" s="1"/>
  <c r="BL108" i="1" s="1"/>
  <c r="V109" i="1"/>
  <c r="W109" i="1" s="1"/>
  <c r="BM113" i="1"/>
  <c r="AD113" i="1"/>
  <c r="BU113" i="1"/>
  <c r="BT113" i="1"/>
  <c r="BX113" i="1" s="1"/>
  <c r="BY113" i="1" s="1"/>
  <c r="BS113" i="1"/>
  <c r="AH118" i="1"/>
  <c r="AG118" i="1"/>
  <c r="P118" i="1"/>
  <c r="AV118" i="1"/>
  <c r="M118" i="1"/>
  <c r="Y104" i="1"/>
  <c r="V105" i="1"/>
  <c r="W105" i="1" s="1"/>
  <c r="S105" i="1" s="1"/>
  <c r="Q105" i="1" s="1"/>
  <c r="T105" i="1" s="1"/>
  <c r="N105" i="1" s="1"/>
  <c r="O105" i="1" s="1"/>
  <c r="BT105" i="1"/>
  <c r="BX105" i="1" s="1"/>
  <c r="BY105" i="1" s="1"/>
  <c r="P106" i="1"/>
  <c r="AV108" i="1"/>
  <c r="M108" i="1"/>
  <c r="AH108" i="1"/>
  <c r="AG108" i="1"/>
  <c r="AD111" i="1"/>
  <c r="BL113" i="1"/>
  <c r="S114" i="1"/>
  <c r="Q114" i="1" s="1"/>
  <c r="T114" i="1" s="1"/>
  <c r="N114" i="1" s="1"/>
  <c r="O114" i="1" s="1"/>
  <c r="AC114" i="1"/>
  <c r="U110" i="1"/>
  <c r="AC117" i="1"/>
  <c r="M121" i="1"/>
  <c r="AH121" i="1"/>
  <c r="AG121" i="1"/>
  <c r="P121" i="1"/>
  <c r="V123" i="1"/>
  <c r="W123" i="1" s="1"/>
  <c r="AD123" i="1" s="1"/>
  <c r="BL124" i="1"/>
  <c r="BU125" i="1"/>
  <c r="BT125" i="1"/>
  <c r="BX125" i="1" s="1"/>
  <c r="BY125" i="1" s="1"/>
  <c r="BS125" i="1"/>
  <c r="U128" i="1"/>
  <c r="CS128" i="1"/>
  <c r="BJ128" i="1" s="1"/>
  <c r="BL128" i="1" s="1"/>
  <c r="Y115" i="1"/>
  <c r="BU118" i="1"/>
  <c r="BT118" i="1"/>
  <c r="BX118" i="1" s="1"/>
  <c r="BY118" i="1" s="1"/>
  <c r="BS118" i="1"/>
  <c r="CS119" i="1"/>
  <c r="BJ119" i="1" s="1"/>
  <c r="BL119" i="1" s="1"/>
  <c r="U120" i="1"/>
  <c r="CS120" i="1"/>
  <c r="BJ120" i="1" s="1"/>
  <c r="BL120" i="1" s="1"/>
  <c r="AC124" i="1"/>
  <c r="BM125" i="1"/>
  <c r="BU126" i="1"/>
  <c r="BT126" i="1"/>
  <c r="BX126" i="1" s="1"/>
  <c r="BY126" i="1" s="1"/>
  <c r="BS126" i="1"/>
  <c r="BM123" i="1"/>
  <c r="BS123" i="1"/>
  <c r="BU123" i="1"/>
  <c r="AC126" i="1"/>
  <c r="CS127" i="1"/>
  <c r="BJ127" i="1" s="1"/>
  <c r="AF129" i="1"/>
  <c r="AC134" i="1"/>
  <c r="AH141" i="1"/>
  <c r="AG141" i="1"/>
  <c r="P141" i="1"/>
  <c r="AV141" i="1"/>
  <c r="M141" i="1"/>
  <c r="AV115" i="1"/>
  <c r="BU117" i="1"/>
  <c r="BT117" i="1"/>
  <c r="BX117" i="1" s="1"/>
  <c r="BY117" i="1" s="1"/>
  <c r="BS117" i="1"/>
  <c r="V119" i="1"/>
  <c r="W119" i="1" s="1"/>
  <c r="AC123" i="1"/>
  <c r="BT123" i="1"/>
  <c r="BX123" i="1" s="1"/>
  <c r="BY123" i="1" s="1"/>
  <c r="BL127" i="1"/>
  <c r="BU129" i="1"/>
  <c r="BT129" i="1"/>
  <c r="BX129" i="1" s="1"/>
  <c r="BY129" i="1" s="1"/>
  <c r="BS129" i="1"/>
  <c r="BS130" i="1"/>
  <c r="BU130" i="1"/>
  <c r="BT130" i="1"/>
  <c r="BX130" i="1" s="1"/>
  <c r="BY130" i="1" s="1"/>
  <c r="M132" i="1"/>
  <c r="AH132" i="1"/>
  <c r="AG132" i="1"/>
  <c r="AV132" i="1"/>
  <c r="P132" i="1"/>
  <c r="AC120" i="1"/>
  <c r="BU121" i="1"/>
  <c r="BT121" i="1"/>
  <c r="BX121" i="1" s="1"/>
  <c r="BY121" i="1" s="1"/>
  <c r="BS121" i="1"/>
  <c r="BM122" i="1"/>
  <c r="M125" i="1"/>
  <c r="AH125" i="1"/>
  <c r="AG125" i="1"/>
  <c r="P125" i="1"/>
  <c r="V127" i="1"/>
  <c r="W127" i="1" s="1"/>
  <c r="S127" i="1" s="1"/>
  <c r="Q127" i="1" s="1"/>
  <c r="T127" i="1" s="1"/>
  <c r="N127" i="1" s="1"/>
  <c r="O127" i="1" s="1"/>
  <c r="BM129" i="1"/>
  <c r="AC132" i="1"/>
  <c r="BT132" i="1"/>
  <c r="BX132" i="1" s="1"/>
  <c r="BY132" i="1" s="1"/>
  <c r="BS132" i="1"/>
  <c r="BU132" i="1"/>
  <c r="X136" i="1"/>
  <c r="AB136" i="1" s="1"/>
  <c r="AE136" i="1"/>
  <c r="AF136" i="1" s="1"/>
  <c r="AD136" i="1"/>
  <c r="P107" i="1"/>
  <c r="P111" i="1"/>
  <c r="U115" i="1"/>
  <c r="AD118" i="1"/>
  <c r="BU122" i="1"/>
  <c r="BT122" i="1"/>
  <c r="BX122" i="1" s="1"/>
  <c r="BY122" i="1" s="1"/>
  <c r="BS122" i="1"/>
  <c r="U124" i="1"/>
  <c r="CS124" i="1"/>
  <c r="BJ124" i="1" s="1"/>
  <c r="BM124" i="1" s="1"/>
  <c r="AC128" i="1"/>
  <c r="BM130" i="1"/>
  <c r="BU145" i="1"/>
  <c r="BT145" i="1"/>
  <c r="BX145" i="1" s="1"/>
  <c r="BY145" i="1" s="1"/>
  <c r="BS145" i="1"/>
  <c r="V116" i="1"/>
  <c r="W116" i="1" s="1"/>
  <c r="V117" i="1"/>
  <c r="W117" i="1" s="1"/>
  <c r="S117" i="1" s="1"/>
  <c r="Q117" i="1" s="1"/>
  <c r="T117" i="1" s="1"/>
  <c r="N117" i="1" s="1"/>
  <c r="O117" i="1" s="1"/>
  <c r="S118" i="1"/>
  <c r="Q118" i="1" s="1"/>
  <c r="T118" i="1" s="1"/>
  <c r="N118" i="1" s="1"/>
  <c r="O118" i="1" s="1"/>
  <c r="AC122" i="1"/>
  <c r="CS123" i="1"/>
  <c r="BJ123" i="1" s="1"/>
  <c r="BL123" i="1" s="1"/>
  <c r="BL125" i="1"/>
  <c r="BM127" i="1"/>
  <c r="BS127" i="1"/>
  <c r="BU127" i="1"/>
  <c r="V131" i="1"/>
  <c r="W131" i="1" s="1"/>
  <c r="AD131" i="1" s="1"/>
  <c r="AC131" i="1"/>
  <c r="BU135" i="1"/>
  <c r="BT135" i="1"/>
  <c r="BX135" i="1" s="1"/>
  <c r="BY135" i="1" s="1"/>
  <c r="BS135" i="1"/>
  <c r="BU133" i="1"/>
  <c r="BT133" i="1"/>
  <c r="BX133" i="1" s="1"/>
  <c r="BY133" i="1" s="1"/>
  <c r="BS133" i="1"/>
  <c r="AG134" i="1"/>
  <c r="P134" i="1"/>
  <c r="AV134" i="1"/>
  <c r="M134" i="1"/>
  <c r="AC138" i="1"/>
  <c r="AG138" i="1"/>
  <c r="P138" i="1"/>
  <c r="AV138" i="1"/>
  <c r="M138" i="1"/>
  <c r="BU139" i="1"/>
  <c r="BT139" i="1"/>
  <c r="BX139" i="1" s="1"/>
  <c r="BY139" i="1" s="1"/>
  <c r="BS139" i="1"/>
  <c r="M140" i="1"/>
  <c r="AH140" i="1"/>
  <c r="AG140" i="1"/>
  <c r="P140" i="1"/>
  <c r="AC142" i="1"/>
  <c r="AE143" i="1"/>
  <c r="AD143" i="1"/>
  <c r="BS143" i="1"/>
  <c r="BU143" i="1"/>
  <c r="BT143" i="1"/>
  <c r="BX143" i="1" s="1"/>
  <c r="BY143" i="1" s="1"/>
  <c r="P144" i="1"/>
  <c r="M144" i="1"/>
  <c r="AV144" i="1"/>
  <c r="AH144" i="1"/>
  <c r="AG144" i="1"/>
  <c r="BU146" i="1"/>
  <c r="BT146" i="1"/>
  <c r="BX146" i="1" s="1"/>
  <c r="BY146" i="1" s="1"/>
  <c r="BS146" i="1"/>
  <c r="AC160" i="1"/>
  <c r="AH116" i="1"/>
  <c r="AH120" i="1"/>
  <c r="V122" i="1"/>
  <c r="W122" i="1" s="1"/>
  <c r="AV122" i="1"/>
  <c r="AH124" i="1"/>
  <c r="V126" i="1"/>
  <c r="W126" i="1" s="1"/>
  <c r="S126" i="1" s="1"/>
  <c r="Q126" i="1" s="1"/>
  <c r="T126" i="1" s="1"/>
  <c r="N126" i="1" s="1"/>
  <c r="O126" i="1" s="1"/>
  <c r="AV126" i="1"/>
  <c r="AH128" i="1"/>
  <c r="V130" i="1"/>
  <c r="W130" i="1" s="1"/>
  <c r="S130" i="1" s="1"/>
  <c r="Q130" i="1" s="1"/>
  <c r="T130" i="1" s="1"/>
  <c r="N130" i="1" s="1"/>
  <c r="O130" i="1" s="1"/>
  <c r="AC136" i="1"/>
  <c r="S136" i="1"/>
  <c r="Q136" i="1" s="1"/>
  <c r="T136" i="1" s="1"/>
  <c r="CS138" i="1"/>
  <c r="BJ138" i="1" s="1"/>
  <c r="BL138" i="1" s="1"/>
  <c r="V140" i="1"/>
  <c r="W140" i="1" s="1"/>
  <c r="X143" i="1"/>
  <c r="AB143" i="1" s="1"/>
  <c r="AC144" i="1"/>
  <c r="AH146" i="1"/>
  <c r="AG146" i="1"/>
  <c r="M146" i="1"/>
  <c r="P146" i="1"/>
  <c r="AV146" i="1"/>
  <c r="AC155" i="1"/>
  <c r="S155" i="1"/>
  <c r="Q155" i="1" s="1"/>
  <c r="T155" i="1" s="1"/>
  <c r="N155" i="1" s="1"/>
  <c r="O155" i="1" s="1"/>
  <c r="BU136" i="1"/>
  <c r="BT136" i="1"/>
  <c r="BX136" i="1" s="1"/>
  <c r="BY136" i="1" s="1"/>
  <c r="BS136" i="1"/>
  <c r="P148" i="1"/>
  <c r="AV148" i="1"/>
  <c r="M148" i="1"/>
  <c r="AH148" i="1"/>
  <c r="AG148" i="1"/>
  <c r="AC149" i="1"/>
  <c r="S149" i="1"/>
  <c r="Q149" i="1" s="1"/>
  <c r="T149" i="1" s="1"/>
  <c r="N149" i="1" s="1"/>
  <c r="O149" i="1" s="1"/>
  <c r="BU150" i="1"/>
  <c r="BT150" i="1"/>
  <c r="BX150" i="1" s="1"/>
  <c r="BY150" i="1" s="1"/>
  <c r="BS150" i="1"/>
  <c r="V151" i="1"/>
  <c r="W151" i="1" s="1"/>
  <c r="P152" i="1"/>
  <c r="AV152" i="1"/>
  <c r="M152" i="1"/>
  <c r="AH152" i="1"/>
  <c r="AG152" i="1"/>
  <c r="AC153" i="1"/>
  <c r="AV119" i="1"/>
  <c r="P122" i="1"/>
  <c r="AV123" i="1"/>
  <c r="P126" i="1"/>
  <c r="AV127" i="1"/>
  <c r="U132" i="1"/>
  <c r="CS132" i="1"/>
  <c r="BJ132" i="1" s="1"/>
  <c r="BL132" i="1" s="1"/>
  <c r="AC135" i="1"/>
  <c r="AC137" i="1"/>
  <c r="V138" i="1"/>
  <c r="W138" i="1" s="1"/>
  <c r="S138" i="1" s="1"/>
  <c r="Q138" i="1" s="1"/>
  <c r="T138" i="1" s="1"/>
  <c r="N138" i="1" s="1"/>
  <c r="O138" i="1" s="1"/>
  <c r="U139" i="1"/>
  <c r="CS139" i="1"/>
  <c r="BJ139" i="1" s="1"/>
  <c r="BU141" i="1"/>
  <c r="BT141" i="1"/>
  <c r="BX141" i="1" s="1"/>
  <c r="BY141" i="1" s="1"/>
  <c r="BS141" i="1"/>
  <c r="BU142" i="1"/>
  <c r="BS142" i="1"/>
  <c r="BT142" i="1"/>
  <c r="BX142" i="1" s="1"/>
  <c r="BY142" i="1" s="1"/>
  <c r="X147" i="1"/>
  <c r="AB147" i="1" s="1"/>
  <c r="AE147" i="1"/>
  <c r="AD147" i="1"/>
  <c r="S121" i="1"/>
  <c r="Q121" i="1" s="1"/>
  <c r="T121" i="1" s="1"/>
  <c r="N121" i="1" s="1"/>
  <c r="O121" i="1" s="1"/>
  <c r="AG122" i="1"/>
  <c r="AG126" i="1"/>
  <c r="S129" i="1"/>
  <c r="Q129" i="1" s="1"/>
  <c r="T129" i="1" s="1"/>
  <c r="N129" i="1" s="1"/>
  <c r="O129" i="1" s="1"/>
  <c r="AV131" i="1"/>
  <c r="V133" i="1"/>
  <c r="W133" i="1" s="1"/>
  <c r="S133" i="1" s="1"/>
  <c r="Q133" i="1" s="1"/>
  <c r="T133" i="1" s="1"/>
  <c r="N133" i="1" s="1"/>
  <c r="O133" i="1" s="1"/>
  <c r="BU140" i="1"/>
  <c r="BT140" i="1"/>
  <c r="BX140" i="1" s="1"/>
  <c r="BY140" i="1" s="1"/>
  <c r="BS140" i="1"/>
  <c r="BU154" i="1"/>
  <c r="BT154" i="1"/>
  <c r="BX154" i="1" s="1"/>
  <c r="BY154" i="1" s="1"/>
  <c r="BS154" i="1"/>
  <c r="P119" i="1"/>
  <c r="P123" i="1"/>
  <c r="P127" i="1"/>
  <c r="BS131" i="1"/>
  <c r="AH133" i="1"/>
  <c r="AG133" i="1"/>
  <c r="P133" i="1"/>
  <c r="AH134" i="1"/>
  <c r="V134" i="1"/>
  <c r="W134" i="1" s="1"/>
  <c r="V135" i="1"/>
  <c r="W135" i="1" s="1"/>
  <c r="AD135" i="1" s="1"/>
  <c r="AH138" i="1"/>
  <c r="BS138" i="1"/>
  <c r="BU138" i="1"/>
  <c r="BM140" i="1"/>
  <c r="BL142" i="1"/>
  <c r="AC143" i="1"/>
  <c r="S143" i="1"/>
  <c r="Q143" i="1" s="1"/>
  <c r="T143" i="1" s="1"/>
  <c r="N143" i="1" s="1"/>
  <c r="O143" i="1" s="1"/>
  <c r="BT131" i="1"/>
  <c r="BX131" i="1" s="1"/>
  <c r="BY131" i="1" s="1"/>
  <c r="M136" i="1"/>
  <c r="AH136" i="1"/>
  <c r="AG136" i="1"/>
  <c r="P136" i="1"/>
  <c r="BU137" i="1"/>
  <c r="BT137" i="1"/>
  <c r="BX137" i="1" s="1"/>
  <c r="BY137" i="1" s="1"/>
  <c r="BS137" i="1"/>
  <c r="BM138" i="1"/>
  <c r="BM139" i="1"/>
  <c r="BL139" i="1"/>
  <c r="AC140" i="1"/>
  <c r="S140" i="1"/>
  <c r="Q140" i="1" s="1"/>
  <c r="T140" i="1" s="1"/>
  <c r="U141" i="1"/>
  <c r="CS141" i="1"/>
  <c r="BJ141" i="1" s="1"/>
  <c r="BM144" i="1"/>
  <c r="S147" i="1"/>
  <c r="Q147" i="1" s="1"/>
  <c r="T147" i="1" s="1"/>
  <c r="N147" i="1" s="1"/>
  <c r="O147" i="1" s="1"/>
  <c r="AC147" i="1"/>
  <c r="AH150" i="1"/>
  <c r="AG150" i="1"/>
  <c r="P150" i="1"/>
  <c r="AV150" i="1"/>
  <c r="M150" i="1"/>
  <c r="BU144" i="1"/>
  <c r="AC145" i="1"/>
  <c r="S145" i="1"/>
  <c r="Q145" i="1" s="1"/>
  <c r="T145" i="1" s="1"/>
  <c r="N145" i="1" s="1"/>
  <c r="O145" i="1" s="1"/>
  <c r="V145" i="1"/>
  <c r="W145" i="1" s="1"/>
  <c r="BT147" i="1"/>
  <c r="BX147" i="1" s="1"/>
  <c r="BY147" i="1" s="1"/>
  <c r="BS147" i="1"/>
  <c r="V148" i="1"/>
  <c r="W148" i="1" s="1"/>
  <c r="AV149" i="1"/>
  <c r="M149" i="1"/>
  <c r="AH149" i="1"/>
  <c r="P149" i="1"/>
  <c r="AH151" i="1"/>
  <c r="AG151" i="1"/>
  <c r="P151" i="1"/>
  <c r="AV151" i="1"/>
  <c r="V152" i="1"/>
  <c r="W152" i="1" s="1"/>
  <c r="AD152" i="1" s="1"/>
  <c r="AV153" i="1"/>
  <c r="M153" i="1"/>
  <c r="AH153" i="1"/>
  <c r="P153" i="1"/>
  <c r="BT155" i="1"/>
  <c r="BX155" i="1" s="1"/>
  <c r="BY155" i="1" s="1"/>
  <c r="BU155" i="1"/>
  <c r="BS155" i="1"/>
  <c r="AC156" i="1"/>
  <c r="AV166" i="1"/>
  <c r="AH166" i="1"/>
  <c r="AG166" i="1"/>
  <c r="P166" i="1"/>
  <c r="V137" i="1"/>
  <c r="W137" i="1" s="1"/>
  <c r="S137" i="1" s="1"/>
  <c r="Q137" i="1" s="1"/>
  <c r="T137" i="1" s="1"/>
  <c r="N137" i="1" s="1"/>
  <c r="O137" i="1" s="1"/>
  <c r="AV137" i="1"/>
  <c r="BM145" i="1"/>
  <c r="CS145" i="1"/>
  <c r="BJ145" i="1" s="1"/>
  <c r="BL145" i="1" s="1"/>
  <c r="V149" i="1"/>
  <c r="W149" i="1" s="1"/>
  <c r="AD149" i="1" s="1"/>
  <c r="V150" i="1"/>
  <c r="W150" i="1" s="1"/>
  <c r="S151" i="1"/>
  <c r="Q151" i="1" s="1"/>
  <c r="T151" i="1" s="1"/>
  <c r="N151" i="1" s="1"/>
  <c r="O151" i="1" s="1"/>
  <c r="V153" i="1"/>
  <c r="W153" i="1" s="1"/>
  <c r="AD153" i="1" s="1"/>
  <c r="V154" i="1"/>
  <c r="W154" i="1" s="1"/>
  <c r="S154" i="1" s="1"/>
  <c r="Q154" i="1" s="1"/>
  <c r="T154" i="1" s="1"/>
  <c r="N154" i="1" s="1"/>
  <c r="O154" i="1" s="1"/>
  <c r="AH154" i="1"/>
  <c r="AG154" i="1"/>
  <c r="P154" i="1"/>
  <c r="AV154" i="1"/>
  <c r="AH156" i="1"/>
  <c r="P156" i="1"/>
  <c r="AV156" i="1"/>
  <c r="AG156" i="1"/>
  <c r="AC159" i="1"/>
  <c r="M166" i="1"/>
  <c r="BU169" i="1"/>
  <c r="BT169" i="1"/>
  <c r="BX169" i="1" s="1"/>
  <c r="BY169" i="1" s="1"/>
  <c r="BS169" i="1"/>
  <c r="CS136" i="1"/>
  <c r="BJ136" i="1" s="1"/>
  <c r="BL136" i="1" s="1"/>
  <c r="CS140" i="1"/>
  <c r="BJ140" i="1" s="1"/>
  <c r="BL140" i="1" s="1"/>
  <c r="AV142" i="1"/>
  <c r="AV143" i="1"/>
  <c r="BT151" i="1"/>
  <c r="BX151" i="1" s="1"/>
  <c r="BY151" i="1" s="1"/>
  <c r="BS151" i="1"/>
  <c r="BT158" i="1"/>
  <c r="BX158" i="1" s="1"/>
  <c r="BY158" i="1" s="1"/>
  <c r="BS158" i="1"/>
  <c r="BU158" i="1"/>
  <c r="BM163" i="1"/>
  <c r="AC177" i="1"/>
  <c r="P137" i="1"/>
  <c r="U142" i="1"/>
  <c r="AV145" i="1"/>
  <c r="M145" i="1"/>
  <c r="U146" i="1"/>
  <c r="Y151" i="1"/>
  <c r="V155" i="1"/>
  <c r="W155" i="1" s="1"/>
  <c r="M174" i="1"/>
  <c r="AG174" i="1"/>
  <c r="P174" i="1"/>
  <c r="AV174" i="1"/>
  <c r="AH174" i="1"/>
  <c r="AG137" i="1"/>
  <c r="U144" i="1"/>
  <c r="BS148" i="1"/>
  <c r="BU149" i="1"/>
  <c r="BT149" i="1"/>
  <c r="BX149" i="1" s="1"/>
  <c r="BY149" i="1" s="1"/>
  <c r="BS152" i="1"/>
  <c r="BU153" i="1"/>
  <c r="BT153" i="1"/>
  <c r="BX153" i="1" s="1"/>
  <c r="BY153" i="1" s="1"/>
  <c r="V156" i="1"/>
  <c r="W156" i="1" s="1"/>
  <c r="BS173" i="1"/>
  <c r="BU173" i="1"/>
  <c r="BT173" i="1"/>
  <c r="BX173" i="1" s="1"/>
  <c r="BY173" i="1" s="1"/>
  <c r="M142" i="1"/>
  <c r="AF143" i="1"/>
  <c r="AD145" i="1"/>
  <c r="BU148" i="1"/>
  <c r="AG149" i="1"/>
  <c r="BS149" i="1"/>
  <c r="AC150" i="1"/>
  <c r="BU152" i="1"/>
  <c r="AG153" i="1"/>
  <c r="BS153" i="1"/>
  <c r="AC154" i="1"/>
  <c r="AC141" i="1"/>
  <c r="AH142" i="1"/>
  <c r="AH143" i="1"/>
  <c r="AH147" i="1"/>
  <c r="AG147" i="1"/>
  <c r="P147" i="1"/>
  <c r="AV147" i="1"/>
  <c r="BU147" i="1"/>
  <c r="BT157" i="1"/>
  <c r="BX157" i="1" s="1"/>
  <c r="BY157" i="1" s="1"/>
  <c r="BU157" i="1"/>
  <c r="BS157" i="1"/>
  <c r="AV158" i="1"/>
  <c r="AH158" i="1"/>
  <c r="AG158" i="1"/>
  <c r="P158" i="1"/>
  <c r="M158" i="1"/>
  <c r="V157" i="1"/>
  <c r="W157" i="1" s="1"/>
  <c r="V158" i="1"/>
  <c r="W158" i="1" s="1"/>
  <c r="AD158" i="1" s="1"/>
  <c r="V159" i="1"/>
  <c r="W159" i="1" s="1"/>
  <c r="S159" i="1" s="1"/>
  <c r="Q159" i="1" s="1"/>
  <c r="T159" i="1" s="1"/>
  <c r="N159" i="1" s="1"/>
  <c r="O159" i="1" s="1"/>
  <c r="V162" i="1"/>
  <c r="W162" i="1" s="1"/>
  <c r="AD162" i="1" s="1"/>
  <c r="BU164" i="1"/>
  <c r="BT164" i="1"/>
  <c r="BX164" i="1" s="1"/>
  <c r="BY164" i="1" s="1"/>
  <c r="AC165" i="1"/>
  <c r="S165" i="1"/>
  <c r="Q165" i="1" s="1"/>
  <c r="T165" i="1" s="1"/>
  <c r="BS168" i="1"/>
  <c r="BT168" i="1"/>
  <c r="BX168" i="1" s="1"/>
  <c r="BY168" i="1" s="1"/>
  <c r="AD171" i="1"/>
  <c r="BU174" i="1"/>
  <c r="BS174" i="1"/>
  <c r="BT174" i="1"/>
  <c r="BX174" i="1" s="1"/>
  <c r="BY174" i="1" s="1"/>
  <c r="AG161" i="1"/>
  <c r="P161" i="1"/>
  <c r="AV161" i="1"/>
  <c r="M161" i="1"/>
  <c r="AH161" i="1"/>
  <c r="V163" i="1"/>
  <c r="W163" i="1" s="1"/>
  <c r="V166" i="1"/>
  <c r="W166" i="1" s="1"/>
  <c r="S166" i="1" s="1"/>
  <c r="Q166" i="1" s="1"/>
  <c r="T166" i="1" s="1"/>
  <c r="N166" i="1" s="1"/>
  <c r="O166" i="1" s="1"/>
  <c r="BU167" i="1"/>
  <c r="BS167" i="1"/>
  <c r="BT167" i="1"/>
  <c r="BX167" i="1" s="1"/>
  <c r="BY167" i="1" s="1"/>
  <c r="BU170" i="1"/>
  <c r="BS170" i="1"/>
  <c r="BT170" i="1"/>
  <c r="BX170" i="1" s="1"/>
  <c r="BY170" i="1" s="1"/>
  <c r="AE171" i="1"/>
  <c r="X171" i="1"/>
  <c r="AB171" i="1" s="1"/>
  <c r="BM174" i="1"/>
  <c r="BS177" i="1"/>
  <c r="BU177" i="1"/>
  <c r="BT177" i="1"/>
  <c r="BX177" i="1" s="1"/>
  <c r="BY177" i="1" s="1"/>
  <c r="AD156" i="1"/>
  <c r="BU156" i="1"/>
  <c r="P157" i="1"/>
  <c r="AV157" i="1"/>
  <c r="AH157" i="1"/>
  <c r="BU159" i="1"/>
  <c r="AH160" i="1"/>
  <c r="P160" i="1"/>
  <c r="AV160" i="1"/>
  <c r="M160" i="1"/>
  <c r="BT163" i="1"/>
  <c r="BX163" i="1" s="1"/>
  <c r="BY163" i="1" s="1"/>
  <c r="BS163" i="1"/>
  <c r="AC164" i="1"/>
  <c r="AG165" i="1"/>
  <c r="P165" i="1"/>
  <c r="AV165" i="1"/>
  <c r="M165" i="1"/>
  <c r="AH165" i="1"/>
  <c r="BL166" i="1"/>
  <c r="AG172" i="1"/>
  <c r="M172" i="1"/>
  <c r="P172" i="1"/>
  <c r="AV172" i="1"/>
  <c r="AH172" i="1"/>
  <c r="BU180" i="1"/>
  <c r="BS180" i="1"/>
  <c r="BT180" i="1"/>
  <c r="BX180" i="1" s="1"/>
  <c r="BY180" i="1" s="1"/>
  <c r="AC182" i="1"/>
  <c r="V182" i="1"/>
  <c r="W182" i="1" s="1"/>
  <c r="S182" i="1" s="1"/>
  <c r="Q182" i="1" s="1"/>
  <c r="T182" i="1" s="1"/>
  <c r="N182" i="1" s="1"/>
  <c r="O182" i="1" s="1"/>
  <c r="M157" i="1"/>
  <c r="BL161" i="1"/>
  <c r="BU163" i="1"/>
  <c r="BU168" i="1"/>
  <c r="AC169" i="1"/>
  <c r="V169" i="1"/>
  <c r="W169" i="1" s="1"/>
  <c r="BS172" i="1"/>
  <c r="BU172" i="1"/>
  <c r="P155" i="1"/>
  <c r="BL160" i="1"/>
  <c r="BU162" i="1"/>
  <c r="BT162" i="1"/>
  <c r="BX162" i="1" s="1"/>
  <c r="BY162" i="1" s="1"/>
  <c r="BS162" i="1"/>
  <c r="AH164" i="1"/>
  <c r="P164" i="1"/>
  <c r="AV164" i="1"/>
  <c r="M164" i="1"/>
  <c r="BL165" i="1"/>
  <c r="AC173" i="1"/>
  <c r="AC183" i="1"/>
  <c r="S183" i="1"/>
  <c r="Q183" i="1" s="1"/>
  <c r="T183" i="1" s="1"/>
  <c r="N183" i="1" s="1"/>
  <c r="O183" i="1" s="1"/>
  <c r="AG155" i="1"/>
  <c r="BL157" i="1"/>
  <c r="V160" i="1"/>
  <c r="W160" i="1" s="1"/>
  <c r="AD160" i="1" s="1"/>
  <c r="BS161" i="1"/>
  <c r="BU161" i="1"/>
  <c r="BT161" i="1"/>
  <c r="BX161" i="1" s="1"/>
  <c r="BY161" i="1" s="1"/>
  <c r="S162" i="1"/>
  <c r="Q162" i="1" s="1"/>
  <c r="T162" i="1" s="1"/>
  <c r="N162" i="1" s="1"/>
  <c r="O162" i="1" s="1"/>
  <c r="BS166" i="1"/>
  <c r="BU166" i="1"/>
  <c r="BT166" i="1"/>
  <c r="BX166" i="1" s="1"/>
  <c r="BY166" i="1" s="1"/>
  <c r="S167" i="1"/>
  <c r="Q167" i="1" s="1"/>
  <c r="T167" i="1" s="1"/>
  <c r="N167" i="1" s="1"/>
  <c r="O167" i="1" s="1"/>
  <c r="V167" i="1"/>
  <c r="W167" i="1" s="1"/>
  <c r="AD167" i="1" s="1"/>
  <c r="AC167" i="1"/>
  <c r="BM168" i="1"/>
  <c r="BU175" i="1"/>
  <c r="BS175" i="1"/>
  <c r="AG176" i="1"/>
  <c r="M176" i="1"/>
  <c r="P176" i="1"/>
  <c r="AV176" i="1"/>
  <c r="AH176" i="1"/>
  <c r="AC181" i="1"/>
  <c r="AD157" i="1"/>
  <c r="BU160" i="1"/>
  <c r="BT160" i="1"/>
  <c r="BX160" i="1" s="1"/>
  <c r="BY160" i="1" s="1"/>
  <c r="AC161" i="1"/>
  <c r="AV162" i="1"/>
  <c r="AH162" i="1"/>
  <c r="AG162" i="1"/>
  <c r="P162" i="1"/>
  <c r="S163" i="1"/>
  <c r="Q163" i="1" s="1"/>
  <c r="T163" i="1" s="1"/>
  <c r="N163" i="1" s="1"/>
  <c r="O163" i="1" s="1"/>
  <c r="BL164" i="1"/>
  <c r="BS165" i="1"/>
  <c r="BU165" i="1"/>
  <c r="BT165" i="1"/>
  <c r="BX165" i="1" s="1"/>
  <c r="BY165" i="1" s="1"/>
  <c r="S171" i="1"/>
  <c r="Q171" i="1" s="1"/>
  <c r="T171" i="1" s="1"/>
  <c r="N171" i="1" s="1"/>
  <c r="O171" i="1" s="1"/>
  <c r="AC171" i="1"/>
  <c r="BT172" i="1"/>
  <c r="BX172" i="1" s="1"/>
  <c r="BY172" i="1" s="1"/>
  <c r="BU176" i="1"/>
  <c r="BS176" i="1"/>
  <c r="BT176" i="1"/>
  <c r="BX176" i="1" s="1"/>
  <c r="BY176" i="1" s="1"/>
  <c r="BU179" i="1"/>
  <c r="BS179" i="1"/>
  <c r="BT179" i="1"/>
  <c r="BX179" i="1" s="1"/>
  <c r="BY179" i="1" s="1"/>
  <c r="AV159" i="1"/>
  <c r="AV163" i="1"/>
  <c r="M171" i="1"/>
  <c r="U174" i="1"/>
  <c r="CS174" i="1"/>
  <c r="BJ174" i="1" s="1"/>
  <c r="BL174" i="1" s="1"/>
  <c r="CS176" i="1"/>
  <c r="BJ176" i="1" s="1"/>
  <c r="BL176" i="1" s="1"/>
  <c r="U176" i="1"/>
  <c r="BU183" i="1"/>
  <c r="BT183" i="1"/>
  <c r="BX183" i="1" s="1"/>
  <c r="BY183" i="1" s="1"/>
  <c r="BS183" i="1"/>
  <c r="BU184" i="1"/>
  <c r="BT184" i="1"/>
  <c r="BX184" i="1" s="1"/>
  <c r="BY184" i="1" s="1"/>
  <c r="BS184" i="1"/>
  <c r="CS168" i="1"/>
  <c r="BJ168" i="1" s="1"/>
  <c r="BL168" i="1" s="1"/>
  <c r="U168" i="1"/>
  <c r="CS173" i="1"/>
  <c r="BJ173" i="1" s="1"/>
  <c r="BL173" i="1" s="1"/>
  <c r="U173" i="1"/>
  <c r="U175" i="1"/>
  <c r="CS175" i="1"/>
  <c r="BJ175" i="1" s="1"/>
  <c r="BL175" i="1" s="1"/>
  <c r="BU178" i="1"/>
  <c r="BS178" i="1"/>
  <c r="AC179" i="1"/>
  <c r="AC184" i="1"/>
  <c r="BL184" i="1"/>
  <c r="P159" i="1"/>
  <c r="P163" i="1"/>
  <c r="V164" i="1"/>
  <c r="W164" i="1" s="1"/>
  <c r="AC170" i="1"/>
  <c r="P171" i="1"/>
  <c r="AV171" i="1"/>
  <c r="BU171" i="1"/>
  <c r="BS171" i="1"/>
  <c r="CS172" i="1"/>
  <c r="BJ172" i="1" s="1"/>
  <c r="BL172" i="1" s="1"/>
  <c r="U172" i="1"/>
  <c r="AC178" i="1"/>
  <c r="BM179" i="1"/>
  <c r="AC180" i="1"/>
  <c r="BS181" i="1"/>
  <c r="BU181" i="1"/>
  <c r="BT181" i="1"/>
  <c r="BX181" i="1" s="1"/>
  <c r="BY181" i="1" s="1"/>
  <c r="BM182" i="1"/>
  <c r="U170" i="1"/>
  <c r="CS170" i="1"/>
  <c r="BJ170" i="1" s="1"/>
  <c r="BL170" i="1" s="1"/>
  <c r="BT171" i="1"/>
  <c r="BX171" i="1" s="1"/>
  <c r="BY171" i="1" s="1"/>
  <c r="AC175" i="1"/>
  <c r="M178" i="1"/>
  <c r="AG178" i="1"/>
  <c r="AG180" i="1"/>
  <c r="M180" i="1"/>
  <c r="BM184" i="1"/>
  <c r="V161" i="1"/>
  <c r="W161" i="1" s="1"/>
  <c r="S161" i="1" s="1"/>
  <c r="Q161" i="1" s="1"/>
  <c r="T161" i="1" s="1"/>
  <c r="N161" i="1" s="1"/>
  <c r="O161" i="1" s="1"/>
  <c r="V165" i="1"/>
  <c r="W165" i="1" s="1"/>
  <c r="M167" i="1"/>
  <c r="AG167" i="1"/>
  <c r="AG168" i="1"/>
  <c r="M168" i="1"/>
  <c r="Y172" i="1"/>
  <c r="AC174" i="1"/>
  <c r="BM175" i="1"/>
  <c r="AC176" i="1"/>
  <c r="AG177" i="1"/>
  <c r="M177" i="1"/>
  <c r="BU182" i="1"/>
  <c r="BT182" i="1"/>
  <c r="BX182" i="1" s="1"/>
  <c r="BY182" i="1" s="1"/>
  <c r="BS182" i="1"/>
  <c r="CS167" i="1"/>
  <c r="BJ167" i="1" s="1"/>
  <c r="BL167" i="1" s="1"/>
  <c r="M170" i="1"/>
  <c r="AG170" i="1"/>
  <c r="AH171" i="1"/>
  <c r="AG173" i="1"/>
  <c r="M173" i="1"/>
  <c r="U178" i="1"/>
  <c r="CS178" i="1"/>
  <c r="BJ178" i="1" s="1"/>
  <c r="BL178" i="1" s="1"/>
  <c r="CS180" i="1"/>
  <c r="BJ180" i="1" s="1"/>
  <c r="BL180" i="1" s="1"/>
  <c r="U180" i="1"/>
  <c r="CS181" i="1"/>
  <c r="BJ181" i="1" s="1"/>
  <c r="BL181" i="1" s="1"/>
  <c r="U181" i="1"/>
  <c r="CS177" i="1"/>
  <c r="BJ177" i="1" s="1"/>
  <c r="BL177" i="1" s="1"/>
  <c r="U177" i="1"/>
  <c r="U179" i="1"/>
  <c r="CS179" i="1"/>
  <c r="BJ179" i="1" s="1"/>
  <c r="BL179" i="1" s="1"/>
  <c r="M182" i="1"/>
  <c r="AH182" i="1"/>
  <c r="AG182" i="1"/>
  <c r="P182" i="1"/>
  <c r="V184" i="1"/>
  <c r="W184" i="1" s="1"/>
  <c r="AD184" i="1" s="1"/>
  <c r="V183" i="1"/>
  <c r="W183" i="1" s="1"/>
  <c r="AD183" i="1" s="1"/>
  <c r="AV183" i="1"/>
  <c r="P183" i="1"/>
  <c r="AG183" i="1"/>
  <c r="S123" i="1" l="1"/>
  <c r="Q123" i="1" s="1"/>
  <c r="T123" i="1" s="1"/>
  <c r="N123" i="1" s="1"/>
  <c r="O123" i="1" s="1"/>
  <c r="S101" i="1"/>
  <c r="Q101" i="1" s="1"/>
  <c r="T101" i="1" s="1"/>
  <c r="N101" i="1" s="1"/>
  <c r="O101" i="1" s="1"/>
  <c r="S92" i="1"/>
  <c r="Q92" i="1" s="1"/>
  <c r="T92" i="1" s="1"/>
  <c r="N92" i="1" s="1"/>
  <c r="O92" i="1" s="1"/>
  <c r="N165" i="1"/>
  <c r="O165" i="1" s="1"/>
  <c r="AD126" i="1"/>
  <c r="AF114" i="1"/>
  <c r="AD96" i="1"/>
  <c r="AF79" i="1"/>
  <c r="AF83" i="1"/>
  <c r="N140" i="1"/>
  <c r="O140" i="1" s="1"/>
  <c r="N59" i="1"/>
  <c r="O59" i="1" s="1"/>
  <c r="N136" i="1"/>
  <c r="O136" i="1" s="1"/>
  <c r="S131" i="1"/>
  <c r="Q131" i="1" s="1"/>
  <c r="T131" i="1" s="1"/>
  <c r="N131" i="1" s="1"/>
  <c r="O131" i="1" s="1"/>
  <c r="AD93" i="1"/>
  <c r="X103" i="1"/>
  <c r="AB103" i="1" s="1"/>
  <c r="S103" i="1"/>
  <c r="Q103" i="1" s="1"/>
  <c r="T103" i="1" s="1"/>
  <c r="N103" i="1" s="1"/>
  <c r="O103" i="1" s="1"/>
  <c r="S43" i="1"/>
  <c r="Q43" i="1" s="1"/>
  <c r="T43" i="1" s="1"/>
  <c r="N43" i="1" s="1"/>
  <c r="O43" i="1" s="1"/>
  <c r="AF171" i="1"/>
  <c r="AE103" i="1"/>
  <c r="AF91" i="1"/>
  <c r="N34" i="1"/>
  <c r="O34" i="1" s="1"/>
  <c r="AF147" i="1"/>
  <c r="AF99" i="1"/>
  <c r="S42" i="1"/>
  <c r="Q42" i="1" s="1"/>
  <c r="T42" i="1" s="1"/>
  <c r="N42" i="1" s="1"/>
  <c r="O42" i="1" s="1"/>
  <c r="AD19" i="1"/>
  <c r="AF19" i="1" s="1"/>
  <c r="X19" i="1"/>
  <c r="AB19" i="1" s="1"/>
  <c r="AE169" i="1"/>
  <c r="X169" i="1"/>
  <c r="AB169" i="1" s="1"/>
  <c r="X80" i="1"/>
  <c r="AB80" i="1" s="1"/>
  <c r="AE80" i="1"/>
  <c r="AD80" i="1"/>
  <c r="AD107" i="1"/>
  <c r="V98" i="1"/>
  <c r="W98" i="1" s="1"/>
  <c r="X60" i="1"/>
  <c r="AB60" i="1" s="1"/>
  <c r="AE60" i="1"/>
  <c r="X58" i="1"/>
  <c r="AB58" i="1" s="1"/>
  <c r="AE58" i="1"/>
  <c r="V38" i="1"/>
  <c r="W38" i="1" s="1"/>
  <c r="V178" i="1"/>
  <c r="W178" i="1" s="1"/>
  <c r="X165" i="1"/>
  <c r="AB165" i="1" s="1"/>
  <c r="AE165" i="1"/>
  <c r="BM178" i="1"/>
  <c r="V176" i="1"/>
  <c r="W176" i="1" s="1"/>
  <c r="X160" i="1"/>
  <c r="AB160" i="1" s="1"/>
  <c r="AE160" i="1"/>
  <c r="AF160" i="1" s="1"/>
  <c r="S169" i="1"/>
  <c r="Q169" i="1" s="1"/>
  <c r="T169" i="1" s="1"/>
  <c r="N169" i="1" s="1"/>
  <c r="O169" i="1" s="1"/>
  <c r="AE182" i="1"/>
  <c r="AF182" i="1" s="1"/>
  <c r="X182" i="1"/>
  <c r="AB182" i="1" s="1"/>
  <c r="AD182" i="1"/>
  <c r="V144" i="1"/>
  <c r="W144" i="1" s="1"/>
  <c r="X155" i="1"/>
  <c r="AB155" i="1" s="1"/>
  <c r="AE155" i="1"/>
  <c r="AD155" i="1"/>
  <c r="X137" i="1"/>
  <c r="AB137" i="1" s="1"/>
  <c r="AE137" i="1"/>
  <c r="AD137" i="1"/>
  <c r="BM136" i="1"/>
  <c r="AE131" i="1"/>
  <c r="AF131" i="1" s="1"/>
  <c r="X131" i="1"/>
  <c r="AB131" i="1" s="1"/>
  <c r="V120" i="1"/>
  <c r="W120" i="1" s="1"/>
  <c r="V128" i="1"/>
  <c r="W128" i="1" s="1"/>
  <c r="X109" i="1"/>
  <c r="AB109" i="1" s="1"/>
  <c r="AE109" i="1"/>
  <c r="AD109" i="1"/>
  <c r="V102" i="1"/>
  <c r="W102" i="1" s="1"/>
  <c r="V104" i="1"/>
  <c r="W104" i="1" s="1"/>
  <c r="X89" i="1"/>
  <c r="AB89" i="1" s="1"/>
  <c r="AE89" i="1"/>
  <c r="BM103" i="1"/>
  <c r="BL103" i="1"/>
  <c r="X84" i="1"/>
  <c r="AB84" i="1" s="1"/>
  <c r="AE84" i="1"/>
  <c r="AD84" i="1"/>
  <c r="S80" i="1"/>
  <c r="Q80" i="1" s="1"/>
  <c r="T80" i="1" s="1"/>
  <c r="N80" i="1" s="1"/>
  <c r="O80" i="1" s="1"/>
  <c r="AD89" i="1"/>
  <c r="BL94" i="1"/>
  <c r="V69" i="1"/>
  <c r="W69" i="1" s="1"/>
  <c r="X62" i="1"/>
  <c r="AB62" i="1" s="1"/>
  <c r="AE62" i="1"/>
  <c r="X68" i="1"/>
  <c r="AB68" i="1" s="1"/>
  <c r="AE68" i="1"/>
  <c r="X37" i="1"/>
  <c r="AB37" i="1" s="1"/>
  <c r="AE37" i="1"/>
  <c r="AD37" i="1"/>
  <c r="AD23" i="1"/>
  <c r="V26" i="1"/>
  <c r="W26" i="1" s="1"/>
  <c r="X44" i="1"/>
  <c r="AB44" i="1" s="1"/>
  <c r="AE44" i="1"/>
  <c r="AF44" i="1" s="1"/>
  <c r="S28" i="1"/>
  <c r="Q28" i="1" s="1"/>
  <c r="T28" i="1" s="1"/>
  <c r="N28" i="1" s="1"/>
  <c r="O28" i="1" s="1"/>
  <c r="BM28" i="1"/>
  <c r="X21" i="1"/>
  <c r="AB21" i="1" s="1"/>
  <c r="AE21" i="1"/>
  <c r="AD21" i="1"/>
  <c r="AD71" i="1"/>
  <c r="X71" i="1"/>
  <c r="AB71" i="1" s="1"/>
  <c r="AE71" i="1"/>
  <c r="X73" i="1"/>
  <c r="AB73" i="1" s="1"/>
  <c r="AE73" i="1"/>
  <c r="AD165" i="1"/>
  <c r="X158" i="1"/>
  <c r="AB158" i="1" s="1"/>
  <c r="AE158" i="1"/>
  <c r="AF158" i="1" s="1"/>
  <c r="S158" i="1"/>
  <c r="Q158" i="1" s="1"/>
  <c r="T158" i="1" s="1"/>
  <c r="N158" i="1" s="1"/>
  <c r="O158" i="1" s="1"/>
  <c r="X150" i="1"/>
  <c r="AB150" i="1" s="1"/>
  <c r="AD150" i="1"/>
  <c r="AE150" i="1"/>
  <c r="X133" i="1"/>
  <c r="AB133" i="1" s="1"/>
  <c r="AE133" i="1"/>
  <c r="AD133" i="1"/>
  <c r="S135" i="1"/>
  <c r="Q135" i="1" s="1"/>
  <c r="T135" i="1" s="1"/>
  <c r="N135" i="1" s="1"/>
  <c r="O135" i="1" s="1"/>
  <c r="X122" i="1"/>
  <c r="AB122" i="1" s="1"/>
  <c r="AE122" i="1"/>
  <c r="BM128" i="1"/>
  <c r="S122" i="1"/>
  <c r="Q122" i="1" s="1"/>
  <c r="T122" i="1" s="1"/>
  <c r="N122" i="1" s="1"/>
  <c r="O122" i="1" s="1"/>
  <c r="X127" i="1"/>
  <c r="AB127" i="1" s="1"/>
  <c r="AE127" i="1"/>
  <c r="AD127" i="1"/>
  <c r="X100" i="1"/>
  <c r="AB100" i="1" s="1"/>
  <c r="AE100" i="1"/>
  <c r="AF100" i="1" s="1"/>
  <c r="V106" i="1"/>
  <c r="W106" i="1" s="1"/>
  <c r="X88" i="1"/>
  <c r="AB88" i="1" s="1"/>
  <c r="AE88" i="1"/>
  <c r="AF88" i="1" s="1"/>
  <c r="BM82" i="1"/>
  <c r="N83" i="1"/>
  <c r="O83" i="1" s="1"/>
  <c r="V65" i="1"/>
  <c r="W65" i="1" s="1"/>
  <c r="X56" i="1"/>
  <c r="AB56" i="1" s="1"/>
  <c r="AE56" i="1"/>
  <c r="AF56" i="1" s="1"/>
  <c r="S73" i="1"/>
  <c r="Q73" i="1" s="1"/>
  <c r="T73" i="1" s="1"/>
  <c r="N73" i="1" s="1"/>
  <c r="O73" i="1" s="1"/>
  <c r="AD60" i="1"/>
  <c r="X72" i="1"/>
  <c r="AB72" i="1" s="1"/>
  <c r="AE72" i="1"/>
  <c r="AF72" i="1" s="1"/>
  <c r="S58" i="1"/>
  <c r="Q58" i="1" s="1"/>
  <c r="T58" i="1" s="1"/>
  <c r="N58" i="1" s="1"/>
  <c r="O58" i="1" s="1"/>
  <c r="N25" i="1"/>
  <c r="O25" i="1" s="1"/>
  <c r="BM40" i="1"/>
  <c r="V24" i="1"/>
  <c r="W24" i="1" s="1"/>
  <c r="AD36" i="1"/>
  <c r="S21" i="1"/>
  <c r="Q21" i="1" s="1"/>
  <c r="T21" i="1" s="1"/>
  <c r="N21" i="1" s="1"/>
  <c r="O21" i="1" s="1"/>
  <c r="X163" i="1"/>
  <c r="AB163" i="1" s="1"/>
  <c r="AE163" i="1"/>
  <c r="AD163" i="1"/>
  <c r="V124" i="1"/>
  <c r="W124" i="1" s="1"/>
  <c r="X107" i="1"/>
  <c r="AB107" i="1" s="1"/>
  <c r="AE107" i="1"/>
  <c r="X64" i="1"/>
  <c r="AB64" i="1" s="1"/>
  <c r="AE64" i="1"/>
  <c r="V18" i="1"/>
  <c r="W18" i="1" s="1"/>
  <c r="X161" i="1"/>
  <c r="AB161" i="1" s="1"/>
  <c r="AE161" i="1"/>
  <c r="V172" i="1"/>
  <c r="W172" i="1" s="1"/>
  <c r="BM167" i="1"/>
  <c r="BM172" i="1"/>
  <c r="X157" i="1"/>
  <c r="AB157" i="1" s="1"/>
  <c r="AE157" i="1"/>
  <c r="AF157" i="1" s="1"/>
  <c r="S157" i="1"/>
  <c r="Q157" i="1" s="1"/>
  <c r="T157" i="1" s="1"/>
  <c r="N157" i="1" s="1"/>
  <c r="O157" i="1" s="1"/>
  <c r="BM176" i="1"/>
  <c r="X148" i="1"/>
  <c r="AB148" i="1" s="1"/>
  <c r="AE148" i="1"/>
  <c r="S148" i="1"/>
  <c r="Q148" i="1" s="1"/>
  <c r="T148" i="1" s="1"/>
  <c r="N148" i="1" s="1"/>
  <c r="O148" i="1" s="1"/>
  <c r="BM141" i="1"/>
  <c r="BL141" i="1"/>
  <c r="X151" i="1"/>
  <c r="AB151" i="1" s="1"/>
  <c r="AE151" i="1"/>
  <c r="AD151" i="1"/>
  <c r="AD122" i="1"/>
  <c r="X119" i="1"/>
  <c r="AB119" i="1" s="1"/>
  <c r="AE119" i="1"/>
  <c r="S119" i="1"/>
  <c r="Q119" i="1" s="1"/>
  <c r="T119" i="1" s="1"/>
  <c r="N119" i="1" s="1"/>
  <c r="O119" i="1" s="1"/>
  <c r="V108" i="1"/>
  <c r="W108" i="1" s="1"/>
  <c r="BM102" i="1"/>
  <c r="X101" i="1"/>
  <c r="AB101" i="1" s="1"/>
  <c r="AE101" i="1"/>
  <c r="AF101" i="1" s="1"/>
  <c r="X85" i="1"/>
  <c r="AB85" i="1" s="1"/>
  <c r="AE85" i="1"/>
  <c r="X96" i="1"/>
  <c r="AB96" i="1" s="1"/>
  <c r="AE96" i="1"/>
  <c r="AF96" i="1" s="1"/>
  <c r="X118" i="1"/>
  <c r="AB118" i="1" s="1"/>
  <c r="AE118" i="1"/>
  <c r="AF118" i="1" s="1"/>
  <c r="V94" i="1"/>
  <c r="W94" i="1" s="1"/>
  <c r="S88" i="1"/>
  <c r="Q88" i="1" s="1"/>
  <c r="T88" i="1" s="1"/>
  <c r="N88" i="1" s="1"/>
  <c r="O88" i="1" s="1"/>
  <c r="V86" i="1"/>
  <c r="W86" i="1" s="1"/>
  <c r="AF103" i="1"/>
  <c r="BM93" i="1"/>
  <c r="N95" i="1"/>
  <c r="O95" i="1" s="1"/>
  <c r="V61" i="1"/>
  <c r="W61" i="1" s="1"/>
  <c r="AE77" i="1"/>
  <c r="AF77" i="1" s="1"/>
  <c r="X77" i="1"/>
  <c r="AB77" i="1" s="1"/>
  <c r="S62" i="1"/>
  <c r="Q62" i="1" s="1"/>
  <c r="T62" i="1" s="1"/>
  <c r="N62" i="1" s="1"/>
  <c r="O62" i="1" s="1"/>
  <c r="X70" i="1"/>
  <c r="AB70" i="1" s="1"/>
  <c r="AE70" i="1"/>
  <c r="AF70" i="1" s="1"/>
  <c r="AD64" i="1"/>
  <c r="BM47" i="1"/>
  <c r="V48" i="1"/>
  <c r="W48" i="1" s="1"/>
  <c r="X34" i="1"/>
  <c r="AB34" i="1" s="1"/>
  <c r="AE34" i="1"/>
  <c r="S64" i="1"/>
  <c r="Q64" i="1" s="1"/>
  <c r="T64" i="1" s="1"/>
  <c r="N64" i="1" s="1"/>
  <c r="O64" i="1" s="1"/>
  <c r="S37" i="1"/>
  <c r="Q37" i="1" s="1"/>
  <c r="T37" i="1" s="1"/>
  <c r="N37" i="1" s="1"/>
  <c r="O37" i="1" s="1"/>
  <c r="AD34" i="1"/>
  <c r="X30" i="1"/>
  <c r="AB30" i="1" s="1"/>
  <c r="AE30" i="1"/>
  <c r="AF30" i="1" s="1"/>
  <c r="S30" i="1"/>
  <c r="Q30" i="1" s="1"/>
  <c r="T30" i="1" s="1"/>
  <c r="N30" i="1" s="1"/>
  <c r="O30" i="1" s="1"/>
  <c r="X40" i="1"/>
  <c r="AB40" i="1" s="1"/>
  <c r="AE40" i="1"/>
  <c r="AF40" i="1" s="1"/>
  <c r="V168" i="1"/>
  <c r="W168" i="1" s="1"/>
  <c r="X153" i="1"/>
  <c r="AB153" i="1" s="1"/>
  <c r="AE153" i="1"/>
  <c r="AF153" i="1" s="1"/>
  <c r="V78" i="1"/>
  <c r="W78" i="1" s="1"/>
  <c r="AE46" i="1"/>
  <c r="AD46" i="1"/>
  <c r="X46" i="1"/>
  <c r="AB46" i="1" s="1"/>
  <c r="X164" i="1"/>
  <c r="AB164" i="1" s="1"/>
  <c r="AE164" i="1"/>
  <c r="AF164" i="1" s="1"/>
  <c r="AD164" i="1"/>
  <c r="AD169" i="1"/>
  <c r="V181" i="1"/>
  <c r="W181" i="1" s="1"/>
  <c r="BM173" i="1"/>
  <c r="BM181" i="1"/>
  <c r="V174" i="1"/>
  <c r="W174" i="1" s="1"/>
  <c r="S164" i="1"/>
  <c r="Q164" i="1" s="1"/>
  <c r="T164" i="1" s="1"/>
  <c r="N164" i="1" s="1"/>
  <c r="O164" i="1" s="1"/>
  <c r="V146" i="1"/>
  <c r="W146" i="1" s="1"/>
  <c r="V141" i="1"/>
  <c r="W141" i="1" s="1"/>
  <c r="AD148" i="1"/>
  <c r="V139" i="1"/>
  <c r="W139" i="1" s="1"/>
  <c r="S153" i="1"/>
  <c r="Q153" i="1" s="1"/>
  <c r="T153" i="1" s="1"/>
  <c r="N153" i="1" s="1"/>
  <c r="O153" i="1" s="1"/>
  <c r="BM132" i="1"/>
  <c r="X130" i="1"/>
  <c r="AB130" i="1" s="1"/>
  <c r="AE130" i="1"/>
  <c r="AD130" i="1"/>
  <c r="AD119" i="1"/>
  <c r="BM120" i="1"/>
  <c r="X92" i="1"/>
  <c r="AB92" i="1" s="1"/>
  <c r="AE92" i="1"/>
  <c r="AF92" i="1" s="1"/>
  <c r="AD85" i="1"/>
  <c r="BL77" i="1"/>
  <c r="BM77" i="1"/>
  <c r="N91" i="1"/>
  <c r="O91" i="1" s="1"/>
  <c r="BL90" i="1"/>
  <c r="BM55" i="1"/>
  <c r="AD59" i="1"/>
  <c r="X59" i="1"/>
  <c r="AB59" i="1" s="1"/>
  <c r="AE59" i="1"/>
  <c r="X76" i="1"/>
  <c r="AB76" i="1" s="1"/>
  <c r="AE76" i="1"/>
  <c r="AF76" i="1" s="1"/>
  <c r="BM59" i="1"/>
  <c r="S77" i="1"/>
  <c r="Q77" i="1" s="1"/>
  <c r="T77" i="1" s="1"/>
  <c r="N77" i="1" s="1"/>
  <c r="O77" i="1" s="1"/>
  <c r="AD68" i="1"/>
  <c r="BL46" i="1"/>
  <c r="V20" i="1"/>
  <c r="W20" i="1" s="1"/>
  <c r="X35" i="1"/>
  <c r="AB35" i="1" s="1"/>
  <c r="AE35" i="1"/>
  <c r="AF35" i="1" s="1"/>
  <c r="X45" i="1"/>
  <c r="AB45" i="1" s="1"/>
  <c r="AE45" i="1"/>
  <c r="AD45" i="1"/>
  <c r="X47" i="1"/>
  <c r="AB47" i="1" s="1"/>
  <c r="AE47" i="1"/>
  <c r="AD47" i="1"/>
  <c r="X105" i="1"/>
  <c r="AB105" i="1" s="1"/>
  <c r="AE105" i="1"/>
  <c r="AD105" i="1"/>
  <c r="X97" i="1"/>
  <c r="AB97" i="1" s="1"/>
  <c r="AE97" i="1"/>
  <c r="X81" i="1"/>
  <c r="AB81" i="1" s="1"/>
  <c r="AE81" i="1"/>
  <c r="V57" i="1"/>
  <c r="W57" i="1" s="1"/>
  <c r="V49" i="1"/>
  <c r="W49" i="1" s="1"/>
  <c r="X111" i="1"/>
  <c r="AB111" i="1" s="1"/>
  <c r="AE111" i="1"/>
  <c r="AF111" i="1" s="1"/>
  <c r="AD73" i="1"/>
  <c r="N67" i="1"/>
  <c r="O67" i="1" s="1"/>
  <c r="AD58" i="1"/>
  <c r="V22" i="1"/>
  <c r="W22" i="1" s="1"/>
  <c r="X33" i="1"/>
  <c r="AB33" i="1" s="1"/>
  <c r="AE33" i="1"/>
  <c r="AD33" i="1"/>
  <c r="BM48" i="1"/>
  <c r="X32" i="1"/>
  <c r="AB32" i="1" s="1"/>
  <c r="AE32" i="1"/>
  <c r="AF32" i="1" s="1"/>
  <c r="S32" i="1"/>
  <c r="Q32" i="1" s="1"/>
  <c r="T32" i="1" s="1"/>
  <c r="N32" i="1" s="1"/>
  <c r="O32" i="1" s="1"/>
  <c r="X156" i="1"/>
  <c r="AB156" i="1" s="1"/>
  <c r="AE156" i="1"/>
  <c r="AF156" i="1" s="1"/>
  <c r="X152" i="1"/>
  <c r="AB152" i="1" s="1"/>
  <c r="AE152" i="1"/>
  <c r="AF152" i="1" s="1"/>
  <c r="S152" i="1"/>
  <c r="Q152" i="1" s="1"/>
  <c r="T152" i="1" s="1"/>
  <c r="N152" i="1" s="1"/>
  <c r="O152" i="1" s="1"/>
  <c r="V179" i="1"/>
  <c r="W179" i="1" s="1"/>
  <c r="V175" i="1"/>
  <c r="W175" i="1" s="1"/>
  <c r="AE162" i="1"/>
  <c r="AF162" i="1" s="1"/>
  <c r="X162" i="1"/>
  <c r="AB162" i="1" s="1"/>
  <c r="X149" i="1"/>
  <c r="AB149" i="1" s="1"/>
  <c r="AE149" i="1"/>
  <c r="AF149" i="1" s="1"/>
  <c r="AE135" i="1"/>
  <c r="AF135" i="1" s="1"/>
  <c r="X135" i="1"/>
  <c r="AB135" i="1" s="1"/>
  <c r="V112" i="1"/>
  <c r="W112" i="1" s="1"/>
  <c r="X183" i="1"/>
  <c r="AB183" i="1" s="1"/>
  <c r="AE183" i="1"/>
  <c r="AF183" i="1" s="1"/>
  <c r="V177" i="1"/>
  <c r="W177" i="1" s="1"/>
  <c r="V180" i="1"/>
  <c r="W180" i="1" s="1"/>
  <c r="BM177" i="1"/>
  <c r="BM180" i="1"/>
  <c r="V170" i="1"/>
  <c r="W170" i="1" s="1"/>
  <c r="V173" i="1"/>
  <c r="W173" i="1" s="1"/>
  <c r="AD161" i="1"/>
  <c r="S156" i="1"/>
  <c r="Q156" i="1" s="1"/>
  <c r="T156" i="1" s="1"/>
  <c r="N156" i="1" s="1"/>
  <c r="O156" i="1" s="1"/>
  <c r="S150" i="1"/>
  <c r="Q150" i="1" s="1"/>
  <c r="T150" i="1" s="1"/>
  <c r="N150" i="1" s="1"/>
  <c r="O150" i="1" s="1"/>
  <c r="X134" i="1"/>
  <c r="AB134" i="1" s="1"/>
  <c r="AE134" i="1"/>
  <c r="N125" i="1"/>
  <c r="O125" i="1" s="1"/>
  <c r="V132" i="1"/>
  <c r="W132" i="1" s="1"/>
  <c r="S160" i="1"/>
  <c r="Q160" i="1" s="1"/>
  <c r="T160" i="1" s="1"/>
  <c r="N160" i="1" s="1"/>
  <c r="O160" i="1" s="1"/>
  <c r="AD134" i="1"/>
  <c r="X117" i="1"/>
  <c r="AB117" i="1" s="1"/>
  <c r="AE117" i="1"/>
  <c r="AD117" i="1"/>
  <c r="V115" i="1"/>
  <c r="W115" i="1" s="1"/>
  <c r="S134" i="1"/>
  <c r="Q134" i="1" s="1"/>
  <c r="T134" i="1" s="1"/>
  <c r="N134" i="1" s="1"/>
  <c r="O134" i="1" s="1"/>
  <c r="X123" i="1"/>
  <c r="AB123" i="1" s="1"/>
  <c r="AE123" i="1"/>
  <c r="AF123" i="1" s="1"/>
  <c r="X125" i="1"/>
  <c r="AB125" i="1" s="1"/>
  <c r="AE125" i="1"/>
  <c r="AD125" i="1"/>
  <c r="V82" i="1"/>
  <c r="W82" i="1" s="1"/>
  <c r="BM89" i="1"/>
  <c r="V51" i="1"/>
  <c r="W51" i="1" s="1"/>
  <c r="S81" i="1"/>
  <c r="Q81" i="1" s="1"/>
  <c r="T81" i="1" s="1"/>
  <c r="N81" i="1" s="1"/>
  <c r="O81" i="1" s="1"/>
  <c r="X66" i="1"/>
  <c r="AB66" i="1" s="1"/>
  <c r="AE66" i="1"/>
  <c r="AF66" i="1" s="1"/>
  <c r="X74" i="1"/>
  <c r="AB74" i="1" s="1"/>
  <c r="AE74" i="1"/>
  <c r="AF74" i="1" s="1"/>
  <c r="AD63" i="1"/>
  <c r="X63" i="1"/>
  <c r="AB63" i="1" s="1"/>
  <c r="AE63" i="1"/>
  <c r="S56" i="1"/>
  <c r="Q56" i="1" s="1"/>
  <c r="T56" i="1" s="1"/>
  <c r="N56" i="1" s="1"/>
  <c r="O56" i="1" s="1"/>
  <c r="S71" i="1"/>
  <c r="Q71" i="1" s="1"/>
  <c r="T71" i="1" s="1"/>
  <c r="N71" i="1" s="1"/>
  <c r="O71" i="1" s="1"/>
  <c r="AD97" i="1"/>
  <c r="AD62" i="1"/>
  <c r="AE50" i="1"/>
  <c r="AF50" i="1" s="1"/>
  <c r="X50" i="1"/>
  <c r="AB50" i="1" s="1"/>
  <c r="X41" i="1"/>
  <c r="AB41" i="1" s="1"/>
  <c r="AE41" i="1"/>
  <c r="AD41" i="1"/>
  <c r="X36" i="1"/>
  <c r="AB36" i="1" s="1"/>
  <c r="AE36" i="1"/>
  <c r="AF36" i="1" s="1"/>
  <c r="X31" i="1"/>
  <c r="AB31" i="1" s="1"/>
  <c r="AE31" i="1"/>
  <c r="AF31" i="1" s="1"/>
  <c r="X27" i="1"/>
  <c r="AB27" i="1" s="1"/>
  <c r="AE27" i="1"/>
  <c r="X39" i="1"/>
  <c r="AB39" i="1" s="1"/>
  <c r="AE39" i="1"/>
  <c r="AF39" i="1" s="1"/>
  <c r="AD55" i="1"/>
  <c r="X55" i="1"/>
  <c r="AB55" i="1" s="1"/>
  <c r="AE55" i="1"/>
  <c r="X42" i="1"/>
  <c r="AB42" i="1" s="1"/>
  <c r="AE42" i="1"/>
  <c r="AF42" i="1" s="1"/>
  <c r="S35" i="1"/>
  <c r="Q35" i="1" s="1"/>
  <c r="T35" i="1" s="1"/>
  <c r="N35" i="1" s="1"/>
  <c r="O35" i="1" s="1"/>
  <c r="BM44" i="1"/>
  <c r="BM52" i="1"/>
  <c r="S44" i="1"/>
  <c r="Q44" i="1" s="1"/>
  <c r="T44" i="1" s="1"/>
  <c r="N44" i="1" s="1"/>
  <c r="O44" i="1" s="1"/>
  <c r="X154" i="1"/>
  <c r="AB154" i="1" s="1"/>
  <c r="AD154" i="1"/>
  <c r="AE154" i="1"/>
  <c r="AF154" i="1" s="1"/>
  <c r="X138" i="1"/>
  <c r="AB138" i="1" s="1"/>
  <c r="AE138" i="1"/>
  <c r="X184" i="1"/>
  <c r="AB184" i="1" s="1"/>
  <c r="AE184" i="1"/>
  <c r="AF184" i="1" s="1"/>
  <c r="BM170" i="1"/>
  <c r="S184" i="1"/>
  <c r="Q184" i="1" s="1"/>
  <c r="T184" i="1" s="1"/>
  <c r="N184" i="1" s="1"/>
  <c r="O184" i="1" s="1"/>
  <c r="AE167" i="1"/>
  <c r="AF167" i="1" s="1"/>
  <c r="X167" i="1"/>
  <c r="AB167" i="1" s="1"/>
  <c r="AE166" i="1"/>
  <c r="X166" i="1"/>
  <c r="AB166" i="1" s="1"/>
  <c r="AD166" i="1"/>
  <c r="X159" i="1"/>
  <c r="AB159" i="1" s="1"/>
  <c r="AE159" i="1"/>
  <c r="AF159" i="1" s="1"/>
  <c r="AD159" i="1"/>
  <c r="V142" i="1"/>
  <c r="W142" i="1" s="1"/>
  <c r="AE145" i="1"/>
  <c r="AF145" i="1" s="1"/>
  <c r="X145" i="1"/>
  <c r="AB145" i="1" s="1"/>
  <c r="AD138" i="1"/>
  <c r="X140" i="1"/>
  <c r="AB140" i="1" s="1"/>
  <c r="AE140" i="1"/>
  <c r="AD140" i="1"/>
  <c r="X126" i="1"/>
  <c r="AB126" i="1" s="1"/>
  <c r="AE126" i="1"/>
  <c r="AF126" i="1" s="1"/>
  <c r="AE116" i="1"/>
  <c r="AD116" i="1"/>
  <c r="X116" i="1"/>
  <c r="AB116" i="1" s="1"/>
  <c r="V110" i="1"/>
  <c r="W110" i="1" s="1"/>
  <c r="X93" i="1"/>
  <c r="AB93" i="1" s="1"/>
  <c r="AE93" i="1"/>
  <c r="AF93" i="1" s="1"/>
  <c r="BM104" i="1"/>
  <c r="V90" i="1"/>
  <c r="W90" i="1" s="1"/>
  <c r="AD81" i="1"/>
  <c r="V53" i="1"/>
  <c r="W53" i="1" s="1"/>
  <c r="BM51" i="1"/>
  <c r="AD67" i="1"/>
  <c r="X67" i="1"/>
  <c r="AB67" i="1" s="1"/>
  <c r="AE67" i="1"/>
  <c r="X54" i="1"/>
  <c r="AB54" i="1" s="1"/>
  <c r="AE54" i="1"/>
  <c r="AF54" i="1" s="1"/>
  <c r="S89" i="1"/>
  <c r="Q89" i="1" s="1"/>
  <c r="T89" i="1" s="1"/>
  <c r="N89" i="1" s="1"/>
  <c r="O89" i="1" s="1"/>
  <c r="AD75" i="1"/>
  <c r="X75" i="1"/>
  <c r="AB75" i="1" s="1"/>
  <c r="AE75" i="1"/>
  <c r="S60" i="1"/>
  <c r="Q60" i="1" s="1"/>
  <c r="T60" i="1" s="1"/>
  <c r="N60" i="1" s="1"/>
  <c r="O60" i="1" s="1"/>
  <c r="X28" i="1"/>
  <c r="AB28" i="1" s="1"/>
  <c r="AE28" i="1"/>
  <c r="AF28" i="1" s="1"/>
  <c r="X23" i="1"/>
  <c r="AB23" i="1" s="1"/>
  <c r="AE23" i="1"/>
  <c r="AF23" i="1" s="1"/>
  <c r="X43" i="1"/>
  <c r="AB43" i="1" s="1"/>
  <c r="AE43" i="1"/>
  <c r="AF43" i="1" s="1"/>
  <c r="X29" i="1"/>
  <c r="AB29" i="1" s="1"/>
  <c r="AE29" i="1"/>
  <c r="AD29" i="1"/>
  <c r="AD27" i="1"/>
  <c r="AE17" i="1"/>
  <c r="AD17" i="1"/>
  <c r="X17" i="1"/>
  <c r="AB17" i="1" s="1"/>
  <c r="BM32" i="1"/>
  <c r="BM18" i="1"/>
  <c r="AF122" i="1" l="1"/>
  <c r="AF137" i="1"/>
  <c r="AF166" i="1"/>
  <c r="AF107" i="1"/>
  <c r="AF80" i="1"/>
  <c r="AF116" i="1"/>
  <c r="AF117" i="1"/>
  <c r="AF125" i="1"/>
  <c r="AF21" i="1"/>
  <c r="AF67" i="1"/>
  <c r="AF140" i="1"/>
  <c r="AF151" i="1"/>
  <c r="AF150" i="1"/>
  <c r="AE106" i="1"/>
  <c r="X106" i="1"/>
  <c r="AB106" i="1" s="1"/>
  <c r="AD106" i="1"/>
  <c r="S106" i="1"/>
  <c r="Q106" i="1" s="1"/>
  <c r="T106" i="1" s="1"/>
  <c r="N106" i="1" s="1"/>
  <c r="O106" i="1" s="1"/>
  <c r="AE104" i="1"/>
  <c r="X104" i="1"/>
  <c r="AB104" i="1" s="1"/>
  <c r="S104" i="1"/>
  <c r="Q104" i="1" s="1"/>
  <c r="T104" i="1" s="1"/>
  <c r="N104" i="1" s="1"/>
  <c r="O104" i="1" s="1"/>
  <c r="AD104" i="1"/>
  <c r="AE178" i="1"/>
  <c r="X178" i="1"/>
  <c r="AB178" i="1" s="1"/>
  <c r="AD178" i="1"/>
  <c r="S178" i="1"/>
  <c r="Q178" i="1" s="1"/>
  <c r="T178" i="1" s="1"/>
  <c r="N178" i="1" s="1"/>
  <c r="O178" i="1" s="1"/>
  <c r="AF29" i="1"/>
  <c r="X142" i="1"/>
  <c r="AB142" i="1" s="1"/>
  <c r="AE142" i="1"/>
  <c r="AF142" i="1" s="1"/>
  <c r="S142" i="1"/>
  <c r="Q142" i="1" s="1"/>
  <c r="T142" i="1" s="1"/>
  <c r="N142" i="1" s="1"/>
  <c r="O142" i="1" s="1"/>
  <c r="AD142" i="1"/>
  <c r="AE115" i="1"/>
  <c r="X115" i="1"/>
  <c r="AB115" i="1" s="1"/>
  <c r="S115" i="1"/>
  <c r="Q115" i="1" s="1"/>
  <c r="T115" i="1" s="1"/>
  <c r="N115" i="1" s="1"/>
  <c r="O115" i="1" s="1"/>
  <c r="AD115" i="1"/>
  <c r="X132" i="1"/>
  <c r="AB132" i="1" s="1"/>
  <c r="AE132" i="1"/>
  <c r="AD132" i="1"/>
  <c r="S132" i="1"/>
  <c r="Q132" i="1" s="1"/>
  <c r="T132" i="1" s="1"/>
  <c r="N132" i="1" s="1"/>
  <c r="O132" i="1" s="1"/>
  <c r="AE173" i="1"/>
  <c r="X173" i="1"/>
  <c r="AB173" i="1" s="1"/>
  <c r="S173" i="1"/>
  <c r="Q173" i="1" s="1"/>
  <c r="T173" i="1" s="1"/>
  <c r="N173" i="1" s="1"/>
  <c r="O173" i="1" s="1"/>
  <c r="AD173" i="1"/>
  <c r="AF97" i="1"/>
  <c r="AE139" i="1"/>
  <c r="X139" i="1"/>
  <c r="AB139" i="1" s="1"/>
  <c r="S139" i="1"/>
  <c r="Q139" i="1" s="1"/>
  <c r="T139" i="1" s="1"/>
  <c r="N139" i="1" s="1"/>
  <c r="O139" i="1" s="1"/>
  <c r="AD139" i="1"/>
  <c r="AE174" i="1"/>
  <c r="AD174" i="1"/>
  <c r="X174" i="1"/>
  <c r="AB174" i="1" s="1"/>
  <c r="S174" i="1"/>
  <c r="Q174" i="1" s="1"/>
  <c r="T174" i="1" s="1"/>
  <c r="N174" i="1" s="1"/>
  <c r="O174" i="1" s="1"/>
  <c r="AE168" i="1"/>
  <c r="X168" i="1"/>
  <c r="AB168" i="1" s="1"/>
  <c r="AD168" i="1"/>
  <c r="S168" i="1"/>
  <c r="Q168" i="1" s="1"/>
  <c r="T168" i="1" s="1"/>
  <c r="N168" i="1" s="1"/>
  <c r="O168" i="1" s="1"/>
  <c r="AE18" i="1"/>
  <c r="AD18" i="1"/>
  <c r="X18" i="1"/>
  <c r="AB18" i="1" s="1"/>
  <c r="S18" i="1"/>
  <c r="Q18" i="1" s="1"/>
  <c r="T18" i="1" s="1"/>
  <c r="N18" i="1" s="1"/>
  <c r="O18" i="1" s="1"/>
  <c r="X65" i="1"/>
  <c r="AB65" i="1" s="1"/>
  <c r="AE65" i="1"/>
  <c r="S65" i="1"/>
  <c r="Q65" i="1" s="1"/>
  <c r="T65" i="1" s="1"/>
  <c r="N65" i="1" s="1"/>
  <c r="O65" i="1" s="1"/>
  <c r="AD65" i="1"/>
  <c r="X26" i="1"/>
  <c r="AB26" i="1" s="1"/>
  <c r="AE26" i="1"/>
  <c r="AF26" i="1" s="1"/>
  <c r="S26" i="1"/>
  <c r="Q26" i="1" s="1"/>
  <c r="T26" i="1" s="1"/>
  <c r="N26" i="1" s="1"/>
  <c r="O26" i="1" s="1"/>
  <c r="AD26" i="1"/>
  <c r="AF62" i="1"/>
  <c r="AF84" i="1"/>
  <c r="X102" i="1"/>
  <c r="AB102" i="1" s="1"/>
  <c r="AE102" i="1"/>
  <c r="S102" i="1"/>
  <c r="Q102" i="1" s="1"/>
  <c r="T102" i="1" s="1"/>
  <c r="N102" i="1" s="1"/>
  <c r="O102" i="1" s="1"/>
  <c r="AD102" i="1"/>
  <c r="AE120" i="1"/>
  <c r="AD120" i="1"/>
  <c r="X120" i="1"/>
  <c r="AB120" i="1" s="1"/>
  <c r="S120" i="1"/>
  <c r="Q120" i="1" s="1"/>
  <c r="T120" i="1" s="1"/>
  <c r="N120" i="1" s="1"/>
  <c r="O120" i="1" s="1"/>
  <c r="AF155" i="1"/>
  <c r="AE98" i="1"/>
  <c r="X98" i="1"/>
  <c r="AB98" i="1" s="1"/>
  <c r="S98" i="1"/>
  <c r="Q98" i="1" s="1"/>
  <c r="T98" i="1" s="1"/>
  <c r="N98" i="1" s="1"/>
  <c r="O98" i="1" s="1"/>
  <c r="AD98" i="1"/>
  <c r="AF75" i="1"/>
  <c r="AF55" i="1"/>
  <c r="AE82" i="1"/>
  <c r="X82" i="1"/>
  <c r="AB82" i="1" s="1"/>
  <c r="AD82" i="1"/>
  <c r="S82" i="1"/>
  <c r="Q82" i="1" s="1"/>
  <c r="T82" i="1" s="1"/>
  <c r="N82" i="1" s="1"/>
  <c r="O82" i="1" s="1"/>
  <c r="X170" i="1"/>
  <c r="AB170" i="1" s="1"/>
  <c r="AE170" i="1"/>
  <c r="S170" i="1"/>
  <c r="Q170" i="1" s="1"/>
  <c r="T170" i="1" s="1"/>
  <c r="N170" i="1" s="1"/>
  <c r="O170" i="1" s="1"/>
  <c r="AD170" i="1"/>
  <c r="AF33" i="1"/>
  <c r="AF45" i="1"/>
  <c r="AE108" i="1"/>
  <c r="X108" i="1"/>
  <c r="AB108" i="1" s="1"/>
  <c r="AD108" i="1"/>
  <c r="S108" i="1"/>
  <c r="Q108" i="1" s="1"/>
  <c r="T108" i="1" s="1"/>
  <c r="N108" i="1" s="1"/>
  <c r="O108" i="1" s="1"/>
  <c r="AF163" i="1"/>
  <c r="X38" i="1"/>
  <c r="AB38" i="1" s="1"/>
  <c r="AE38" i="1"/>
  <c r="S38" i="1"/>
  <c r="Q38" i="1" s="1"/>
  <c r="T38" i="1" s="1"/>
  <c r="N38" i="1" s="1"/>
  <c r="O38" i="1" s="1"/>
  <c r="AD38" i="1"/>
  <c r="AE124" i="1"/>
  <c r="AD124" i="1"/>
  <c r="X124" i="1"/>
  <c r="AB124" i="1" s="1"/>
  <c r="S124" i="1"/>
  <c r="Q124" i="1" s="1"/>
  <c r="T124" i="1" s="1"/>
  <c r="N124" i="1" s="1"/>
  <c r="O124" i="1" s="1"/>
  <c r="AF134" i="1"/>
  <c r="X141" i="1"/>
  <c r="AB141" i="1" s="1"/>
  <c r="AE141" i="1"/>
  <c r="AD141" i="1"/>
  <c r="S141" i="1"/>
  <c r="Q141" i="1" s="1"/>
  <c r="T141" i="1" s="1"/>
  <c r="N141" i="1" s="1"/>
  <c r="O141" i="1" s="1"/>
  <c r="AF34" i="1"/>
  <c r="AF64" i="1"/>
  <c r="X69" i="1"/>
  <c r="AB69" i="1" s="1"/>
  <c r="AE69" i="1"/>
  <c r="AD69" i="1"/>
  <c r="S69" i="1"/>
  <c r="Q69" i="1" s="1"/>
  <c r="T69" i="1" s="1"/>
  <c r="N69" i="1" s="1"/>
  <c r="O69" i="1" s="1"/>
  <c r="X144" i="1"/>
  <c r="AB144" i="1" s="1"/>
  <c r="AE144" i="1"/>
  <c r="AF144" i="1" s="1"/>
  <c r="S144" i="1"/>
  <c r="Q144" i="1" s="1"/>
  <c r="T144" i="1" s="1"/>
  <c r="N144" i="1" s="1"/>
  <c r="O144" i="1" s="1"/>
  <c r="AD144" i="1"/>
  <c r="X110" i="1"/>
  <c r="AB110" i="1" s="1"/>
  <c r="AE110" i="1"/>
  <c r="S110" i="1"/>
  <c r="Q110" i="1" s="1"/>
  <c r="T110" i="1" s="1"/>
  <c r="N110" i="1" s="1"/>
  <c r="O110" i="1" s="1"/>
  <c r="AD110" i="1"/>
  <c r="X22" i="1"/>
  <c r="AB22" i="1" s="1"/>
  <c r="AE22" i="1"/>
  <c r="AF22" i="1" s="1"/>
  <c r="S22" i="1"/>
  <c r="Q22" i="1" s="1"/>
  <c r="T22" i="1" s="1"/>
  <c r="N22" i="1" s="1"/>
  <c r="O22" i="1" s="1"/>
  <c r="AD22" i="1"/>
  <c r="AE49" i="1"/>
  <c r="X49" i="1"/>
  <c r="AB49" i="1" s="1"/>
  <c r="S49" i="1"/>
  <c r="Q49" i="1" s="1"/>
  <c r="T49" i="1" s="1"/>
  <c r="N49" i="1" s="1"/>
  <c r="O49" i="1" s="1"/>
  <c r="AD49" i="1"/>
  <c r="AF105" i="1"/>
  <c r="AF130" i="1"/>
  <c r="AE181" i="1"/>
  <c r="AF181" i="1" s="1"/>
  <c r="AD181" i="1"/>
  <c r="X181" i="1"/>
  <c r="AB181" i="1" s="1"/>
  <c r="S181" i="1"/>
  <c r="Q181" i="1" s="1"/>
  <c r="T181" i="1" s="1"/>
  <c r="N181" i="1" s="1"/>
  <c r="O181" i="1" s="1"/>
  <c r="AF46" i="1"/>
  <c r="AE86" i="1"/>
  <c r="X86" i="1"/>
  <c r="AB86" i="1" s="1"/>
  <c r="AD86" i="1"/>
  <c r="S86" i="1"/>
  <c r="Q86" i="1" s="1"/>
  <c r="T86" i="1" s="1"/>
  <c r="N86" i="1" s="1"/>
  <c r="O86" i="1" s="1"/>
  <c r="AF85" i="1"/>
  <c r="AF119" i="1"/>
  <c r="AF127" i="1"/>
  <c r="AF133" i="1"/>
  <c r="AF109" i="1"/>
  <c r="AE176" i="1"/>
  <c r="AD176" i="1"/>
  <c r="X176" i="1"/>
  <c r="AB176" i="1" s="1"/>
  <c r="S176" i="1"/>
  <c r="Q176" i="1" s="1"/>
  <c r="T176" i="1" s="1"/>
  <c r="N176" i="1" s="1"/>
  <c r="O176" i="1" s="1"/>
  <c r="AF58" i="1"/>
  <c r="AE177" i="1"/>
  <c r="X177" i="1"/>
  <c r="AB177" i="1" s="1"/>
  <c r="AD177" i="1"/>
  <c r="S177" i="1"/>
  <c r="Q177" i="1" s="1"/>
  <c r="T177" i="1" s="1"/>
  <c r="N177" i="1" s="1"/>
  <c r="O177" i="1" s="1"/>
  <c r="AE112" i="1"/>
  <c r="AD112" i="1"/>
  <c r="X112" i="1"/>
  <c r="AB112" i="1" s="1"/>
  <c r="S112" i="1"/>
  <c r="Q112" i="1" s="1"/>
  <c r="T112" i="1" s="1"/>
  <c r="N112" i="1" s="1"/>
  <c r="O112" i="1" s="1"/>
  <c r="AE175" i="1"/>
  <c r="AD175" i="1"/>
  <c r="X175" i="1"/>
  <c r="AB175" i="1" s="1"/>
  <c r="S175" i="1"/>
  <c r="Q175" i="1" s="1"/>
  <c r="T175" i="1" s="1"/>
  <c r="N175" i="1" s="1"/>
  <c r="O175" i="1" s="1"/>
  <c r="X57" i="1"/>
  <c r="AB57" i="1" s="1"/>
  <c r="AE57" i="1"/>
  <c r="AF57" i="1" s="1"/>
  <c r="S57" i="1"/>
  <c r="Q57" i="1" s="1"/>
  <c r="T57" i="1" s="1"/>
  <c r="N57" i="1" s="1"/>
  <c r="O57" i="1" s="1"/>
  <c r="AD57" i="1"/>
  <c r="X146" i="1"/>
  <c r="AB146" i="1" s="1"/>
  <c r="AE146" i="1"/>
  <c r="AD146" i="1"/>
  <c r="S146" i="1"/>
  <c r="Q146" i="1" s="1"/>
  <c r="T146" i="1" s="1"/>
  <c r="N146" i="1" s="1"/>
  <c r="O146" i="1" s="1"/>
  <c r="AF148" i="1"/>
  <c r="AF73" i="1"/>
  <c r="AF37" i="1"/>
  <c r="AF89" i="1"/>
  <c r="AF17" i="1"/>
  <c r="AF41" i="1"/>
  <c r="AF63" i="1"/>
  <c r="X51" i="1"/>
  <c r="AB51" i="1" s="1"/>
  <c r="AE51" i="1"/>
  <c r="AF51" i="1" s="1"/>
  <c r="S51" i="1"/>
  <c r="Q51" i="1" s="1"/>
  <c r="T51" i="1" s="1"/>
  <c r="N51" i="1" s="1"/>
  <c r="O51" i="1" s="1"/>
  <c r="AD51" i="1"/>
  <c r="AE180" i="1"/>
  <c r="X180" i="1"/>
  <c r="AB180" i="1" s="1"/>
  <c r="AD180" i="1"/>
  <c r="S180" i="1"/>
  <c r="Q180" i="1" s="1"/>
  <c r="T180" i="1" s="1"/>
  <c r="N180" i="1" s="1"/>
  <c r="O180" i="1" s="1"/>
  <c r="AE179" i="1"/>
  <c r="X179" i="1"/>
  <c r="AB179" i="1" s="1"/>
  <c r="AD179" i="1"/>
  <c r="S179" i="1"/>
  <c r="Q179" i="1" s="1"/>
  <c r="T179" i="1" s="1"/>
  <c r="N179" i="1" s="1"/>
  <c r="O179" i="1" s="1"/>
  <c r="AE20" i="1"/>
  <c r="X20" i="1"/>
  <c r="AB20" i="1" s="1"/>
  <c r="AD20" i="1"/>
  <c r="S20" i="1"/>
  <c r="Q20" i="1" s="1"/>
  <c r="T20" i="1" s="1"/>
  <c r="N20" i="1" s="1"/>
  <c r="O20" i="1" s="1"/>
  <c r="AF59" i="1"/>
  <c r="AE78" i="1"/>
  <c r="X78" i="1"/>
  <c r="AB78" i="1" s="1"/>
  <c r="S78" i="1"/>
  <c r="Q78" i="1" s="1"/>
  <c r="T78" i="1" s="1"/>
  <c r="N78" i="1" s="1"/>
  <c r="O78" i="1" s="1"/>
  <c r="AD78" i="1"/>
  <c r="AE48" i="1"/>
  <c r="X48" i="1"/>
  <c r="AB48" i="1" s="1"/>
  <c r="AD48" i="1"/>
  <c r="S48" i="1"/>
  <c r="Q48" i="1" s="1"/>
  <c r="T48" i="1" s="1"/>
  <c r="N48" i="1" s="1"/>
  <c r="O48" i="1" s="1"/>
  <c r="X61" i="1"/>
  <c r="AB61" i="1" s="1"/>
  <c r="AE61" i="1"/>
  <c r="AF61" i="1" s="1"/>
  <c r="S61" i="1"/>
  <c r="Q61" i="1" s="1"/>
  <c r="T61" i="1" s="1"/>
  <c r="N61" i="1" s="1"/>
  <c r="O61" i="1" s="1"/>
  <c r="AD61" i="1"/>
  <c r="AE172" i="1"/>
  <c r="X172" i="1"/>
  <c r="AB172" i="1" s="1"/>
  <c r="S172" i="1"/>
  <c r="Q172" i="1" s="1"/>
  <c r="T172" i="1" s="1"/>
  <c r="N172" i="1" s="1"/>
  <c r="O172" i="1" s="1"/>
  <c r="AD172" i="1"/>
  <c r="AF165" i="1"/>
  <c r="AF60" i="1"/>
  <c r="AE90" i="1"/>
  <c r="X90" i="1"/>
  <c r="AB90" i="1" s="1"/>
  <c r="S90" i="1"/>
  <c r="Q90" i="1" s="1"/>
  <c r="T90" i="1" s="1"/>
  <c r="N90" i="1" s="1"/>
  <c r="O90" i="1" s="1"/>
  <c r="AD90" i="1"/>
  <c r="AE53" i="1"/>
  <c r="X53" i="1"/>
  <c r="AB53" i="1" s="1"/>
  <c r="AD53" i="1"/>
  <c r="S53" i="1"/>
  <c r="Q53" i="1" s="1"/>
  <c r="T53" i="1" s="1"/>
  <c r="N53" i="1" s="1"/>
  <c r="O53" i="1" s="1"/>
  <c r="AF138" i="1"/>
  <c r="AF27" i="1"/>
  <c r="AF81" i="1"/>
  <c r="AF47" i="1"/>
  <c r="AE94" i="1"/>
  <c r="X94" i="1"/>
  <c r="AB94" i="1" s="1"/>
  <c r="AD94" i="1"/>
  <c r="S94" i="1"/>
  <c r="Q94" i="1" s="1"/>
  <c r="T94" i="1" s="1"/>
  <c r="N94" i="1" s="1"/>
  <c r="O94" i="1" s="1"/>
  <c r="AF161" i="1"/>
  <c r="AE24" i="1"/>
  <c r="X24" i="1"/>
  <c r="AB24" i="1" s="1"/>
  <c r="AD24" i="1"/>
  <c r="S24" i="1"/>
  <c r="Q24" i="1" s="1"/>
  <c r="T24" i="1" s="1"/>
  <c r="N24" i="1" s="1"/>
  <c r="O24" i="1" s="1"/>
  <c r="AF71" i="1"/>
  <c r="AF68" i="1"/>
  <c r="AE128" i="1"/>
  <c r="AD128" i="1"/>
  <c r="X128" i="1"/>
  <c r="AB128" i="1" s="1"/>
  <c r="S128" i="1"/>
  <c r="Q128" i="1" s="1"/>
  <c r="T128" i="1" s="1"/>
  <c r="N128" i="1" s="1"/>
  <c r="O128" i="1" s="1"/>
  <c r="AF169" i="1"/>
  <c r="AF53" i="1" l="1"/>
  <c r="AF86" i="1"/>
  <c r="AF141" i="1"/>
  <c r="AF178" i="1"/>
  <c r="AF106" i="1"/>
  <c r="AF146" i="1"/>
  <c r="AF38" i="1"/>
  <c r="AF82" i="1"/>
  <c r="AF65" i="1"/>
  <c r="AF94" i="1"/>
  <c r="AF172" i="1"/>
  <c r="AF48" i="1"/>
  <c r="AF177" i="1"/>
  <c r="AF110" i="1"/>
  <c r="AF168" i="1"/>
  <c r="AF139" i="1"/>
  <c r="AF49" i="1"/>
  <c r="AF132" i="1"/>
  <c r="AF24" i="1"/>
  <c r="AF20" i="1"/>
  <c r="AF180" i="1"/>
  <c r="AF170" i="1"/>
  <c r="AF120" i="1"/>
  <c r="AF104" i="1"/>
  <c r="AF69" i="1"/>
  <c r="AF78" i="1"/>
  <c r="AF112" i="1"/>
  <c r="AF124" i="1"/>
  <c r="AF18" i="1"/>
  <c r="AF174" i="1"/>
  <c r="AF175" i="1"/>
  <c r="AF90" i="1"/>
  <c r="AF128" i="1"/>
  <c r="AF179" i="1"/>
  <c r="AF176" i="1"/>
  <c r="AF108" i="1"/>
  <c r="AF98" i="1"/>
  <c r="AF102" i="1"/>
  <c r="AF173" i="1"/>
  <c r="AF115" i="1"/>
</calcChain>
</file>

<file path=xl/sharedStrings.xml><?xml version="1.0" encoding="utf-8"?>
<sst xmlns="http://schemas.openxmlformats.org/spreadsheetml/2006/main" count="3870" uniqueCount="772">
  <si>
    <t>File opened</t>
  </si>
  <si>
    <t>2022-07-27 17:11:28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</si>
  <si>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</si>
  <si>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</si>
  <si>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</si>
  <si>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</si>
  <si>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</si>
  <si>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</si>
  <si>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</si>
  <si>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</si>
  <si>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</si>
  <si>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</si>
  <si>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</si>
  <si>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"ssb_ref": "48766.6", "h2oaspan2b": "0.0686183", "co2bspan1": "0.991094", "co2bspan2b": "0.174103", "flowbzero": "0.29", "flowmeterzero": "0.985443", "co2aspan2": "0", "h2obspan2": "0", "h2oaspanconc1": "12.34", "co2bspan2a": "0.175667", "chamberpressurezero": "2.60544", "co2aspan2b": "0.174099", "tazero": "0.0691242", "ssa_ref": "44196.8", "h2oaspan1": "1.00735", "h2oaspan2": "0", "h2obspan2a": "0.0685566", "co2aspan1": "0.990681", "co2bspanconc2": "0", "co2aspanconc1": "992.9", "h2oaspanconc2": "0", "h2obspan1": "0.999892", "h2obspan2b": "0.0685491", "h2obzero": "1.10795", "co2bzero": "0.903539", "co2bspanconc1": "992.9", "flowazero": "0.303", "tbzero": "0.170916", "oxygen": "21", "co2azero": "0.902659", "h2oaspan2a": "0.0681178", "co2bspan2": "0", "co2aspan2a": "0.175737", "h2oazero": "1.09901", "h2obspanconc1": "12.34", "co2aspanconc2": "0"}</t>
  </si>
  <si>
    <t>CO2 rangematch</t>
  </si>
  <si>
    <t>Wed Jul 27 11:10</t>
  </si>
  <si>
    <t>H2O rangematch</t>
  </si>
  <si>
    <t>Wed Jul 27 11:16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</si>
  <si>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</si>
  <si>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</si>
  <si>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</si>
  <si>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</si>
  <si>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</si>
  <si>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</si>
  <si>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</si>
  <si>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</si>
  <si>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</si>
  <si>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17:11:28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</si>
  <si>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</si>
  <si>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</si>
  <si>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</si>
  <si>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</si>
  <si>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</si>
  <si>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</si>
  <si>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</si>
  <si>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</si>
  <si>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</si>
  <si>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</si>
  <si>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</si>
  <si>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</si>
  <si>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</si>
  <si>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</si>
  <si>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</si>
  <si>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</si>
  <si>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</si>
  <si>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</si>
  <si>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</si>
  <si>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</si>
  <si>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</si>
  <si>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</si>
  <si>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</si>
  <si>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</si>
  <si>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</si>
  <si>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</si>
  <si>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</si>
  <si>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</si>
  <si>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</si>
  <si>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</si>
  <si>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</si>
  <si>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</si>
  <si>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</si>
  <si>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</si>
  <si>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</si>
  <si>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</si>
  <si>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</si>
  <si>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</si>
  <si>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</si>
  <si>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</si>
  <si>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</si>
  <si>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</si>
  <si>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</si>
  <si>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</si>
  <si>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</si>
  <si>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</si>
  <si>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</si>
  <si>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</si>
  <si>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</si>
  <si>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</si>
  <si>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</si>
  <si>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</si>
  <si>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5.05635 85.2172 376.828 620.767 869.245 1060.21 1229.51 1401.14</t>
  </si>
  <si>
    <t>Fs_true</t>
  </si>
  <si>
    <t>0.123247 105.838 402.489 602.426 801.132 1002.09 1200.69 1401.87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</si>
  <si>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</si>
  <si>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</si>
  <si>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</si>
  <si>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</si>
  <si>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</si>
  <si>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</si>
  <si>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</si>
  <si>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</si>
  <si>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</si>
  <si>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</si>
  <si>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</si>
  <si>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</si>
  <si>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</si>
  <si>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</si>
  <si>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</si>
  <si>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</si>
  <si>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</si>
  <si>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</si>
  <si>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</si>
  <si>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</si>
  <si>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</si>
  <si>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</si>
  <si>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</si>
  <si>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</si>
  <si>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</si>
  <si>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</si>
  <si>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</si>
  <si>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</si>
  <si>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</si>
  <si>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</si>
  <si>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</si>
  <si>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</si>
  <si>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</si>
  <si>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</si>
  <si>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</si>
  <si>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</si>
  <si>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</si>
  <si>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</si>
  <si>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</si>
  <si>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</si>
  <si>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</si>
  <si>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</si>
  <si>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</si>
  <si>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</si>
  <si>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</si>
  <si>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</si>
  <si>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</si>
  <si>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</si>
  <si>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</si>
  <si>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</si>
  <si>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</si>
  <si>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</si>
  <si>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</si>
  <si>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</si>
  <si>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</si>
  <si>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</si>
  <si>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</si>
  <si>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</si>
  <si>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</si>
  <si>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</si>
  <si>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</si>
  <si>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</si>
  <si>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</si>
  <si>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</si>
  <si>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</si>
  <si>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</si>
  <si>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</si>
  <si>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</si>
  <si>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</si>
  <si>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</si>
  <si>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</si>
  <si>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</si>
  <si>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</si>
  <si>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</si>
  <si>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</si>
  <si>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</si>
  <si>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</si>
  <si>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</si>
  <si>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</si>
  <si>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</si>
  <si>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</si>
  <si>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</si>
  <si>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</si>
  <si>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</si>
  <si>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</si>
  <si>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</si>
  <si>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</si>
  <si>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</si>
  <si>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</si>
  <si>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</si>
  <si>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</si>
  <si>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</si>
  <si>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</si>
  <si>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</si>
  <si>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</si>
  <si>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</si>
  <si>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</si>
  <si>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</si>
  <si>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</si>
  <si>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</si>
  <si>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</si>
  <si>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</si>
  <si>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</si>
  <si>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</si>
  <si>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</si>
  <si>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</si>
  <si>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</si>
  <si>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</si>
  <si>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</si>
  <si>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</si>
  <si>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</si>
  <si>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</si>
  <si>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</si>
  <si>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</si>
  <si>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</si>
  <si>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</si>
  <si>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</si>
  <si>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</si>
  <si>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</si>
  <si>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</si>
  <si>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</si>
  <si>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</si>
  <si>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</si>
  <si>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</si>
  <si>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</si>
  <si>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</si>
  <si>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</si>
  <si>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</si>
  <si>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</si>
  <si>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</si>
  <si>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</si>
  <si>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</si>
  <si>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</si>
  <si>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</si>
  <si>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</si>
  <si>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</si>
  <si>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</si>
  <si>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</si>
  <si>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</si>
  <si>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</si>
  <si>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</si>
  <si>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</si>
  <si>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</si>
  <si>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</si>
  <si>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</si>
  <si>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</si>
  <si>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</si>
  <si>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</si>
  <si>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</si>
  <si>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</si>
  <si>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</si>
  <si>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</si>
  <si>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</si>
  <si>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</si>
  <si>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</si>
  <si>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</si>
  <si>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</si>
  <si>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</si>
  <si>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</si>
  <si>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</si>
  <si>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</si>
  <si>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</si>
  <si>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</si>
  <si>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</si>
  <si>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</si>
  <si>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</si>
  <si>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</si>
  <si>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</si>
  <si>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</si>
  <si>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</si>
  <si>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</si>
  <si>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</si>
  <si>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</si>
  <si>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</si>
  <si>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</si>
  <si>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</si>
  <si>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</si>
  <si>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</si>
  <si>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</si>
  <si>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</si>
  <si>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</si>
  <si>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</si>
  <si>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</si>
  <si>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</si>
  <si>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</si>
  <si>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</si>
  <si>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</si>
  <si>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</si>
  <si>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</si>
  <si>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</si>
  <si>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</si>
  <si>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</si>
  <si>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</si>
  <si>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</si>
  <si>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</si>
  <si>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</si>
  <si>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</si>
  <si>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</si>
  <si>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</si>
  <si>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</si>
  <si>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</si>
  <si>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</si>
  <si>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</si>
  <si>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</si>
  <si>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</si>
  <si>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</si>
  <si>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</si>
  <si>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</si>
  <si>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</si>
  <si>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</si>
  <si>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</si>
  <si>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</si>
  <si>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</si>
  <si>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</si>
  <si>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</si>
  <si>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</si>
  <si>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</si>
  <si>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</si>
  <si>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</si>
  <si>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</si>
  <si>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</si>
  <si>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</si>
  <si>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</si>
  <si>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</si>
  <si>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</si>
  <si>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</si>
  <si>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</si>
  <si>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</si>
  <si>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</si>
  <si>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</si>
  <si>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</si>
  <si>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</si>
  <si>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</si>
  <si>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</si>
  <si>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</si>
  <si>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</si>
  <si>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</si>
  <si>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</si>
  <si>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</si>
  <si>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</si>
  <si>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</si>
  <si>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</si>
  <si>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</si>
  <si>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</si>
  <si>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</si>
  <si>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</si>
  <si>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</si>
  <si>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</si>
  <si>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</si>
  <si>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</si>
  <si>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</si>
  <si>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</si>
  <si>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</si>
  <si>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</si>
  <si>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</si>
  <si>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</si>
  <si>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</si>
  <si>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</si>
  <si>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</si>
  <si>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</si>
  <si>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</si>
  <si>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</si>
  <si>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</si>
  <si>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</si>
  <si>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</si>
  <si>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</si>
  <si>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</si>
  <si>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</si>
  <si>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</si>
  <si>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</si>
  <si>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</si>
  <si>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</si>
  <si>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</si>
  <si>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</si>
  <si>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</si>
  <si>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</si>
  <si>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</si>
  <si>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</si>
  <si>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</si>
  <si>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</si>
  <si>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</si>
  <si>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</si>
  <si>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</si>
  <si>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</si>
  <si>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</si>
  <si>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</si>
  <si>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</si>
  <si>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</si>
  <si>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</si>
  <si>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</si>
  <si>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</si>
  <si>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</si>
  <si>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</si>
  <si>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</si>
  <si>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</si>
  <si>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</si>
  <si>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</si>
  <si>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</si>
  <si>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</si>
  <si>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</si>
  <si>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</si>
  <si>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</si>
  <si>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</si>
  <si>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</si>
  <si>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</si>
  <si>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</si>
  <si>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</si>
  <si>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</si>
  <si>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</si>
  <si>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</si>
  <si>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</si>
  <si>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</si>
  <si>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</si>
  <si>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</si>
  <si>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</si>
  <si>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</si>
  <si>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</si>
  <si>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</si>
  <si>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</si>
  <si>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</si>
  <si>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</si>
  <si>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</si>
  <si>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</si>
  <si>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</si>
  <si>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</si>
  <si>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</si>
  <si>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</si>
  <si>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</si>
  <si>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</si>
  <si>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</si>
  <si>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20220727 17:45:31</t>
  </si>
  <si>
    <t>17:45:31</t>
  </si>
  <si>
    <t>e_n_639_69</t>
  </si>
  <si>
    <t>ozzie</t>
  </si>
  <si>
    <t>-</t>
  </si>
  <si>
    <t>0: Broadleaf</t>
  </si>
  <si>
    <t>--:--:--</t>
  </si>
  <si>
    <t>2/3</t>
  </si>
  <si>
    <t>11111111</t>
  </si>
  <si>
    <t>oooooooo</t>
  </si>
  <si>
    <t>off</t>
  </si>
  <si>
    <t>20220727 17:45:36</t>
  </si>
  <si>
    <t>17:45:36</t>
  </si>
  <si>
    <t>20220727 17:45:41</t>
  </si>
  <si>
    <t>17:45:41</t>
  </si>
  <si>
    <t>20220727 17:45:46</t>
  </si>
  <si>
    <t>17:45:46</t>
  </si>
  <si>
    <t>20220727 17:45:51</t>
  </si>
  <si>
    <t>17:45:51</t>
  </si>
  <si>
    <t>20220727 17:45:56</t>
  </si>
  <si>
    <t>17:45:56</t>
  </si>
  <si>
    <t>20220727 17:46:01</t>
  </si>
  <si>
    <t>17:46:01</t>
  </si>
  <si>
    <t>20220727 17:46:06</t>
  </si>
  <si>
    <t>17:46:06</t>
  </si>
  <si>
    <t>20220727 17:46:11</t>
  </si>
  <si>
    <t>17:46:11</t>
  </si>
  <si>
    <t>20220727 17:46:16</t>
  </si>
  <si>
    <t>17:46:16</t>
  </si>
  <si>
    <t>20220727 17:46:21</t>
  </si>
  <si>
    <t>17:46:21</t>
  </si>
  <si>
    <t>20220727 17:46:26</t>
  </si>
  <si>
    <t>17:46:26</t>
  </si>
  <si>
    <t>20220727 17:51:19</t>
  </si>
  <si>
    <t>17:51:19</t>
  </si>
  <si>
    <t>e_n_210_57</t>
  </si>
  <si>
    <t>1/3</t>
  </si>
  <si>
    <t>20220727 17:51:24</t>
  </si>
  <si>
    <t>17:51:24</t>
  </si>
  <si>
    <t>20220727 17:51:29</t>
  </si>
  <si>
    <t>17:51:29</t>
  </si>
  <si>
    <t>20220727 17:51:34</t>
  </si>
  <si>
    <t>17:51:34</t>
  </si>
  <si>
    <t>20220727 17:51:39</t>
  </si>
  <si>
    <t>17:51:39</t>
  </si>
  <si>
    <t>20220727 17:51:44</t>
  </si>
  <si>
    <t>17:51:44</t>
  </si>
  <si>
    <t>3/3</t>
  </si>
  <si>
    <t>20220727 17:51:49</t>
  </si>
  <si>
    <t>17:51:49</t>
  </si>
  <si>
    <t>20220727 17:51:54</t>
  </si>
  <si>
    <t>17:51:54</t>
  </si>
  <si>
    <t>20220727 17:51:59</t>
  </si>
  <si>
    <t>17:51:59</t>
  </si>
  <si>
    <t>20220727 17:52:04</t>
  </si>
  <si>
    <t>17:52:04</t>
  </si>
  <si>
    <t>20220727 17:52:09</t>
  </si>
  <si>
    <t>17:52:09</t>
  </si>
  <si>
    <t>20220727 17:52:14</t>
  </si>
  <si>
    <t>17:52:14</t>
  </si>
  <si>
    <t>20220727 18:01:03</t>
  </si>
  <si>
    <t>18:01:03</t>
  </si>
  <si>
    <t>e_n_35_41</t>
  </si>
  <si>
    <t>20220727 18:01:08</t>
  </si>
  <si>
    <t>18:01:08</t>
  </si>
  <si>
    <t>20220727 18:01:13</t>
  </si>
  <si>
    <t>18:01:13</t>
  </si>
  <si>
    <t>20220727 18:01:18</t>
  </si>
  <si>
    <t>18:01:18</t>
  </si>
  <si>
    <t>20220727 18:01:23</t>
  </si>
  <si>
    <t>18:01:23</t>
  </si>
  <si>
    <t>20220727 18:01:28</t>
  </si>
  <si>
    <t>18:01:28</t>
  </si>
  <si>
    <t>20220727 18:01:33</t>
  </si>
  <si>
    <t>18:01:33</t>
  </si>
  <si>
    <t>20220727 18:01:38</t>
  </si>
  <si>
    <t>18:01:38</t>
  </si>
  <si>
    <t>20220727 18:01:43</t>
  </si>
  <si>
    <t>18:01:43</t>
  </si>
  <si>
    <t>20220727 18:01:48</t>
  </si>
  <si>
    <t>18:01:48</t>
  </si>
  <si>
    <t>20220727 18:01:53</t>
  </si>
  <si>
    <t>18:01:53</t>
  </si>
  <si>
    <t>20220727 18:01:58</t>
  </si>
  <si>
    <t>18:01:58</t>
  </si>
  <si>
    <t>20220727 18:05:03</t>
  </si>
  <si>
    <t>18:05:03</t>
  </si>
  <si>
    <t>e_n_350_65</t>
  </si>
  <si>
    <t>20220727 18:05:08</t>
  </si>
  <si>
    <t>18:05:08</t>
  </si>
  <si>
    <t>20220727 18:05:13</t>
  </si>
  <si>
    <t>18:05:13</t>
  </si>
  <si>
    <t>20220727 18:05:18</t>
  </si>
  <si>
    <t>18:05:18</t>
  </si>
  <si>
    <t>20220727 18:05:23</t>
  </si>
  <si>
    <t>18:05:23</t>
  </si>
  <si>
    <t>20220727 18:05:28</t>
  </si>
  <si>
    <t>18:05:28</t>
  </si>
  <si>
    <t>20220727 18:05:33</t>
  </si>
  <si>
    <t>18:05:33</t>
  </si>
  <si>
    <t>20220727 18:05:38</t>
  </si>
  <si>
    <t>18:05:38</t>
  </si>
  <si>
    <t>20220727 18:05:43</t>
  </si>
  <si>
    <t>18:05:43</t>
  </si>
  <si>
    <t>20220727 18:05:48</t>
  </si>
  <si>
    <t>18:05:48</t>
  </si>
  <si>
    <t>20220727 18:05:53</t>
  </si>
  <si>
    <t>18:05:53</t>
  </si>
  <si>
    <t>20220727 18:05:58</t>
  </si>
  <si>
    <t>18:05:58</t>
  </si>
  <si>
    <t>20220727 18:09:11</t>
  </si>
  <si>
    <t>18:09:11</t>
  </si>
  <si>
    <t>20220727 18:09:16</t>
  </si>
  <si>
    <t>18:09:16</t>
  </si>
  <si>
    <t>20220727 18:09:21</t>
  </si>
  <si>
    <t>18:09:21</t>
  </si>
  <si>
    <t>20220727 18:09:26</t>
  </si>
  <si>
    <t>18:09:26</t>
  </si>
  <si>
    <t>20220727 18:09:31</t>
  </si>
  <si>
    <t>18:09:31</t>
  </si>
  <si>
    <t>20220727 18:09:36</t>
  </si>
  <si>
    <t>18:09:36</t>
  </si>
  <si>
    <t>20220727 18:09:41</t>
  </si>
  <si>
    <t>18:09:41</t>
  </si>
  <si>
    <t>20220727 18:09:46</t>
  </si>
  <si>
    <t>18:09:46</t>
  </si>
  <si>
    <t>20220727 18:09:51</t>
  </si>
  <si>
    <t>18:09:51</t>
  </si>
  <si>
    <t>20220727 18:09:56</t>
  </si>
  <si>
    <t>18:09:56</t>
  </si>
  <si>
    <t>20220727 18:10:01</t>
  </si>
  <si>
    <t>18:10:01</t>
  </si>
  <si>
    <t>20220727 18:10:06</t>
  </si>
  <si>
    <t>18:10:06</t>
  </si>
  <si>
    <t>20220727 18:15:11</t>
  </si>
  <si>
    <t>18:15:11</t>
  </si>
  <si>
    <t>e_y_105_13</t>
  </si>
  <si>
    <t>20220727 18:15:16</t>
  </si>
  <si>
    <t>18:15:16</t>
  </si>
  <si>
    <t>20220727 18:15:21</t>
  </si>
  <si>
    <t>18:15:21</t>
  </si>
  <si>
    <t>20220727 18:15:26</t>
  </si>
  <si>
    <t>18:15:26</t>
  </si>
  <si>
    <t>20220727 18:15:31</t>
  </si>
  <si>
    <t>18:15:31</t>
  </si>
  <si>
    <t>20220727 18:15:36</t>
  </si>
  <si>
    <t>18:15:36</t>
  </si>
  <si>
    <t>20220727 18:15:41</t>
  </si>
  <si>
    <t>18:15:41</t>
  </si>
  <si>
    <t>20220727 18:15:46</t>
  </si>
  <si>
    <t>18:15:46</t>
  </si>
  <si>
    <t>20220727 18:15:51</t>
  </si>
  <si>
    <t>18:15:51</t>
  </si>
  <si>
    <t>20220727 18:15:56</t>
  </si>
  <si>
    <t>18:15:56</t>
  </si>
  <si>
    <t>20220727 18:16:01</t>
  </si>
  <si>
    <t>18:16:01</t>
  </si>
  <si>
    <t>20220727 18:16:06</t>
  </si>
  <si>
    <t>18:16:06</t>
  </si>
  <si>
    <t>20220727 18:19:39</t>
  </si>
  <si>
    <t>18:19:39</t>
  </si>
  <si>
    <t>e_y_630_35</t>
  </si>
  <si>
    <t>20220727 18:19:44</t>
  </si>
  <si>
    <t>18:19:44</t>
  </si>
  <si>
    <t>20220727 18:19:49</t>
  </si>
  <si>
    <t>18:19:49</t>
  </si>
  <si>
    <t>20220727 18:19:54</t>
  </si>
  <si>
    <t>18:19:54</t>
  </si>
  <si>
    <t>20220727 18:19:59</t>
  </si>
  <si>
    <t>18:19:59</t>
  </si>
  <si>
    <t>20220727 18:20:04</t>
  </si>
  <si>
    <t>18:20:04</t>
  </si>
  <si>
    <t>20220727 18:20:09</t>
  </si>
  <si>
    <t>18:20:09</t>
  </si>
  <si>
    <t>20220727 18:20:14</t>
  </si>
  <si>
    <t>18:20:14</t>
  </si>
  <si>
    <t>20220727 18:20:19</t>
  </si>
  <si>
    <t>18:20:19</t>
  </si>
  <si>
    <t>20220727 18:20:24</t>
  </si>
  <si>
    <t>18:20:24</t>
  </si>
  <si>
    <t>20220727 18:20:29</t>
  </si>
  <si>
    <t>18:20:29</t>
  </si>
  <si>
    <t>20220727 18:20:34</t>
  </si>
  <si>
    <t>18:20:34</t>
  </si>
  <si>
    <t>20220727 18:25:26</t>
  </si>
  <si>
    <t>18:25:26</t>
  </si>
  <si>
    <t>e_y_350_31</t>
  </si>
  <si>
    <t>20220727 18:25:31</t>
  </si>
  <si>
    <t>18:25:31</t>
  </si>
  <si>
    <t>20220727 18:25:36</t>
  </si>
  <si>
    <t>18:25:36</t>
  </si>
  <si>
    <t>20220727 18:25:41</t>
  </si>
  <si>
    <t>18:25:41</t>
  </si>
  <si>
    <t>20220727 18:25:46</t>
  </si>
  <si>
    <t>18:25:46</t>
  </si>
  <si>
    <t>20220727 18:25:51</t>
  </si>
  <si>
    <t>18:25:51</t>
  </si>
  <si>
    <t>20220727 18:25:56</t>
  </si>
  <si>
    <t>18:25:56</t>
  </si>
  <si>
    <t>20220727 18:26:01</t>
  </si>
  <si>
    <t>18:26:01</t>
  </si>
  <si>
    <t>20220727 18:26:06</t>
  </si>
  <si>
    <t>18:26:06</t>
  </si>
  <si>
    <t>20220727 18:26:11</t>
  </si>
  <si>
    <t>18:26:11</t>
  </si>
  <si>
    <t>20220727 18:26:16</t>
  </si>
  <si>
    <t>18:26:16</t>
  </si>
  <si>
    <t>20220727 18:26:21</t>
  </si>
  <si>
    <t>18:26:21</t>
  </si>
  <si>
    <t>20220727 18:30:34</t>
  </si>
  <si>
    <t>18:30:34</t>
  </si>
  <si>
    <t>e_y_140_20</t>
  </si>
  <si>
    <t>20220727 18:30:39</t>
  </si>
  <si>
    <t>18:30:39</t>
  </si>
  <si>
    <t>20220727 18:30:44</t>
  </si>
  <si>
    <t>18:30:44</t>
  </si>
  <si>
    <t>20220727 18:30:49</t>
  </si>
  <si>
    <t>18:30:49</t>
  </si>
  <si>
    <t>20220727 18:30:54</t>
  </si>
  <si>
    <t>18:30:54</t>
  </si>
  <si>
    <t>20220727 18:30:59</t>
  </si>
  <si>
    <t>18:30:59</t>
  </si>
  <si>
    <t>20220727 18:31:04</t>
  </si>
  <si>
    <t>18:31:04</t>
  </si>
  <si>
    <t>20220727 18:31:09</t>
  </si>
  <si>
    <t>18:31:09</t>
  </si>
  <si>
    <t>20220727 18:31:14</t>
  </si>
  <si>
    <t>18:31:14</t>
  </si>
  <si>
    <t>20220727 18:31:19</t>
  </si>
  <si>
    <t>18:31:19</t>
  </si>
  <si>
    <t>20220727 18:31:24</t>
  </si>
  <si>
    <t>18:31:24</t>
  </si>
  <si>
    <t>20220727 18:31:29</t>
  </si>
  <si>
    <t>18:31:29</t>
  </si>
  <si>
    <t>20220727 18:36:31</t>
  </si>
  <si>
    <t>18:36:31</t>
  </si>
  <si>
    <t>e_y_105_50</t>
  </si>
  <si>
    <t>20220727 18:36:36</t>
  </si>
  <si>
    <t>18:36:36</t>
  </si>
  <si>
    <t>20220727 18:36:41</t>
  </si>
  <si>
    <t>18:36:41</t>
  </si>
  <si>
    <t>20220727 18:36:46</t>
  </si>
  <si>
    <t>18:36:46</t>
  </si>
  <si>
    <t>20220727 18:36:51</t>
  </si>
  <si>
    <t>18:36:51</t>
  </si>
  <si>
    <t>20220727 18:36:56</t>
  </si>
  <si>
    <t>18:36:56</t>
  </si>
  <si>
    <t>20220727 18:37:01</t>
  </si>
  <si>
    <t>18:37:01</t>
  </si>
  <si>
    <t>20220727 18:37:06</t>
  </si>
  <si>
    <t>18:37:06</t>
  </si>
  <si>
    <t>20220727 18:37:11</t>
  </si>
  <si>
    <t>18:37:11</t>
  </si>
  <si>
    <t>20220727 18:37:16</t>
  </si>
  <si>
    <t>18:37:16</t>
  </si>
  <si>
    <t>20220727 18:37:21</t>
  </si>
  <si>
    <t>18:37:21</t>
  </si>
  <si>
    <t>20220727 18:37:26</t>
  </si>
  <si>
    <t>18:37:26</t>
  </si>
  <si>
    <t>20220727 18:43:41</t>
  </si>
  <si>
    <t>18:43:41</t>
  </si>
  <si>
    <t>e_y_35_6</t>
  </si>
  <si>
    <t>20220727 18:43:46</t>
  </si>
  <si>
    <t>18:43:46</t>
  </si>
  <si>
    <t>20220727 18:43:51</t>
  </si>
  <si>
    <t>18:43:51</t>
  </si>
  <si>
    <t>20220727 18:43:56</t>
  </si>
  <si>
    <t>18:43:56</t>
  </si>
  <si>
    <t>20220727 18:44:01</t>
  </si>
  <si>
    <t>18:44:01</t>
  </si>
  <si>
    <t>20220727 18:44:06</t>
  </si>
  <si>
    <t>18:44:06</t>
  </si>
  <si>
    <t>20220727 18:44:11</t>
  </si>
  <si>
    <t>18:44:11</t>
  </si>
  <si>
    <t>20220727 18:44:16</t>
  </si>
  <si>
    <t>18:44:16</t>
  </si>
  <si>
    <t>20220727 18:44:21</t>
  </si>
  <si>
    <t>18:44:21</t>
  </si>
  <si>
    <t>20220727 18:44:26</t>
  </si>
  <si>
    <t>18:44:26</t>
  </si>
  <si>
    <t>20220727 18:44:31</t>
  </si>
  <si>
    <t>18:44:31</t>
  </si>
  <si>
    <t>20220727 18:44:36</t>
  </si>
  <si>
    <t>18:44:36</t>
  </si>
  <si>
    <t>20220727 18:51:03</t>
  </si>
  <si>
    <t>18:51:03</t>
  </si>
  <si>
    <t>e_y_210_23</t>
  </si>
  <si>
    <t>20220727 18:51:08</t>
  </si>
  <si>
    <t>18:51:08</t>
  </si>
  <si>
    <t>20220727 18:51:13</t>
  </si>
  <si>
    <t>18:51:13</t>
  </si>
  <si>
    <t>20220727 18:51:18</t>
  </si>
  <si>
    <t>18:51:18</t>
  </si>
  <si>
    <t>20220727 18:51:23</t>
  </si>
  <si>
    <t>18:51:23</t>
  </si>
  <si>
    <t>20220727 18:51:28</t>
  </si>
  <si>
    <t>18:51:28</t>
  </si>
  <si>
    <t>20220727 18:51:33</t>
  </si>
  <si>
    <t>18:51:33</t>
  </si>
  <si>
    <t>20220727 18:51:38</t>
  </si>
  <si>
    <t>18:51:38</t>
  </si>
  <si>
    <t>20220727 18:51:43</t>
  </si>
  <si>
    <t>18:51:43</t>
  </si>
  <si>
    <t>20220727 18:51:48</t>
  </si>
  <si>
    <t>18:51:48</t>
  </si>
  <si>
    <t>20220727 18:51:53</t>
  </si>
  <si>
    <t>18:51:53</t>
  </si>
  <si>
    <t>20220727 18:51:58</t>
  </si>
  <si>
    <t>18:51:58</t>
  </si>
  <si>
    <t>20220727 18:56:00</t>
  </si>
  <si>
    <t>18:56:00</t>
  </si>
  <si>
    <t>e_n_70_46</t>
  </si>
  <si>
    <t>20220727 18:56:05</t>
  </si>
  <si>
    <t>18:56:05</t>
  </si>
  <si>
    <t>20220727 18:56:10</t>
  </si>
  <si>
    <t>18:56:10</t>
  </si>
  <si>
    <t>20220727 18:56:15</t>
  </si>
  <si>
    <t>18:56:15</t>
  </si>
  <si>
    <t>20220727 18:56:20</t>
  </si>
  <si>
    <t>18:56:20</t>
  </si>
  <si>
    <t>20220727 18:56:25</t>
  </si>
  <si>
    <t>18:56:25</t>
  </si>
  <si>
    <t>20220727 18:56:30</t>
  </si>
  <si>
    <t>18:56:30</t>
  </si>
  <si>
    <t>20220727 18:56:35</t>
  </si>
  <si>
    <t>18:56:35</t>
  </si>
  <si>
    <t>20220727 18:56:40</t>
  </si>
  <si>
    <t>18:56:40</t>
  </si>
  <si>
    <t>20220727 18:56:45</t>
  </si>
  <si>
    <t>18:56:45</t>
  </si>
  <si>
    <t>20220727 18:56:50</t>
  </si>
  <si>
    <t>18:56:50</t>
  </si>
  <si>
    <t>20220727 18:56:55</t>
  </si>
  <si>
    <t>18:56:55</t>
  </si>
  <si>
    <t>20220727 19:03:30</t>
  </si>
  <si>
    <t>19:03:30</t>
  </si>
  <si>
    <t>e_n_210_58</t>
  </si>
  <si>
    <t>20220727 19:03:35</t>
  </si>
  <si>
    <t>19:03:35</t>
  </si>
  <si>
    <t>20220727 19:03:40</t>
  </si>
  <si>
    <t>19:03:40</t>
  </si>
  <si>
    <t>20220727 19:03:45</t>
  </si>
  <si>
    <t>19:03:45</t>
  </si>
  <si>
    <t>20220727 19:03:50</t>
  </si>
  <si>
    <t>19:03:50</t>
  </si>
  <si>
    <t>20220727 19:03:55</t>
  </si>
  <si>
    <t>19:03:55</t>
  </si>
  <si>
    <t>20220727 19:04:00</t>
  </si>
  <si>
    <t>19:04:00</t>
  </si>
  <si>
    <t>20220727 19:04:05</t>
  </si>
  <si>
    <t>19:04:05</t>
  </si>
  <si>
    <t>20220727 19:04:10</t>
  </si>
  <si>
    <t>19:04:10</t>
  </si>
  <si>
    <t>20220727 19:04:15</t>
  </si>
  <si>
    <t>19:04:15</t>
  </si>
  <si>
    <t>20220727 19:04:20</t>
  </si>
  <si>
    <t>19:04:20</t>
  </si>
  <si>
    <t>20220727 19:04:25</t>
  </si>
  <si>
    <t>19:04:25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</si>
</sst>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U184"/>
  <sheetViews>
    <sheetView tabSelected="1" workbookViewId="0">
      <selection activeCell="CV17" sqref="CV17:CV184"/>
    </sheetView>
  </sheetViews>
  <sheetFormatPr baseColWidth="10" defaultColWidth="8.83203125" defaultRowHeight="15" x14ac:dyDescent="0.2"/>
  <sheetData>
    <row r="2" spans="1:281" x14ac:dyDescent="0.2">
      <c r="A2" t="s">
        <v>29</v>
      </c>
      <c r="B2" t="s">
        <v>30</v>
      </c>
      <c r="C2" t="s">
        <v>31</v>
      </c>
    </row>
    <row r="3" spans="1:281" x14ac:dyDescent="0.2">
      <c r="B3" t="s">
        <v>23</v>
      </c>
      <c r="C3">
        <v>21</v>
      </c>
    </row>
    <row r="4" spans="1:281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1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 x14ac:dyDescent="0.2">
      <c r="B7">
        <v>0</v>
      </c>
      <c r="C7">
        <v>0</v>
      </c>
      <c r="D7">
        <v>0</v>
      </c>
      <c r="E7">
        <v>1</v>
      </c>
    </row>
    <row r="8" spans="1:281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1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81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81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 x14ac:dyDescent="0.2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 x14ac:dyDescent="0.2">
      <c r="A17">
        <v>1</v>
      </c>
      <c r="B17">
        <v>1658961931.5999999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1658961928.8499999</v>
      </c>
      <c r="J17">
        <f t="shared" ref="J17:J48" si="0">(K17)/1000</f>
        <v>3.2544987747280428E-4</v>
      </c>
      <c r="K17">
        <f t="shared" ref="K17:K48" si="1">IF(CZ17, AN17, AH17)</f>
        <v>0.32544987747280429</v>
      </c>
      <c r="L17">
        <f t="shared" ref="L17:L48" si="2">IF(CZ17, AI17, AG17)</f>
        <v>-3.0934055287763855</v>
      </c>
      <c r="M17">
        <f t="shared" ref="M17:M48" si="3">DB17 - IF(AU17&gt;1, L17*CV17*100/(AW17*DP17), 0)</f>
        <v>423.46019999999999</v>
      </c>
      <c r="N17">
        <f t="shared" ref="N17:N48" si="4">((T17-J17/2)*M17-L17)/(T17+J17/2)</f>
        <v>588.98386862002462</v>
      </c>
      <c r="O17">
        <f t="shared" ref="O17:O48" si="5">N17*(DI17+DJ17)/1000</f>
        <v>53.029650230948747</v>
      </c>
      <c r="P17">
        <f t="shared" ref="P17:P48" si="6">(DB17 - IF(AU17&gt;1, L17*CV17*100/(AW17*DP17), 0))*(DI17+DJ17)/1000</f>
        <v>38.126589689699578</v>
      </c>
      <c r="Q17">
        <f t="shared" ref="Q17:Q48" si="7">2/((1/S17-1/R17)+SIGN(S17)*SQRT((1/S17-1/R17)*(1/S17-1/R17) + 4*CW17/((CW17+1)*(CW17+1))*(2*1/S17*1/R17-1/R17*1/R17)))</f>
        <v>2.8448399662801691E-2</v>
      </c>
      <c r="R17">
        <f t="shared" ref="R17:R48" si="8">IF(LEFT(CX17,1)&lt;&gt;"0",IF(LEFT(CX17,1)="1",3,CY17),$D$5+$E$5*(DP17*DI17/($K$5*1000))+$F$5*(DP17*DI17/($K$5*1000))*MAX(MIN(CV17,$J$5),$I$5)*MAX(MIN(CV17,$J$5),$I$5)+$G$5*MAX(MIN(CV17,$J$5),$I$5)*(DP17*DI17/($K$5*1000))+$H$5*(DP17*DI17/($K$5*1000))*(DP17*DI17/($K$5*1000)))</f>
        <v>2.7518562660795163</v>
      </c>
      <c r="S17">
        <f t="shared" ref="S17:S48" si="9">J17*(1000-(1000*0.61365*EXP(17.502*W17/(240.97+W17))/(DI17+DJ17)+DD17)/2)/(1000*0.61365*EXP(17.502*W17/(240.97+W17))/(DI17+DJ17)-DD17)</f>
        <v>2.8286019582314834E-2</v>
      </c>
      <c r="T17">
        <f t="shared" ref="T17:T48" si="10">1/((CW17+1)/(Q17/1.6)+1/(R17/1.37)) + CW17/((CW17+1)/(Q17/1.6) + CW17/(R17/1.37))</f>
        <v>1.7693274044445984E-2</v>
      </c>
      <c r="U17">
        <f t="shared" ref="U17:U48" si="11">(CR17*CU17)</f>
        <v>1.5964149869723993E-6</v>
      </c>
      <c r="V17">
        <f t="shared" ref="V17:V48" si="12">(DK17+(U17+2*0.95*0.0000000567*(((DK17+$B$7)+273)^4-(DK17+273)^4)-44100*J17)/(1.84*29.3*R17+8*0.95*0.0000000567*(DK17+273)^3))</f>
        <v>25.803141903120974</v>
      </c>
      <c r="W17">
        <f t="shared" ref="W17:W48" si="13">($C$7*DL17+$D$7*DM17+$E$7*V17)</f>
        <v>25.803141903120974</v>
      </c>
      <c r="X17">
        <f t="shared" ref="X17:X48" si="14">0.61365*EXP(17.502*W17/(240.97+W17))</f>
        <v>3.3351519506295308</v>
      </c>
      <c r="Y17">
        <f t="shared" ref="Y17:Y48" si="15">(Z17/AA17*100)</f>
        <v>69.545882113263445</v>
      </c>
      <c r="Z17">
        <f t="shared" ref="Z17:Z48" si="16">DD17*(DI17+DJ17)/1000</f>
        <v>2.3318298035575888</v>
      </c>
      <c r="AA17">
        <f t="shared" ref="AA17:AA48" si="17">0.61365*EXP(17.502*DK17/(240.97+DK17))</f>
        <v>3.3529372734965621</v>
      </c>
      <c r="AB17">
        <f t="shared" ref="AB17:AB48" si="18">(X17-DD17*(DI17+DJ17)/1000)</f>
        <v>1.003322147071942</v>
      </c>
      <c r="AC17">
        <f t="shared" ref="AC17:AC48" si="19">(-J17*44100)</f>
        <v>-14.352339596550669</v>
      </c>
      <c r="AD17">
        <f t="shared" ref="AD17:AD48" si="20">2*29.3*R17*0.92*(DK17-W17)</f>
        <v>13.319305631651234</v>
      </c>
      <c r="AE17">
        <f t="shared" ref="AE17:AE48" si="21">2*0.95*0.0000000567*(((DK17+$B$7)+273)^4-(W17+273)^4)</f>
        <v>1.032567025696248</v>
      </c>
      <c r="AF17">
        <f t="shared" ref="AF17:AF48" si="22">U17+AE17+AC17+AD17</f>
        <v>-4.6534278819976294E-4</v>
      </c>
      <c r="AG17">
        <f t="shared" ref="AG17:AG48" si="23">DH17*AU17*(DC17-DB17*(1000-AU17*DE17)/(1000-AU17*DD17))/(100*CV17)</f>
        <v>-3.1288273428411895</v>
      </c>
      <c r="AH17">
        <f t="shared" ref="AH17:AH48" si="24">1000*DH17*AU17*(DD17-DE17)/(100*CV17*(1000-AU17*DD17))</f>
        <v>0.32346368365799411</v>
      </c>
      <c r="AI17">
        <f t="shared" ref="AI17:AI48" si="25">(AJ17 - AK17 - DI17*1000/(8.314*(DK17+273.15)) * AM17/DH17 * AL17) * DH17/(100*CV17) * (1000 - DE17)/1000</f>
        <v>-3.0934055287763855</v>
      </c>
      <c r="AJ17">
        <v>430.81940916363601</v>
      </c>
      <c r="AK17">
        <v>434.66520606060601</v>
      </c>
      <c r="AL17">
        <v>-7.6501471861731901E-3</v>
      </c>
      <c r="AM17">
        <v>66.33</v>
      </c>
      <c r="AN17">
        <f t="shared" ref="AN17:AN48" si="26">(AP17 - AO17 + DI17*1000/(8.314*(DK17+273.15)) * AR17/DH17 * AQ17) * DH17/(100*CV17) * 1000/(1000 - AP17)</f>
        <v>0.32544987747280429</v>
      </c>
      <c r="AO17">
        <v>25.520552012846</v>
      </c>
      <c r="AP17">
        <v>25.901158787878799</v>
      </c>
      <c r="AQ17">
        <v>-3.2119938009851503E-5</v>
      </c>
      <c r="AR17">
        <v>88.640650729912196</v>
      </c>
      <c r="AS17">
        <v>0</v>
      </c>
      <c r="AT17">
        <v>0</v>
      </c>
      <c r="AU17">
        <f t="shared" ref="AU17:AU48" si="27">IF(AS17*$H$13&gt;=AW17,1,(AW17/(AW17-AS17*$H$13)))</f>
        <v>1</v>
      </c>
      <c r="AV17">
        <f t="shared" ref="AV17:AV48" si="28">(AU17-1)*100</f>
        <v>0</v>
      </c>
      <c r="AW17">
        <f t="shared" ref="AW17:AW48" si="29">MAX(0,($B$13+$C$13*DP17)/(1+$D$13*DP17)*DI17/(DK17+273)*$E$13)</f>
        <v>47866.148553053077</v>
      </c>
      <c r="AX17" t="s">
        <v>417</v>
      </c>
      <c r="AY17" t="s">
        <v>417</v>
      </c>
      <c r="AZ17">
        <v>0</v>
      </c>
      <c r="BA17">
        <v>0</v>
      </c>
      <c r="BB17" t="e">
        <f t="shared" ref="BB17:BB48" si="30">1-AZ17/BA17</f>
        <v>#DIV/0!</v>
      </c>
      <c r="BC17">
        <v>0</v>
      </c>
      <c r="BD17" t="s">
        <v>417</v>
      </c>
      <c r="BE17" t="s">
        <v>417</v>
      </c>
      <c r="BF17">
        <v>0</v>
      </c>
      <c r="BG17">
        <v>0</v>
      </c>
      <c r="BH17" t="e">
        <f t="shared" ref="BH17:BH48" si="31">1-BF17/BG17</f>
        <v>#DIV/0!</v>
      </c>
      <c r="BI17">
        <v>0.5</v>
      </c>
      <c r="BJ17">
        <f t="shared" ref="BJ17:BJ48" si="32">CS17</f>
        <v>8.4021841419599964E-6</v>
      </c>
      <c r="BK17">
        <f t="shared" ref="BK17:BK48" si="33">L17</f>
        <v>-3.0934055287763855</v>
      </c>
      <c r="BL17" t="e">
        <f t="shared" ref="BL17:BL48" si="34">BH17*BI17*BJ17</f>
        <v>#DIV/0!</v>
      </c>
      <c r="BM17">
        <f t="shared" ref="BM17:BM48" si="35">(BK17-BC17)/BJ17</f>
        <v>-368166.83335087914</v>
      </c>
      <c r="BN17" t="e">
        <f t="shared" ref="BN17:BN48" si="36">(BA17-BG17)/BG17</f>
        <v>#DIV/0!</v>
      </c>
      <c r="BO17" t="e">
        <f t="shared" ref="BO17:BO48" si="37">AZ17/(BB17+AZ17/BG17)</f>
        <v>#DIV/0!</v>
      </c>
      <c r="BP17" t="s">
        <v>417</v>
      </c>
      <c r="BQ17">
        <v>0</v>
      </c>
      <c r="BR17" t="e">
        <f t="shared" ref="BR17:BR48" si="38">IF(BQ17&lt;&gt;0, BQ17, BO17)</f>
        <v>#DIV/0!</v>
      </c>
      <c r="BS17" t="e">
        <f t="shared" ref="BS17:BS48" si="39">1-BR17/BG17</f>
        <v>#DIV/0!</v>
      </c>
      <c r="BT17" t="e">
        <f t="shared" ref="BT17:BT48" si="40">(BG17-BF17)/(BG17-BR17)</f>
        <v>#DIV/0!</v>
      </c>
      <c r="BU17" t="e">
        <f t="shared" ref="BU17:BU48" si="41">(BA17-BG17)/(BA17-BR17)</f>
        <v>#DIV/0!</v>
      </c>
      <c r="BV17" t="e">
        <f t="shared" ref="BV17:BV48" si="42">(BG17-BF17)/(BG17-AZ17)</f>
        <v>#DIV/0!</v>
      </c>
      <c r="BW17" t="e">
        <f t="shared" ref="BW17:BW48" si="43">(BA17-BG17)/(BA17-AZ17)</f>
        <v>#DIV/0!</v>
      </c>
      <c r="BX17" t="e">
        <f t="shared" ref="BX17:BX48" si="44">(BT17*BR17/BF17)</f>
        <v>#DIV/0!</v>
      </c>
      <c r="BY17" t="e">
        <f t="shared" ref="BY17:BY48" si="45">(1-BX17)</f>
        <v>#DIV/0!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 t="shared" ref="CR17:CR48" si="46">$B$11*DQ17+$C$11*DR17+$F$11*EC17*(1-EF17)</f>
        <v>1.0001299999999999E-3</v>
      </c>
      <c r="CS17">
        <f t="shared" ref="CS17:CS48" si="47">CR17*CT17</f>
        <v>8.4021841419599964E-6</v>
      </c>
      <c r="CT17">
        <f t="shared" ref="CT17:CT48" si="48">($B$11*$D$9+$C$11*$D$9+$F$11*((EP17+EH17)/MAX(EP17+EH17+EQ17, 0.1)*$I$9+EQ17/MAX(EP17+EH17+EQ17, 0.1)*$J$9))/($B$11+$C$11+$F$11)</f>
        <v>8.4010919999999972E-3</v>
      </c>
      <c r="CU17">
        <f t="shared" ref="CU17:CU48" si="49">($B$11*$K$9+$C$11*$K$9+$F$11*((EP17+EH17)/MAX(EP17+EH17+EQ17, 0.1)*$P$9+EQ17/MAX(EP17+EH17+EQ17, 0.1)*$Q$9))/($B$11+$C$11+$F$11)</f>
        <v>1.5962074799999995E-3</v>
      </c>
      <c r="CV17">
        <v>6</v>
      </c>
      <c r="CW17">
        <v>0.5</v>
      </c>
      <c r="CX17" t="s">
        <v>418</v>
      </c>
      <c r="CY17">
        <v>2</v>
      </c>
      <c r="CZ17" t="b">
        <v>1</v>
      </c>
      <c r="DA17">
        <v>1658961928.8499999</v>
      </c>
      <c r="DB17">
        <v>423.46019999999999</v>
      </c>
      <c r="DC17">
        <v>419.87020000000001</v>
      </c>
      <c r="DD17">
        <v>25.898910000000001</v>
      </c>
      <c r="DE17">
        <v>25.52083</v>
      </c>
      <c r="DF17">
        <v>417.4581</v>
      </c>
      <c r="DG17">
        <v>25.351120000000002</v>
      </c>
      <c r="DH17">
        <v>500.03120000000001</v>
      </c>
      <c r="DI17">
        <v>89.990769999999998</v>
      </c>
      <c r="DJ17">
        <v>4.5057899999999998E-2</v>
      </c>
      <c r="DK17">
        <v>25.89292</v>
      </c>
      <c r="DL17">
        <v>24.96688</v>
      </c>
      <c r="DM17">
        <v>999.9</v>
      </c>
      <c r="DN17">
        <v>0</v>
      </c>
      <c r="DO17">
        <v>0</v>
      </c>
      <c r="DP17">
        <v>10023</v>
      </c>
      <c r="DQ17">
        <v>0</v>
      </c>
      <c r="DR17">
        <v>0.27582000000000001</v>
      </c>
      <c r="DS17">
        <v>3.5899570000000001</v>
      </c>
      <c r="DT17">
        <v>434.71890000000002</v>
      </c>
      <c r="DU17">
        <v>430.86630000000002</v>
      </c>
      <c r="DV17">
        <v>0.37806970000000001</v>
      </c>
      <c r="DW17">
        <v>419.87020000000001</v>
      </c>
      <c r="DX17">
        <v>25.52083</v>
      </c>
      <c r="DY17">
        <v>2.3306619999999998</v>
      </c>
      <c r="DZ17">
        <v>2.2966389999999999</v>
      </c>
      <c r="EA17">
        <v>19.88991</v>
      </c>
      <c r="EB17">
        <v>19.65286</v>
      </c>
      <c r="EC17">
        <v>1.0001299999999999E-3</v>
      </c>
      <c r="ED17">
        <v>0</v>
      </c>
      <c r="EE17">
        <v>0</v>
      </c>
      <c r="EF17">
        <v>0</v>
      </c>
      <c r="EG17">
        <v>831.4</v>
      </c>
      <c r="EH17">
        <v>1.0001299999999999E-3</v>
      </c>
      <c r="EI17">
        <v>-19.850000000000001</v>
      </c>
      <c r="EJ17">
        <v>-2.15</v>
      </c>
      <c r="EK17">
        <v>35.686999999999998</v>
      </c>
      <c r="EL17">
        <v>40.818300000000001</v>
      </c>
      <c r="EM17">
        <v>37.768599999999999</v>
      </c>
      <c r="EN17">
        <v>41.731099999999998</v>
      </c>
      <c r="EO17">
        <v>38.311999999999998</v>
      </c>
      <c r="EP17">
        <v>0</v>
      </c>
      <c r="EQ17">
        <v>0</v>
      </c>
      <c r="ER17">
        <v>0</v>
      </c>
      <c r="ES17">
        <v>1658961933.0999999</v>
      </c>
      <c r="ET17">
        <v>0</v>
      </c>
      <c r="EU17">
        <v>828.84</v>
      </c>
      <c r="EV17">
        <v>52.038463296151903</v>
      </c>
      <c r="EW17">
        <v>28.461537264743001</v>
      </c>
      <c r="EX17">
        <v>-18.8</v>
      </c>
      <c r="EY17">
        <v>15</v>
      </c>
      <c r="EZ17">
        <v>0</v>
      </c>
      <c r="FA17" t="s">
        <v>419</v>
      </c>
      <c r="FB17">
        <v>1657551626.5</v>
      </c>
      <c r="FC17">
        <v>1657551629</v>
      </c>
      <c r="FD17">
        <v>0</v>
      </c>
      <c r="FE17">
        <v>0.40300000000000002</v>
      </c>
      <c r="FF17">
        <v>8.9999999999999993E-3</v>
      </c>
      <c r="FG17">
        <v>9.41</v>
      </c>
      <c r="FH17">
        <v>8.6999999999999994E-2</v>
      </c>
      <c r="FI17">
        <v>417</v>
      </c>
      <c r="FJ17">
        <v>17</v>
      </c>
      <c r="FK17">
        <v>1.61</v>
      </c>
      <c r="FL17">
        <v>0.59</v>
      </c>
      <c r="FM17">
        <v>3.5769555</v>
      </c>
      <c r="FN17">
        <v>0.14825200750468501</v>
      </c>
      <c r="FO17">
        <v>8.9311818197537501E-2</v>
      </c>
      <c r="FP17">
        <v>1</v>
      </c>
      <c r="FQ17">
        <v>829.29411764705901</v>
      </c>
      <c r="FR17">
        <v>16.440031373442501</v>
      </c>
      <c r="FS17">
        <v>14.924376845331</v>
      </c>
      <c r="FT17">
        <v>0</v>
      </c>
      <c r="FU17">
        <v>0.3766987</v>
      </c>
      <c r="FV17">
        <v>1.40613658536583E-2</v>
      </c>
      <c r="FW17">
        <v>3.1211078818265802E-3</v>
      </c>
      <c r="FX17">
        <v>1</v>
      </c>
      <c r="FY17">
        <v>2</v>
      </c>
      <c r="FZ17">
        <v>3</v>
      </c>
      <c r="GA17" t="s">
        <v>420</v>
      </c>
      <c r="GB17">
        <v>2.9740199999999999</v>
      </c>
      <c r="GC17">
        <v>2.6987700000000001</v>
      </c>
      <c r="GD17">
        <v>9.08389E-2</v>
      </c>
      <c r="GE17">
        <v>9.1386899999999993E-2</v>
      </c>
      <c r="GF17">
        <v>0.108387</v>
      </c>
      <c r="GG17">
        <v>0.10842400000000001</v>
      </c>
      <c r="GH17">
        <v>35438.699999999997</v>
      </c>
      <c r="GI17">
        <v>38739.9</v>
      </c>
      <c r="GJ17">
        <v>35319.599999999999</v>
      </c>
      <c r="GK17">
        <v>38663.1</v>
      </c>
      <c r="GL17">
        <v>44635.7</v>
      </c>
      <c r="GM17">
        <v>49779.4</v>
      </c>
      <c r="GN17">
        <v>55203.1</v>
      </c>
      <c r="GO17">
        <v>62008.4</v>
      </c>
      <c r="GP17">
        <v>1.9947999999999999</v>
      </c>
      <c r="GQ17">
        <v>1.8704000000000001</v>
      </c>
      <c r="GR17">
        <v>3.6954899999999999E-2</v>
      </c>
      <c r="GS17">
        <v>0</v>
      </c>
      <c r="GT17">
        <v>24.358499999999999</v>
      </c>
      <c r="GU17">
        <v>999.9</v>
      </c>
      <c r="GV17">
        <v>59.235999999999997</v>
      </c>
      <c r="GW17">
        <v>28.48</v>
      </c>
      <c r="GX17">
        <v>25.686699999999998</v>
      </c>
      <c r="GY17">
        <v>56.554299999999998</v>
      </c>
      <c r="GZ17">
        <v>45.913499999999999</v>
      </c>
      <c r="HA17">
        <v>1</v>
      </c>
      <c r="HB17">
        <v>-9.8902400000000001E-2</v>
      </c>
      <c r="HC17">
        <v>-0.261656</v>
      </c>
      <c r="HD17">
        <v>20.133500000000002</v>
      </c>
      <c r="HE17">
        <v>5.1993200000000002</v>
      </c>
      <c r="HF17">
        <v>12.0076</v>
      </c>
      <c r="HG17">
        <v>4.9756</v>
      </c>
      <c r="HH17">
        <v>3.2934000000000001</v>
      </c>
      <c r="HI17">
        <v>9999</v>
      </c>
      <c r="HJ17">
        <v>9999</v>
      </c>
      <c r="HK17">
        <v>9999</v>
      </c>
      <c r="HL17">
        <v>624.20000000000005</v>
      </c>
      <c r="HM17">
        <v>1.8631599999999999</v>
      </c>
      <c r="HN17">
        <v>1.86798</v>
      </c>
      <c r="HO17">
        <v>1.8678300000000001</v>
      </c>
      <c r="HP17">
        <v>1.86893</v>
      </c>
      <c r="HQ17">
        <v>1.86981</v>
      </c>
      <c r="HR17">
        <v>1.8658399999999999</v>
      </c>
      <c r="HS17">
        <v>1.8669100000000001</v>
      </c>
      <c r="HT17">
        <v>1.86829</v>
      </c>
      <c r="HU17">
        <v>5</v>
      </c>
      <c r="HV17">
        <v>0</v>
      </c>
      <c r="HW17">
        <v>0</v>
      </c>
      <c r="HX17">
        <v>0</v>
      </c>
      <c r="HY17" t="s">
        <v>421</v>
      </c>
      <c r="HZ17" t="s">
        <v>422</v>
      </c>
      <c r="IA17" t="s">
        <v>423</v>
      </c>
      <c r="IB17" t="s">
        <v>423</v>
      </c>
      <c r="IC17" t="s">
        <v>423</v>
      </c>
      <c r="ID17" t="s">
        <v>423</v>
      </c>
      <c r="IE17">
        <v>0</v>
      </c>
      <c r="IF17">
        <v>100</v>
      </c>
      <c r="IG17">
        <v>100</v>
      </c>
      <c r="IH17">
        <v>6.0019999999999998</v>
      </c>
      <c r="II17">
        <v>0.54800000000000004</v>
      </c>
      <c r="IJ17">
        <v>3.6346291650323699</v>
      </c>
      <c r="IK17">
        <v>5.6267518783259399E-3</v>
      </c>
      <c r="IL17">
        <v>2.30191766742704E-7</v>
      </c>
      <c r="IM17">
        <v>-2.9562642023804099E-10</v>
      </c>
      <c r="IN17">
        <v>-4.4408053959193901E-2</v>
      </c>
      <c r="IO17">
        <v>-1.77651730019769E-2</v>
      </c>
      <c r="IP17">
        <v>2.0502542247495602E-3</v>
      </c>
      <c r="IQ17">
        <v>-1.6883999477825899E-5</v>
      </c>
      <c r="IR17">
        <v>-3</v>
      </c>
      <c r="IS17">
        <v>1845</v>
      </c>
      <c r="IT17">
        <v>1</v>
      </c>
      <c r="IU17">
        <v>26</v>
      </c>
      <c r="IV17">
        <v>23505.1</v>
      </c>
      <c r="IW17">
        <v>23505</v>
      </c>
      <c r="IX17">
        <v>1.0412600000000001</v>
      </c>
      <c r="IY17">
        <v>2.6293899999999999</v>
      </c>
      <c r="IZ17">
        <v>1.5478499999999999</v>
      </c>
      <c r="JA17">
        <v>2.3107899999999999</v>
      </c>
      <c r="JB17">
        <v>1.3464400000000001</v>
      </c>
      <c r="JC17">
        <v>2.2985799999999998</v>
      </c>
      <c r="JD17">
        <v>32.909199999999998</v>
      </c>
      <c r="JE17">
        <v>24.2364</v>
      </c>
      <c r="JF17">
        <v>18</v>
      </c>
      <c r="JG17">
        <v>500.72199999999998</v>
      </c>
      <c r="JH17">
        <v>419.70800000000003</v>
      </c>
      <c r="JI17">
        <v>25</v>
      </c>
      <c r="JJ17">
        <v>26.0107</v>
      </c>
      <c r="JK17">
        <v>30.000299999999999</v>
      </c>
      <c r="JL17">
        <v>25.963999999999999</v>
      </c>
      <c r="JM17">
        <v>25.907</v>
      </c>
      <c r="JN17">
        <v>20.8736</v>
      </c>
      <c r="JO17">
        <v>0</v>
      </c>
      <c r="JP17">
        <v>100</v>
      </c>
      <c r="JQ17">
        <v>25</v>
      </c>
      <c r="JR17">
        <v>419.89699999999999</v>
      </c>
      <c r="JS17">
        <v>28.5824</v>
      </c>
      <c r="JT17">
        <v>102.40900000000001</v>
      </c>
      <c r="JU17">
        <v>103.218</v>
      </c>
    </row>
    <row r="18" spans="1:281" x14ac:dyDescent="0.2">
      <c r="A18">
        <v>2</v>
      </c>
      <c r="B18">
        <v>1658961936.5999999</v>
      </c>
      <c r="C18">
        <v>5</v>
      </c>
      <c r="D18" t="s">
        <v>424</v>
      </c>
      <c r="E18" t="s">
        <v>425</v>
      </c>
      <c r="F18">
        <v>5</v>
      </c>
      <c r="G18" t="s">
        <v>415</v>
      </c>
      <c r="H18" t="s">
        <v>416</v>
      </c>
      <c r="I18">
        <v>1658961934.0999999</v>
      </c>
      <c r="J18">
        <f t="shared" si="0"/>
        <v>3.2331259554478213E-4</v>
      </c>
      <c r="K18">
        <f t="shared" si="1"/>
        <v>0.32331259554478214</v>
      </c>
      <c r="L18">
        <f t="shared" si="2"/>
        <v>-3.1995819522508921</v>
      </c>
      <c r="M18">
        <f t="shared" si="3"/>
        <v>423.47399999999999</v>
      </c>
      <c r="N18">
        <f t="shared" si="4"/>
        <v>596.32300752032381</v>
      </c>
      <c r="O18">
        <f t="shared" si="5"/>
        <v>53.691663175692177</v>
      </c>
      <c r="P18">
        <f t="shared" si="6"/>
        <v>38.128703881827249</v>
      </c>
      <c r="Q18">
        <f t="shared" si="7"/>
        <v>2.8228801752758832E-2</v>
      </c>
      <c r="R18">
        <f t="shared" si="8"/>
        <v>2.7431361434265327</v>
      </c>
      <c r="S18">
        <f t="shared" si="9"/>
        <v>2.8068406113718251E-2</v>
      </c>
      <c r="T18">
        <f t="shared" si="10"/>
        <v>1.7557088623600968E-2</v>
      </c>
      <c r="U18">
        <f t="shared" si="11"/>
        <v>1.5964149869723993E-6</v>
      </c>
      <c r="V18">
        <f t="shared" si="12"/>
        <v>25.809015463349922</v>
      </c>
      <c r="W18">
        <f t="shared" si="13"/>
        <v>25.809015463349922</v>
      </c>
      <c r="X18">
        <f t="shared" si="14"/>
        <v>3.336312996887195</v>
      </c>
      <c r="Y18">
        <f t="shared" si="15"/>
        <v>69.523202789419813</v>
      </c>
      <c r="Z18">
        <f t="shared" si="16"/>
        <v>2.3318351948610418</v>
      </c>
      <c r="AA18">
        <f t="shared" si="17"/>
        <v>3.3540387975565267</v>
      </c>
      <c r="AB18">
        <f t="shared" si="18"/>
        <v>1.0044778020261531</v>
      </c>
      <c r="AC18">
        <f t="shared" si="19"/>
        <v>-14.258085463524893</v>
      </c>
      <c r="AD18">
        <f t="shared" si="20"/>
        <v>13.228755599184893</v>
      </c>
      <c r="AE18">
        <f t="shared" si="21"/>
        <v>1.0288662902284873</v>
      </c>
      <c r="AF18">
        <f t="shared" si="22"/>
        <v>-4.6197769652422949E-4</v>
      </c>
      <c r="AG18">
        <f t="shared" si="23"/>
        <v>-3.0930059519436859</v>
      </c>
      <c r="AH18">
        <f t="shared" si="24"/>
        <v>0.32169650225930024</v>
      </c>
      <c r="AI18">
        <f t="shared" si="25"/>
        <v>-3.1995819522508921</v>
      </c>
      <c r="AJ18">
        <v>430.93114574545501</v>
      </c>
      <c r="AK18">
        <v>434.771975757576</v>
      </c>
      <c r="AL18">
        <v>2.0560519480404001E-2</v>
      </c>
      <c r="AM18">
        <v>66.33</v>
      </c>
      <c r="AN18">
        <f t="shared" si="26"/>
        <v>0.32331259554478214</v>
      </c>
      <c r="AO18">
        <v>25.5217649327031</v>
      </c>
      <c r="AP18">
        <v>25.899563636363599</v>
      </c>
      <c r="AQ18">
        <v>1.2245259689133901E-5</v>
      </c>
      <c r="AR18">
        <v>88.640650729912196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47628.428261057576</v>
      </c>
      <c r="AX18" t="s">
        <v>417</v>
      </c>
      <c r="AY18" t="s">
        <v>417</v>
      </c>
      <c r="AZ18">
        <v>0</v>
      </c>
      <c r="BA18">
        <v>0</v>
      </c>
      <c r="BB18" t="e">
        <f t="shared" si="30"/>
        <v>#DIV/0!</v>
      </c>
      <c r="BC18">
        <v>0</v>
      </c>
      <c r="BD18" t="s">
        <v>417</v>
      </c>
      <c r="BE18" t="s">
        <v>417</v>
      </c>
      <c r="BF18">
        <v>0</v>
      </c>
      <c r="BG18">
        <v>0</v>
      </c>
      <c r="BH18" t="e">
        <f t="shared" si="31"/>
        <v>#DIV/0!</v>
      </c>
      <c r="BI18">
        <v>0.5</v>
      </c>
      <c r="BJ18">
        <f t="shared" si="32"/>
        <v>8.4021841419599964E-6</v>
      </c>
      <c r="BK18">
        <f t="shared" si="33"/>
        <v>-3.1995819522508921</v>
      </c>
      <c r="BL18" t="e">
        <f t="shared" si="34"/>
        <v>#DIV/0!</v>
      </c>
      <c r="BM18">
        <f t="shared" si="35"/>
        <v>-380803.59799214284</v>
      </c>
      <c r="BN18" t="e">
        <f t="shared" si="36"/>
        <v>#DIV/0!</v>
      </c>
      <c r="BO18" t="e">
        <f t="shared" si="37"/>
        <v>#DIV/0!</v>
      </c>
      <c r="BP18" t="s">
        <v>417</v>
      </c>
      <c r="BQ18">
        <v>0</v>
      </c>
      <c r="BR18" t="e">
        <f t="shared" si="38"/>
        <v>#DIV/0!</v>
      </c>
      <c r="BS18" t="e">
        <f t="shared" si="39"/>
        <v>#DIV/0!</v>
      </c>
      <c r="BT18" t="e">
        <f t="shared" si="40"/>
        <v>#DIV/0!</v>
      </c>
      <c r="BU18" t="e">
        <f t="shared" si="41"/>
        <v>#DIV/0!</v>
      </c>
      <c r="BV18" t="e">
        <f t="shared" si="42"/>
        <v>#DIV/0!</v>
      </c>
      <c r="BW18" t="e">
        <f t="shared" si="43"/>
        <v>#DIV/0!</v>
      </c>
      <c r="BX18" t="e">
        <f t="shared" si="44"/>
        <v>#DIV/0!</v>
      </c>
      <c r="BY18" t="e">
        <f t="shared" si="45"/>
        <v>#DIV/0!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 t="shared" si="46"/>
        <v>1.0001299999999999E-3</v>
      </c>
      <c r="CS18">
        <f t="shared" si="47"/>
        <v>8.4021841419599964E-6</v>
      </c>
      <c r="CT18">
        <f t="shared" si="48"/>
        <v>8.4010919999999972E-3</v>
      </c>
      <c r="CU18">
        <f t="shared" si="49"/>
        <v>1.5962074799999995E-3</v>
      </c>
      <c r="CV18">
        <v>6</v>
      </c>
      <c r="CW18">
        <v>0.5</v>
      </c>
      <c r="CX18" t="s">
        <v>418</v>
      </c>
      <c r="CY18">
        <v>2</v>
      </c>
      <c r="CZ18" t="b">
        <v>1</v>
      </c>
      <c r="DA18">
        <v>1658961934.0999999</v>
      </c>
      <c r="DB18">
        <v>423.47399999999999</v>
      </c>
      <c r="DC18">
        <v>419.92633333333299</v>
      </c>
      <c r="DD18">
        <v>25.898377777777799</v>
      </c>
      <c r="DE18">
        <v>25.522388888888901</v>
      </c>
      <c r="DF18">
        <v>417.471888888889</v>
      </c>
      <c r="DG18">
        <v>25.3506111111111</v>
      </c>
      <c r="DH18">
        <v>500.06544444444398</v>
      </c>
      <c r="DI18">
        <v>89.992433333333295</v>
      </c>
      <c r="DJ18">
        <v>4.5453011111111101E-2</v>
      </c>
      <c r="DK18">
        <v>25.8984666666667</v>
      </c>
      <c r="DL18">
        <v>24.969277777777801</v>
      </c>
      <c r="DM18">
        <v>999.9</v>
      </c>
      <c r="DN18">
        <v>0</v>
      </c>
      <c r="DO18">
        <v>0</v>
      </c>
      <c r="DP18">
        <v>9971.1111111111095</v>
      </c>
      <c r="DQ18">
        <v>0</v>
      </c>
      <c r="DR18">
        <v>0.27582000000000001</v>
      </c>
      <c r="DS18">
        <v>3.5477699999999999</v>
      </c>
      <c r="DT18">
        <v>434.73288888888902</v>
      </c>
      <c r="DU18">
        <v>430.92433333333298</v>
      </c>
      <c r="DV18">
        <v>0.37598922222222197</v>
      </c>
      <c r="DW18">
        <v>419.92633333333299</v>
      </c>
      <c r="DX18">
        <v>25.522388888888901</v>
      </c>
      <c r="DY18">
        <v>2.33066</v>
      </c>
      <c r="DZ18">
        <v>2.2968211111111101</v>
      </c>
      <c r="EA18">
        <v>19.889866666666698</v>
      </c>
      <c r="EB18">
        <v>19.654133333333299</v>
      </c>
      <c r="EC18">
        <v>1.0001299999999999E-3</v>
      </c>
      <c r="ED18">
        <v>0</v>
      </c>
      <c r="EE18">
        <v>0</v>
      </c>
      <c r="EF18">
        <v>0</v>
      </c>
      <c r="EG18">
        <v>832.22222222222194</v>
      </c>
      <c r="EH18">
        <v>1.0001299999999999E-3</v>
      </c>
      <c r="EI18">
        <v>-15.3888888888889</v>
      </c>
      <c r="EJ18">
        <v>-1.1111111111111101</v>
      </c>
      <c r="EK18">
        <v>35.735999999999997</v>
      </c>
      <c r="EL18">
        <v>40.860999999999997</v>
      </c>
      <c r="EM18">
        <v>37.811999999999998</v>
      </c>
      <c r="EN18">
        <v>41.798222222222201</v>
      </c>
      <c r="EO18">
        <v>38.332999999999998</v>
      </c>
      <c r="EP18">
        <v>0</v>
      </c>
      <c r="EQ18">
        <v>0</v>
      </c>
      <c r="ER18">
        <v>0</v>
      </c>
      <c r="ES18">
        <v>1658961937.9000001</v>
      </c>
      <c r="ET18">
        <v>0</v>
      </c>
      <c r="EU18">
        <v>830.84</v>
      </c>
      <c r="EV18">
        <v>62.423077820440099</v>
      </c>
      <c r="EW18">
        <v>19.9230756242364</v>
      </c>
      <c r="EX18">
        <v>-17.78</v>
      </c>
      <c r="EY18">
        <v>15</v>
      </c>
      <c r="EZ18">
        <v>0</v>
      </c>
      <c r="FA18" t="s">
        <v>419</v>
      </c>
      <c r="FB18">
        <v>1657551626.5</v>
      </c>
      <c r="FC18">
        <v>1657551629</v>
      </c>
      <c r="FD18">
        <v>0</v>
      </c>
      <c r="FE18">
        <v>0.40300000000000002</v>
      </c>
      <c r="FF18">
        <v>8.9999999999999993E-3</v>
      </c>
      <c r="FG18">
        <v>9.41</v>
      </c>
      <c r="FH18">
        <v>8.6999999999999994E-2</v>
      </c>
      <c r="FI18">
        <v>417</v>
      </c>
      <c r="FJ18">
        <v>17</v>
      </c>
      <c r="FK18">
        <v>1.61</v>
      </c>
      <c r="FL18">
        <v>0.59</v>
      </c>
      <c r="FM18">
        <v>3.57875780487805</v>
      </c>
      <c r="FN18">
        <v>-7.3196027874559699E-2</v>
      </c>
      <c r="FO18">
        <v>7.8122413682448905E-2</v>
      </c>
      <c r="FP18">
        <v>1</v>
      </c>
      <c r="FQ18">
        <v>829.76470588235304</v>
      </c>
      <c r="FR18">
        <v>28.7853331205479</v>
      </c>
      <c r="FS18">
        <v>14.3661342451193</v>
      </c>
      <c r="FT18">
        <v>0</v>
      </c>
      <c r="FU18">
        <v>0.37705782926829301</v>
      </c>
      <c r="FV18">
        <v>2.3113170731706798E-3</v>
      </c>
      <c r="FW18">
        <v>2.7194109826949499E-3</v>
      </c>
      <c r="FX18">
        <v>1</v>
      </c>
      <c r="FY18">
        <v>2</v>
      </c>
      <c r="FZ18">
        <v>3</v>
      </c>
      <c r="GA18" t="s">
        <v>420</v>
      </c>
      <c r="GB18">
        <v>2.9738600000000002</v>
      </c>
      <c r="GC18">
        <v>2.7</v>
      </c>
      <c r="GD18">
        <v>9.0853699999999996E-2</v>
      </c>
      <c r="GE18">
        <v>9.1430800000000007E-2</v>
      </c>
      <c r="GF18">
        <v>0.10838100000000001</v>
      </c>
      <c r="GG18">
        <v>0.108431</v>
      </c>
      <c r="GH18">
        <v>35438.6</v>
      </c>
      <c r="GI18">
        <v>38738.400000000001</v>
      </c>
      <c r="GJ18">
        <v>35320.1</v>
      </c>
      <c r="GK18">
        <v>38663.5</v>
      </c>
      <c r="GL18">
        <v>44636</v>
      </c>
      <c r="GM18">
        <v>49779.3</v>
      </c>
      <c r="GN18">
        <v>55203.1</v>
      </c>
      <c r="GO18">
        <v>62008.9</v>
      </c>
      <c r="GP18">
        <v>1.9947999999999999</v>
      </c>
      <c r="GQ18">
        <v>1.871</v>
      </c>
      <c r="GR18">
        <v>3.7640300000000002E-2</v>
      </c>
      <c r="GS18">
        <v>0</v>
      </c>
      <c r="GT18">
        <v>24.360499999999998</v>
      </c>
      <c r="GU18">
        <v>999.9</v>
      </c>
      <c r="GV18">
        <v>59.235999999999997</v>
      </c>
      <c r="GW18">
        <v>28.48</v>
      </c>
      <c r="GX18">
        <v>25.686599999999999</v>
      </c>
      <c r="GY18">
        <v>56.624299999999998</v>
      </c>
      <c r="GZ18">
        <v>45.9816</v>
      </c>
      <c r="HA18">
        <v>1</v>
      </c>
      <c r="HB18">
        <v>-9.9146300000000007E-2</v>
      </c>
      <c r="HC18">
        <v>-0.26100200000000001</v>
      </c>
      <c r="HD18">
        <v>20.133700000000001</v>
      </c>
      <c r="HE18">
        <v>5.2017199999999999</v>
      </c>
      <c r="HF18">
        <v>12.0076</v>
      </c>
      <c r="HG18">
        <v>4.976</v>
      </c>
      <c r="HH18">
        <v>3.2936000000000001</v>
      </c>
      <c r="HI18">
        <v>9999</v>
      </c>
      <c r="HJ18">
        <v>9999</v>
      </c>
      <c r="HK18">
        <v>9999</v>
      </c>
      <c r="HL18">
        <v>624.20000000000005</v>
      </c>
      <c r="HM18">
        <v>1.8631599999999999</v>
      </c>
      <c r="HN18">
        <v>1.8680099999999999</v>
      </c>
      <c r="HO18">
        <v>1.8678300000000001</v>
      </c>
      <c r="HP18">
        <v>1.8689899999999999</v>
      </c>
      <c r="HQ18">
        <v>1.86981</v>
      </c>
      <c r="HR18">
        <v>1.8658399999999999</v>
      </c>
      <c r="HS18">
        <v>1.8669100000000001</v>
      </c>
      <c r="HT18">
        <v>1.86832</v>
      </c>
      <c r="HU18">
        <v>5</v>
      </c>
      <c r="HV18">
        <v>0</v>
      </c>
      <c r="HW18">
        <v>0</v>
      </c>
      <c r="HX18">
        <v>0</v>
      </c>
      <c r="HY18" t="s">
        <v>421</v>
      </c>
      <c r="HZ18" t="s">
        <v>422</v>
      </c>
      <c r="IA18" t="s">
        <v>423</v>
      </c>
      <c r="IB18" t="s">
        <v>423</v>
      </c>
      <c r="IC18" t="s">
        <v>423</v>
      </c>
      <c r="ID18" t="s">
        <v>423</v>
      </c>
      <c r="IE18">
        <v>0</v>
      </c>
      <c r="IF18">
        <v>100</v>
      </c>
      <c r="IG18">
        <v>100</v>
      </c>
      <c r="IH18">
        <v>6.0019999999999998</v>
      </c>
      <c r="II18">
        <v>0.54779999999999995</v>
      </c>
      <c r="IJ18">
        <v>3.6346291650323699</v>
      </c>
      <c r="IK18">
        <v>5.6267518783259399E-3</v>
      </c>
      <c r="IL18">
        <v>2.30191766742704E-7</v>
      </c>
      <c r="IM18">
        <v>-2.9562642023804099E-10</v>
      </c>
      <c r="IN18">
        <v>-4.4408053959193901E-2</v>
      </c>
      <c r="IO18">
        <v>-1.77651730019769E-2</v>
      </c>
      <c r="IP18">
        <v>2.0502542247495602E-3</v>
      </c>
      <c r="IQ18">
        <v>-1.6883999477825899E-5</v>
      </c>
      <c r="IR18">
        <v>-3</v>
      </c>
      <c r="IS18">
        <v>1845</v>
      </c>
      <c r="IT18">
        <v>1</v>
      </c>
      <c r="IU18">
        <v>26</v>
      </c>
      <c r="IV18">
        <v>23505.200000000001</v>
      </c>
      <c r="IW18">
        <v>23505.1</v>
      </c>
      <c r="IX18">
        <v>1.0412600000000001</v>
      </c>
      <c r="IY18">
        <v>2.6281699999999999</v>
      </c>
      <c r="IZ18">
        <v>1.5478499999999999</v>
      </c>
      <c r="JA18">
        <v>2.3107899999999999</v>
      </c>
      <c r="JB18">
        <v>1.3464400000000001</v>
      </c>
      <c r="JC18">
        <v>2.2570800000000002</v>
      </c>
      <c r="JD18">
        <v>32.909199999999998</v>
      </c>
      <c r="JE18">
        <v>24.2364</v>
      </c>
      <c r="JF18">
        <v>18</v>
      </c>
      <c r="JG18">
        <v>500.721</v>
      </c>
      <c r="JH18">
        <v>420.05</v>
      </c>
      <c r="JI18">
        <v>24.9999</v>
      </c>
      <c r="JJ18">
        <v>26.0107</v>
      </c>
      <c r="JK18">
        <v>30.0001</v>
      </c>
      <c r="JL18">
        <v>25.963999999999999</v>
      </c>
      <c r="JM18">
        <v>25.907</v>
      </c>
      <c r="JN18">
        <v>20.869700000000002</v>
      </c>
      <c r="JO18">
        <v>0</v>
      </c>
      <c r="JP18">
        <v>100</v>
      </c>
      <c r="JQ18">
        <v>25</v>
      </c>
      <c r="JR18">
        <v>419.89699999999999</v>
      </c>
      <c r="JS18">
        <v>28.5824</v>
      </c>
      <c r="JT18">
        <v>102.40900000000001</v>
      </c>
      <c r="JU18">
        <v>103.21899999999999</v>
      </c>
    </row>
    <row r="19" spans="1:281" x14ac:dyDescent="0.2">
      <c r="A19">
        <v>3</v>
      </c>
      <c r="B19">
        <v>1658961941.5999999</v>
      </c>
      <c r="C19">
        <v>10</v>
      </c>
      <c r="D19" t="s">
        <v>426</v>
      </c>
      <c r="E19" t="s">
        <v>427</v>
      </c>
      <c r="F19">
        <v>5</v>
      </c>
      <c r="G19" t="s">
        <v>415</v>
      </c>
      <c r="H19" t="s">
        <v>416</v>
      </c>
      <c r="I19">
        <v>1658961938.8</v>
      </c>
      <c r="J19">
        <f t="shared" si="0"/>
        <v>3.2324712620897272E-4</v>
      </c>
      <c r="K19">
        <f t="shared" si="1"/>
        <v>0.32324712620897272</v>
      </c>
      <c r="L19">
        <f t="shared" si="2"/>
        <v>-3.0529141980351797</v>
      </c>
      <c r="M19">
        <f t="shared" si="3"/>
        <v>423.48200000000003</v>
      </c>
      <c r="N19">
        <f t="shared" si="4"/>
        <v>588.08662049293082</v>
      </c>
      <c r="O19">
        <f t="shared" si="5"/>
        <v>52.947864876612982</v>
      </c>
      <c r="P19">
        <f t="shared" si="6"/>
        <v>38.127831738262365</v>
      </c>
      <c r="Q19">
        <f t="shared" si="7"/>
        <v>2.8223194255231149E-2</v>
      </c>
      <c r="R19">
        <f t="shared" si="8"/>
        <v>2.7459184152554785</v>
      </c>
      <c r="S19">
        <f t="shared" si="9"/>
        <v>2.8063023597633008E-2</v>
      </c>
      <c r="T19">
        <f t="shared" si="10"/>
        <v>1.755370453522909E-2</v>
      </c>
      <c r="U19">
        <f t="shared" si="11"/>
        <v>1.5964149869723993E-6</v>
      </c>
      <c r="V19">
        <f t="shared" si="12"/>
        <v>25.809671027304979</v>
      </c>
      <c r="W19">
        <f t="shared" si="13"/>
        <v>25.809671027304979</v>
      </c>
      <c r="X19">
        <f t="shared" si="14"/>
        <v>3.3364426063016639</v>
      </c>
      <c r="Y19">
        <f t="shared" si="15"/>
        <v>69.52645578916615</v>
      </c>
      <c r="Z19">
        <f t="shared" si="16"/>
        <v>2.3320207147534897</v>
      </c>
      <c r="AA19">
        <f t="shared" si="17"/>
        <v>3.3541487025099777</v>
      </c>
      <c r="AB19">
        <f t="shared" si="18"/>
        <v>1.0044218915481742</v>
      </c>
      <c r="AC19">
        <f t="shared" si="19"/>
        <v>-14.255198265815697</v>
      </c>
      <c r="AD19">
        <f t="shared" si="20"/>
        <v>13.22703907432383</v>
      </c>
      <c r="AE19">
        <f t="shared" si="21"/>
        <v>1.0276966709207616</v>
      </c>
      <c r="AF19">
        <f t="shared" si="22"/>
        <v>-4.6092415611731496E-4</v>
      </c>
      <c r="AG19">
        <f t="shared" si="23"/>
        <v>-3.0910809045648957</v>
      </c>
      <c r="AH19">
        <f t="shared" si="24"/>
        <v>0.32119449082807539</v>
      </c>
      <c r="AI19">
        <f t="shared" si="25"/>
        <v>-3.0529141980351797</v>
      </c>
      <c r="AJ19">
        <v>430.92869512727299</v>
      </c>
      <c r="AK19">
        <v>434.71778787878799</v>
      </c>
      <c r="AL19">
        <v>-6.27653679660976E-3</v>
      </c>
      <c r="AM19">
        <v>66.33</v>
      </c>
      <c r="AN19">
        <f t="shared" si="26"/>
        <v>0.32324712620897272</v>
      </c>
      <c r="AO19">
        <v>25.525981041962201</v>
      </c>
      <c r="AP19">
        <v>25.903906060606101</v>
      </c>
      <c r="AQ19">
        <v>-1.9779951752439099E-5</v>
      </c>
      <c r="AR19">
        <v>88.640650729912196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47703.799387781473</v>
      </c>
      <c r="AX19" t="s">
        <v>417</v>
      </c>
      <c r="AY19" t="s">
        <v>417</v>
      </c>
      <c r="AZ19">
        <v>0</v>
      </c>
      <c r="BA19">
        <v>0</v>
      </c>
      <c r="BB19" t="e">
        <f t="shared" si="30"/>
        <v>#DIV/0!</v>
      </c>
      <c r="BC19">
        <v>0</v>
      </c>
      <c r="BD19" t="s">
        <v>417</v>
      </c>
      <c r="BE19" t="s">
        <v>417</v>
      </c>
      <c r="BF19">
        <v>0</v>
      </c>
      <c r="BG19">
        <v>0</v>
      </c>
      <c r="BH19" t="e">
        <f t="shared" si="31"/>
        <v>#DIV/0!</v>
      </c>
      <c r="BI19">
        <v>0.5</v>
      </c>
      <c r="BJ19">
        <f t="shared" si="32"/>
        <v>8.4021841419599964E-6</v>
      </c>
      <c r="BK19">
        <f t="shared" si="33"/>
        <v>-3.0529141980351797</v>
      </c>
      <c r="BL19" t="e">
        <f t="shared" si="34"/>
        <v>#DIV/0!</v>
      </c>
      <c r="BM19">
        <f t="shared" si="35"/>
        <v>-363347.68989281158</v>
      </c>
      <c r="BN19" t="e">
        <f t="shared" si="36"/>
        <v>#DIV/0!</v>
      </c>
      <c r="BO19" t="e">
        <f t="shared" si="37"/>
        <v>#DIV/0!</v>
      </c>
      <c r="BP19" t="s">
        <v>417</v>
      </c>
      <c r="BQ19">
        <v>0</v>
      </c>
      <c r="BR19" t="e">
        <f t="shared" si="38"/>
        <v>#DIV/0!</v>
      </c>
      <c r="BS19" t="e">
        <f t="shared" si="39"/>
        <v>#DIV/0!</v>
      </c>
      <c r="BT19" t="e">
        <f t="shared" si="40"/>
        <v>#DIV/0!</v>
      </c>
      <c r="BU19" t="e">
        <f t="shared" si="41"/>
        <v>#DIV/0!</v>
      </c>
      <c r="BV19" t="e">
        <f t="shared" si="42"/>
        <v>#DIV/0!</v>
      </c>
      <c r="BW19" t="e">
        <f t="shared" si="43"/>
        <v>#DIV/0!</v>
      </c>
      <c r="BX19" t="e">
        <f t="shared" si="44"/>
        <v>#DIV/0!</v>
      </c>
      <c r="BY19" t="e">
        <f t="shared" si="45"/>
        <v>#DIV/0!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 t="shared" si="46"/>
        <v>1.0001299999999999E-3</v>
      </c>
      <c r="CS19">
        <f t="shared" si="47"/>
        <v>8.4021841419599964E-6</v>
      </c>
      <c r="CT19">
        <f t="shared" si="48"/>
        <v>8.4010919999999972E-3</v>
      </c>
      <c r="CU19">
        <f t="shared" si="49"/>
        <v>1.5962074799999995E-3</v>
      </c>
      <c r="CV19">
        <v>6</v>
      </c>
      <c r="CW19">
        <v>0.5</v>
      </c>
      <c r="CX19" t="s">
        <v>418</v>
      </c>
      <c r="CY19">
        <v>2</v>
      </c>
      <c r="CZ19" t="b">
        <v>1</v>
      </c>
      <c r="DA19">
        <v>1658961938.8</v>
      </c>
      <c r="DB19">
        <v>423.48200000000003</v>
      </c>
      <c r="DC19">
        <v>419.93639999999999</v>
      </c>
      <c r="DD19">
        <v>25.901520000000001</v>
      </c>
      <c r="DE19">
        <v>25.526119999999999</v>
      </c>
      <c r="DF19">
        <v>417.4796</v>
      </c>
      <c r="DG19">
        <v>25.3536</v>
      </c>
      <c r="DH19">
        <v>500.06670000000003</v>
      </c>
      <c r="DI19">
        <v>89.988749999999996</v>
      </c>
      <c r="DJ19">
        <v>4.5375980000000003E-2</v>
      </c>
      <c r="DK19">
        <v>25.89902</v>
      </c>
      <c r="DL19">
        <v>24.975829999999998</v>
      </c>
      <c r="DM19">
        <v>999.9</v>
      </c>
      <c r="DN19">
        <v>0</v>
      </c>
      <c r="DO19">
        <v>0</v>
      </c>
      <c r="DP19">
        <v>9988</v>
      </c>
      <c r="DQ19">
        <v>0</v>
      </c>
      <c r="DR19">
        <v>0.27582000000000001</v>
      </c>
      <c r="DS19">
        <v>3.545493</v>
      </c>
      <c r="DT19">
        <v>434.74250000000001</v>
      </c>
      <c r="DU19">
        <v>430.9366</v>
      </c>
      <c r="DV19">
        <v>0.37540249999999997</v>
      </c>
      <c r="DW19">
        <v>419.93639999999999</v>
      </c>
      <c r="DX19">
        <v>25.526119999999999</v>
      </c>
      <c r="DY19">
        <v>2.3308450000000001</v>
      </c>
      <c r="DZ19">
        <v>2.2970630000000001</v>
      </c>
      <c r="EA19">
        <v>19.891179999999999</v>
      </c>
      <c r="EB19">
        <v>19.655819999999999</v>
      </c>
      <c r="EC19">
        <v>1.0001299999999999E-3</v>
      </c>
      <c r="ED19">
        <v>0</v>
      </c>
      <c r="EE19">
        <v>0</v>
      </c>
      <c r="EF19">
        <v>0</v>
      </c>
      <c r="EG19">
        <v>828.1</v>
      </c>
      <c r="EH19">
        <v>1.0001299999999999E-3</v>
      </c>
      <c r="EI19">
        <v>-15.95</v>
      </c>
      <c r="EJ19">
        <v>-1.8</v>
      </c>
      <c r="EK19">
        <v>35.75</v>
      </c>
      <c r="EL19">
        <v>40.893599999999999</v>
      </c>
      <c r="EM19">
        <v>37.818300000000001</v>
      </c>
      <c r="EN19">
        <v>41.856099999999998</v>
      </c>
      <c r="EO19">
        <v>38.375</v>
      </c>
      <c r="EP19">
        <v>0</v>
      </c>
      <c r="EQ19">
        <v>0</v>
      </c>
      <c r="ER19">
        <v>0</v>
      </c>
      <c r="ES19">
        <v>1658961942.7</v>
      </c>
      <c r="ET19">
        <v>0</v>
      </c>
      <c r="EU19">
        <v>832.76</v>
      </c>
      <c r="EV19">
        <v>-34.1923069801068</v>
      </c>
      <c r="EW19">
        <v>8.1538455455731196</v>
      </c>
      <c r="EX19">
        <v>-18.940000000000001</v>
      </c>
      <c r="EY19">
        <v>15</v>
      </c>
      <c r="EZ19">
        <v>0</v>
      </c>
      <c r="FA19" t="s">
        <v>419</v>
      </c>
      <c r="FB19">
        <v>1657551626.5</v>
      </c>
      <c r="FC19">
        <v>1657551629</v>
      </c>
      <c r="FD19">
        <v>0</v>
      </c>
      <c r="FE19">
        <v>0.40300000000000002</v>
      </c>
      <c r="FF19">
        <v>8.9999999999999993E-3</v>
      </c>
      <c r="FG19">
        <v>9.41</v>
      </c>
      <c r="FH19">
        <v>8.6999999999999994E-2</v>
      </c>
      <c r="FI19">
        <v>417</v>
      </c>
      <c r="FJ19">
        <v>17</v>
      </c>
      <c r="FK19">
        <v>1.61</v>
      </c>
      <c r="FL19">
        <v>0.59</v>
      </c>
      <c r="FM19">
        <v>3.5721872499999998</v>
      </c>
      <c r="FN19">
        <v>-0.160076060037533</v>
      </c>
      <c r="FO19">
        <v>8.7115532397715995E-2</v>
      </c>
      <c r="FP19">
        <v>1</v>
      </c>
      <c r="FQ19">
        <v>830.98529411764696</v>
      </c>
      <c r="FR19">
        <v>10.0763947016709</v>
      </c>
      <c r="FS19">
        <v>13.5919987785405</v>
      </c>
      <c r="FT19">
        <v>0</v>
      </c>
      <c r="FU19">
        <v>0.37681282500000002</v>
      </c>
      <c r="FV19">
        <v>-1.05845515947474E-2</v>
      </c>
      <c r="FW19">
        <v>2.4956318026453702E-3</v>
      </c>
      <c r="FX19">
        <v>1</v>
      </c>
      <c r="FY19">
        <v>2</v>
      </c>
      <c r="FZ19">
        <v>3</v>
      </c>
      <c r="GA19" t="s">
        <v>420</v>
      </c>
      <c r="GB19">
        <v>2.9739499999999999</v>
      </c>
      <c r="GC19">
        <v>2.69916</v>
      </c>
      <c r="GD19">
        <v>9.0843999999999994E-2</v>
      </c>
      <c r="GE19">
        <v>9.1434600000000005E-2</v>
      </c>
      <c r="GF19">
        <v>0.108377</v>
      </c>
      <c r="GG19">
        <v>0.10842300000000001</v>
      </c>
      <c r="GH19">
        <v>35438.699999999997</v>
      </c>
      <c r="GI19">
        <v>38737.5</v>
      </c>
      <c r="GJ19">
        <v>35319.9</v>
      </c>
      <c r="GK19">
        <v>38662.800000000003</v>
      </c>
      <c r="GL19">
        <v>44635.8</v>
      </c>
      <c r="GM19">
        <v>49779</v>
      </c>
      <c r="GN19">
        <v>55202.6</v>
      </c>
      <c r="GO19">
        <v>62007.9</v>
      </c>
      <c r="GP19">
        <v>1.9942</v>
      </c>
      <c r="GQ19">
        <v>1.871</v>
      </c>
      <c r="GR19">
        <v>3.7193299999999999E-2</v>
      </c>
      <c r="GS19">
        <v>0</v>
      </c>
      <c r="GT19">
        <v>24.362500000000001</v>
      </c>
      <c r="GU19">
        <v>999.9</v>
      </c>
      <c r="GV19">
        <v>59.235999999999997</v>
      </c>
      <c r="GW19">
        <v>28.47</v>
      </c>
      <c r="GX19">
        <v>25.672000000000001</v>
      </c>
      <c r="GY19">
        <v>56.874299999999998</v>
      </c>
      <c r="GZ19">
        <v>46.009599999999999</v>
      </c>
      <c r="HA19">
        <v>1</v>
      </c>
      <c r="HB19">
        <v>-9.8841499999999999E-2</v>
      </c>
      <c r="HC19">
        <v>-0.25969500000000001</v>
      </c>
      <c r="HD19">
        <v>20.133199999999999</v>
      </c>
      <c r="HE19">
        <v>5.2017199999999999</v>
      </c>
      <c r="HF19">
        <v>12.0052</v>
      </c>
      <c r="HG19">
        <v>4.976</v>
      </c>
      <c r="HH19">
        <v>3.2934000000000001</v>
      </c>
      <c r="HI19">
        <v>9999</v>
      </c>
      <c r="HJ19">
        <v>9999</v>
      </c>
      <c r="HK19">
        <v>9999</v>
      </c>
      <c r="HL19">
        <v>624.20000000000005</v>
      </c>
      <c r="HM19">
        <v>1.8631599999999999</v>
      </c>
      <c r="HN19">
        <v>1.8680699999999999</v>
      </c>
      <c r="HO19">
        <v>1.8678300000000001</v>
      </c>
      <c r="HP19">
        <v>1.8689</v>
      </c>
      <c r="HQ19">
        <v>1.86981</v>
      </c>
      <c r="HR19">
        <v>1.8658399999999999</v>
      </c>
      <c r="HS19">
        <v>1.8669100000000001</v>
      </c>
      <c r="HT19">
        <v>1.86829</v>
      </c>
      <c r="HU19">
        <v>5</v>
      </c>
      <c r="HV19">
        <v>0</v>
      </c>
      <c r="HW19">
        <v>0</v>
      </c>
      <c r="HX19">
        <v>0</v>
      </c>
      <c r="HY19" t="s">
        <v>421</v>
      </c>
      <c r="HZ19" t="s">
        <v>422</v>
      </c>
      <c r="IA19" t="s">
        <v>423</v>
      </c>
      <c r="IB19" t="s">
        <v>423</v>
      </c>
      <c r="IC19" t="s">
        <v>423</v>
      </c>
      <c r="ID19" t="s">
        <v>423</v>
      </c>
      <c r="IE19">
        <v>0</v>
      </c>
      <c r="IF19">
        <v>100</v>
      </c>
      <c r="IG19">
        <v>100</v>
      </c>
      <c r="IH19">
        <v>6.0019999999999998</v>
      </c>
      <c r="II19">
        <v>0.54779999999999995</v>
      </c>
      <c r="IJ19">
        <v>3.6346291650323699</v>
      </c>
      <c r="IK19">
        <v>5.6267518783259399E-3</v>
      </c>
      <c r="IL19">
        <v>2.30191766742704E-7</v>
      </c>
      <c r="IM19">
        <v>-2.9562642023804099E-10</v>
      </c>
      <c r="IN19">
        <v>-4.4408053959193901E-2</v>
      </c>
      <c r="IO19">
        <v>-1.77651730019769E-2</v>
      </c>
      <c r="IP19">
        <v>2.0502542247495602E-3</v>
      </c>
      <c r="IQ19">
        <v>-1.6883999477825899E-5</v>
      </c>
      <c r="IR19">
        <v>-3</v>
      </c>
      <c r="IS19">
        <v>1845</v>
      </c>
      <c r="IT19">
        <v>1</v>
      </c>
      <c r="IU19">
        <v>26</v>
      </c>
      <c r="IV19">
        <v>23505.3</v>
      </c>
      <c r="IW19">
        <v>23505.200000000001</v>
      </c>
      <c r="IX19">
        <v>1.0412600000000001</v>
      </c>
      <c r="IY19">
        <v>2.6257299999999999</v>
      </c>
      <c r="IZ19">
        <v>1.5478499999999999</v>
      </c>
      <c r="JA19">
        <v>2.3107899999999999</v>
      </c>
      <c r="JB19">
        <v>1.3464400000000001</v>
      </c>
      <c r="JC19">
        <v>2.2387700000000001</v>
      </c>
      <c r="JD19">
        <v>32.909199999999998</v>
      </c>
      <c r="JE19">
        <v>24.2364</v>
      </c>
      <c r="JF19">
        <v>18</v>
      </c>
      <c r="JG19">
        <v>500.327</v>
      </c>
      <c r="JH19">
        <v>420.06700000000001</v>
      </c>
      <c r="JI19">
        <v>25</v>
      </c>
      <c r="JJ19">
        <v>26.0107</v>
      </c>
      <c r="JK19">
        <v>30.0002</v>
      </c>
      <c r="JL19">
        <v>25.963999999999999</v>
      </c>
      <c r="JM19">
        <v>25.909199999999998</v>
      </c>
      <c r="JN19">
        <v>20.867000000000001</v>
      </c>
      <c r="JO19">
        <v>0</v>
      </c>
      <c r="JP19">
        <v>100</v>
      </c>
      <c r="JQ19">
        <v>25</v>
      </c>
      <c r="JR19">
        <v>419.89699999999999</v>
      </c>
      <c r="JS19">
        <v>28.5824</v>
      </c>
      <c r="JT19">
        <v>102.408</v>
      </c>
      <c r="JU19">
        <v>103.217</v>
      </c>
    </row>
    <row r="20" spans="1:281" x14ac:dyDescent="0.2">
      <c r="A20">
        <v>4</v>
      </c>
      <c r="B20">
        <v>1658961946.5999999</v>
      </c>
      <c r="C20">
        <v>15</v>
      </c>
      <c r="D20" t="s">
        <v>428</v>
      </c>
      <c r="E20" t="s">
        <v>429</v>
      </c>
      <c r="F20">
        <v>5</v>
      </c>
      <c r="G20" t="s">
        <v>415</v>
      </c>
      <c r="H20" t="s">
        <v>416</v>
      </c>
      <c r="I20">
        <v>1658961944.0999999</v>
      </c>
      <c r="J20">
        <f t="shared" si="0"/>
        <v>3.2160625678466742E-4</v>
      </c>
      <c r="K20">
        <f t="shared" si="1"/>
        <v>0.32160625678466742</v>
      </c>
      <c r="L20">
        <f t="shared" si="2"/>
        <v>-3.1833616823001516</v>
      </c>
      <c r="M20">
        <f t="shared" si="3"/>
        <v>423.49166666666702</v>
      </c>
      <c r="N20">
        <f t="shared" si="4"/>
        <v>596.44766451104408</v>
      </c>
      <c r="O20">
        <f t="shared" si="5"/>
        <v>53.698959419783897</v>
      </c>
      <c r="P20">
        <f t="shared" si="6"/>
        <v>38.127505858527705</v>
      </c>
      <c r="Q20">
        <f t="shared" si="7"/>
        <v>2.8067463565693489E-2</v>
      </c>
      <c r="R20">
        <f t="shared" si="8"/>
        <v>2.7468570888536901</v>
      </c>
      <c r="S20">
        <f t="shared" si="9"/>
        <v>2.7909104069376637E-2</v>
      </c>
      <c r="T20">
        <f t="shared" si="10"/>
        <v>1.7457343397788126E-2</v>
      </c>
      <c r="U20">
        <f t="shared" si="11"/>
        <v>1.5964149869723993E-6</v>
      </c>
      <c r="V20">
        <f t="shared" si="12"/>
        <v>25.812532921922163</v>
      </c>
      <c r="W20">
        <f t="shared" si="13"/>
        <v>25.812532921922163</v>
      </c>
      <c r="X20">
        <f t="shared" si="14"/>
        <v>3.3370084736763248</v>
      </c>
      <c r="Y20">
        <f t="shared" si="15"/>
        <v>69.522325254732266</v>
      </c>
      <c r="Z20">
        <f t="shared" si="16"/>
        <v>2.3322108439381926</v>
      </c>
      <c r="AA20">
        <f t="shared" si="17"/>
        <v>3.3546214620884576</v>
      </c>
      <c r="AB20">
        <f t="shared" si="18"/>
        <v>1.0047976297381322</v>
      </c>
      <c r="AC20">
        <f t="shared" si="19"/>
        <v>-14.182835924203832</v>
      </c>
      <c r="AD20">
        <f t="shared" si="20"/>
        <v>13.16019756834844</v>
      </c>
      <c r="AE20">
        <f t="shared" si="21"/>
        <v>1.0221807860202525</v>
      </c>
      <c r="AF20">
        <f t="shared" si="22"/>
        <v>-4.5597342015213371E-4</v>
      </c>
      <c r="AG20">
        <f t="shared" si="23"/>
        <v>-3.1746089775584845</v>
      </c>
      <c r="AH20">
        <f t="shared" si="24"/>
        <v>0.32170793767663119</v>
      </c>
      <c r="AI20">
        <f t="shared" si="25"/>
        <v>-3.1833616823001516</v>
      </c>
      <c r="AJ20">
        <v>430.81171456969702</v>
      </c>
      <c r="AK20">
        <v>434.74768484848499</v>
      </c>
      <c r="AL20">
        <v>-3.3381503345639202E-3</v>
      </c>
      <c r="AM20">
        <v>66.33</v>
      </c>
      <c r="AN20">
        <f t="shared" si="26"/>
        <v>0.32160625678466742</v>
      </c>
      <c r="AO20">
        <v>25.527973367278801</v>
      </c>
      <c r="AP20">
        <v>25.904103030302998</v>
      </c>
      <c r="AQ20">
        <v>-3.35177587201221E-5</v>
      </c>
      <c r="AR20">
        <v>88.640650729912196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47728.8486424109</v>
      </c>
      <c r="AX20" t="s">
        <v>417</v>
      </c>
      <c r="AY20" t="s">
        <v>417</v>
      </c>
      <c r="AZ20">
        <v>0</v>
      </c>
      <c r="BA20">
        <v>0</v>
      </c>
      <c r="BB20" t="e">
        <f t="shared" si="30"/>
        <v>#DIV/0!</v>
      </c>
      <c r="BC20">
        <v>0</v>
      </c>
      <c r="BD20" t="s">
        <v>417</v>
      </c>
      <c r="BE20" t="s">
        <v>417</v>
      </c>
      <c r="BF20">
        <v>0</v>
      </c>
      <c r="BG20">
        <v>0</v>
      </c>
      <c r="BH20" t="e">
        <f t="shared" si="31"/>
        <v>#DIV/0!</v>
      </c>
      <c r="BI20">
        <v>0.5</v>
      </c>
      <c r="BJ20">
        <f t="shared" si="32"/>
        <v>8.4021841419599964E-6</v>
      </c>
      <c r="BK20">
        <f t="shared" si="33"/>
        <v>-3.1833616823001516</v>
      </c>
      <c r="BL20" t="e">
        <f t="shared" si="34"/>
        <v>#DIV/0!</v>
      </c>
      <c r="BM20">
        <f t="shared" si="35"/>
        <v>-378873.11543228826</v>
      </c>
      <c r="BN20" t="e">
        <f t="shared" si="36"/>
        <v>#DIV/0!</v>
      </c>
      <c r="BO20" t="e">
        <f t="shared" si="37"/>
        <v>#DIV/0!</v>
      </c>
      <c r="BP20" t="s">
        <v>417</v>
      </c>
      <c r="BQ20">
        <v>0</v>
      </c>
      <c r="BR20" t="e">
        <f t="shared" si="38"/>
        <v>#DIV/0!</v>
      </c>
      <c r="BS20" t="e">
        <f t="shared" si="39"/>
        <v>#DIV/0!</v>
      </c>
      <c r="BT20" t="e">
        <f t="shared" si="40"/>
        <v>#DIV/0!</v>
      </c>
      <c r="BU20" t="e">
        <f t="shared" si="41"/>
        <v>#DIV/0!</v>
      </c>
      <c r="BV20" t="e">
        <f t="shared" si="42"/>
        <v>#DIV/0!</v>
      </c>
      <c r="BW20" t="e">
        <f t="shared" si="43"/>
        <v>#DIV/0!</v>
      </c>
      <c r="BX20" t="e">
        <f t="shared" si="44"/>
        <v>#DIV/0!</v>
      </c>
      <c r="BY20" t="e">
        <f t="shared" si="45"/>
        <v>#DIV/0!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 t="shared" si="46"/>
        <v>1.0001299999999999E-3</v>
      </c>
      <c r="CS20">
        <f t="shared" si="47"/>
        <v>8.4021841419599964E-6</v>
      </c>
      <c r="CT20">
        <f t="shared" si="48"/>
        <v>8.4010919999999972E-3</v>
      </c>
      <c r="CU20">
        <f t="shared" si="49"/>
        <v>1.5962074799999995E-3</v>
      </c>
      <c r="CV20">
        <v>6</v>
      </c>
      <c r="CW20">
        <v>0.5</v>
      </c>
      <c r="CX20" t="s">
        <v>418</v>
      </c>
      <c r="CY20">
        <v>2</v>
      </c>
      <c r="CZ20" t="b">
        <v>1</v>
      </c>
      <c r="DA20">
        <v>1658961944.0999999</v>
      </c>
      <c r="DB20">
        <v>423.49166666666702</v>
      </c>
      <c r="DC20">
        <v>419.84577777777798</v>
      </c>
      <c r="DD20">
        <v>25.904444444444401</v>
      </c>
      <c r="DE20">
        <v>25.528411111111101</v>
      </c>
      <c r="DF20">
        <v>417.48944444444402</v>
      </c>
      <c r="DG20">
        <v>25.356377777777801</v>
      </c>
      <c r="DH20">
        <v>500.02100000000002</v>
      </c>
      <c r="DI20">
        <v>89.985822222222197</v>
      </c>
      <c r="DJ20">
        <v>4.5479122222222203E-2</v>
      </c>
      <c r="DK20">
        <v>25.901399999999999</v>
      </c>
      <c r="DL20">
        <v>24.9713888888889</v>
      </c>
      <c r="DM20">
        <v>999.9</v>
      </c>
      <c r="DN20">
        <v>0</v>
      </c>
      <c r="DO20">
        <v>0</v>
      </c>
      <c r="DP20">
        <v>9993.8888888888905</v>
      </c>
      <c r="DQ20">
        <v>0</v>
      </c>
      <c r="DR20">
        <v>0.27582000000000001</v>
      </c>
      <c r="DS20">
        <v>3.6459644444444401</v>
      </c>
      <c r="DT20">
        <v>434.753777777778</v>
      </c>
      <c r="DU20">
        <v>430.84455555555598</v>
      </c>
      <c r="DV20">
        <v>0.376016666666667</v>
      </c>
      <c r="DW20">
        <v>419.84577777777798</v>
      </c>
      <c r="DX20">
        <v>25.528411111111101</v>
      </c>
      <c r="DY20">
        <v>2.33103333333333</v>
      </c>
      <c r="DZ20">
        <v>2.2971955555555601</v>
      </c>
      <c r="EA20">
        <v>19.892477777777799</v>
      </c>
      <c r="EB20">
        <v>19.656744444444399</v>
      </c>
      <c r="EC20">
        <v>1.0001299999999999E-3</v>
      </c>
      <c r="ED20">
        <v>0</v>
      </c>
      <c r="EE20">
        <v>0</v>
      </c>
      <c r="EF20">
        <v>0</v>
      </c>
      <c r="EG20">
        <v>829.61111111111097</v>
      </c>
      <c r="EH20">
        <v>1.0001299999999999E-3</v>
      </c>
      <c r="EI20">
        <v>-14.3333333333333</v>
      </c>
      <c r="EJ20">
        <v>-0.61111111111111105</v>
      </c>
      <c r="EK20">
        <v>35.777555555555601</v>
      </c>
      <c r="EL20">
        <v>40.936999999999998</v>
      </c>
      <c r="EM20">
        <v>37.875</v>
      </c>
      <c r="EN20">
        <v>41.909444444444397</v>
      </c>
      <c r="EO20">
        <v>38.395666666666699</v>
      </c>
      <c r="EP20">
        <v>0</v>
      </c>
      <c r="EQ20">
        <v>0</v>
      </c>
      <c r="ER20">
        <v>0</v>
      </c>
      <c r="ES20">
        <v>1658961948.0999999</v>
      </c>
      <c r="ET20">
        <v>0</v>
      </c>
      <c r="EU20">
        <v>831.36538461538498</v>
      </c>
      <c r="EV20">
        <v>-10.512820190961101</v>
      </c>
      <c r="EW20">
        <v>3.0085462461091801</v>
      </c>
      <c r="EX20">
        <v>-17.653846153846199</v>
      </c>
      <c r="EY20">
        <v>15</v>
      </c>
      <c r="EZ20">
        <v>0</v>
      </c>
      <c r="FA20" t="s">
        <v>419</v>
      </c>
      <c r="FB20">
        <v>1657551626.5</v>
      </c>
      <c r="FC20">
        <v>1657551629</v>
      </c>
      <c r="FD20">
        <v>0</v>
      </c>
      <c r="FE20">
        <v>0.40300000000000002</v>
      </c>
      <c r="FF20">
        <v>8.9999999999999993E-3</v>
      </c>
      <c r="FG20">
        <v>9.41</v>
      </c>
      <c r="FH20">
        <v>8.6999999999999994E-2</v>
      </c>
      <c r="FI20">
        <v>417</v>
      </c>
      <c r="FJ20">
        <v>17</v>
      </c>
      <c r="FK20">
        <v>1.61</v>
      </c>
      <c r="FL20">
        <v>0.59</v>
      </c>
      <c r="FM20">
        <v>3.5707797499999998</v>
      </c>
      <c r="FN20">
        <v>0.13616003752344899</v>
      </c>
      <c r="FO20">
        <v>0.102516306080728</v>
      </c>
      <c r="FP20">
        <v>1</v>
      </c>
      <c r="FQ20">
        <v>831.04411764705901</v>
      </c>
      <c r="FR20">
        <v>11.955691787799701</v>
      </c>
      <c r="FS20">
        <v>13.740969038019299</v>
      </c>
      <c r="FT20">
        <v>0</v>
      </c>
      <c r="FU20">
        <v>0.37641522500000002</v>
      </c>
      <c r="FV20">
        <v>-7.9630581613518107E-3</v>
      </c>
      <c r="FW20">
        <v>2.5852734235231301E-3</v>
      </c>
      <c r="FX20">
        <v>1</v>
      </c>
      <c r="FY20">
        <v>2</v>
      </c>
      <c r="FZ20">
        <v>3</v>
      </c>
      <c r="GA20" t="s">
        <v>420</v>
      </c>
      <c r="GB20">
        <v>2.9746100000000002</v>
      </c>
      <c r="GC20">
        <v>2.6996099999999998</v>
      </c>
      <c r="GD20">
        <v>9.0857900000000005E-2</v>
      </c>
      <c r="GE20">
        <v>9.1416999999999998E-2</v>
      </c>
      <c r="GF20">
        <v>0.108385</v>
      </c>
      <c r="GG20">
        <v>0.108444</v>
      </c>
      <c r="GH20">
        <v>35438.6</v>
      </c>
      <c r="GI20">
        <v>38738.6</v>
      </c>
      <c r="GJ20">
        <v>35320.300000000003</v>
      </c>
      <c r="GK20">
        <v>38663.1</v>
      </c>
      <c r="GL20">
        <v>44635.4</v>
      </c>
      <c r="GM20">
        <v>49777.8</v>
      </c>
      <c r="GN20">
        <v>55202.6</v>
      </c>
      <c r="GO20">
        <v>62007.9</v>
      </c>
      <c r="GP20">
        <v>1.9954000000000001</v>
      </c>
      <c r="GQ20">
        <v>1.8697999999999999</v>
      </c>
      <c r="GR20">
        <v>3.7014499999999999E-2</v>
      </c>
      <c r="GS20">
        <v>0</v>
      </c>
      <c r="GT20">
        <v>24.364599999999999</v>
      </c>
      <c r="GU20">
        <v>999.9</v>
      </c>
      <c r="GV20">
        <v>59.26</v>
      </c>
      <c r="GW20">
        <v>28.47</v>
      </c>
      <c r="GX20">
        <v>25.683399999999999</v>
      </c>
      <c r="GY20">
        <v>56.944299999999998</v>
      </c>
      <c r="GZ20">
        <v>46.137799999999999</v>
      </c>
      <c r="HA20">
        <v>1</v>
      </c>
      <c r="HB20">
        <v>-9.8699200000000001E-2</v>
      </c>
      <c r="HC20">
        <v>-0.25695000000000001</v>
      </c>
      <c r="HD20">
        <v>20.133400000000002</v>
      </c>
      <c r="HE20">
        <v>5.20052</v>
      </c>
      <c r="HF20">
        <v>12.008800000000001</v>
      </c>
      <c r="HG20">
        <v>4.9756</v>
      </c>
      <c r="HH20">
        <v>3.2938000000000001</v>
      </c>
      <c r="HI20">
        <v>9999</v>
      </c>
      <c r="HJ20">
        <v>9999</v>
      </c>
      <c r="HK20">
        <v>9999</v>
      </c>
      <c r="HL20">
        <v>624.20000000000005</v>
      </c>
      <c r="HM20">
        <v>1.86313</v>
      </c>
      <c r="HN20">
        <v>1.8680099999999999</v>
      </c>
      <c r="HO20">
        <v>1.8678300000000001</v>
      </c>
      <c r="HP20">
        <v>1.86893</v>
      </c>
      <c r="HQ20">
        <v>1.86981</v>
      </c>
      <c r="HR20">
        <v>1.8658399999999999</v>
      </c>
      <c r="HS20">
        <v>1.8669100000000001</v>
      </c>
      <c r="HT20">
        <v>1.86829</v>
      </c>
      <c r="HU20">
        <v>5</v>
      </c>
      <c r="HV20">
        <v>0</v>
      </c>
      <c r="HW20">
        <v>0</v>
      </c>
      <c r="HX20">
        <v>0</v>
      </c>
      <c r="HY20" t="s">
        <v>421</v>
      </c>
      <c r="HZ20" t="s">
        <v>422</v>
      </c>
      <c r="IA20" t="s">
        <v>423</v>
      </c>
      <c r="IB20" t="s">
        <v>423</v>
      </c>
      <c r="IC20" t="s">
        <v>423</v>
      </c>
      <c r="ID20" t="s">
        <v>423</v>
      </c>
      <c r="IE20">
        <v>0</v>
      </c>
      <c r="IF20">
        <v>100</v>
      </c>
      <c r="IG20">
        <v>100</v>
      </c>
      <c r="IH20">
        <v>6.0019999999999998</v>
      </c>
      <c r="II20">
        <v>0.54790000000000005</v>
      </c>
      <c r="IJ20">
        <v>3.6346291650323699</v>
      </c>
      <c r="IK20">
        <v>5.6267518783259399E-3</v>
      </c>
      <c r="IL20">
        <v>2.30191766742704E-7</v>
      </c>
      <c r="IM20">
        <v>-2.9562642023804099E-10</v>
      </c>
      <c r="IN20">
        <v>-4.4408053959193901E-2</v>
      </c>
      <c r="IO20">
        <v>-1.77651730019769E-2</v>
      </c>
      <c r="IP20">
        <v>2.0502542247495602E-3</v>
      </c>
      <c r="IQ20">
        <v>-1.6883999477825899E-5</v>
      </c>
      <c r="IR20">
        <v>-3</v>
      </c>
      <c r="IS20">
        <v>1845</v>
      </c>
      <c r="IT20">
        <v>1</v>
      </c>
      <c r="IU20">
        <v>26</v>
      </c>
      <c r="IV20">
        <v>23505.3</v>
      </c>
      <c r="IW20">
        <v>23505.3</v>
      </c>
      <c r="IX20">
        <v>1.0412600000000001</v>
      </c>
      <c r="IY20">
        <v>2.6245099999999999</v>
      </c>
      <c r="IZ20">
        <v>1.5478499999999999</v>
      </c>
      <c r="JA20">
        <v>2.3107899999999999</v>
      </c>
      <c r="JB20">
        <v>1.3464400000000001</v>
      </c>
      <c r="JC20">
        <v>2.2839399999999999</v>
      </c>
      <c r="JD20">
        <v>32.909199999999998</v>
      </c>
      <c r="JE20">
        <v>24.245100000000001</v>
      </c>
      <c r="JF20">
        <v>18</v>
      </c>
      <c r="JG20">
        <v>501.13600000000002</v>
      </c>
      <c r="JH20">
        <v>419.38200000000001</v>
      </c>
      <c r="JI20">
        <v>25.000399999999999</v>
      </c>
      <c r="JJ20">
        <v>26.013000000000002</v>
      </c>
      <c r="JK20">
        <v>30</v>
      </c>
      <c r="JL20">
        <v>25.966100000000001</v>
      </c>
      <c r="JM20">
        <v>25.909199999999998</v>
      </c>
      <c r="JN20">
        <v>20.8703</v>
      </c>
      <c r="JO20">
        <v>0</v>
      </c>
      <c r="JP20">
        <v>100</v>
      </c>
      <c r="JQ20">
        <v>25</v>
      </c>
      <c r="JR20">
        <v>419.89699999999999</v>
      </c>
      <c r="JS20">
        <v>28.5824</v>
      </c>
      <c r="JT20">
        <v>102.40900000000001</v>
      </c>
      <c r="JU20">
        <v>103.217</v>
      </c>
    </row>
    <row r="21" spans="1:281" x14ac:dyDescent="0.2">
      <c r="A21">
        <v>5</v>
      </c>
      <c r="B21">
        <v>1658961951.5999999</v>
      </c>
      <c r="C21">
        <v>20</v>
      </c>
      <c r="D21" t="s">
        <v>430</v>
      </c>
      <c r="E21" t="s">
        <v>431</v>
      </c>
      <c r="F21">
        <v>5</v>
      </c>
      <c r="G21" t="s">
        <v>415</v>
      </c>
      <c r="H21" t="s">
        <v>416</v>
      </c>
      <c r="I21">
        <v>1658961948.8</v>
      </c>
      <c r="J21">
        <f t="shared" si="0"/>
        <v>3.2236099183649596E-4</v>
      </c>
      <c r="K21">
        <f t="shared" si="1"/>
        <v>0.32236099183649597</v>
      </c>
      <c r="L21">
        <f t="shared" si="2"/>
        <v>-3.1202261768448327</v>
      </c>
      <c r="M21">
        <f t="shared" si="3"/>
        <v>423.45080000000002</v>
      </c>
      <c r="N21">
        <f t="shared" si="4"/>
        <v>592.43177155592616</v>
      </c>
      <c r="O21">
        <f t="shared" si="5"/>
        <v>53.338687136141957</v>
      </c>
      <c r="P21">
        <f t="shared" si="6"/>
        <v>38.124744186878658</v>
      </c>
      <c r="Q21">
        <f t="shared" si="7"/>
        <v>2.812969085950414E-2</v>
      </c>
      <c r="R21">
        <f t="shared" si="8"/>
        <v>2.7503740570042541</v>
      </c>
      <c r="S21">
        <f t="shared" si="9"/>
        <v>2.7970832701234842E-2</v>
      </c>
      <c r="T21">
        <f t="shared" si="10"/>
        <v>1.7495968291247877E-2</v>
      </c>
      <c r="U21">
        <f t="shared" si="11"/>
        <v>1.5964149869723993E-6</v>
      </c>
      <c r="V21">
        <f t="shared" si="12"/>
        <v>25.814000172512678</v>
      </c>
      <c r="W21">
        <f t="shared" si="13"/>
        <v>25.814000172512678</v>
      </c>
      <c r="X21">
        <f t="shared" si="14"/>
        <v>3.3372986179259096</v>
      </c>
      <c r="Y21">
        <f t="shared" si="15"/>
        <v>69.51980438344448</v>
      </c>
      <c r="Z21">
        <f t="shared" si="16"/>
        <v>2.3323431065354128</v>
      </c>
      <c r="AA21">
        <f t="shared" si="17"/>
        <v>3.3549333563585795</v>
      </c>
      <c r="AB21">
        <f t="shared" si="18"/>
        <v>1.0049555113904969</v>
      </c>
      <c r="AC21">
        <f t="shared" si="19"/>
        <v>-14.216119739989471</v>
      </c>
      <c r="AD21">
        <f t="shared" si="20"/>
        <v>13.192282863499594</v>
      </c>
      <c r="AE21">
        <f t="shared" si="21"/>
        <v>1.0233782469415307</v>
      </c>
      <c r="AF21">
        <f t="shared" si="22"/>
        <v>-4.570331333599853E-4</v>
      </c>
      <c r="AG21">
        <f t="shared" si="23"/>
        <v>-3.1312287892056117</v>
      </c>
      <c r="AH21">
        <f t="shared" si="24"/>
        <v>0.32082591414545469</v>
      </c>
      <c r="AI21">
        <f t="shared" si="25"/>
        <v>-3.1202261768448327</v>
      </c>
      <c r="AJ21">
        <v>430.828367127273</v>
      </c>
      <c r="AK21">
        <v>434.678272727273</v>
      </c>
      <c r="AL21">
        <v>-1.7147705628062599E-3</v>
      </c>
      <c r="AM21">
        <v>66.33</v>
      </c>
      <c r="AN21">
        <f t="shared" si="26"/>
        <v>0.32236099183649597</v>
      </c>
      <c r="AO21">
        <v>25.5295620806817</v>
      </c>
      <c r="AP21">
        <v>25.906219393939399</v>
      </c>
      <c r="AQ21">
        <v>1.3464269440715099E-5</v>
      </c>
      <c r="AR21">
        <v>88.640650729912196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47824.194759092294</v>
      </c>
      <c r="AX21" t="s">
        <v>417</v>
      </c>
      <c r="AY21" t="s">
        <v>417</v>
      </c>
      <c r="AZ21">
        <v>0</v>
      </c>
      <c r="BA21">
        <v>0</v>
      </c>
      <c r="BB21" t="e">
        <f t="shared" si="30"/>
        <v>#DIV/0!</v>
      </c>
      <c r="BC21">
        <v>0</v>
      </c>
      <c r="BD21" t="s">
        <v>417</v>
      </c>
      <c r="BE21" t="s">
        <v>417</v>
      </c>
      <c r="BF21">
        <v>0</v>
      </c>
      <c r="BG21">
        <v>0</v>
      </c>
      <c r="BH21" t="e">
        <f t="shared" si="31"/>
        <v>#DIV/0!</v>
      </c>
      <c r="BI21">
        <v>0.5</v>
      </c>
      <c r="BJ21">
        <f t="shared" si="32"/>
        <v>8.4021841419599964E-6</v>
      </c>
      <c r="BK21">
        <f t="shared" si="33"/>
        <v>-3.1202261768448327</v>
      </c>
      <c r="BL21" t="e">
        <f t="shared" si="34"/>
        <v>#DIV/0!</v>
      </c>
      <c r="BM21">
        <f t="shared" si="35"/>
        <v>-371358.93764367921</v>
      </c>
      <c r="BN21" t="e">
        <f t="shared" si="36"/>
        <v>#DIV/0!</v>
      </c>
      <c r="BO21" t="e">
        <f t="shared" si="37"/>
        <v>#DIV/0!</v>
      </c>
      <c r="BP21" t="s">
        <v>417</v>
      </c>
      <c r="BQ21">
        <v>0</v>
      </c>
      <c r="BR21" t="e">
        <f t="shared" si="38"/>
        <v>#DIV/0!</v>
      </c>
      <c r="BS21" t="e">
        <f t="shared" si="39"/>
        <v>#DIV/0!</v>
      </c>
      <c r="BT21" t="e">
        <f t="shared" si="40"/>
        <v>#DIV/0!</v>
      </c>
      <c r="BU21" t="e">
        <f t="shared" si="41"/>
        <v>#DIV/0!</v>
      </c>
      <c r="BV21" t="e">
        <f t="shared" si="42"/>
        <v>#DIV/0!</v>
      </c>
      <c r="BW21" t="e">
        <f t="shared" si="43"/>
        <v>#DIV/0!</v>
      </c>
      <c r="BX21" t="e">
        <f t="shared" si="44"/>
        <v>#DIV/0!</v>
      </c>
      <c r="BY21" t="e">
        <f t="shared" si="45"/>
        <v>#DIV/0!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 t="shared" si="46"/>
        <v>1.0001299999999999E-3</v>
      </c>
      <c r="CS21">
        <f t="shared" si="47"/>
        <v>8.4021841419599964E-6</v>
      </c>
      <c r="CT21">
        <f t="shared" si="48"/>
        <v>8.4010919999999972E-3</v>
      </c>
      <c r="CU21">
        <f t="shared" si="49"/>
        <v>1.5962074799999995E-3</v>
      </c>
      <c r="CV21">
        <v>6</v>
      </c>
      <c r="CW21">
        <v>0.5</v>
      </c>
      <c r="CX21" t="s">
        <v>418</v>
      </c>
      <c r="CY21">
        <v>2</v>
      </c>
      <c r="CZ21" t="b">
        <v>1</v>
      </c>
      <c r="DA21">
        <v>1658961948.8</v>
      </c>
      <c r="DB21">
        <v>423.45080000000002</v>
      </c>
      <c r="DC21">
        <v>419.85700000000003</v>
      </c>
      <c r="DD21">
        <v>25.905290000000001</v>
      </c>
      <c r="DE21">
        <v>25.530339999999999</v>
      </c>
      <c r="DF21">
        <v>417.44880000000001</v>
      </c>
      <c r="DG21">
        <v>25.357150000000001</v>
      </c>
      <c r="DH21">
        <v>500.09039999999999</v>
      </c>
      <c r="DI21">
        <v>89.988079999999997</v>
      </c>
      <c r="DJ21">
        <v>4.5388320000000003E-2</v>
      </c>
      <c r="DK21">
        <v>25.90297</v>
      </c>
      <c r="DL21">
        <v>24.97814</v>
      </c>
      <c r="DM21">
        <v>999.9</v>
      </c>
      <c r="DN21">
        <v>0</v>
      </c>
      <c r="DO21">
        <v>0</v>
      </c>
      <c r="DP21">
        <v>10014.5</v>
      </c>
      <c r="DQ21">
        <v>0</v>
      </c>
      <c r="DR21">
        <v>0.27582000000000001</v>
      </c>
      <c r="DS21">
        <v>3.5939700000000001</v>
      </c>
      <c r="DT21">
        <v>434.71230000000003</v>
      </c>
      <c r="DU21">
        <v>430.85700000000003</v>
      </c>
      <c r="DV21">
        <v>0.37493989999999999</v>
      </c>
      <c r="DW21">
        <v>419.85700000000003</v>
      </c>
      <c r="DX21">
        <v>25.530339999999999</v>
      </c>
      <c r="DY21">
        <v>2.3311649999999999</v>
      </c>
      <c r="DZ21">
        <v>2.2974250000000001</v>
      </c>
      <c r="EA21">
        <v>19.8934</v>
      </c>
      <c r="EB21">
        <v>19.658349999999999</v>
      </c>
      <c r="EC21">
        <v>1.0001299999999999E-3</v>
      </c>
      <c r="ED21">
        <v>0</v>
      </c>
      <c r="EE21">
        <v>0</v>
      </c>
      <c r="EF21">
        <v>0</v>
      </c>
      <c r="EG21">
        <v>829.3</v>
      </c>
      <c r="EH21">
        <v>1.0001299999999999E-3</v>
      </c>
      <c r="EI21">
        <v>-14.1</v>
      </c>
      <c r="EJ21">
        <v>-0.6</v>
      </c>
      <c r="EK21">
        <v>35.805799999999998</v>
      </c>
      <c r="EL21">
        <v>40.981099999999998</v>
      </c>
      <c r="EM21">
        <v>37.875</v>
      </c>
      <c r="EN21">
        <v>41.968499999999999</v>
      </c>
      <c r="EO21">
        <v>38.436999999999998</v>
      </c>
      <c r="EP21">
        <v>0</v>
      </c>
      <c r="EQ21">
        <v>0</v>
      </c>
      <c r="ER21">
        <v>0</v>
      </c>
      <c r="ES21">
        <v>1658961952.9000001</v>
      </c>
      <c r="ET21">
        <v>0</v>
      </c>
      <c r="EU21">
        <v>830.69230769230796</v>
      </c>
      <c r="EV21">
        <v>1.19658134392856</v>
      </c>
      <c r="EW21">
        <v>21.452991607652599</v>
      </c>
      <c r="EX21">
        <v>-14.9807692307692</v>
      </c>
      <c r="EY21">
        <v>15</v>
      </c>
      <c r="EZ21">
        <v>0</v>
      </c>
      <c r="FA21" t="s">
        <v>419</v>
      </c>
      <c r="FB21">
        <v>1657551626.5</v>
      </c>
      <c r="FC21">
        <v>1657551629</v>
      </c>
      <c r="FD21">
        <v>0</v>
      </c>
      <c r="FE21">
        <v>0.40300000000000002</v>
      </c>
      <c r="FF21">
        <v>8.9999999999999993E-3</v>
      </c>
      <c r="FG21">
        <v>9.41</v>
      </c>
      <c r="FH21">
        <v>8.6999999999999994E-2</v>
      </c>
      <c r="FI21">
        <v>417</v>
      </c>
      <c r="FJ21">
        <v>17</v>
      </c>
      <c r="FK21">
        <v>1.61</v>
      </c>
      <c r="FL21">
        <v>0.59</v>
      </c>
      <c r="FM21">
        <v>3.57141675</v>
      </c>
      <c r="FN21">
        <v>0.30742412757973903</v>
      </c>
      <c r="FO21">
        <v>9.8718000318774202E-2</v>
      </c>
      <c r="FP21">
        <v>1</v>
      </c>
      <c r="FQ21">
        <v>831.32352941176498</v>
      </c>
      <c r="FR21">
        <v>-33.873185482546297</v>
      </c>
      <c r="FS21">
        <v>11.531849982281299</v>
      </c>
      <c r="FT21">
        <v>0</v>
      </c>
      <c r="FU21">
        <v>0.37574564999999999</v>
      </c>
      <c r="FV21">
        <v>-7.2930956848047401E-3</v>
      </c>
      <c r="FW21">
        <v>2.5261000034638402E-3</v>
      </c>
      <c r="FX21">
        <v>1</v>
      </c>
      <c r="FY21">
        <v>2</v>
      </c>
      <c r="FZ21">
        <v>3</v>
      </c>
      <c r="GA21" t="s">
        <v>420</v>
      </c>
      <c r="GB21">
        <v>2.97431</v>
      </c>
      <c r="GC21">
        <v>2.69929</v>
      </c>
      <c r="GD21">
        <v>9.0852699999999995E-2</v>
      </c>
      <c r="GE21">
        <v>9.1397599999999996E-2</v>
      </c>
      <c r="GF21">
        <v>0.108406</v>
      </c>
      <c r="GG21">
        <v>0.108449</v>
      </c>
      <c r="GH21">
        <v>35438.300000000003</v>
      </c>
      <c r="GI21">
        <v>38739.199999999997</v>
      </c>
      <c r="GJ21">
        <v>35319.800000000003</v>
      </c>
      <c r="GK21">
        <v>38662.9</v>
      </c>
      <c r="GL21">
        <v>44634.7</v>
      </c>
      <c r="GM21">
        <v>49776.800000000003</v>
      </c>
      <c r="GN21">
        <v>55203</v>
      </c>
      <c r="GO21">
        <v>62006.9</v>
      </c>
      <c r="GP21">
        <v>1.9947999999999999</v>
      </c>
      <c r="GQ21">
        <v>1.8708</v>
      </c>
      <c r="GR21">
        <v>3.7640300000000002E-2</v>
      </c>
      <c r="GS21">
        <v>0</v>
      </c>
      <c r="GT21">
        <v>24.366700000000002</v>
      </c>
      <c r="GU21">
        <v>999.9</v>
      </c>
      <c r="GV21">
        <v>59.26</v>
      </c>
      <c r="GW21">
        <v>28.47</v>
      </c>
      <c r="GX21">
        <v>25.682300000000001</v>
      </c>
      <c r="GY21">
        <v>56.834299999999999</v>
      </c>
      <c r="GZ21">
        <v>46.113799999999998</v>
      </c>
      <c r="HA21">
        <v>1</v>
      </c>
      <c r="HB21">
        <v>-9.8495899999999997E-2</v>
      </c>
      <c r="HC21">
        <v>-0.25745099999999999</v>
      </c>
      <c r="HD21">
        <v>20.133400000000002</v>
      </c>
      <c r="HE21">
        <v>5.2029100000000001</v>
      </c>
      <c r="HF21">
        <v>12.0076</v>
      </c>
      <c r="HG21">
        <v>4.976</v>
      </c>
      <c r="HH21">
        <v>3.2936000000000001</v>
      </c>
      <c r="HI21">
        <v>9999</v>
      </c>
      <c r="HJ21">
        <v>9999</v>
      </c>
      <c r="HK21">
        <v>9999</v>
      </c>
      <c r="HL21">
        <v>624.20000000000005</v>
      </c>
      <c r="HM21">
        <v>1.8631599999999999</v>
      </c>
      <c r="HN21">
        <v>1.8680099999999999</v>
      </c>
      <c r="HO21">
        <v>1.8677999999999999</v>
      </c>
      <c r="HP21">
        <v>1.8689</v>
      </c>
      <c r="HQ21">
        <v>1.86981</v>
      </c>
      <c r="HR21">
        <v>1.8658399999999999</v>
      </c>
      <c r="HS21">
        <v>1.8669100000000001</v>
      </c>
      <c r="HT21">
        <v>1.86832</v>
      </c>
      <c r="HU21">
        <v>5</v>
      </c>
      <c r="HV21">
        <v>0</v>
      </c>
      <c r="HW21">
        <v>0</v>
      </c>
      <c r="HX21">
        <v>0</v>
      </c>
      <c r="HY21" t="s">
        <v>421</v>
      </c>
      <c r="HZ21" t="s">
        <v>422</v>
      </c>
      <c r="IA21" t="s">
        <v>423</v>
      </c>
      <c r="IB21" t="s">
        <v>423</v>
      </c>
      <c r="IC21" t="s">
        <v>423</v>
      </c>
      <c r="ID21" t="s">
        <v>423</v>
      </c>
      <c r="IE21">
        <v>0</v>
      </c>
      <c r="IF21">
        <v>100</v>
      </c>
      <c r="IG21">
        <v>100</v>
      </c>
      <c r="IH21">
        <v>6.0019999999999998</v>
      </c>
      <c r="II21">
        <v>0.5484</v>
      </c>
      <c r="IJ21">
        <v>3.6346291650323699</v>
      </c>
      <c r="IK21">
        <v>5.6267518783259399E-3</v>
      </c>
      <c r="IL21">
        <v>2.30191766742704E-7</v>
      </c>
      <c r="IM21">
        <v>-2.9562642023804099E-10</v>
      </c>
      <c r="IN21">
        <v>-4.4408053959193901E-2</v>
      </c>
      <c r="IO21">
        <v>-1.77651730019769E-2</v>
      </c>
      <c r="IP21">
        <v>2.0502542247495602E-3</v>
      </c>
      <c r="IQ21">
        <v>-1.6883999477825899E-5</v>
      </c>
      <c r="IR21">
        <v>-3</v>
      </c>
      <c r="IS21">
        <v>1845</v>
      </c>
      <c r="IT21">
        <v>1</v>
      </c>
      <c r="IU21">
        <v>26</v>
      </c>
      <c r="IV21">
        <v>23505.4</v>
      </c>
      <c r="IW21">
        <v>23505.4</v>
      </c>
      <c r="IX21">
        <v>1.0412600000000001</v>
      </c>
      <c r="IY21">
        <v>2.6171899999999999</v>
      </c>
      <c r="IZ21">
        <v>1.5478499999999999</v>
      </c>
      <c r="JA21">
        <v>2.3107899999999999</v>
      </c>
      <c r="JB21">
        <v>1.3464400000000001</v>
      </c>
      <c r="JC21">
        <v>2.2729499999999998</v>
      </c>
      <c r="JD21">
        <v>32.909199999999998</v>
      </c>
      <c r="JE21">
        <v>24.2364</v>
      </c>
      <c r="JF21">
        <v>18</v>
      </c>
      <c r="JG21">
        <v>500.74200000000002</v>
      </c>
      <c r="JH21">
        <v>419.952</v>
      </c>
      <c r="JI21">
        <v>25.0002</v>
      </c>
      <c r="JJ21">
        <v>26.013000000000002</v>
      </c>
      <c r="JK21">
        <v>30.0002</v>
      </c>
      <c r="JL21">
        <v>25.966100000000001</v>
      </c>
      <c r="JM21">
        <v>25.909199999999998</v>
      </c>
      <c r="JN21">
        <v>20.872699999999998</v>
      </c>
      <c r="JO21">
        <v>0</v>
      </c>
      <c r="JP21">
        <v>100</v>
      </c>
      <c r="JQ21">
        <v>25</v>
      </c>
      <c r="JR21">
        <v>419.89699999999999</v>
      </c>
      <c r="JS21">
        <v>28.5824</v>
      </c>
      <c r="JT21">
        <v>102.40900000000001</v>
      </c>
      <c r="JU21">
        <v>103.21599999999999</v>
      </c>
    </row>
    <row r="22" spans="1:281" x14ac:dyDescent="0.2">
      <c r="A22">
        <v>6</v>
      </c>
      <c r="B22">
        <v>1658961956.5999999</v>
      </c>
      <c r="C22">
        <v>25</v>
      </c>
      <c r="D22" t="s">
        <v>432</v>
      </c>
      <c r="E22" t="s">
        <v>433</v>
      </c>
      <c r="F22">
        <v>5</v>
      </c>
      <c r="G22" t="s">
        <v>415</v>
      </c>
      <c r="H22" t="s">
        <v>416</v>
      </c>
      <c r="I22">
        <v>1658961954.0999999</v>
      </c>
      <c r="J22">
        <f t="shared" si="0"/>
        <v>3.2145854140306864E-4</v>
      </c>
      <c r="K22">
        <f t="shared" si="1"/>
        <v>0.32145854140306862</v>
      </c>
      <c r="L22">
        <f t="shared" si="2"/>
        <v>-3.0155918106173947</v>
      </c>
      <c r="M22">
        <f t="shared" si="3"/>
        <v>423.47433333333299</v>
      </c>
      <c r="N22">
        <f t="shared" si="4"/>
        <v>587.14761031392766</v>
      </c>
      <c r="O22">
        <f t="shared" si="5"/>
        <v>52.862692733699973</v>
      </c>
      <c r="P22">
        <f t="shared" si="6"/>
        <v>38.126687685298421</v>
      </c>
      <c r="Q22">
        <f t="shared" si="7"/>
        <v>2.8026400752725254E-2</v>
      </c>
      <c r="R22">
        <f t="shared" si="8"/>
        <v>2.7498021572187716</v>
      </c>
      <c r="S22">
        <f t="shared" si="9"/>
        <v>2.7868670954961566E-2</v>
      </c>
      <c r="T22">
        <f t="shared" si="10"/>
        <v>1.7432016608296266E-2</v>
      </c>
      <c r="U22">
        <f t="shared" si="11"/>
        <v>1.5964149869723993E-6</v>
      </c>
      <c r="V22">
        <f t="shared" si="12"/>
        <v>25.819306890951498</v>
      </c>
      <c r="W22">
        <f t="shared" si="13"/>
        <v>25.819306890951498</v>
      </c>
      <c r="X22">
        <f t="shared" si="14"/>
        <v>3.3383481890064632</v>
      </c>
      <c r="Y22">
        <f t="shared" si="15"/>
        <v>69.504914885064707</v>
      </c>
      <c r="Z22">
        <f t="shared" si="16"/>
        <v>2.3325443613546568</v>
      </c>
      <c r="AA22">
        <f t="shared" si="17"/>
        <v>3.3559416124914594</v>
      </c>
      <c r="AB22">
        <f t="shared" si="18"/>
        <v>1.0058038276518064</v>
      </c>
      <c r="AC22">
        <f t="shared" si="19"/>
        <v>-14.176321675875327</v>
      </c>
      <c r="AD22">
        <f t="shared" si="20"/>
        <v>13.155105722129344</v>
      </c>
      <c r="AE22">
        <f t="shared" si="21"/>
        <v>1.0207596917657695</v>
      </c>
      <c r="AF22">
        <f t="shared" si="22"/>
        <v>-4.5466556522733015E-4</v>
      </c>
      <c r="AG22">
        <f t="shared" si="23"/>
        <v>-3.1082648539554607</v>
      </c>
      <c r="AH22">
        <f t="shared" si="24"/>
        <v>0.32040350953499808</v>
      </c>
      <c r="AI22">
        <f t="shared" si="25"/>
        <v>-3.0155918106173947</v>
      </c>
      <c r="AJ22">
        <v>430.938392339394</v>
      </c>
      <c r="AK22">
        <v>434.69090303030299</v>
      </c>
      <c r="AL22">
        <v>-8.2137786023730192E-3</v>
      </c>
      <c r="AM22">
        <v>66.33</v>
      </c>
      <c r="AN22">
        <f t="shared" si="26"/>
        <v>0.32145854140306862</v>
      </c>
      <c r="AO22">
        <v>25.533845737586201</v>
      </c>
      <c r="AP22">
        <v>25.9094812121212</v>
      </c>
      <c r="AQ22">
        <v>1.16411481074109E-5</v>
      </c>
      <c r="AR22">
        <v>88.640650729912196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47807.841061894098</v>
      </c>
      <c r="AX22" t="s">
        <v>417</v>
      </c>
      <c r="AY22" t="s">
        <v>417</v>
      </c>
      <c r="AZ22">
        <v>0</v>
      </c>
      <c r="BA22">
        <v>0</v>
      </c>
      <c r="BB22" t="e">
        <f t="shared" si="30"/>
        <v>#DIV/0!</v>
      </c>
      <c r="BC22">
        <v>0</v>
      </c>
      <c r="BD22" t="s">
        <v>417</v>
      </c>
      <c r="BE22" t="s">
        <v>417</v>
      </c>
      <c r="BF22">
        <v>0</v>
      </c>
      <c r="BG22">
        <v>0</v>
      </c>
      <c r="BH22" t="e">
        <f t="shared" si="31"/>
        <v>#DIV/0!</v>
      </c>
      <c r="BI22">
        <v>0.5</v>
      </c>
      <c r="BJ22">
        <f t="shared" si="32"/>
        <v>8.4021841419599964E-6</v>
      </c>
      <c r="BK22">
        <f t="shared" si="33"/>
        <v>-3.0155918106173947</v>
      </c>
      <c r="BL22" t="e">
        <f t="shared" si="34"/>
        <v>#DIV/0!</v>
      </c>
      <c r="BM22">
        <f t="shared" si="35"/>
        <v>-358905.70352507662</v>
      </c>
      <c r="BN22" t="e">
        <f t="shared" si="36"/>
        <v>#DIV/0!</v>
      </c>
      <c r="BO22" t="e">
        <f t="shared" si="37"/>
        <v>#DIV/0!</v>
      </c>
      <c r="BP22" t="s">
        <v>417</v>
      </c>
      <c r="BQ22">
        <v>0</v>
      </c>
      <c r="BR22" t="e">
        <f t="shared" si="38"/>
        <v>#DIV/0!</v>
      </c>
      <c r="BS22" t="e">
        <f t="shared" si="39"/>
        <v>#DIV/0!</v>
      </c>
      <c r="BT22" t="e">
        <f t="shared" si="40"/>
        <v>#DIV/0!</v>
      </c>
      <c r="BU22" t="e">
        <f t="shared" si="41"/>
        <v>#DIV/0!</v>
      </c>
      <c r="BV22" t="e">
        <f t="shared" si="42"/>
        <v>#DIV/0!</v>
      </c>
      <c r="BW22" t="e">
        <f t="shared" si="43"/>
        <v>#DIV/0!</v>
      </c>
      <c r="BX22" t="e">
        <f t="shared" si="44"/>
        <v>#DIV/0!</v>
      </c>
      <c r="BY22" t="e">
        <f t="shared" si="45"/>
        <v>#DIV/0!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 t="shared" si="46"/>
        <v>1.0001299999999999E-3</v>
      </c>
      <c r="CS22">
        <f t="shared" si="47"/>
        <v>8.4021841419599964E-6</v>
      </c>
      <c r="CT22">
        <f t="shared" si="48"/>
        <v>8.4010919999999972E-3</v>
      </c>
      <c r="CU22">
        <f t="shared" si="49"/>
        <v>1.5962074799999995E-3</v>
      </c>
      <c r="CV22">
        <v>6</v>
      </c>
      <c r="CW22">
        <v>0.5</v>
      </c>
      <c r="CX22" t="s">
        <v>418</v>
      </c>
      <c r="CY22">
        <v>2</v>
      </c>
      <c r="CZ22" t="b">
        <v>1</v>
      </c>
      <c r="DA22">
        <v>1658961954.0999999</v>
      </c>
      <c r="DB22">
        <v>423.47433333333299</v>
      </c>
      <c r="DC22">
        <v>419.90766666666701</v>
      </c>
      <c r="DD22">
        <v>25.907644444444401</v>
      </c>
      <c r="DE22">
        <v>25.533166666666698</v>
      </c>
      <c r="DF22">
        <v>417.47199999999998</v>
      </c>
      <c r="DG22">
        <v>25.3594111111111</v>
      </c>
      <c r="DH22">
        <v>500.06055555555599</v>
      </c>
      <c r="DI22">
        <v>89.988033333333306</v>
      </c>
      <c r="DJ22">
        <v>4.5021055555555599E-2</v>
      </c>
      <c r="DK22">
        <v>25.9080444444444</v>
      </c>
      <c r="DL22">
        <v>24.981077777777799</v>
      </c>
      <c r="DM22">
        <v>999.9</v>
      </c>
      <c r="DN22">
        <v>0</v>
      </c>
      <c r="DO22">
        <v>0</v>
      </c>
      <c r="DP22">
        <v>10011.1111111111</v>
      </c>
      <c r="DQ22">
        <v>0</v>
      </c>
      <c r="DR22">
        <v>0.27582000000000001</v>
      </c>
      <c r="DS22">
        <v>3.5665566666666702</v>
      </c>
      <c r="DT22">
        <v>434.73744444444401</v>
      </c>
      <c r="DU22">
        <v>430.91022222222199</v>
      </c>
      <c r="DV22">
        <v>0.37449477777777801</v>
      </c>
      <c r="DW22">
        <v>419.90766666666701</v>
      </c>
      <c r="DX22">
        <v>25.533166666666698</v>
      </c>
      <c r="DY22">
        <v>2.3313777777777802</v>
      </c>
      <c r="DZ22">
        <v>2.2976788888888899</v>
      </c>
      <c r="EA22">
        <v>19.894866666666701</v>
      </c>
      <c r="EB22">
        <v>19.660144444444398</v>
      </c>
      <c r="EC22">
        <v>1.0001299999999999E-3</v>
      </c>
      <c r="ED22">
        <v>0</v>
      </c>
      <c r="EE22">
        <v>0</v>
      </c>
      <c r="EF22">
        <v>0</v>
      </c>
      <c r="EG22">
        <v>830.444444444444</v>
      </c>
      <c r="EH22">
        <v>1.0001299999999999E-3</v>
      </c>
      <c r="EI22">
        <v>-20.8888888888889</v>
      </c>
      <c r="EJ22">
        <v>-0.94444444444444398</v>
      </c>
      <c r="EK22">
        <v>35.811999999999998</v>
      </c>
      <c r="EL22">
        <v>41</v>
      </c>
      <c r="EM22">
        <v>37.936999999999998</v>
      </c>
      <c r="EN22">
        <v>42.020666666666699</v>
      </c>
      <c r="EO22">
        <v>38.444000000000003</v>
      </c>
      <c r="EP22">
        <v>0</v>
      </c>
      <c r="EQ22">
        <v>0</v>
      </c>
      <c r="ER22">
        <v>0</v>
      </c>
      <c r="ES22">
        <v>1658961957.7</v>
      </c>
      <c r="ET22">
        <v>0</v>
      </c>
      <c r="EU22">
        <v>829.5</v>
      </c>
      <c r="EV22">
        <v>-34.837607121313397</v>
      </c>
      <c r="EW22">
        <v>-5.0940169245400799</v>
      </c>
      <c r="EX22">
        <v>-15.961538461538501</v>
      </c>
      <c r="EY22">
        <v>15</v>
      </c>
      <c r="EZ22">
        <v>0</v>
      </c>
      <c r="FA22" t="s">
        <v>419</v>
      </c>
      <c r="FB22">
        <v>1657551626.5</v>
      </c>
      <c r="FC22">
        <v>1657551629</v>
      </c>
      <c r="FD22">
        <v>0</v>
      </c>
      <c r="FE22">
        <v>0.40300000000000002</v>
      </c>
      <c r="FF22">
        <v>8.9999999999999993E-3</v>
      </c>
      <c r="FG22">
        <v>9.41</v>
      </c>
      <c r="FH22">
        <v>8.6999999999999994E-2</v>
      </c>
      <c r="FI22">
        <v>417</v>
      </c>
      <c r="FJ22">
        <v>17</v>
      </c>
      <c r="FK22">
        <v>1.61</v>
      </c>
      <c r="FL22">
        <v>0.59</v>
      </c>
      <c r="FM22">
        <v>3.576613</v>
      </c>
      <c r="FN22">
        <v>7.2976660412753497E-2</v>
      </c>
      <c r="FO22">
        <v>9.9319948706188904E-2</v>
      </c>
      <c r="FP22">
        <v>1</v>
      </c>
      <c r="FQ22">
        <v>830.39705882352905</v>
      </c>
      <c r="FR22">
        <v>-13.055767781790699</v>
      </c>
      <c r="FS22">
        <v>12.1672048434479</v>
      </c>
      <c r="FT22">
        <v>0</v>
      </c>
      <c r="FU22">
        <v>0.37513595</v>
      </c>
      <c r="FV22">
        <v>-6.8792870544102901E-3</v>
      </c>
      <c r="FW22">
        <v>2.50688315393837E-3</v>
      </c>
      <c r="FX22">
        <v>1</v>
      </c>
      <c r="FY22">
        <v>2</v>
      </c>
      <c r="FZ22">
        <v>3</v>
      </c>
      <c r="GA22" t="s">
        <v>420</v>
      </c>
      <c r="GB22">
        <v>2.9738099999999998</v>
      </c>
      <c r="GC22">
        <v>2.69862</v>
      </c>
      <c r="GD22">
        <v>9.0850100000000003E-2</v>
      </c>
      <c r="GE22">
        <v>9.1417300000000007E-2</v>
      </c>
      <c r="GF22">
        <v>0.10840900000000001</v>
      </c>
      <c r="GG22">
        <v>0.108457</v>
      </c>
      <c r="GH22">
        <v>35438.199999999997</v>
      </c>
      <c r="GI22">
        <v>38738.400000000001</v>
      </c>
      <c r="GJ22">
        <v>35319.699999999997</v>
      </c>
      <c r="GK22">
        <v>38662.9</v>
      </c>
      <c r="GL22">
        <v>44634.400000000001</v>
      </c>
      <c r="GM22">
        <v>49776.7</v>
      </c>
      <c r="GN22">
        <v>55202.8</v>
      </c>
      <c r="GO22">
        <v>62007.4</v>
      </c>
      <c r="GP22">
        <v>1.9947999999999999</v>
      </c>
      <c r="GQ22">
        <v>1.8704000000000001</v>
      </c>
      <c r="GR22">
        <v>3.7133699999999999E-2</v>
      </c>
      <c r="GS22">
        <v>0</v>
      </c>
      <c r="GT22">
        <v>24.3687</v>
      </c>
      <c r="GU22">
        <v>999.9</v>
      </c>
      <c r="GV22">
        <v>59.26</v>
      </c>
      <c r="GW22">
        <v>28.47</v>
      </c>
      <c r="GX22">
        <v>25.680800000000001</v>
      </c>
      <c r="GY22">
        <v>56.784300000000002</v>
      </c>
      <c r="GZ22">
        <v>46.262</v>
      </c>
      <c r="HA22">
        <v>1</v>
      </c>
      <c r="HB22">
        <v>-9.8577200000000004E-2</v>
      </c>
      <c r="HC22">
        <v>-0.257081</v>
      </c>
      <c r="HD22">
        <v>20.1311</v>
      </c>
      <c r="HE22">
        <v>5.1993200000000002</v>
      </c>
      <c r="HF22">
        <v>12.004</v>
      </c>
      <c r="HG22">
        <v>4.9756</v>
      </c>
      <c r="HH22">
        <v>3.2934000000000001</v>
      </c>
      <c r="HI22">
        <v>9999</v>
      </c>
      <c r="HJ22">
        <v>9999</v>
      </c>
      <c r="HK22">
        <v>9999</v>
      </c>
      <c r="HL22">
        <v>624.20000000000005</v>
      </c>
      <c r="HM22">
        <v>1.8631</v>
      </c>
      <c r="HN22">
        <v>1.8680399999999999</v>
      </c>
      <c r="HO22">
        <v>1.8677999999999999</v>
      </c>
      <c r="HP22">
        <v>1.86896</v>
      </c>
      <c r="HQ22">
        <v>1.86981</v>
      </c>
      <c r="HR22">
        <v>1.8658399999999999</v>
      </c>
      <c r="HS22">
        <v>1.8669100000000001</v>
      </c>
      <c r="HT22">
        <v>1.86829</v>
      </c>
      <c r="HU22">
        <v>5</v>
      </c>
      <c r="HV22">
        <v>0</v>
      </c>
      <c r="HW22">
        <v>0</v>
      </c>
      <c r="HX22">
        <v>0</v>
      </c>
      <c r="HY22" t="s">
        <v>421</v>
      </c>
      <c r="HZ22" t="s">
        <v>422</v>
      </c>
      <c r="IA22" t="s">
        <v>423</v>
      </c>
      <c r="IB22" t="s">
        <v>423</v>
      </c>
      <c r="IC22" t="s">
        <v>423</v>
      </c>
      <c r="ID22" t="s">
        <v>423</v>
      </c>
      <c r="IE22">
        <v>0</v>
      </c>
      <c r="IF22">
        <v>100</v>
      </c>
      <c r="IG22">
        <v>100</v>
      </c>
      <c r="IH22">
        <v>6.0019999999999998</v>
      </c>
      <c r="II22">
        <v>0.54830000000000001</v>
      </c>
      <c r="IJ22">
        <v>3.6346291650323699</v>
      </c>
      <c r="IK22">
        <v>5.6267518783259399E-3</v>
      </c>
      <c r="IL22">
        <v>2.30191766742704E-7</v>
      </c>
      <c r="IM22">
        <v>-2.9562642023804099E-10</v>
      </c>
      <c r="IN22">
        <v>-4.4408053959193901E-2</v>
      </c>
      <c r="IO22">
        <v>-1.77651730019769E-2</v>
      </c>
      <c r="IP22">
        <v>2.0502542247495602E-3</v>
      </c>
      <c r="IQ22">
        <v>-1.6883999477825899E-5</v>
      </c>
      <c r="IR22">
        <v>-3</v>
      </c>
      <c r="IS22">
        <v>1845</v>
      </c>
      <c r="IT22">
        <v>1</v>
      </c>
      <c r="IU22">
        <v>26</v>
      </c>
      <c r="IV22">
        <v>23505.5</v>
      </c>
      <c r="IW22">
        <v>23505.5</v>
      </c>
      <c r="IX22">
        <v>1.0412600000000001</v>
      </c>
      <c r="IY22">
        <v>2.6171899999999999</v>
      </c>
      <c r="IZ22">
        <v>1.5478499999999999</v>
      </c>
      <c r="JA22">
        <v>2.3107899999999999</v>
      </c>
      <c r="JB22">
        <v>1.3464400000000001</v>
      </c>
      <c r="JC22">
        <v>2.34985</v>
      </c>
      <c r="JD22">
        <v>32.909199999999998</v>
      </c>
      <c r="JE22">
        <v>24.2364</v>
      </c>
      <c r="JF22">
        <v>18</v>
      </c>
      <c r="JG22">
        <v>500.74200000000002</v>
      </c>
      <c r="JH22">
        <v>419.74099999999999</v>
      </c>
      <c r="JI22">
        <v>25</v>
      </c>
      <c r="JJ22">
        <v>26.0151</v>
      </c>
      <c r="JK22">
        <v>30.0001</v>
      </c>
      <c r="JL22">
        <v>25.966100000000001</v>
      </c>
      <c r="JM22">
        <v>25.9114</v>
      </c>
      <c r="JN22">
        <v>20.8718</v>
      </c>
      <c r="JO22">
        <v>0</v>
      </c>
      <c r="JP22">
        <v>100</v>
      </c>
      <c r="JQ22">
        <v>25</v>
      </c>
      <c r="JR22">
        <v>419.89699999999999</v>
      </c>
      <c r="JS22">
        <v>28.5824</v>
      </c>
      <c r="JT22">
        <v>102.408</v>
      </c>
      <c r="JU22">
        <v>103.21599999999999</v>
      </c>
    </row>
    <row r="23" spans="1:281" x14ac:dyDescent="0.2">
      <c r="A23">
        <v>7</v>
      </c>
      <c r="B23">
        <v>1658961961.5999999</v>
      </c>
      <c r="C23">
        <v>30</v>
      </c>
      <c r="D23" t="s">
        <v>434</v>
      </c>
      <c r="E23" t="s">
        <v>435</v>
      </c>
      <c r="F23">
        <v>5</v>
      </c>
      <c r="G23" t="s">
        <v>415</v>
      </c>
      <c r="H23" t="s">
        <v>416</v>
      </c>
      <c r="I23">
        <v>1658961958.8</v>
      </c>
      <c r="J23">
        <f t="shared" si="0"/>
        <v>3.2260547372412298E-4</v>
      </c>
      <c r="K23">
        <f t="shared" si="1"/>
        <v>0.32260547372412296</v>
      </c>
      <c r="L23">
        <f t="shared" si="2"/>
        <v>-3.0737118094316389</v>
      </c>
      <c r="M23">
        <f t="shared" si="3"/>
        <v>423.48910000000001</v>
      </c>
      <c r="N23">
        <f t="shared" si="4"/>
        <v>589.84022397853448</v>
      </c>
      <c r="O23">
        <f t="shared" si="5"/>
        <v>53.105851058418338</v>
      </c>
      <c r="P23">
        <f t="shared" si="6"/>
        <v>38.128544231466449</v>
      </c>
      <c r="Q23">
        <f t="shared" si="7"/>
        <v>2.8128086559061127E-2</v>
      </c>
      <c r="R23">
        <f t="shared" si="8"/>
        <v>2.7406822762367078</v>
      </c>
      <c r="S23">
        <f t="shared" si="9"/>
        <v>2.7968688200025377E-2</v>
      </c>
      <c r="T23">
        <f t="shared" si="10"/>
        <v>1.7494675999344907E-2</v>
      </c>
      <c r="U23">
        <f t="shared" si="11"/>
        <v>1.5964149869723993E-6</v>
      </c>
      <c r="V23">
        <f t="shared" si="12"/>
        <v>25.819670978324126</v>
      </c>
      <c r="W23">
        <f t="shared" si="13"/>
        <v>25.819670978324126</v>
      </c>
      <c r="X23">
        <f t="shared" si="14"/>
        <v>3.3384202093452511</v>
      </c>
      <c r="Y23">
        <f t="shared" si="15"/>
        <v>69.503352895995931</v>
      </c>
      <c r="Z23">
        <f t="shared" si="16"/>
        <v>2.3326239230274215</v>
      </c>
      <c r="AA23">
        <f t="shared" si="17"/>
        <v>3.3561315042138111</v>
      </c>
      <c r="AB23">
        <f t="shared" si="18"/>
        <v>1.0057962863178296</v>
      </c>
      <c r="AC23">
        <f t="shared" si="19"/>
        <v>-14.226901391233824</v>
      </c>
      <c r="AD23">
        <f t="shared" si="20"/>
        <v>13.198868811825458</v>
      </c>
      <c r="AE23">
        <f t="shared" si="21"/>
        <v>1.0275702338668498</v>
      </c>
      <c r="AF23">
        <f t="shared" si="22"/>
        <v>-4.6074912653004674E-4</v>
      </c>
      <c r="AG23">
        <f t="shared" si="23"/>
        <v>-3.1116073023077848</v>
      </c>
      <c r="AH23">
        <f t="shared" si="24"/>
        <v>0.32174651911411523</v>
      </c>
      <c r="AI23">
        <f t="shared" si="25"/>
        <v>-3.0737118094316389</v>
      </c>
      <c r="AJ23">
        <v>430.95350283636401</v>
      </c>
      <c r="AK23">
        <v>434.746963636364</v>
      </c>
      <c r="AL23">
        <v>-1.76913752913908E-3</v>
      </c>
      <c r="AM23">
        <v>66.33</v>
      </c>
      <c r="AN23">
        <f t="shared" si="26"/>
        <v>0.32260547372412296</v>
      </c>
      <c r="AO23">
        <v>25.5323230279676</v>
      </c>
      <c r="AP23">
        <v>25.909456363636401</v>
      </c>
      <c r="AQ23">
        <v>-7.7659600766361703E-6</v>
      </c>
      <c r="AR23">
        <v>88.640650729912196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47560.080557560555</v>
      </c>
      <c r="AX23" t="s">
        <v>417</v>
      </c>
      <c r="AY23" t="s">
        <v>417</v>
      </c>
      <c r="AZ23">
        <v>0</v>
      </c>
      <c r="BA23">
        <v>0</v>
      </c>
      <c r="BB23" t="e">
        <f t="shared" si="30"/>
        <v>#DIV/0!</v>
      </c>
      <c r="BC23">
        <v>0</v>
      </c>
      <c r="BD23" t="s">
        <v>417</v>
      </c>
      <c r="BE23" t="s">
        <v>417</v>
      </c>
      <c r="BF23">
        <v>0</v>
      </c>
      <c r="BG23">
        <v>0</v>
      </c>
      <c r="BH23" t="e">
        <f t="shared" si="31"/>
        <v>#DIV/0!</v>
      </c>
      <c r="BI23">
        <v>0.5</v>
      </c>
      <c r="BJ23">
        <f t="shared" si="32"/>
        <v>8.4021841419599964E-6</v>
      </c>
      <c r="BK23">
        <f t="shared" si="33"/>
        <v>-3.0737118094316389</v>
      </c>
      <c r="BL23" t="e">
        <f t="shared" si="34"/>
        <v>#DIV/0!</v>
      </c>
      <c r="BM23">
        <f t="shared" si="35"/>
        <v>-365822.95240135351</v>
      </c>
      <c r="BN23" t="e">
        <f t="shared" si="36"/>
        <v>#DIV/0!</v>
      </c>
      <c r="BO23" t="e">
        <f t="shared" si="37"/>
        <v>#DIV/0!</v>
      </c>
      <c r="BP23" t="s">
        <v>417</v>
      </c>
      <c r="BQ23">
        <v>0</v>
      </c>
      <c r="BR23" t="e">
        <f t="shared" si="38"/>
        <v>#DIV/0!</v>
      </c>
      <c r="BS23" t="e">
        <f t="shared" si="39"/>
        <v>#DIV/0!</v>
      </c>
      <c r="BT23" t="e">
        <f t="shared" si="40"/>
        <v>#DIV/0!</v>
      </c>
      <c r="BU23" t="e">
        <f t="shared" si="41"/>
        <v>#DIV/0!</v>
      </c>
      <c r="BV23" t="e">
        <f t="shared" si="42"/>
        <v>#DIV/0!</v>
      </c>
      <c r="BW23" t="e">
        <f t="shared" si="43"/>
        <v>#DIV/0!</v>
      </c>
      <c r="BX23" t="e">
        <f t="shared" si="44"/>
        <v>#DIV/0!</v>
      </c>
      <c r="BY23" t="e">
        <f t="shared" si="45"/>
        <v>#DIV/0!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 t="shared" si="46"/>
        <v>1.0001299999999999E-3</v>
      </c>
      <c r="CS23">
        <f t="shared" si="47"/>
        <v>8.4021841419599964E-6</v>
      </c>
      <c r="CT23">
        <f t="shared" si="48"/>
        <v>8.4010919999999972E-3</v>
      </c>
      <c r="CU23">
        <f t="shared" si="49"/>
        <v>1.5962074799999995E-3</v>
      </c>
      <c r="CV23">
        <v>6</v>
      </c>
      <c r="CW23">
        <v>0.5</v>
      </c>
      <c r="CX23" t="s">
        <v>418</v>
      </c>
      <c r="CY23">
        <v>2</v>
      </c>
      <c r="CZ23" t="b">
        <v>1</v>
      </c>
      <c r="DA23">
        <v>1658961958.8</v>
      </c>
      <c r="DB23">
        <v>423.48910000000001</v>
      </c>
      <c r="DC23">
        <v>419.91879999999998</v>
      </c>
      <c r="DD23">
        <v>25.908169999999998</v>
      </c>
      <c r="DE23">
        <v>25.53209</v>
      </c>
      <c r="DF23">
        <v>417.48689999999999</v>
      </c>
      <c r="DG23">
        <v>25.3599</v>
      </c>
      <c r="DH23">
        <v>500.017</v>
      </c>
      <c r="DI23">
        <v>89.988720000000001</v>
      </c>
      <c r="DJ23">
        <v>4.557895E-2</v>
      </c>
      <c r="DK23">
        <v>25.908999999999999</v>
      </c>
      <c r="DL23">
        <v>24.97897</v>
      </c>
      <c r="DM23">
        <v>999.9</v>
      </c>
      <c r="DN23">
        <v>0</v>
      </c>
      <c r="DO23">
        <v>0</v>
      </c>
      <c r="DP23">
        <v>9957</v>
      </c>
      <c r="DQ23">
        <v>0</v>
      </c>
      <c r="DR23">
        <v>0.27582000000000001</v>
      </c>
      <c r="DS23">
        <v>3.5703209999999999</v>
      </c>
      <c r="DT23">
        <v>434.75279999999998</v>
      </c>
      <c r="DU23">
        <v>430.92129999999997</v>
      </c>
      <c r="DV23">
        <v>0.37607689999999999</v>
      </c>
      <c r="DW23">
        <v>419.91879999999998</v>
      </c>
      <c r="DX23">
        <v>25.53209</v>
      </c>
      <c r="DY23">
        <v>2.3314430000000002</v>
      </c>
      <c r="DZ23">
        <v>2.2976019999999999</v>
      </c>
      <c r="EA23">
        <v>19.895309999999998</v>
      </c>
      <c r="EB23">
        <v>19.659579999999998</v>
      </c>
      <c r="EC23">
        <v>1.0001299999999999E-3</v>
      </c>
      <c r="ED23">
        <v>0</v>
      </c>
      <c r="EE23">
        <v>0</v>
      </c>
      <c r="EF23">
        <v>0</v>
      </c>
      <c r="EG23">
        <v>836.05</v>
      </c>
      <c r="EH23">
        <v>1.0001299999999999E-3</v>
      </c>
      <c r="EI23">
        <v>-24.4</v>
      </c>
      <c r="EJ23">
        <v>-1.4</v>
      </c>
      <c r="EK23">
        <v>35.843499999999999</v>
      </c>
      <c r="EL23">
        <v>40.9499</v>
      </c>
      <c r="EM23">
        <v>37.918399999999998</v>
      </c>
      <c r="EN23">
        <v>41.905999999999999</v>
      </c>
      <c r="EO23">
        <v>38.4559</v>
      </c>
      <c r="EP23">
        <v>0</v>
      </c>
      <c r="EQ23">
        <v>0</v>
      </c>
      <c r="ER23">
        <v>0</v>
      </c>
      <c r="ES23">
        <v>1658961963.0999999</v>
      </c>
      <c r="ET23">
        <v>0</v>
      </c>
      <c r="EU23">
        <v>830.28</v>
      </c>
      <c r="EV23">
        <v>27.653845153265799</v>
      </c>
      <c r="EW23">
        <v>-67.884615164183998</v>
      </c>
      <c r="EX23">
        <v>-18.100000000000001</v>
      </c>
      <c r="EY23">
        <v>15</v>
      </c>
      <c r="EZ23">
        <v>0</v>
      </c>
      <c r="FA23" t="s">
        <v>419</v>
      </c>
      <c r="FB23">
        <v>1657551626.5</v>
      </c>
      <c r="FC23">
        <v>1657551629</v>
      </c>
      <c r="FD23">
        <v>0</v>
      </c>
      <c r="FE23">
        <v>0.40300000000000002</v>
      </c>
      <c r="FF23">
        <v>8.9999999999999993E-3</v>
      </c>
      <c r="FG23">
        <v>9.41</v>
      </c>
      <c r="FH23">
        <v>8.6999999999999994E-2</v>
      </c>
      <c r="FI23">
        <v>417</v>
      </c>
      <c r="FJ23">
        <v>17</v>
      </c>
      <c r="FK23">
        <v>1.61</v>
      </c>
      <c r="FL23">
        <v>0.59</v>
      </c>
      <c r="FM23">
        <v>3.5737937500000001</v>
      </c>
      <c r="FN23">
        <v>-0.11834622889306699</v>
      </c>
      <c r="FO23">
        <v>9.0399934836467105E-2</v>
      </c>
      <c r="FP23">
        <v>1</v>
      </c>
      <c r="FQ23">
        <v>829.58823529411802</v>
      </c>
      <c r="FR23">
        <v>1.97096988370061</v>
      </c>
      <c r="FS23">
        <v>13.458799105284299</v>
      </c>
      <c r="FT23">
        <v>0</v>
      </c>
      <c r="FU23">
        <v>0.37525120000000001</v>
      </c>
      <c r="FV23">
        <v>-3.0111444652917299E-3</v>
      </c>
      <c r="FW23">
        <v>2.5722734321996098E-3</v>
      </c>
      <c r="FX23">
        <v>1</v>
      </c>
      <c r="FY23">
        <v>2</v>
      </c>
      <c r="FZ23">
        <v>3</v>
      </c>
      <c r="GA23" t="s">
        <v>420</v>
      </c>
      <c r="GB23">
        <v>2.9740199999999999</v>
      </c>
      <c r="GC23">
        <v>2.6997200000000001</v>
      </c>
      <c r="GD23">
        <v>9.0844499999999995E-2</v>
      </c>
      <c r="GE23">
        <v>9.1403300000000007E-2</v>
      </c>
      <c r="GF23">
        <v>0.108399</v>
      </c>
      <c r="GG23">
        <v>0.10845200000000001</v>
      </c>
      <c r="GH23">
        <v>35438.699999999997</v>
      </c>
      <c r="GI23">
        <v>38738.6</v>
      </c>
      <c r="GJ23">
        <v>35319.9</v>
      </c>
      <c r="GK23">
        <v>38662.6</v>
      </c>
      <c r="GL23">
        <v>44634.9</v>
      </c>
      <c r="GM23">
        <v>49777.4</v>
      </c>
      <c r="GN23">
        <v>55202.9</v>
      </c>
      <c r="GO23">
        <v>62008</v>
      </c>
      <c r="GP23">
        <v>1.9945999999999999</v>
      </c>
      <c r="GQ23">
        <v>1.8706</v>
      </c>
      <c r="GR23">
        <v>3.6776099999999999E-2</v>
      </c>
      <c r="GS23">
        <v>0</v>
      </c>
      <c r="GT23">
        <v>24.370799999999999</v>
      </c>
      <c r="GU23">
        <v>999.9</v>
      </c>
      <c r="GV23">
        <v>59.26</v>
      </c>
      <c r="GW23">
        <v>28.47</v>
      </c>
      <c r="GX23">
        <v>25.683700000000002</v>
      </c>
      <c r="GY23">
        <v>57.034300000000002</v>
      </c>
      <c r="GZ23">
        <v>46.430300000000003</v>
      </c>
      <c r="HA23">
        <v>1</v>
      </c>
      <c r="HB23">
        <v>-9.8760200000000006E-2</v>
      </c>
      <c r="HC23">
        <v>-0.25620900000000002</v>
      </c>
      <c r="HD23">
        <v>20.131599999999999</v>
      </c>
      <c r="HE23">
        <v>5.1993200000000002</v>
      </c>
      <c r="HF23">
        <v>12.006399999999999</v>
      </c>
      <c r="HG23">
        <v>4.976</v>
      </c>
      <c r="HH23">
        <v>3.2936000000000001</v>
      </c>
      <c r="HI23">
        <v>9999</v>
      </c>
      <c r="HJ23">
        <v>9999</v>
      </c>
      <c r="HK23">
        <v>9999</v>
      </c>
      <c r="HL23">
        <v>624.20000000000005</v>
      </c>
      <c r="HM23">
        <v>1.8631599999999999</v>
      </c>
      <c r="HN23">
        <v>1.86798</v>
      </c>
      <c r="HO23">
        <v>1.8678300000000001</v>
      </c>
      <c r="HP23">
        <v>1.86896</v>
      </c>
      <c r="HQ23">
        <v>1.86981</v>
      </c>
      <c r="HR23">
        <v>1.8658699999999999</v>
      </c>
      <c r="HS23">
        <v>1.8669100000000001</v>
      </c>
      <c r="HT23">
        <v>1.86829</v>
      </c>
      <c r="HU23">
        <v>5</v>
      </c>
      <c r="HV23">
        <v>0</v>
      </c>
      <c r="HW23">
        <v>0</v>
      </c>
      <c r="HX23">
        <v>0</v>
      </c>
      <c r="HY23" t="s">
        <v>421</v>
      </c>
      <c r="HZ23" t="s">
        <v>422</v>
      </c>
      <c r="IA23" t="s">
        <v>423</v>
      </c>
      <c r="IB23" t="s">
        <v>423</v>
      </c>
      <c r="IC23" t="s">
        <v>423</v>
      </c>
      <c r="ID23" t="s">
        <v>423</v>
      </c>
      <c r="IE23">
        <v>0</v>
      </c>
      <c r="IF23">
        <v>100</v>
      </c>
      <c r="IG23">
        <v>100</v>
      </c>
      <c r="IH23">
        <v>6.0019999999999998</v>
      </c>
      <c r="II23">
        <v>0.54810000000000003</v>
      </c>
      <c r="IJ23">
        <v>3.6346291650323699</v>
      </c>
      <c r="IK23">
        <v>5.6267518783259399E-3</v>
      </c>
      <c r="IL23">
        <v>2.30191766742704E-7</v>
      </c>
      <c r="IM23">
        <v>-2.9562642023804099E-10</v>
      </c>
      <c r="IN23">
        <v>-4.4408053959193901E-2</v>
      </c>
      <c r="IO23">
        <v>-1.77651730019769E-2</v>
      </c>
      <c r="IP23">
        <v>2.0502542247495602E-3</v>
      </c>
      <c r="IQ23">
        <v>-1.6883999477825899E-5</v>
      </c>
      <c r="IR23">
        <v>-3</v>
      </c>
      <c r="IS23">
        <v>1845</v>
      </c>
      <c r="IT23">
        <v>1</v>
      </c>
      <c r="IU23">
        <v>26</v>
      </c>
      <c r="IV23">
        <v>23505.599999999999</v>
      </c>
      <c r="IW23">
        <v>23505.5</v>
      </c>
      <c r="IX23">
        <v>1.0412600000000001</v>
      </c>
      <c r="IY23">
        <v>2.6147499999999999</v>
      </c>
      <c r="IZ23">
        <v>1.5478499999999999</v>
      </c>
      <c r="JA23">
        <v>2.3107899999999999</v>
      </c>
      <c r="JB23">
        <v>1.3464400000000001</v>
      </c>
      <c r="JC23">
        <v>2.3877000000000002</v>
      </c>
      <c r="JD23">
        <v>32.909199999999998</v>
      </c>
      <c r="JE23">
        <v>24.2364</v>
      </c>
      <c r="JF23">
        <v>18</v>
      </c>
      <c r="JG23">
        <v>500.61</v>
      </c>
      <c r="JH23">
        <v>419.85500000000002</v>
      </c>
      <c r="JI23">
        <v>25.0001</v>
      </c>
      <c r="JJ23">
        <v>26.0151</v>
      </c>
      <c r="JK23">
        <v>30</v>
      </c>
      <c r="JL23">
        <v>25.9666</v>
      </c>
      <c r="JM23">
        <v>25.9114</v>
      </c>
      <c r="JN23">
        <v>20.870699999999999</v>
      </c>
      <c r="JO23">
        <v>0</v>
      </c>
      <c r="JP23">
        <v>100</v>
      </c>
      <c r="JQ23">
        <v>25</v>
      </c>
      <c r="JR23">
        <v>419.89699999999999</v>
      </c>
      <c r="JS23">
        <v>28.5824</v>
      </c>
      <c r="JT23">
        <v>102.40900000000001</v>
      </c>
      <c r="JU23">
        <v>103.217</v>
      </c>
    </row>
    <row r="24" spans="1:281" x14ac:dyDescent="0.2">
      <c r="A24">
        <v>8</v>
      </c>
      <c r="B24">
        <v>1658961966.5999999</v>
      </c>
      <c r="C24">
        <v>35</v>
      </c>
      <c r="D24" t="s">
        <v>436</v>
      </c>
      <c r="E24" t="s">
        <v>437</v>
      </c>
      <c r="F24">
        <v>5</v>
      </c>
      <c r="G24" t="s">
        <v>415</v>
      </c>
      <c r="H24" t="s">
        <v>416</v>
      </c>
      <c r="I24">
        <v>1658961964.0999999</v>
      </c>
      <c r="J24">
        <f t="shared" si="0"/>
        <v>3.2151597052355608E-4</v>
      </c>
      <c r="K24">
        <f t="shared" si="1"/>
        <v>0.32151597052355607</v>
      </c>
      <c r="L24">
        <f t="shared" si="2"/>
        <v>-3.0926540449576421</v>
      </c>
      <c r="M24">
        <f t="shared" si="3"/>
        <v>423.48811111111098</v>
      </c>
      <c r="N24">
        <f t="shared" si="4"/>
        <v>591.60066202494613</v>
      </c>
      <c r="O24">
        <f t="shared" si="5"/>
        <v>53.264734789594883</v>
      </c>
      <c r="P24">
        <f t="shared" si="6"/>
        <v>38.128730024863721</v>
      </c>
      <c r="Q24">
        <f t="shared" si="7"/>
        <v>2.8016284613585327E-2</v>
      </c>
      <c r="R24">
        <f t="shared" si="8"/>
        <v>2.7463632390281139</v>
      </c>
      <c r="S24">
        <f t="shared" si="9"/>
        <v>2.7858472152212151E-2</v>
      </c>
      <c r="T24">
        <f t="shared" si="10"/>
        <v>1.7425649679350338E-2</v>
      </c>
      <c r="U24">
        <f t="shared" si="11"/>
        <v>1.5964149869723993E-6</v>
      </c>
      <c r="V24">
        <f t="shared" si="12"/>
        <v>25.822565913421123</v>
      </c>
      <c r="W24">
        <f t="shared" si="13"/>
        <v>25.822565913421123</v>
      </c>
      <c r="X24">
        <f t="shared" si="14"/>
        <v>3.3389929064695756</v>
      </c>
      <c r="Y24">
        <f t="shared" si="15"/>
        <v>69.493370233874273</v>
      </c>
      <c r="Z24">
        <f t="shared" si="16"/>
        <v>2.3326234297044488</v>
      </c>
      <c r="AA24">
        <f t="shared" si="17"/>
        <v>3.3566128996970428</v>
      </c>
      <c r="AB24">
        <f t="shared" si="18"/>
        <v>1.0063694767651268</v>
      </c>
      <c r="AC24">
        <f t="shared" si="19"/>
        <v>-14.178854300088823</v>
      </c>
      <c r="AD24">
        <f t="shared" si="20"/>
        <v>13.1562370129343</v>
      </c>
      <c r="AE24">
        <f t="shared" si="21"/>
        <v>1.0221597972407981</v>
      </c>
      <c r="AF24">
        <f t="shared" si="22"/>
        <v>-4.5589349873687013E-4</v>
      </c>
      <c r="AG24">
        <f t="shared" si="23"/>
        <v>-3.1163092501960987</v>
      </c>
      <c r="AH24">
        <f t="shared" si="24"/>
        <v>0.32308988688535917</v>
      </c>
      <c r="AI24">
        <f t="shared" si="25"/>
        <v>-3.0926540449576421</v>
      </c>
      <c r="AJ24">
        <v>430.91937895757599</v>
      </c>
      <c r="AK24">
        <v>434.73912121212101</v>
      </c>
      <c r="AL24">
        <v>-2.46878454881221E-3</v>
      </c>
      <c r="AM24">
        <v>66.33</v>
      </c>
      <c r="AN24">
        <f t="shared" si="26"/>
        <v>0.32151597052355607</v>
      </c>
      <c r="AO24">
        <v>25.531989410542899</v>
      </c>
      <c r="AP24">
        <v>25.907821818181802</v>
      </c>
      <c r="AQ24">
        <v>-9.4694128417519008E-6</v>
      </c>
      <c r="AR24">
        <v>88.640650729912196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47713.915322608598</v>
      </c>
      <c r="AX24" t="s">
        <v>417</v>
      </c>
      <c r="AY24" t="s">
        <v>417</v>
      </c>
      <c r="AZ24">
        <v>0</v>
      </c>
      <c r="BA24">
        <v>0</v>
      </c>
      <c r="BB24" t="e">
        <f t="shared" si="30"/>
        <v>#DIV/0!</v>
      </c>
      <c r="BC24">
        <v>0</v>
      </c>
      <c r="BD24" t="s">
        <v>417</v>
      </c>
      <c r="BE24" t="s">
        <v>417</v>
      </c>
      <c r="BF24">
        <v>0</v>
      </c>
      <c r="BG24">
        <v>0</v>
      </c>
      <c r="BH24" t="e">
        <f t="shared" si="31"/>
        <v>#DIV/0!</v>
      </c>
      <c r="BI24">
        <v>0.5</v>
      </c>
      <c r="BJ24">
        <f t="shared" si="32"/>
        <v>8.4021841419599964E-6</v>
      </c>
      <c r="BK24">
        <f t="shared" si="33"/>
        <v>-3.0926540449576421</v>
      </c>
      <c r="BL24" t="e">
        <f t="shared" si="34"/>
        <v>#DIV/0!</v>
      </c>
      <c r="BM24">
        <f t="shared" si="35"/>
        <v>-368077.3942471834</v>
      </c>
      <c r="BN24" t="e">
        <f t="shared" si="36"/>
        <v>#DIV/0!</v>
      </c>
      <c r="BO24" t="e">
        <f t="shared" si="37"/>
        <v>#DIV/0!</v>
      </c>
      <c r="BP24" t="s">
        <v>417</v>
      </c>
      <c r="BQ24">
        <v>0</v>
      </c>
      <c r="BR24" t="e">
        <f t="shared" si="38"/>
        <v>#DIV/0!</v>
      </c>
      <c r="BS24" t="e">
        <f t="shared" si="39"/>
        <v>#DIV/0!</v>
      </c>
      <c r="BT24" t="e">
        <f t="shared" si="40"/>
        <v>#DIV/0!</v>
      </c>
      <c r="BU24" t="e">
        <f t="shared" si="41"/>
        <v>#DIV/0!</v>
      </c>
      <c r="BV24" t="e">
        <f t="shared" si="42"/>
        <v>#DIV/0!</v>
      </c>
      <c r="BW24" t="e">
        <f t="shared" si="43"/>
        <v>#DIV/0!</v>
      </c>
      <c r="BX24" t="e">
        <f t="shared" si="44"/>
        <v>#DIV/0!</v>
      </c>
      <c r="BY24" t="e">
        <f t="shared" si="45"/>
        <v>#DIV/0!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 t="shared" si="46"/>
        <v>1.0001299999999999E-3</v>
      </c>
      <c r="CS24">
        <f t="shared" si="47"/>
        <v>8.4021841419599964E-6</v>
      </c>
      <c r="CT24">
        <f t="shared" si="48"/>
        <v>8.4010919999999972E-3</v>
      </c>
      <c r="CU24">
        <f t="shared" si="49"/>
        <v>1.5962074799999995E-3</v>
      </c>
      <c r="CV24">
        <v>6</v>
      </c>
      <c r="CW24">
        <v>0.5</v>
      </c>
      <c r="CX24" t="s">
        <v>418</v>
      </c>
      <c r="CY24">
        <v>2</v>
      </c>
      <c r="CZ24" t="b">
        <v>1</v>
      </c>
      <c r="DA24">
        <v>1658961964.0999999</v>
      </c>
      <c r="DB24">
        <v>423.48811111111098</v>
      </c>
      <c r="DC24">
        <v>419.91322222222198</v>
      </c>
      <c r="DD24">
        <v>25.907977777777798</v>
      </c>
      <c r="DE24">
        <v>25.530366666666701</v>
      </c>
      <c r="DF24">
        <v>417.48599999999999</v>
      </c>
      <c r="DG24">
        <v>25.3597</v>
      </c>
      <c r="DH24">
        <v>500.06888888888898</v>
      </c>
      <c r="DI24">
        <v>89.989477777777793</v>
      </c>
      <c r="DJ24">
        <v>4.5470133333333301E-2</v>
      </c>
      <c r="DK24">
        <v>25.9114222222222</v>
      </c>
      <c r="DL24">
        <v>24.979388888888899</v>
      </c>
      <c r="DM24">
        <v>999.9</v>
      </c>
      <c r="DN24">
        <v>0</v>
      </c>
      <c r="DO24">
        <v>0</v>
      </c>
      <c r="DP24">
        <v>9990.5555555555493</v>
      </c>
      <c r="DQ24">
        <v>0</v>
      </c>
      <c r="DR24">
        <v>0.27582000000000001</v>
      </c>
      <c r="DS24">
        <v>3.57486888888889</v>
      </c>
      <c r="DT24">
        <v>434.75188888888903</v>
      </c>
      <c r="DU24">
        <v>430.91455555555598</v>
      </c>
      <c r="DV24">
        <v>0.37760544444444399</v>
      </c>
      <c r="DW24">
        <v>419.91322222222198</v>
      </c>
      <c r="DX24">
        <v>25.530366666666701</v>
      </c>
      <c r="DY24">
        <v>2.3314444444444402</v>
      </c>
      <c r="DZ24">
        <v>2.2974644444444401</v>
      </c>
      <c r="EA24">
        <v>19.895322222222202</v>
      </c>
      <c r="EB24">
        <v>19.658633333333299</v>
      </c>
      <c r="EC24">
        <v>1.0001299999999999E-3</v>
      </c>
      <c r="ED24">
        <v>0</v>
      </c>
      <c r="EE24">
        <v>0</v>
      </c>
      <c r="EF24">
        <v>0</v>
      </c>
      <c r="EG24">
        <v>835.11111111111097</v>
      </c>
      <c r="EH24">
        <v>1.0001299999999999E-3</v>
      </c>
      <c r="EI24">
        <v>-13.7777777777778</v>
      </c>
      <c r="EJ24">
        <v>-5.5555555555555601E-2</v>
      </c>
      <c r="EK24">
        <v>35.811999999999998</v>
      </c>
      <c r="EL24">
        <v>40.721888888888898</v>
      </c>
      <c r="EM24">
        <v>37.833111111111101</v>
      </c>
      <c r="EN24">
        <v>41.576111111111103</v>
      </c>
      <c r="EO24">
        <v>38.319111111111098</v>
      </c>
      <c r="EP24">
        <v>0</v>
      </c>
      <c r="EQ24">
        <v>0</v>
      </c>
      <c r="ER24">
        <v>0</v>
      </c>
      <c r="ES24">
        <v>1658961967.9000001</v>
      </c>
      <c r="ET24">
        <v>0</v>
      </c>
      <c r="EU24">
        <v>830.24</v>
      </c>
      <c r="EV24">
        <v>12.1923065638184</v>
      </c>
      <c r="EW24">
        <v>70.500000732067093</v>
      </c>
      <c r="EX24">
        <v>-17.88</v>
      </c>
      <c r="EY24">
        <v>15</v>
      </c>
      <c r="EZ24">
        <v>0</v>
      </c>
      <c r="FA24" t="s">
        <v>419</v>
      </c>
      <c r="FB24">
        <v>1657551626.5</v>
      </c>
      <c r="FC24">
        <v>1657551629</v>
      </c>
      <c r="FD24">
        <v>0</v>
      </c>
      <c r="FE24">
        <v>0.40300000000000002</v>
      </c>
      <c r="FF24">
        <v>8.9999999999999993E-3</v>
      </c>
      <c r="FG24">
        <v>9.41</v>
      </c>
      <c r="FH24">
        <v>8.6999999999999994E-2</v>
      </c>
      <c r="FI24">
        <v>417</v>
      </c>
      <c r="FJ24">
        <v>17</v>
      </c>
      <c r="FK24">
        <v>1.61</v>
      </c>
      <c r="FL24">
        <v>0.59</v>
      </c>
      <c r="FM24">
        <v>3.5705575000000001</v>
      </c>
      <c r="FN24">
        <v>2.1275797372645699E-4</v>
      </c>
      <c r="FO24">
        <v>8.2079940781837807E-2</v>
      </c>
      <c r="FP24">
        <v>1</v>
      </c>
      <c r="FQ24">
        <v>830.82352941176498</v>
      </c>
      <c r="FR24">
        <v>31.581359362224401</v>
      </c>
      <c r="FS24">
        <v>12.894300127519401</v>
      </c>
      <c r="FT24">
        <v>0</v>
      </c>
      <c r="FU24">
        <v>0.37538110000000002</v>
      </c>
      <c r="FV24">
        <v>8.1414709193241702E-3</v>
      </c>
      <c r="FW24">
        <v>2.6865578795179498E-3</v>
      </c>
      <c r="FX24">
        <v>1</v>
      </c>
      <c r="FY24">
        <v>2</v>
      </c>
      <c r="FZ24">
        <v>3</v>
      </c>
      <c r="GA24" t="s">
        <v>420</v>
      </c>
      <c r="GB24">
        <v>2.9737300000000002</v>
      </c>
      <c r="GC24">
        <v>2.6998199999999999</v>
      </c>
      <c r="GD24">
        <v>9.0860499999999997E-2</v>
      </c>
      <c r="GE24">
        <v>9.1392399999999999E-2</v>
      </c>
      <c r="GF24">
        <v>0.108413</v>
      </c>
      <c r="GG24">
        <v>0.108442</v>
      </c>
      <c r="GH24">
        <v>35438.1</v>
      </c>
      <c r="GI24">
        <v>38739.5</v>
      </c>
      <c r="GJ24">
        <v>35319.9</v>
      </c>
      <c r="GK24">
        <v>38663</v>
      </c>
      <c r="GL24">
        <v>44634.1</v>
      </c>
      <c r="GM24">
        <v>49778</v>
      </c>
      <c r="GN24">
        <v>55202.7</v>
      </c>
      <c r="GO24">
        <v>62007.9</v>
      </c>
      <c r="GP24">
        <v>1.9945999999999999</v>
      </c>
      <c r="GQ24">
        <v>1.8704000000000001</v>
      </c>
      <c r="GR24">
        <v>3.7789299999999998E-2</v>
      </c>
      <c r="GS24">
        <v>0</v>
      </c>
      <c r="GT24">
        <v>24.370799999999999</v>
      </c>
      <c r="GU24">
        <v>999.9</v>
      </c>
      <c r="GV24">
        <v>59.26</v>
      </c>
      <c r="GW24">
        <v>28.47</v>
      </c>
      <c r="GX24">
        <v>25.6843</v>
      </c>
      <c r="GY24">
        <v>57.074300000000001</v>
      </c>
      <c r="GZ24">
        <v>46.478400000000001</v>
      </c>
      <c r="HA24">
        <v>1</v>
      </c>
      <c r="HB24">
        <v>-9.8617899999999994E-2</v>
      </c>
      <c r="HC24">
        <v>-0.25446600000000003</v>
      </c>
      <c r="HD24">
        <v>20.131499999999999</v>
      </c>
      <c r="HE24">
        <v>5.2017199999999999</v>
      </c>
      <c r="HF24">
        <v>12.006399999999999</v>
      </c>
      <c r="HG24">
        <v>4.9756</v>
      </c>
      <c r="HH24">
        <v>3.2934000000000001</v>
      </c>
      <c r="HI24">
        <v>9999</v>
      </c>
      <c r="HJ24">
        <v>9999</v>
      </c>
      <c r="HK24">
        <v>9999</v>
      </c>
      <c r="HL24">
        <v>624.20000000000005</v>
      </c>
      <c r="HM24">
        <v>1.8631899999999999</v>
      </c>
      <c r="HN24">
        <v>1.86798</v>
      </c>
      <c r="HO24">
        <v>1.8678300000000001</v>
      </c>
      <c r="HP24">
        <v>1.8689</v>
      </c>
      <c r="HQ24">
        <v>1.86981</v>
      </c>
      <c r="HR24">
        <v>1.8658399999999999</v>
      </c>
      <c r="HS24">
        <v>1.8669100000000001</v>
      </c>
      <c r="HT24">
        <v>1.86829</v>
      </c>
      <c r="HU24">
        <v>5</v>
      </c>
      <c r="HV24">
        <v>0</v>
      </c>
      <c r="HW24">
        <v>0</v>
      </c>
      <c r="HX24">
        <v>0</v>
      </c>
      <c r="HY24" t="s">
        <v>421</v>
      </c>
      <c r="HZ24" t="s">
        <v>422</v>
      </c>
      <c r="IA24" t="s">
        <v>423</v>
      </c>
      <c r="IB24" t="s">
        <v>423</v>
      </c>
      <c r="IC24" t="s">
        <v>423</v>
      </c>
      <c r="ID24" t="s">
        <v>423</v>
      </c>
      <c r="IE24">
        <v>0</v>
      </c>
      <c r="IF24">
        <v>100</v>
      </c>
      <c r="IG24">
        <v>100</v>
      </c>
      <c r="IH24">
        <v>6.0030000000000001</v>
      </c>
      <c r="II24">
        <v>0.5484</v>
      </c>
      <c r="IJ24">
        <v>3.6346291650323699</v>
      </c>
      <c r="IK24">
        <v>5.6267518783259399E-3</v>
      </c>
      <c r="IL24">
        <v>2.30191766742704E-7</v>
      </c>
      <c r="IM24">
        <v>-2.9562642023804099E-10</v>
      </c>
      <c r="IN24">
        <v>-4.4408053959193901E-2</v>
      </c>
      <c r="IO24">
        <v>-1.77651730019769E-2</v>
      </c>
      <c r="IP24">
        <v>2.0502542247495602E-3</v>
      </c>
      <c r="IQ24">
        <v>-1.6883999477825899E-5</v>
      </c>
      <c r="IR24">
        <v>-3</v>
      </c>
      <c r="IS24">
        <v>1845</v>
      </c>
      <c r="IT24">
        <v>1</v>
      </c>
      <c r="IU24">
        <v>26</v>
      </c>
      <c r="IV24">
        <v>23505.7</v>
      </c>
      <c r="IW24">
        <v>23505.599999999999</v>
      </c>
      <c r="IX24">
        <v>1.0412600000000001</v>
      </c>
      <c r="IY24">
        <v>2.6135299999999999</v>
      </c>
      <c r="IZ24">
        <v>1.5478499999999999</v>
      </c>
      <c r="JA24">
        <v>2.3107899999999999</v>
      </c>
      <c r="JB24">
        <v>1.3464400000000001</v>
      </c>
      <c r="JC24">
        <v>2.4230999999999998</v>
      </c>
      <c r="JD24">
        <v>32.909199999999998</v>
      </c>
      <c r="JE24">
        <v>24.2364</v>
      </c>
      <c r="JF24">
        <v>18</v>
      </c>
      <c r="JG24">
        <v>500.63200000000001</v>
      </c>
      <c r="JH24">
        <v>419.74099999999999</v>
      </c>
      <c r="JI24">
        <v>25.0002</v>
      </c>
      <c r="JJ24">
        <v>26.017299999999999</v>
      </c>
      <c r="JK24">
        <v>30.0001</v>
      </c>
      <c r="JL24">
        <v>25.968299999999999</v>
      </c>
      <c r="JM24">
        <v>25.9114</v>
      </c>
      <c r="JN24">
        <v>20.870799999999999</v>
      </c>
      <c r="JO24">
        <v>0</v>
      </c>
      <c r="JP24">
        <v>100</v>
      </c>
      <c r="JQ24">
        <v>25</v>
      </c>
      <c r="JR24">
        <v>419.89699999999999</v>
      </c>
      <c r="JS24">
        <v>28.5824</v>
      </c>
      <c r="JT24">
        <v>102.40900000000001</v>
      </c>
      <c r="JU24">
        <v>103.217</v>
      </c>
    </row>
    <row r="25" spans="1:281" x14ac:dyDescent="0.2">
      <c r="A25">
        <v>9</v>
      </c>
      <c r="B25">
        <v>1658961971.5999999</v>
      </c>
      <c r="C25">
        <v>40</v>
      </c>
      <c r="D25" t="s">
        <v>438</v>
      </c>
      <c r="E25" t="s">
        <v>439</v>
      </c>
      <c r="F25">
        <v>5</v>
      </c>
      <c r="G25" t="s">
        <v>415</v>
      </c>
      <c r="H25" t="s">
        <v>416</v>
      </c>
      <c r="I25">
        <v>1658961968.8</v>
      </c>
      <c r="J25">
        <f t="shared" si="0"/>
        <v>3.2125520472955319E-4</v>
      </c>
      <c r="K25">
        <f t="shared" si="1"/>
        <v>0.32125520472955321</v>
      </c>
      <c r="L25">
        <f t="shared" si="2"/>
        <v>-3.1030589043251204</v>
      </c>
      <c r="M25">
        <f t="shared" si="3"/>
        <v>423.48200000000003</v>
      </c>
      <c r="N25">
        <f t="shared" si="4"/>
        <v>592.32433027405625</v>
      </c>
      <c r="O25">
        <f t="shared" si="5"/>
        <v>53.329956301752574</v>
      </c>
      <c r="P25">
        <f t="shared" si="6"/>
        <v>38.128227054474543</v>
      </c>
      <c r="Q25">
        <f t="shared" si="7"/>
        <v>2.7994313699767914E-2</v>
      </c>
      <c r="R25">
        <f t="shared" si="8"/>
        <v>2.7466084693031458</v>
      </c>
      <c r="S25">
        <f t="shared" si="9"/>
        <v>2.7836761892026666E-2</v>
      </c>
      <c r="T25">
        <f t="shared" si="10"/>
        <v>1.7412057534709185E-2</v>
      </c>
      <c r="U25">
        <f t="shared" si="11"/>
        <v>1.5964149869723993E-6</v>
      </c>
      <c r="V25">
        <f t="shared" si="12"/>
        <v>25.822553107669414</v>
      </c>
      <c r="W25">
        <f t="shared" si="13"/>
        <v>25.822553107669414</v>
      </c>
      <c r="X25">
        <f t="shared" si="14"/>
        <v>3.3389903729536492</v>
      </c>
      <c r="Y25">
        <f t="shared" si="15"/>
        <v>69.494592839748591</v>
      </c>
      <c r="Z25">
        <f t="shared" si="16"/>
        <v>2.3326517298642222</v>
      </c>
      <c r="AA25">
        <f t="shared" si="17"/>
        <v>3.3565945702325535</v>
      </c>
      <c r="AB25">
        <f t="shared" si="18"/>
        <v>1.006338643089427</v>
      </c>
      <c r="AC25">
        <f t="shared" si="19"/>
        <v>-14.167354528573295</v>
      </c>
      <c r="AD25">
        <f t="shared" si="20"/>
        <v>13.145652163031283</v>
      </c>
      <c r="AE25">
        <f t="shared" si="21"/>
        <v>1.0212456903857632</v>
      </c>
      <c r="AF25">
        <f t="shared" si="22"/>
        <v>-4.5507874126116121E-4</v>
      </c>
      <c r="AG25">
        <f t="shared" si="23"/>
        <v>-3.1251998243771868</v>
      </c>
      <c r="AH25">
        <f t="shared" si="24"/>
        <v>0.32240552989392918</v>
      </c>
      <c r="AI25">
        <f t="shared" si="25"/>
        <v>-3.1030589043251204</v>
      </c>
      <c r="AJ25">
        <v>430.86949556363601</v>
      </c>
      <c r="AK25">
        <v>434.70415151515198</v>
      </c>
      <c r="AL25">
        <v>-2.92950875212203E-3</v>
      </c>
      <c r="AM25">
        <v>66.33</v>
      </c>
      <c r="AN25">
        <f t="shared" si="26"/>
        <v>0.32125520472955321</v>
      </c>
      <c r="AO25">
        <v>25.5318256779256</v>
      </c>
      <c r="AP25">
        <v>25.907432727272699</v>
      </c>
      <c r="AQ25">
        <v>-2.3558339943036801E-5</v>
      </c>
      <c r="AR25">
        <v>88.640650729912196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47720.591641212406</v>
      </c>
      <c r="AX25" t="s">
        <v>417</v>
      </c>
      <c r="AY25" t="s">
        <v>417</v>
      </c>
      <c r="AZ25">
        <v>0</v>
      </c>
      <c r="BA25">
        <v>0</v>
      </c>
      <c r="BB25" t="e">
        <f t="shared" si="30"/>
        <v>#DIV/0!</v>
      </c>
      <c r="BC25">
        <v>0</v>
      </c>
      <c r="BD25" t="s">
        <v>417</v>
      </c>
      <c r="BE25" t="s">
        <v>417</v>
      </c>
      <c r="BF25">
        <v>0</v>
      </c>
      <c r="BG25">
        <v>0</v>
      </c>
      <c r="BH25" t="e">
        <f t="shared" si="31"/>
        <v>#DIV/0!</v>
      </c>
      <c r="BI25">
        <v>0.5</v>
      </c>
      <c r="BJ25">
        <f t="shared" si="32"/>
        <v>8.4021841419599964E-6</v>
      </c>
      <c r="BK25">
        <f t="shared" si="33"/>
        <v>-3.1030589043251204</v>
      </c>
      <c r="BL25" t="e">
        <f t="shared" si="34"/>
        <v>#DIV/0!</v>
      </c>
      <c r="BM25">
        <f t="shared" si="35"/>
        <v>-369315.74598902598</v>
      </c>
      <c r="BN25" t="e">
        <f t="shared" si="36"/>
        <v>#DIV/0!</v>
      </c>
      <c r="BO25" t="e">
        <f t="shared" si="37"/>
        <v>#DIV/0!</v>
      </c>
      <c r="BP25" t="s">
        <v>417</v>
      </c>
      <c r="BQ25">
        <v>0</v>
      </c>
      <c r="BR25" t="e">
        <f t="shared" si="38"/>
        <v>#DIV/0!</v>
      </c>
      <c r="BS25" t="e">
        <f t="shared" si="39"/>
        <v>#DIV/0!</v>
      </c>
      <c r="BT25" t="e">
        <f t="shared" si="40"/>
        <v>#DIV/0!</v>
      </c>
      <c r="BU25" t="e">
        <f t="shared" si="41"/>
        <v>#DIV/0!</v>
      </c>
      <c r="BV25" t="e">
        <f t="shared" si="42"/>
        <v>#DIV/0!</v>
      </c>
      <c r="BW25" t="e">
        <f t="shared" si="43"/>
        <v>#DIV/0!</v>
      </c>
      <c r="BX25" t="e">
        <f t="shared" si="44"/>
        <v>#DIV/0!</v>
      </c>
      <c r="BY25" t="e">
        <f t="shared" si="45"/>
        <v>#DIV/0!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 t="shared" si="46"/>
        <v>1.0001299999999999E-3</v>
      </c>
      <c r="CS25">
        <f t="shared" si="47"/>
        <v>8.4021841419599964E-6</v>
      </c>
      <c r="CT25">
        <f t="shared" si="48"/>
        <v>8.4010919999999972E-3</v>
      </c>
      <c r="CU25">
        <f t="shared" si="49"/>
        <v>1.5962074799999995E-3</v>
      </c>
      <c r="CV25">
        <v>6</v>
      </c>
      <c r="CW25">
        <v>0.5</v>
      </c>
      <c r="CX25" t="s">
        <v>418</v>
      </c>
      <c r="CY25">
        <v>2</v>
      </c>
      <c r="CZ25" t="b">
        <v>1</v>
      </c>
      <c r="DA25">
        <v>1658961968.8</v>
      </c>
      <c r="DB25">
        <v>423.48200000000003</v>
      </c>
      <c r="DC25">
        <v>419.89620000000002</v>
      </c>
      <c r="DD25">
        <v>25.908259999999999</v>
      </c>
      <c r="DE25">
        <v>25.531459999999999</v>
      </c>
      <c r="DF25">
        <v>417.47969999999998</v>
      </c>
      <c r="DG25">
        <v>25.35998</v>
      </c>
      <c r="DH25">
        <v>500.08370000000002</v>
      </c>
      <c r="DI25">
        <v>89.989559999999997</v>
      </c>
      <c r="DJ25">
        <v>4.549947E-2</v>
      </c>
      <c r="DK25">
        <v>25.91133</v>
      </c>
      <c r="DL25">
        <v>24.978370000000002</v>
      </c>
      <c r="DM25">
        <v>999.9</v>
      </c>
      <c r="DN25">
        <v>0</v>
      </c>
      <c r="DO25">
        <v>0</v>
      </c>
      <c r="DP25">
        <v>9992</v>
      </c>
      <c r="DQ25">
        <v>0</v>
      </c>
      <c r="DR25">
        <v>0.27582000000000001</v>
      </c>
      <c r="DS25">
        <v>3.5856219999999999</v>
      </c>
      <c r="DT25">
        <v>434.74549999999999</v>
      </c>
      <c r="DU25">
        <v>430.89780000000002</v>
      </c>
      <c r="DV25">
        <v>0.37680449999999999</v>
      </c>
      <c r="DW25">
        <v>419.89620000000002</v>
      </c>
      <c r="DX25">
        <v>25.531459999999999</v>
      </c>
      <c r="DY25">
        <v>2.331474</v>
      </c>
      <c r="DZ25">
        <v>2.2975650000000001</v>
      </c>
      <c r="EA25">
        <v>19.895520000000001</v>
      </c>
      <c r="EB25">
        <v>19.659330000000001</v>
      </c>
      <c r="EC25">
        <v>1.0001299999999999E-3</v>
      </c>
      <c r="ED25">
        <v>0</v>
      </c>
      <c r="EE25">
        <v>0</v>
      </c>
      <c r="EF25">
        <v>0</v>
      </c>
      <c r="EG25">
        <v>823.05</v>
      </c>
      <c r="EH25">
        <v>1.0001299999999999E-3</v>
      </c>
      <c r="EI25">
        <v>-10.45</v>
      </c>
      <c r="EJ25">
        <v>-1.2</v>
      </c>
      <c r="EK25">
        <v>35.780999999999999</v>
      </c>
      <c r="EL25">
        <v>40.5184</v>
      </c>
      <c r="EM25">
        <v>37.731099999999998</v>
      </c>
      <c r="EN25">
        <v>41.280999999999999</v>
      </c>
      <c r="EO25">
        <v>38.1997</v>
      </c>
      <c r="EP25">
        <v>0</v>
      </c>
      <c r="EQ25">
        <v>0</v>
      </c>
      <c r="ER25">
        <v>0</v>
      </c>
      <c r="ES25">
        <v>1658961972.7</v>
      </c>
      <c r="ET25">
        <v>0</v>
      </c>
      <c r="EU25">
        <v>828.86</v>
      </c>
      <c r="EV25">
        <v>-75.500000959788906</v>
      </c>
      <c r="EW25">
        <v>96.538462256773897</v>
      </c>
      <c r="EX25">
        <v>-14.76</v>
      </c>
      <c r="EY25">
        <v>15</v>
      </c>
      <c r="EZ25">
        <v>0</v>
      </c>
      <c r="FA25" t="s">
        <v>419</v>
      </c>
      <c r="FB25">
        <v>1657551626.5</v>
      </c>
      <c r="FC25">
        <v>1657551629</v>
      </c>
      <c r="FD25">
        <v>0</v>
      </c>
      <c r="FE25">
        <v>0.40300000000000002</v>
      </c>
      <c r="FF25">
        <v>8.9999999999999993E-3</v>
      </c>
      <c r="FG25">
        <v>9.41</v>
      </c>
      <c r="FH25">
        <v>8.6999999999999994E-2</v>
      </c>
      <c r="FI25">
        <v>417</v>
      </c>
      <c r="FJ25">
        <v>17</v>
      </c>
      <c r="FK25">
        <v>1.61</v>
      </c>
      <c r="FL25">
        <v>0.59</v>
      </c>
      <c r="FM25">
        <v>3.5761189999999998</v>
      </c>
      <c r="FN25">
        <v>0.233290131332066</v>
      </c>
      <c r="FO25">
        <v>8.65932733761694E-2</v>
      </c>
      <c r="FP25">
        <v>1</v>
      </c>
      <c r="FQ25">
        <v>829.47058823529403</v>
      </c>
      <c r="FR25">
        <v>-30.817418358155699</v>
      </c>
      <c r="FS25">
        <v>13.866984264617701</v>
      </c>
      <c r="FT25">
        <v>0</v>
      </c>
      <c r="FU25">
        <v>0.37613344999999998</v>
      </c>
      <c r="FV25">
        <v>1.3640375234521201E-2</v>
      </c>
      <c r="FW25">
        <v>3.0885459357924299E-3</v>
      </c>
      <c r="FX25">
        <v>1</v>
      </c>
      <c r="FY25">
        <v>2</v>
      </c>
      <c r="FZ25">
        <v>3</v>
      </c>
      <c r="GA25" t="s">
        <v>420</v>
      </c>
      <c r="GB25">
        <v>2.9738600000000002</v>
      </c>
      <c r="GC25">
        <v>2.6995499999999999</v>
      </c>
      <c r="GD25">
        <v>9.0841699999999997E-2</v>
      </c>
      <c r="GE25">
        <v>9.1417700000000005E-2</v>
      </c>
      <c r="GF25">
        <v>0.108404</v>
      </c>
      <c r="GG25">
        <v>0.10843700000000001</v>
      </c>
      <c r="GH25">
        <v>35438.699999999997</v>
      </c>
      <c r="GI25">
        <v>38738</v>
      </c>
      <c r="GJ25">
        <v>35319.800000000003</v>
      </c>
      <c r="GK25">
        <v>38662.6</v>
      </c>
      <c r="GL25">
        <v>44634.6</v>
      </c>
      <c r="GM25">
        <v>49778.1</v>
      </c>
      <c r="GN25">
        <v>55202.8</v>
      </c>
      <c r="GO25">
        <v>62007.7</v>
      </c>
      <c r="GP25">
        <v>1.9950000000000001</v>
      </c>
      <c r="GQ25">
        <v>1.8702000000000001</v>
      </c>
      <c r="GR25">
        <v>3.6537600000000003E-2</v>
      </c>
      <c r="GS25">
        <v>0</v>
      </c>
      <c r="GT25">
        <v>24.370799999999999</v>
      </c>
      <c r="GU25">
        <v>999.9</v>
      </c>
      <c r="GV25">
        <v>59.284999999999997</v>
      </c>
      <c r="GW25">
        <v>28.48</v>
      </c>
      <c r="GX25">
        <v>25.707000000000001</v>
      </c>
      <c r="GY25">
        <v>57.054299999999998</v>
      </c>
      <c r="GZ25">
        <v>46.466299999999997</v>
      </c>
      <c r="HA25">
        <v>1</v>
      </c>
      <c r="HB25">
        <v>-9.8495899999999997E-2</v>
      </c>
      <c r="HC25">
        <v>-0.25337700000000002</v>
      </c>
      <c r="HD25">
        <v>20.131699999999999</v>
      </c>
      <c r="HE25">
        <v>5.1993200000000002</v>
      </c>
      <c r="HF25">
        <v>12.008800000000001</v>
      </c>
      <c r="HG25">
        <v>4.9756</v>
      </c>
      <c r="HH25">
        <v>3.2936000000000001</v>
      </c>
      <c r="HI25">
        <v>9999</v>
      </c>
      <c r="HJ25">
        <v>9999</v>
      </c>
      <c r="HK25">
        <v>9999</v>
      </c>
      <c r="HL25">
        <v>624.20000000000005</v>
      </c>
      <c r="HM25">
        <v>1.86313</v>
      </c>
      <c r="HN25">
        <v>1.86798</v>
      </c>
      <c r="HO25">
        <v>1.8677999999999999</v>
      </c>
      <c r="HP25">
        <v>1.8689</v>
      </c>
      <c r="HQ25">
        <v>1.86981</v>
      </c>
      <c r="HR25">
        <v>1.8658399999999999</v>
      </c>
      <c r="HS25">
        <v>1.8669100000000001</v>
      </c>
      <c r="HT25">
        <v>1.86829</v>
      </c>
      <c r="HU25">
        <v>5</v>
      </c>
      <c r="HV25">
        <v>0</v>
      </c>
      <c r="HW25">
        <v>0</v>
      </c>
      <c r="HX25">
        <v>0</v>
      </c>
      <c r="HY25" t="s">
        <v>421</v>
      </c>
      <c r="HZ25" t="s">
        <v>422</v>
      </c>
      <c r="IA25" t="s">
        <v>423</v>
      </c>
      <c r="IB25" t="s">
        <v>423</v>
      </c>
      <c r="IC25" t="s">
        <v>423</v>
      </c>
      <c r="ID25" t="s">
        <v>423</v>
      </c>
      <c r="IE25">
        <v>0</v>
      </c>
      <c r="IF25">
        <v>100</v>
      </c>
      <c r="IG25">
        <v>100</v>
      </c>
      <c r="IH25">
        <v>6.0019999999999998</v>
      </c>
      <c r="II25">
        <v>0.54820000000000002</v>
      </c>
      <c r="IJ25">
        <v>3.6346291650323699</v>
      </c>
      <c r="IK25">
        <v>5.6267518783259399E-3</v>
      </c>
      <c r="IL25">
        <v>2.30191766742704E-7</v>
      </c>
      <c r="IM25">
        <v>-2.9562642023804099E-10</v>
      </c>
      <c r="IN25">
        <v>-4.4408053959193901E-2</v>
      </c>
      <c r="IO25">
        <v>-1.77651730019769E-2</v>
      </c>
      <c r="IP25">
        <v>2.0502542247495602E-3</v>
      </c>
      <c r="IQ25">
        <v>-1.6883999477825899E-5</v>
      </c>
      <c r="IR25">
        <v>-3</v>
      </c>
      <c r="IS25">
        <v>1845</v>
      </c>
      <c r="IT25">
        <v>1</v>
      </c>
      <c r="IU25">
        <v>26</v>
      </c>
      <c r="IV25">
        <v>23505.8</v>
      </c>
      <c r="IW25">
        <v>23505.7</v>
      </c>
      <c r="IX25">
        <v>1.0412600000000001</v>
      </c>
      <c r="IY25">
        <v>2.6147499999999999</v>
      </c>
      <c r="IZ25">
        <v>1.5478499999999999</v>
      </c>
      <c r="JA25">
        <v>2.3107899999999999</v>
      </c>
      <c r="JB25">
        <v>1.3464400000000001</v>
      </c>
      <c r="JC25">
        <v>2.4279799999999998</v>
      </c>
      <c r="JD25">
        <v>32.909199999999998</v>
      </c>
      <c r="JE25">
        <v>24.245100000000001</v>
      </c>
      <c r="JF25">
        <v>18</v>
      </c>
      <c r="JG25">
        <v>500.89400000000001</v>
      </c>
      <c r="JH25">
        <v>419.64400000000001</v>
      </c>
      <c r="JI25">
        <v>25.0001</v>
      </c>
      <c r="JJ25">
        <v>26.017299999999999</v>
      </c>
      <c r="JK25">
        <v>30.0002</v>
      </c>
      <c r="JL25">
        <v>25.968299999999999</v>
      </c>
      <c r="JM25">
        <v>25.913499999999999</v>
      </c>
      <c r="JN25">
        <v>20.869399999999999</v>
      </c>
      <c r="JO25">
        <v>0</v>
      </c>
      <c r="JP25">
        <v>100</v>
      </c>
      <c r="JQ25">
        <v>25</v>
      </c>
      <c r="JR25">
        <v>419.89699999999999</v>
      </c>
      <c r="JS25">
        <v>28.5824</v>
      </c>
      <c r="JT25">
        <v>102.40900000000001</v>
      </c>
      <c r="JU25">
        <v>103.21599999999999</v>
      </c>
    </row>
    <row r="26" spans="1:281" x14ac:dyDescent="0.2">
      <c r="A26">
        <v>10</v>
      </c>
      <c r="B26">
        <v>1658961976.5999999</v>
      </c>
      <c r="C26">
        <v>45</v>
      </c>
      <c r="D26" t="s">
        <v>440</v>
      </c>
      <c r="E26" t="s">
        <v>441</v>
      </c>
      <c r="F26">
        <v>5</v>
      </c>
      <c r="G26" t="s">
        <v>415</v>
      </c>
      <c r="H26" t="s">
        <v>416</v>
      </c>
      <c r="I26">
        <v>1658961974.0999999</v>
      </c>
      <c r="J26">
        <f t="shared" si="0"/>
        <v>3.1950372192218485E-4</v>
      </c>
      <c r="K26">
        <f t="shared" si="1"/>
        <v>0.31950372192218485</v>
      </c>
      <c r="L26">
        <f t="shared" si="2"/>
        <v>-3.1037211618164093</v>
      </c>
      <c r="M26">
        <f t="shared" si="3"/>
        <v>423.45633333333302</v>
      </c>
      <c r="N26">
        <f t="shared" si="4"/>
        <v>593.37248575972524</v>
      </c>
      <c r="O26">
        <f t="shared" si="5"/>
        <v>53.425198962570342</v>
      </c>
      <c r="P26">
        <f t="shared" si="6"/>
        <v>38.126538394054677</v>
      </c>
      <c r="Q26">
        <f t="shared" si="7"/>
        <v>2.7829337937647844E-2</v>
      </c>
      <c r="R26">
        <f t="shared" si="8"/>
        <v>2.7550117999560952</v>
      </c>
      <c r="S26">
        <f t="shared" si="9"/>
        <v>2.7674104123354068E-2</v>
      </c>
      <c r="T26">
        <f t="shared" si="10"/>
        <v>1.7310189900642821E-2</v>
      </c>
      <c r="U26">
        <f t="shared" si="11"/>
        <v>1.5964149869723993E-6</v>
      </c>
      <c r="V26">
        <f t="shared" si="12"/>
        <v>25.824257124779493</v>
      </c>
      <c r="W26">
        <f t="shared" si="13"/>
        <v>25.824257124779493</v>
      </c>
      <c r="X26">
        <f t="shared" si="14"/>
        <v>3.3393275139142204</v>
      </c>
      <c r="Y26">
        <f t="shared" si="15"/>
        <v>69.488385793257123</v>
      </c>
      <c r="Z26">
        <f t="shared" si="16"/>
        <v>2.3325773546181758</v>
      </c>
      <c r="AA26">
        <f t="shared" si="17"/>
        <v>3.3567873652412858</v>
      </c>
      <c r="AB26">
        <f t="shared" si="18"/>
        <v>1.0067501592960446</v>
      </c>
      <c r="AC26">
        <f t="shared" si="19"/>
        <v>-14.090114136768353</v>
      </c>
      <c r="AD26">
        <f t="shared" si="20"/>
        <v>13.076849441174129</v>
      </c>
      <c r="AE26">
        <f t="shared" si="21"/>
        <v>1.0128155109728587</v>
      </c>
      <c r="AF26">
        <f t="shared" si="22"/>
        <v>-4.4758820637724739E-4</v>
      </c>
      <c r="AG26">
        <f t="shared" si="23"/>
        <v>-3.1296905312766792</v>
      </c>
      <c r="AH26">
        <f t="shared" si="24"/>
        <v>0.32169334536699468</v>
      </c>
      <c r="AI26">
        <f t="shared" si="25"/>
        <v>-3.1037211618164093</v>
      </c>
      <c r="AJ26">
        <v>430.833317963637</v>
      </c>
      <c r="AK26">
        <v>434.68063030303</v>
      </c>
      <c r="AL26">
        <v>-5.4468494468367101E-3</v>
      </c>
      <c r="AM26">
        <v>66.33</v>
      </c>
      <c r="AN26">
        <f t="shared" si="26"/>
        <v>0.31950372192218485</v>
      </c>
      <c r="AO26">
        <v>25.5313190308188</v>
      </c>
      <c r="AP26">
        <v>25.904516969696999</v>
      </c>
      <c r="AQ26">
        <v>2.9396229540890501E-5</v>
      </c>
      <c r="AR26">
        <v>88.640650729912196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47948.85750534066</v>
      </c>
      <c r="AX26" t="s">
        <v>417</v>
      </c>
      <c r="AY26" t="s">
        <v>417</v>
      </c>
      <c r="AZ26">
        <v>0</v>
      </c>
      <c r="BA26">
        <v>0</v>
      </c>
      <c r="BB26" t="e">
        <f t="shared" si="30"/>
        <v>#DIV/0!</v>
      </c>
      <c r="BC26">
        <v>0</v>
      </c>
      <c r="BD26" t="s">
        <v>417</v>
      </c>
      <c r="BE26" t="s">
        <v>417</v>
      </c>
      <c r="BF26">
        <v>0</v>
      </c>
      <c r="BG26">
        <v>0</v>
      </c>
      <c r="BH26" t="e">
        <f t="shared" si="31"/>
        <v>#DIV/0!</v>
      </c>
      <c r="BI26">
        <v>0.5</v>
      </c>
      <c r="BJ26">
        <f t="shared" si="32"/>
        <v>8.4021841419599964E-6</v>
      </c>
      <c r="BK26">
        <f t="shared" si="33"/>
        <v>-3.1037211618164093</v>
      </c>
      <c r="BL26" t="e">
        <f t="shared" si="34"/>
        <v>#DIV/0!</v>
      </c>
      <c r="BM26">
        <f t="shared" si="35"/>
        <v>-369394.56567211077</v>
      </c>
      <c r="BN26" t="e">
        <f t="shared" si="36"/>
        <v>#DIV/0!</v>
      </c>
      <c r="BO26" t="e">
        <f t="shared" si="37"/>
        <v>#DIV/0!</v>
      </c>
      <c r="BP26" t="s">
        <v>417</v>
      </c>
      <c r="BQ26">
        <v>0</v>
      </c>
      <c r="BR26" t="e">
        <f t="shared" si="38"/>
        <v>#DIV/0!</v>
      </c>
      <c r="BS26" t="e">
        <f t="shared" si="39"/>
        <v>#DIV/0!</v>
      </c>
      <c r="BT26" t="e">
        <f t="shared" si="40"/>
        <v>#DIV/0!</v>
      </c>
      <c r="BU26" t="e">
        <f t="shared" si="41"/>
        <v>#DIV/0!</v>
      </c>
      <c r="BV26" t="e">
        <f t="shared" si="42"/>
        <v>#DIV/0!</v>
      </c>
      <c r="BW26" t="e">
        <f t="shared" si="43"/>
        <v>#DIV/0!</v>
      </c>
      <c r="BX26" t="e">
        <f t="shared" si="44"/>
        <v>#DIV/0!</v>
      </c>
      <c r="BY26" t="e">
        <f t="shared" si="45"/>
        <v>#DIV/0!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 t="shared" si="46"/>
        <v>1.0001299999999999E-3</v>
      </c>
      <c r="CS26">
        <f t="shared" si="47"/>
        <v>8.4021841419599964E-6</v>
      </c>
      <c r="CT26">
        <f t="shared" si="48"/>
        <v>8.4010919999999972E-3</v>
      </c>
      <c r="CU26">
        <f t="shared" si="49"/>
        <v>1.5962074799999995E-3</v>
      </c>
      <c r="CV26">
        <v>6</v>
      </c>
      <c r="CW26">
        <v>0.5</v>
      </c>
      <c r="CX26" t="s">
        <v>418</v>
      </c>
      <c r="CY26">
        <v>2</v>
      </c>
      <c r="CZ26" t="b">
        <v>1</v>
      </c>
      <c r="DA26">
        <v>1658961974.0999999</v>
      </c>
      <c r="DB26">
        <v>423.45633333333302</v>
      </c>
      <c r="DC26">
        <v>419.86500000000001</v>
      </c>
      <c r="DD26">
        <v>25.9070111111111</v>
      </c>
      <c r="DE26">
        <v>25.5310666666667</v>
      </c>
      <c r="DF26">
        <v>417.45411111111099</v>
      </c>
      <c r="DG26">
        <v>25.358788888888899</v>
      </c>
      <c r="DH26">
        <v>500.11522222222197</v>
      </c>
      <c r="DI26">
        <v>89.991500000000002</v>
      </c>
      <c r="DJ26">
        <v>4.5028899999999997E-2</v>
      </c>
      <c r="DK26">
        <v>25.912299999999998</v>
      </c>
      <c r="DL26">
        <v>24.970422222222201</v>
      </c>
      <c r="DM26">
        <v>999.9</v>
      </c>
      <c r="DN26">
        <v>0</v>
      </c>
      <c r="DO26">
        <v>0</v>
      </c>
      <c r="DP26">
        <v>10041.666666666701</v>
      </c>
      <c r="DQ26">
        <v>0</v>
      </c>
      <c r="DR26">
        <v>0.27582000000000001</v>
      </c>
      <c r="DS26">
        <v>3.5916199999999998</v>
      </c>
      <c r="DT26">
        <v>434.718444444444</v>
      </c>
      <c r="DU26">
        <v>430.86522222222197</v>
      </c>
      <c r="DV26">
        <v>0.37593255555555599</v>
      </c>
      <c r="DW26">
        <v>419.86500000000001</v>
      </c>
      <c r="DX26">
        <v>25.5310666666667</v>
      </c>
      <c r="DY26">
        <v>2.3314111111111102</v>
      </c>
      <c r="DZ26">
        <v>2.2975811111111102</v>
      </c>
      <c r="EA26">
        <v>19.895099999999999</v>
      </c>
      <c r="EB26">
        <v>19.659455555555599</v>
      </c>
      <c r="EC26">
        <v>1.0001299999999999E-3</v>
      </c>
      <c r="ED26">
        <v>0</v>
      </c>
      <c r="EE26">
        <v>0</v>
      </c>
      <c r="EF26">
        <v>0</v>
      </c>
      <c r="EG26">
        <v>826.5</v>
      </c>
      <c r="EH26">
        <v>1.0001299999999999E-3</v>
      </c>
      <c r="EI26">
        <v>-19.2222222222222</v>
      </c>
      <c r="EJ26">
        <v>-0.88888888888888895</v>
      </c>
      <c r="EK26">
        <v>35.743000000000002</v>
      </c>
      <c r="EL26">
        <v>40.305333333333301</v>
      </c>
      <c r="EM26">
        <v>37.618000000000002</v>
      </c>
      <c r="EN26">
        <v>40.965111111111099</v>
      </c>
      <c r="EO26">
        <v>38.083111111111101</v>
      </c>
      <c r="EP26">
        <v>0</v>
      </c>
      <c r="EQ26">
        <v>0</v>
      </c>
      <c r="ER26">
        <v>0</v>
      </c>
      <c r="ES26">
        <v>1658961978.0999999</v>
      </c>
      <c r="ET26">
        <v>0</v>
      </c>
      <c r="EU26">
        <v>825.211538461538</v>
      </c>
      <c r="EV26">
        <v>-64.564103010112404</v>
      </c>
      <c r="EW26">
        <v>-14.9572647273631</v>
      </c>
      <c r="EX26">
        <v>-12.096153846153801</v>
      </c>
      <c r="EY26">
        <v>15</v>
      </c>
      <c r="EZ26">
        <v>0</v>
      </c>
      <c r="FA26" t="s">
        <v>419</v>
      </c>
      <c r="FB26">
        <v>1657551626.5</v>
      </c>
      <c r="FC26">
        <v>1657551629</v>
      </c>
      <c r="FD26">
        <v>0</v>
      </c>
      <c r="FE26">
        <v>0.40300000000000002</v>
      </c>
      <c r="FF26">
        <v>8.9999999999999993E-3</v>
      </c>
      <c r="FG26">
        <v>9.41</v>
      </c>
      <c r="FH26">
        <v>8.6999999999999994E-2</v>
      </c>
      <c r="FI26">
        <v>417</v>
      </c>
      <c r="FJ26">
        <v>17</v>
      </c>
      <c r="FK26">
        <v>1.61</v>
      </c>
      <c r="FL26">
        <v>0.59</v>
      </c>
      <c r="FM26">
        <v>3.5772122500000001</v>
      </c>
      <c r="FN26">
        <v>0.12394187617260299</v>
      </c>
      <c r="FO26">
        <v>0.101329713669967</v>
      </c>
      <c r="FP26">
        <v>1</v>
      </c>
      <c r="FQ26">
        <v>828.86764705882399</v>
      </c>
      <c r="FR26">
        <v>-22.803667441657499</v>
      </c>
      <c r="FS26">
        <v>12.848843403848001</v>
      </c>
      <c r="FT26">
        <v>0</v>
      </c>
      <c r="FU26">
        <v>0.37665894999999999</v>
      </c>
      <c r="FV26">
        <v>2.9017485928697902E-3</v>
      </c>
      <c r="FW26">
        <v>3.0007542797603399E-3</v>
      </c>
      <c r="FX26">
        <v>1</v>
      </c>
      <c r="FY26">
        <v>2</v>
      </c>
      <c r="FZ26">
        <v>3</v>
      </c>
      <c r="GA26" t="s">
        <v>420</v>
      </c>
      <c r="GB26">
        <v>2.9733900000000002</v>
      </c>
      <c r="GC26">
        <v>2.69943</v>
      </c>
      <c r="GD26">
        <v>9.0849399999999997E-2</v>
      </c>
      <c r="GE26">
        <v>9.1398699999999999E-2</v>
      </c>
      <c r="GF26">
        <v>0.108405</v>
      </c>
      <c r="GG26">
        <v>0.10845299999999999</v>
      </c>
      <c r="GH26">
        <v>35438.300000000003</v>
      </c>
      <c r="GI26">
        <v>38738.699999999997</v>
      </c>
      <c r="GJ26">
        <v>35319.699999999997</v>
      </c>
      <c r="GK26">
        <v>38662.5</v>
      </c>
      <c r="GL26">
        <v>44634.8</v>
      </c>
      <c r="GM26">
        <v>49776.800000000003</v>
      </c>
      <c r="GN26">
        <v>55203.1</v>
      </c>
      <c r="GO26">
        <v>62007.199999999997</v>
      </c>
      <c r="GP26">
        <v>1.9952000000000001</v>
      </c>
      <c r="GQ26">
        <v>1.8697999999999999</v>
      </c>
      <c r="GR26">
        <v>3.7133699999999999E-2</v>
      </c>
      <c r="GS26">
        <v>0</v>
      </c>
      <c r="GT26">
        <v>24.3687</v>
      </c>
      <c r="GU26">
        <v>999.9</v>
      </c>
      <c r="GV26">
        <v>59.284999999999997</v>
      </c>
      <c r="GW26">
        <v>28.47</v>
      </c>
      <c r="GX26">
        <v>25.6922</v>
      </c>
      <c r="GY26">
        <v>56.644300000000001</v>
      </c>
      <c r="GZ26">
        <v>46.490400000000001</v>
      </c>
      <c r="HA26">
        <v>1</v>
      </c>
      <c r="HB26">
        <v>-9.8495899999999997E-2</v>
      </c>
      <c r="HC26">
        <v>-0.25318099999999999</v>
      </c>
      <c r="HD26">
        <v>20.131699999999999</v>
      </c>
      <c r="HE26">
        <v>5.20052</v>
      </c>
      <c r="HF26">
        <v>12.0052</v>
      </c>
      <c r="HG26">
        <v>4.976</v>
      </c>
      <c r="HH26">
        <v>3.2938000000000001</v>
      </c>
      <c r="HI26">
        <v>9999</v>
      </c>
      <c r="HJ26">
        <v>9999</v>
      </c>
      <c r="HK26">
        <v>9999</v>
      </c>
      <c r="HL26">
        <v>624.20000000000005</v>
      </c>
      <c r="HM26">
        <v>1.86313</v>
      </c>
      <c r="HN26">
        <v>1.8680399999999999</v>
      </c>
      <c r="HO26">
        <v>1.8677699999999999</v>
      </c>
      <c r="HP26">
        <v>1.86896</v>
      </c>
      <c r="HQ26">
        <v>1.86981</v>
      </c>
      <c r="HR26">
        <v>1.8658399999999999</v>
      </c>
      <c r="HS26">
        <v>1.8669100000000001</v>
      </c>
      <c r="HT26">
        <v>1.86829</v>
      </c>
      <c r="HU26">
        <v>5</v>
      </c>
      <c r="HV26">
        <v>0</v>
      </c>
      <c r="HW26">
        <v>0</v>
      </c>
      <c r="HX26">
        <v>0</v>
      </c>
      <c r="HY26" t="s">
        <v>421</v>
      </c>
      <c r="HZ26" t="s">
        <v>422</v>
      </c>
      <c r="IA26" t="s">
        <v>423</v>
      </c>
      <c r="IB26" t="s">
        <v>423</v>
      </c>
      <c r="IC26" t="s">
        <v>423</v>
      </c>
      <c r="ID26" t="s">
        <v>423</v>
      </c>
      <c r="IE26">
        <v>0</v>
      </c>
      <c r="IF26">
        <v>100</v>
      </c>
      <c r="IG26">
        <v>100</v>
      </c>
      <c r="IH26">
        <v>6.0019999999999998</v>
      </c>
      <c r="II26">
        <v>0.54830000000000001</v>
      </c>
      <c r="IJ26">
        <v>3.6346291650323699</v>
      </c>
      <c r="IK26">
        <v>5.6267518783259399E-3</v>
      </c>
      <c r="IL26">
        <v>2.30191766742704E-7</v>
      </c>
      <c r="IM26">
        <v>-2.9562642023804099E-10</v>
      </c>
      <c r="IN26">
        <v>-4.4408053959193901E-2</v>
      </c>
      <c r="IO26">
        <v>-1.77651730019769E-2</v>
      </c>
      <c r="IP26">
        <v>2.0502542247495602E-3</v>
      </c>
      <c r="IQ26">
        <v>-1.6883999477825899E-5</v>
      </c>
      <c r="IR26">
        <v>-3</v>
      </c>
      <c r="IS26">
        <v>1845</v>
      </c>
      <c r="IT26">
        <v>1</v>
      </c>
      <c r="IU26">
        <v>26</v>
      </c>
      <c r="IV26">
        <v>23505.8</v>
      </c>
      <c r="IW26">
        <v>23505.8</v>
      </c>
      <c r="IX26">
        <v>1.0412600000000001</v>
      </c>
      <c r="IY26">
        <v>2.6159699999999999</v>
      </c>
      <c r="IZ26">
        <v>1.5478499999999999</v>
      </c>
      <c r="JA26">
        <v>2.3095699999999999</v>
      </c>
      <c r="JB26">
        <v>1.3464400000000001</v>
      </c>
      <c r="JC26">
        <v>2.4352999999999998</v>
      </c>
      <c r="JD26">
        <v>32.909199999999998</v>
      </c>
      <c r="JE26">
        <v>24.245100000000001</v>
      </c>
      <c r="JF26">
        <v>18</v>
      </c>
      <c r="JG26">
        <v>501.02499999999998</v>
      </c>
      <c r="JH26">
        <v>419.41500000000002</v>
      </c>
      <c r="JI26">
        <v>25</v>
      </c>
      <c r="JJ26">
        <v>26.018699999999999</v>
      </c>
      <c r="JK26">
        <v>30.0002</v>
      </c>
      <c r="JL26">
        <v>25.968699999999998</v>
      </c>
      <c r="JM26">
        <v>25.913499999999999</v>
      </c>
      <c r="JN26">
        <v>20.871099999999998</v>
      </c>
      <c r="JO26">
        <v>0</v>
      </c>
      <c r="JP26">
        <v>100</v>
      </c>
      <c r="JQ26">
        <v>25</v>
      </c>
      <c r="JR26">
        <v>419.89699999999999</v>
      </c>
      <c r="JS26">
        <v>28.5824</v>
      </c>
      <c r="JT26">
        <v>102.40900000000001</v>
      </c>
      <c r="JU26">
        <v>103.21599999999999</v>
      </c>
    </row>
    <row r="27" spans="1:281" x14ac:dyDescent="0.2">
      <c r="A27">
        <v>11</v>
      </c>
      <c r="B27">
        <v>1658961981.5999999</v>
      </c>
      <c r="C27">
        <v>50</v>
      </c>
      <c r="D27" t="s">
        <v>442</v>
      </c>
      <c r="E27" t="s">
        <v>443</v>
      </c>
      <c r="F27">
        <v>5</v>
      </c>
      <c r="G27" t="s">
        <v>415</v>
      </c>
      <c r="H27" t="s">
        <v>416</v>
      </c>
      <c r="I27">
        <v>1658961978.8</v>
      </c>
      <c r="J27">
        <f t="shared" si="0"/>
        <v>3.2873702659970438E-4</v>
      </c>
      <c r="K27">
        <f t="shared" si="1"/>
        <v>0.32873702659970438</v>
      </c>
      <c r="L27">
        <f t="shared" si="2"/>
        <v>-3.17783636741036</v>
      </c>
      <c r="M27">
        <f t="shared" si="3"/>
        <v>423.47660000000002</v>
      </c>
      <c r="N27">
        <f t="shared" si="4"/>
        <v>592.42513887322809</v>
      </c>
      <c r="O27">
        <f t="shared" si="5"/>
        <v>53.339219573423684</v>
      </c>
      <c r="P27">
        <f t="shared" si="6"/>
        <v>38.127874510133601</v>
      </c>
      <c r="Q27">
        <f t="shared" si="7"/>
        <v>2.8655611332398738E-2</v>
      </c>
      <c r="R27">
        <f t="shared" si="8"/>
        <v>2.7399407614333309</v>
      </c>
      <c r="S27">
        <f t="shared" si="9"/>
        <v>2.8490152561963671E-2</v>
      </c>
      <c r="T27">
        <f t="shared" si="10"/>
        <v>1.7821131387186794E-2</v>
      </c>
      <c r="U27">
        <f t="shared" si="11"/>
        <v>1.5964149869723993E-6</v>
      </c>
      <c r="V27">
        <f t="shared" si="12"/>
        <v>25.821690552214111</v>
      </c>
      <c r="W27">
        <f t="shared" si="13"/>
        <v>25.821690552214111</v>
      </c>
      <c r="X27">
        <f t="shared" si="14"/>
        <v>3.338819727096086</v>
      </c>
      <c r="Y27">
        <f t="shared" si="15"/>
        <v>69.488927310109034</v>
      </c>
      <c r="Z27">
        <f t="shared" si="16"/>
        <v>2.3326563048369935</v>
      </c>
      <c r="AA27">
        <f t="shared" si="17"/>
        <v>3.3568748218360338</v>
      </c>
      <c r="AB27">
        <f t="shared" si="18"/>
        <v>1.0061634222590925</v>
      </c>
      <c r="AC27">
        <f t="shared" si="19"/>
        <v>-14.497302873046964</v>
      </c>
      <c r="AD27">
        <f t="shared" si="20"/>
        <v>13.449431669695839</v>
      </c>
      <c r="AE27">
        <f t="shared" si="21"/>
        <v>1.04739092923065</v>
      </c>
      <c r="AF27">
        <f t="shared" si="22"/>
        <v>-4.7867770548748467E-4</v>
      </c>
      <c r="AG27">
        <f t="shared" si="23"/>
        <v>-3.0954140672739667</v>
      </c>
      <c r="AH27">
        <f t="shared" si="24"/>
        <v>0.32183615641091434</v>
      </c>
      <c r="AI27">
        <f t="shared" si="25"/>
        <v>-3.17783636741036</v>
      </c>
      <c r="AJ27">
        <v>430.903232775758</v>
      </c>
      <c r="AK27">
        <v>434.778593939394</v>
      </c>
      <c r="AL27">
        <v>7.8036363635923898E-3</v>
      </c>
      <c r="AM27">
        <v>66.33</v>
      </c>
      <c r="AN27">
        <f t="shared" si="26"/>
        <v>0.32873702659970438</v>
      </c>
      <c r="AO27">
        <v>25.532716387791702</v>
      </c>
      <c r="AP27">
        <v>25.908802424242399</v>
      </c>
      <c r="AQ27">
        <v>1.267125594843E-3</v>
      </c>
      <c r="AR27">
        <v>88.640650729912196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47539.390272812328</v>
      </c>
      <c r="AX27" t="s">
        <v>417</v>
      </c>
      <c r="AY27" t="s">
        <v>417</v>
      </c>
      <c r="AZ27">
        <v>0</v>
      </c>
      <c r="BA27">
        <v>0</v>
      </c>
      <c r="BB27" t="e">
        <f t="shared" si="30"/>
        <v>#DIV/0!</v>
      </c>
      <c r="BC27">
        <v>0</v>
      </c>
      <c r="BD27" t="s">
        <v>417</v>
      </c>
      <c r="BE27" t="s">
        <v>417</v>
      </c>
      <c r="BF27">
        <v>0</v>
      </c>
      <c r="BG27">
        <v>0</v>
      </c>
      <c r="BH27" t="e">
        <f t="shared" si="31"/>
        <v>#DIV/0!</v>
      </c>
      <c r="BI27">
        <v>0.5</v>
      </c>
      <c r="BJ27">
        <f t="shared" si="32"/>
        <v>8.4021841419599964E-6</v>
      </c>
      <c r="BK27">
        <f t="shared" si="33"/>
        <v>-3.17783636741036</v>
      </c>
      <c r="BL27" t="e">
        <f t="shared" si="34"/>
        <v>#DIV/0!</v>
      </c>
      <c r="BM27">
        <f t="shared" si="35"/>
        <v>-378215.51083847811</v>
      </c>
      <c r="BN27" t="e">
        <f t="shared" si="36"/>
        <v>#DIV/0!</v>
      </c>
      <c r="BO27" t="e">
        <f t="shared" si="37"/>
        <v>#DIV/0!</v>
      </c>
      <c r="BP27" t="s">
        <v>417</v>
      </c>
      <c r="BQ27">
        <v>0</v>
      </c>
      <c r="BR27" t="e">
        <f t="shared" si="38"/>
        <v>#DIV/0!</v>
      </c>
      <c r="BS27" t="e">
        <f t="shared" si="39"/>
        <v>#DIV/0!</v>
      </c>
      <c r="BT27" t="e">
        <f t="shared" si="40"/>
        <v>#DIV/0!</v>
      </c>
      <c r="BU27" t="e">
        <f t="shared" si="41"/>
        <v>#DIV/0!</v>
      </c>
      <c r="BV27" t="e">
        <f t="shared" si="42"/>
        <v>#DIV/0!</v>
      </c>
      <c r="BW27" t="e">
        <f t="shared" si="43"/>
        <v>#DIV/0!</v>
      </c>
      <c r="BX27" t="e">
        <f t="shared" si="44"/>
        <v>#DIV/0!</v>
      </c>
      <c r="BY27" t="e">
        <f t="shared" si="45"/>
        <v>#DIV/0!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 t="shared" si="46"/>
        <v>1.0001299999999999E-3</v>
      </c>
      <c r="CS27">
        <f t="shared" si="47"/>
        <v>8.4021841419599964E-6</v>
      </c>
      <c r="CT27">
        <f t="shared" si="48"/>
        <v>8.4010919999999972E-3</v>
      </c>
      <c r="CU27">
        <f t="shared" si="49"/>
        <v>1.5962074799999995E-3</v>
      </c>
      <c r="CV27">
        <v>6</v>
      </c>
      <c r="CW27">
        <v>0.5</v>
      </c>
      <c r="CX27" t="s">
        <v>418</v>
      </c>
      <c r="CY27">
        <v>2</v>
      </c>
      <c r="CZ27" t="b">
        <v>1</v>
      </c>
      <c r="DA27">
        <v>1658961978.8</v>
      </c>
      <c r="DB27">
        <v>423.47660000000002</v>
      </c>
      <c r="DC27">
        <v>419.92610000000002</v>
      </c>
      <c r="DD27">
        <v>25.90822</v>
      </c>
      <c r="DE27">
        <v>25.532070000000001</v>
      </c>
      <c r="DF27">
        <v>417.47430000000003</v>
      </c>
      <c r="DG27">
        <v>25.359950000000001</v>
      </c>
      <c r="DH27">
        <v>500.06319999999999</v>
      </c>
      <c r="DI27">
        <v>89.989750000000001</v>
      </c>
      <c r="DJ27">
        <v>4.5625060000000002E-2</v>
      </c>
      <c r="DK27">
        <v>25.912739999999999</v>
      </c>
      <c r="DL27">
        <v>24.97946</v>
      </c>
      <c r="DM27">
        <v>999.9</v>
      </c>
      <c r="DN27">
        <v>0</v>
      </c>
      <c r="DO27">
        <v>0</v>
      </c>
      <c r="DP27">
        <v>9952.5</v>
      </c>
      <c r="DQ27">
        <v>0</v>
      </c>
      <c r="DR27">
        <v>0.27582000000000001</v>
      </c>
      <c r="DS27">
        <v>3.5506069999999998</v>
      </c>
      <c r="DT27">
        <v>434.7398</v>
      </c>
      <c r="DU27">
        <v>430.92860000000002</v>
      </c>
      <c r="DV27">
        <v>0.37615690000000002</v>
      </c>
      <c r="DW27">
        <v>419.92610000000002</v>
      </c>
      <c r="DX27">
        <v>25.532070000000001</v>
      </c>
      <c r="DY27">
        <v>2.3314729999999999</v>
      </c>
      <c r="DZ27">
        <v>2.2976230000000002</v>
      </c>
      <c r="EA27">
        <v>19.895520000000001</v>
      </c>
      <c r="EB27">
        <v>19.659759999999999</v>
      </c>
      <c r="EC27">
        <v>1.0001299999999999E-3</v>
      </c>
      <c r="ED27">
        <v>0</v>
      </c>
      <c r="EE27">
        <v>0</v>
      </c>
      <c r="EF27">
        <v>0</v>
      </c>
      <c r="EG27">
        <v>820.1</v>
      </c>
      <c r="EH27">
        <v>1.0001299999999999E-3</v>
      </c>
      <c r="EI27">
        <v>-9.75</v>
      </c>
      <c r="EJ27">
        <v>0.1</v>
      </c>
      <c r="EK27">
        <v>35.680799999999998</v>
      </c>
      <c r="EL27">
        <v>40.131</v>
      </c>
      <c r="EM27">
        <v>37.530999999999999</v>
      </c>
      <c r="EN27">
        <v>40.712200000000003</v>
      </c>
      <c r="EO27">
        <v>37.968499999999999</v>
      </c>
      <c r="EP27">
        <v>0</v>
      </c>
      <c r="EQ27">
        <v>0</v>
      </c>
      <c r="ER27">
        <v>0</v>
      </c>
      <c r="ES27">
        <v>1658961982.9000001</v>
      </c>
      <c r="ET27">
        <v>0</v>
      </c>
      <c r="EU27">
        <v>822.65384615384596</v>
      </c>
      <c r="EV27">
        <v>24.307692018016201</v>
      </c>
      <c r="EW27">
        <v>-16.2735043349508</v>
      </c>
      <c r="EX27">
        <v>-13.346153846153801</v>
      </c>
      <c r="EY27">
        <v>15</v>
      </c>
      <c r="EZ27">
        <v>0</v>
      </c>
      <c r="FA27" t="s">
        <v>419</v>
      </c>
      <c r="FB27">
        <v>1657551626.5</v>
      </c>
      <c r="FC27">
        <v>1657551629</v>
      </c>
      <c r="FD27">
        <v>0</v>
      </c>
      <c r="FE27">
        <v>0.40300000000000002</v>
      </c>
      <c r="FF27">
        <v>8.9999999999999993E-3</v>
      </c>
      <c r="FG27">
        <v>9.41</v>
      </c>
      <c r="FH27">
        <v>8.6999999999999994E-2</v>
      </c>
      <c r="FI27">
        <v>417</v>
      </c>
      <c r="FJ27">
        <v>17</v>
      </c>
      <c r="FK27">
        <v>1.61</v>
      </c>
      <c r="FL27">
        <v>0.59</v>
      </c>
      <c r="FM27">
        <v>3.5789642499999998</v>
      </c>
      <c r="FN27">
        <v>-0.123414371482182</v>
      </c>
      <c r="FO27">
        <v>0.106644484172589</v>
      </c>
      <c r="FP27">
        <v>1</v>
      </c>
      <c r="FQ27">
        <v>825.85294117647095</v>
      </c>
      <c r="FR27">
        <v>-41.9556915042592</v>
      </c>
      <c r="FS27">
        <v>12.1652406299578</v>
      </c>
      <c r="FT27">
        <v>0</v>
      </c>
      <c r="FU27">
        <v>0.37669360000000002</v>
      </c>
      <c r="FV27">
        <v>-3.8866941838646301E-3</v>
      </c>
      <c r="FW27">
        <v>3.0242877244071801E-3</v>
      </c>
      <c r="FX27">
        <v>1</v>
      </c>
      <c r="FY27">
        <v>2</v>
      </c>
      <c r="FZ27">
        <v>3</v>
      </c>
      <c r="GA27" t="s">
        <v>420</v>
      </c>
      <c r="GB27">
        <v>2.9738199999999999</v>
      </c>
      <c r="GC27">
        <v>2.6996699999999998</v>
      </c>
      <c r="GD27">
        <v>9.08722E-2</v>
      </c>
      <c r="GE27">
        <v>9.1423000000000004E-2</v>
      </c>
      <c r="GF27">
        <v>0.108402</v>
      </c>
      <c r="GG27">
        <v>0.108448</v>
      </c>
      <c r="GH27">
        <v>35437.5</v>
      </c>
      <c r="GI27">
        <v>38737.9</v>
      </c>
      <c r="GJ27">
        <v>35319.800000000003</v>
      </c>
      <c r="GK27">
        <v>38662.800000000003</v>
      </c>
      <c r="GL27">
        <v>44634.400000000001</v>
      </c>
      <c r="GM27">
        <v>49777.2</v>
      </c>
      <c r="GN27">
        <v>55202.400000000001</v>
      </c>
      <c r="GO27">
        <v>62007.4</v>
      </c>
      <c r="GP27">
        <v>1.9952000000000001</v>
      </c>
      <c r="GQ27">
        <v>1.8697999999999999</v>
      </c>
      <c r="GR27">
        <v>3.6865500000000002E-2</v>
      </c>
      <c r="GS27">
        <v>0</v>
      </c>
      <c r="GT27">
        <v>24.366700000000002</v>
      </c>
      <c r="GU27">
        <v>999.9</v>
      </c>
      <c r="GV27">
        <v>59.284999999999997</v>
      </c>
      <c r="GW27">
        <v>28.47</v>
      </c>
      <c r="GX27">
        <v>25.6934</v>
      </c>
      <c r="GY27">
        <v>56.714300000000001</v>
      </c>
      <c r="GZ27">
        <v>46.482399999999998</v>
      </c>
      <c r="HA27">
        <v>1</v>
      </c>
      <c r="HB27">
        <v>-9.8231700000000005E-2</v>
      </c>
      <c r="HC27">
        <v>-0.25315900000000002</v>
      </c>
      <c r="HD27">
        <v>20.131599999999999</v>
      </c>
      <c r="HE27">
        <v>5.20052</v>
      </c>
      <c r="HF27">
        <v>12.006399999999999</v>
      </c>
      <c r="HG27">
        <v>4.976</v>
      </c>
      <c r="HH27">
        <v>3.2934000000000001</v>
      </c>
      <c r="HI27">
        <v>9999</v>
      </c>
      <c r="HJ27">
        <v>9999</v>
      </c>
      <c r="HK27">
        <v>9999</v>
      </c>
      <c r="HL27">
        <v>624.20000000000005</v>
      </c>
      <c r="HM27">
        <v>1.8631599999999999</v>
      </c>
      <c r="HN27">
        <v>1.8680399999999999</v>
      </c>
      <c r="HO27">
        <v>1.8678300000000001</v>
      </c>
      <c r="HP27">
        <v>1.8689</v>
      </c>
      <c r="HQ27">
        <v>1.86981</v>
      </c>
      <c r="HR27">
        <v>1.8658399999999999</v>
      </c>
      <c r="HS27">
        <v>1.8669100000000001</v>
      </c>
      <c r="HT27">
        <v>1.86829</v>
      </c>
      <c r="HU27">
        <v>5</v>
      </c>
      <c r="HV27">
        <v>0</v>
      </c>
      <c r="HW27">
        <v>0</v>
      </c>
      <c r="HX27">
        <v>0</v>
      </c>
      <c r="HY27" t="s">
        <v>421</v>
      </c>
      <c r="HZ27" t="s">
        <v>422</v>
      </c>
      <c r="IA27" t="s">
        <v>423</v>
      </c>
      <c r="IB27" t="s">
        <v>423</v>
      </c>
      <c r="IC27" t="s">
        <v>423</v>
      </c>
      <c r="ID27" t="s">
        <v>423</v>
      </c>
      <c r="IE27">
        <v>0</v>
      </c>
      <c r="IF27">
        <v>100</v>
      </c>
      <c r="IG27">
        <v>100</v>
      </c>
      <c r="IH27">
        <v>6.0030000000000001</v>
      </c>
      <c r="II27">
        <v>0.54830000000000001</v>
      </c>
      <c r="IJ27">
        <v>3.6346291650323699</v>
      </c>
      <c r="IK27">
        <v>5.6267518783259399E-3</v>
      </c>
      <c r="IL27">
        <v>2.30191766742704E-7</v>
      </c>
      <c r="IM27">
        <v>-2.9562642023804099E-10</v>
      </c>
      <c r="IN27">
        <v>-4.4408053959193901E-2</v>
      </c>
      <c r="IO27">
        <v>-1.77651730019769E-2</v>
      </c>
      <c r="IP27">
        <v>2.0502542247495602E-3</v>
      </c>
      <c r="IQ27">
        <v>-1.6883999477825899E-5</v>
      </c>
      <c r="IR27">
        <v>-3</v>
      </c>
      <c r="IS27">
        <v>1845</v>
      </c>
      <c r="IT27">
        <v>1</v>
      </c>
      <c r="IU27">
        <v>26</v>
      </c>
      <c r="IV27">
        <v>23505.9</v>
      </c>
      <c r="IW27">
        <v>23505.9</v>
      </c>
      <c r="IX27">
        <v>1.0412600000000001</v>
      </c>
      <c r="IY27">
        <v>2.6184099999999999</v>
      </c>
      <c r="IZ27">
        <v>1.5478499999999999</v>
      </c>
      <c r="JA27">
        <v>2.3107899999999999</v>
      </c>
      <c r="JB27">
        <v>1.3464400000000001</v>
      </c>
      <c r="JC27">
        <v>2.4352999999999998</v>
      </c>
      <c r="JD27">
        <v>32.909199999999998</v>
      </c>
      <c r="JE27">
        <v>24.245100000000001</v>
      </c>
      <c r="JF27">
        <v>18</v>
      </c>
      <c r="JG27">
        <v>501.04599999999999</v>
      </c>
      <c r="JH27">
        <v>419.41500000000002</v>
      </c>
      <c r="JI27">
        <v>25</v>
      </c>
      <c r="JJ27">
        <v>26.019500000000001</v>
      </c>
      <c r="JK27">
        <v>30.000299999999999</v>
      </c>
      <c r="JL27">
        <v>25.970500000000001</v>
      </c>
      <c r="JM27">
        <v>25.913499999999999</v>
      </c>
      <c r="JN27">
        <v>20.869299999999999</v>
      </c>
      <c r="JO27">
        <v>0</v>
      </c>
      <c r="JP27">
        <v>100</v>
      </c>
      <c r="JQ27">
        <v>25</v>
      </c>
      <c r="JR27">
        <v>419.89699999999999</v>
      </c>
      <c r="JS27">
        <v>28.5824</v>
      </c>
      <c r="JT27">
        <v>102.408</v>
      </c>
      <c r="JU27">
        <v>103.21599999999999</v>
      </c>
    </row>
    <row r="28" spans="1:281" x14ac:dyDescent="0.2">
      <c r="A28">
        <v>12</v>
      </c>
      <c r="B28">
        <v>1658961986.5999999</v>
      </c>
      <c r="C28">
        <v>55</v>
      </c>
      <c r="D28" t="s">
        <v>444</v>
      </c>
      <c r="E28" t="s">
        <v>445</v>
      </c>
      <c r="F28">
        <v>5</v>
      </c>
      <c r="G28" t="s">
        <v>415</v>
      </c>
      <c r="H28" t="s">
        <v>416</v>
      </c>
      <c r="I28">
        <v>1658961984.0999999</v>
      </c>
      <c r="J28">
        <f t="shared" si="0"/>
        <v>3.1907504033842622E-4</v>
      </c>
      <c r="K28">
        <f t="shared" si="1"/>
        <v>0.31907504033842621</v>
      </c>
      <c r="L28">
        <f t="shared" si="2"/>
        <v>-3.0268122563411346</v>
      </c>
      <c r="M28">
        <f t="shared" si="3"/>
        <v>423.47444444444398</v>
      </c>
      <c r="N28">
        <f t="shared" si="4"/>
        <v>589.21302050588042</v>
      </c>
      <c r="O28">
        <f t="shared" si="5"/>
        <v>53.048298243560204</v>
      </c>
      <c r="P28">
        <f t="shared" si="6"/>
        <v>38.126446371004164</v>
      </c>
      <c r="Q28">
        <f t="shared" si="7"/>
        <v>2.7793027173474791E-2</v>
      </c>
      <c r="R28">
        <f t="shared" si="8"/>
        <v>2.7569974339147962</v>
      </c>
      <c r="S28">
        <f t="shared" si="9"/>
        <v>2.7638307807296859E-2</v>
      </c>
      <c r="T28">
        <f t="shared" si="10"/>
        <v>1.7287771365999988E-2</v>
      </c>
      <c r="U28">
        <f t="shared" si="11"/>
        <v>1.5964149869723993E-6</v>
      </c>
      <c r="V28">
        <f t="shared" si="12"/>
        <v>25.823845100638728</v>
      </c>
      <c r="W28">
        <f t="shared" si="13"/>
        <v>25.823845100638728</v>
      </c>
      <c r="X28">
        <f t="shared" si="14"/>
        <v>3.3392459919282702</v>
      </c>
      <c r="Y28">
        <f t="shared" si="15"/>
        <v>69.491215624613019</v>
      </c>
      <c r="Z28">
        <f t="shared" si="16"/>
        <v>2.3325910083932375</v>
      </c>
      <c r="AA28">
        <f t="shared" si="17"/>
        <v>3.3566703178625352</v>
      </c>
      <c r="AB28">
        <f t="shared" si="18"/>
        <v>1.0066549835350327</v>
      </c>
      <c r="AC28">
        <f t="shared" si="19"/>
        <v>-14.071209278924597</v>
      </c>
      <c r="AD28">
        <f t="shared" si="20"/>
        <v>13.059986051480308</v>
      </c>
      <c r="AE28">
        <f t="shared" si="21"/>
        <v>1.0107758408709069</v>
      </c>
      <c r="AF28">
        <f t="shared" si="22"/>
        <v>-4.4579015839474323E-4</v>
      </c>
      <c r="AG28">
        <f t="shared" si="23"/>
        <v>-3.0889203213782781</v>
      </c>
      <c r="AH28">
        <f t="shared" si="24"/>
        <v>0.32243912887504839</v>
      </c>
      <c r="AI28">
        <f t="shared" si="25"/>
        <v>-3.0268122563411346</v>
      </c>
      <c r="AJ28">
        <v>430.96845376969702</v>
      </c>
      <c r="AK28">
        <v>434.71186060606101</v>
      </c>
      <c r="AL28">
        <v>-3.55824915823655E-3</v>
      </c>
      <c r="AM28">
        <v>66.33</v>
      </c>
      <c r="AN28">
        <f t="shared" si="26"/>
        <v>0.31907504033842621</v>
      </c>
      <c r="AO28">
        <v>25.532455768092198</v>
      </c>
      <c r="AP28">
        <v>25.906270303030301</v>
      </c>
      <c r="AQ28">
        <v>-1.47323315465375E-4</v>
      </c>
      <c r="AR28">
        <v>88.640650729912196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48002.879679733829</v>
      </c>
      <c r="AX28" t="s">
        <v>417</v>
      </c>
      <c r="AY28" t="s">
        <v>417</v>
      </c>
      <c r="AZ28">
        <v>0</v>
      </c>
      <c r="BA28">
        <v>0</v>
      </c>
      <c r="BB28" t="e">
        <f t="shared" si="30"/>
        <v>#DIV/0!</v>
      </c>
      <c r="BC28">
        <v>0</v>
      </c>
      <c r="BD28" t="s">
        <v>417</v>
      </c>
      <c r="BE28" t="s">
        <v>417</v>
      </c>
      <c r="BF28">
        <v>0</v>
      </c>
      <c r="BG28">
        <v>0</v>
      </c>
      <c r="BH28" t="e">
        <f t="shared" si="31"/>
        <v>#DIV/0!</v>
      </c>
      <c r="BI28">
        <v>0.5</v>
      </c>
      <c r="BJ28">
        <f t="shared" si="32"/>
        <v>8.4021841419599964E-6</v>
      </c>
      <c r="BK28">
        <f t="shared" si="33"/>
        <v>-3.0268122563411346</v>
      </c>
      <c r="BL28" t="e">
        <f t="shared" si="34"/>
        <v>#DIV/0!</v>
      </c>
      <c r="BM28">
        <f t="shared" si="35"/>
        <v>-360241.12364134204</v>
      </c>
      <c r="BN28" t="e">
        <f t="shared" si="36"/>
        <v>#DIV/0!</v>
      </c>
      <c r="BO28" t="e">
        <f t="shared" si="37"/>
        <v>#DIV/0!</v>
      </c>
      <c r="BP28" t="s">
        <v>417</v>
      </c>
      <c r="BQ28">
        <v>0</v>
      </c>
      <c r="BR28" t="e">
        <f t="shared" si="38"/>
        <v>#DIV/0!</v>
      </c>
      <c r="BS28" t="e">
        <f t="shared" si="39"/>
        <v>#DIV/0!</v>
      </c>
      <c r="BT28" t="e">
        <f t="shared" si="40"/>
        <v>#DIV/0!</v>
      </c>
      <c r="BU28" t="e">
        <f t="shared" si="41"/>
        <v>#DIV/0!</v>
      </c>
      <c r="BV28" t="e">
        <f t="shared" si="42"/>
        <v>#DIV/0!</v>
      </c>
      <c r="BW28" t="e">
        <f t="shared" si="43"/>
        <v>#DIV/0!</v>
      </c>
      <c r="BX28" t="e">
        <f t="shared" si="44"/>
        <v>#DIV/0!</v>
      </c>
      <c r="BY28" t="e">
        <f t="shared" si="45"/>
        <v>#DIV/0!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 t="shared" si="46"/>
        <v>1.0001299999999999E-3</v>
      </c>
      <c r="CS28">
        <f t="shared" si="47"/>
        <v>8.4021841419599964E-6</v>
      </c>
      <c r="CT28">
        <f t="shared" si="48"/>
        <v>8.4010919999999972E-3</v>
      </c>
      <c r="CU28">
        <f t="shared" si="49"/>
        <v>1.5962074799999995E-3</v>
      </c>
      <c r="CV28">
        <v>6</v>
      </c>
      <c r="CW28">
        <v>0.5</v>
      </c>
      <c r="CX28" t="s">
        <v>418</v>
      </c>
      <c r="CY28">
        <v>2</v>
      </c>
      <c r="CZ28" t="b">
        <v>1</v>
      </c>
      <c r="DA28">
        <v>1658961984.0999999</v>
      </c>
      <c r="DB28">
        <v>423.47444444444398</v>
      </c>
      <c r="DC28">
        <v>419.93255555555601</v>
      </c>
      <c r="DD28">
        <v>25.908333333333299</v>
      </c>
      <c r="DE28">
        <v>25.5315333333333</v>
      </c>
      <c r="DF28">
        <v>417.47211111111102</v>
      </c>
      <c r="DG28">
        <v>25.360022222222199</v>
      </c>
      <c r="DH28">
        <v>500.135777777778</v>
      </c>
      <c r="DI28">
        <v>89.9877888888889</v>
      </c>
      <c r="DJ28">
        <v>4.4672033333333298E-2</v>
      </c>
      <c r="DK28">
        <v>25.911711111111099</v>
      </c>
      <c r="DL28">
        <v>24.972555555555601</v>
      </c>
      <c r="DM28">
        <v>999.9</v>
      </c>
      <c r="DN28">
        <v>0</v>
      </c>
      <c r="DO28">
        <v>0</v>
      </c>
      <c r="DP28">
        <v>10053.8888888889</v>
      </c>
      <c r="DQ28">
        <v>0</v>
      </c>
      <c r="DR28">
        <v>0.27582000000000001</v>
      </c>
      <c r="DS28">
        <v>3.5419344444444398</v>
      </c>
      <c r="DT28">
        <v>434.73788888888902</v>
      </c>
      <c r="DU28">
        <v>430.93522222222202</v>
      </c>
      <c r="DV28">
        <v>0.37677644444444403</v>
      </c>
      <c r="DW28">
        <v>419.93255555555601</v>
      </c>
      <c r="DX28">
        <v>25.5315333333333</v>
      </c>
      <c r="DY28">
        <v>2.3314322222222201</v>
      </c>
      <c r="DZ28">
        <v>2.29752555555556</v>
      </c>
      <c r="EA28">
        <v>19.895233333333302</v>
      </c>
      <c r="EB28">
        <v>19.659088888888899</v>
      </c>
      <c r="EC28">
        <v>1.0001299999999999E-3</v>
      </c>
      <c r="ED28">
        <v>0</v>
      </c>
      <c r="EE28">
        <v>0</v>
      </c>
      <c r="EF28">
        <v>0</v>
      </c>
      <c r="EG28">
        <v>821.77777777777806</v>
      </c>
      <c r="EH28">
        <v>1.0001299999999999E-3</v>
      </c>
      <c r="EI28">
        <v>-29.1666666666667</v>
      </c>
      <c r="EJ28">
        <v>-4.8888888888888902</v>
      </c>
      <c r="EK28">
        <v>35.618000000000002</v>
      </c>
      <c r="EL28">
        <v>39.923333333333296</v>
      </c>
      <c r="EM28">
        <v>37.416333333333299</v>
      </c>
      <c r="EN28">
        <v>40.388666666666701</v>
      </c>
      <c r="EO28">
        <v>37.8537777777778</v>
      </c>
      <c r="EP28">
        <v>0</v>
      </c>
      <c r="EQ28">
        <v>0</v>
      </c>
      <c r="ER28">
        <v>0</v>
      </c>
      <c r="ES28">
        <v>1658961987.7</v>
      </c>
      <c r="ET28">
        <v>0</v>
      </c>
      <c r="EU28">
        <v>823.48076923076906</v>
      </c>
      <c r="EV28">
        <v>5.1794875289717996</v>
      </c>
      <c r="EW28">
        <v>-59.69230760808</v>
      </c>
      <c r="EX28">
        <v>-17.923076923076898</v>
      </c>
      <c r="EY28">
        <v>15</v>
      </c>
      <c r="EZ28">
        <v>0</v>
      </c>
      <c r="FA28" t="s">
        <v>419</v>
      </c>
      <c r="FB28">
        <v>1657551626.5</v>
      </c>
      <c r="FC28">
        <v>1657551629</v>
      </c>
      <c r="FD28">
        <v>0</v>
      </c>
      <c r="FE28">
        <v>0.40300000000000002</v>
      </c>
      <c r="FF28">
        <v>8.9999999999999993E-3</v>
      </c>
      <c r="FG28">
        <v>9.41</v>
      </c>
      <c r="FH28">
        <v>8.6999999999999994E-2</v>
      </c>
      <c r="FI28">
        <v>417</v>
      </c>
      <c r="FJ28">
        <v>17</v>
      </c>
      <c r="FK28">
        <v>1.61</v>
      </c>
      <c r="FL28">
        <v>0.59</v>
      </c>
      <c r="FM28">
        <v>3.57496875</v>
      </c>
      <c r="FN28">
        <v>-0.14283545966230299</v>
      </c>
      <c r="FO28">
        <v>0.107150640389769</v>
      </c>
      <c r="FP28">
        <v>1</v>
      </c>
      <c r="FQ28">
        <v>822.79411764705901</v>
      </c>
      <c r="FR28">
        <v>3.57524833070251</v>
      </c>
      <c r="FS28">
        <v>9.8884347532110493</v>
      </c>
      <c r="FT28">
        <v>0</v>
      </c>
      <c r="FU28">
        <v>0.3766698</v>
      </c>
      <c r="FV28">
        <v>-4.69688555347201E-3</v>
      </c>
      <c r="FW28">
        <v>2.82099495922981E-3</v>
      </c>
      <c r="FX28">
        <v>1</v>
      </c>
      <c r="FY28">
        <v>2</v>
      </c>
      <c r="FZ28">
        <v>3</v>
      </c>
      <c r="GA28" t="s">
        <v>420</v>
      </c>
      <c r="GB28">
        <v>2.9735499999999999</v>
      </c>
      <c r="GC28">
        <v>2.6988400000000001</v>
      </c>
      <c r="GD28">
        <v>9.0845800000000004E-2</v>
      </c>
      <c r="GE28">
        <v>9.1391100000000003E-2</v>
      </c>
      <c r="GF28">
        <v>0.10839799999999999</v>
      </c>
      <c r="GG28">
        <v>0.10843899999999999</v>
      </c>
      <c r="GH28">
        <v>35438.6</v>
      </c>
      <c r="GI28">
        <v>38738.699999999997</v>
      </c>
      <c r="GJ28">
        <v>35319.9</v>
      </c>
      <c r="GK28">
        <v>38662.199999999997</v>
      </c>
      <c r="GL28">
        <v>44634.8</v>
      </c>
      <c r="GM28">
        <v>49777.4</v>
      </c>
      <c r="GN28">
        <v>55202.7</v>
      </c>
      <c r="GO28">
        <v>62007.1</v>
      </c>
      <c r="GP28">
        <v>1.9947999999999999</v>
      </c>
      <c r="GQ28">
        <v>1.8697999999999999</v>
      </c>
      <c r="GR28">
        <v>3.7282700000000002E-2</v>
      </c>
      <c r="GS28">
        <v>0</v>
      </c>
      <c r="GT28">
        <v>24.362500000000001</v>
      </c>
      <c r="GU28">
        <v>999.9</v>
      </c>
      <c r="GV28">
        <v>59.284999999999997</v>
      </c>
      <c r="GW28">
        <v>28.47</v>
      </c>
      <c r="GX28">
        <v>25.696000000000002</v>
      </c>
      <c r="GY28">
        <v>56.1843</v>
      </c>
      <c r="GZ28">
        <v>46.346200000000003</v>
      </c>
      <c r="HA28">
        <v>1</v>
      </c>
      <c r="HB28">
        <v>-9.8008100000000001E-2</v>
      </c>
      <c r="HC28">
        <v>-0.253529</v>
      </c>
      <c r="HD28">
        <v>20.131699999999999</v>
      </c>
      <c r="HE28">
        <v>5.1993200000000002</v>
      </c>
      <c r="HF28">
        <v>12.006399999999999</v>
      </c>
      <c r="HG28">
        <v>4.9756</v>
      </c>
      <c r="HH28">
        <v>3.2934000000000001</v>
      </c>
      <c r="HI28">
        <v>9999</v>
      </c>
      <c r="HJ28">
        <v>9999</v>
      </c>
      <c r="HK28">
        <v>9999</v>
      </c>
      <c r="HL28">
        <v>624.20000000000005</v>
      </c>
      <c r="HM28">
        <v>1.8631</v>
      </c>
      <c r="HN28">
        <v>1.86798</v>
      </c>
      <c r="HO28">
        <v>1.8677699999999999</v>
      </c>
      <c r="HP28">
        <v>1.86896</v>
      </c>
      <c r="HQ28">
        <v>1.86981</v>
      </c>
      <c r="HR28">
        <v>1.8658399999999999</v>
      </c>
      <c r="HS28">
        <v>1.8669100000000001</v>
      </c>
      <c r="HT28">
        <v>1.86829</v>
      </c>
      <c r="HU28">
        <v>5</v>
      </c>
      <c r="HV28">
        <v>0</v>
      </c>
      <c r="HW28">
        <v>0</v>
      </c>
      <c r="HX28">
        <v>0</v>
      </c>
      <c r="HY28" t="s">
        <v>421</v>
      </c>
      <c r="HZ28" t="s">
        <v>422</v>
      </c>
      <c r="IA28" t="s">
        <v>423</v>
      </c>
      <c r="IB28" t="s">
        <v>423</v>
      </c>
      <c r="IC28" t="s">
        <v>423</v>
      </c>
      <c r="ID28" t="s">
        <v>423</v>
      </c>
      <c r="IE28">
        <v>0</v>
      </c>
      <c r="IF28">
        <v>100</v>
      </c>
      <c r="IG28">
        <v>100</v>
      </c>
      <c r="IH28">
        <v>6.0019999999999998</v>
      </c>
      <c r="II28">
        <v>0.54820000000000002</v>
      </c>
      <c r="IJ28">
        <v>3.6346291650323699</v>
      </c>
      <c r="IK28">
        <v>5.6267518783259399E-3</v>
      </c>
      <c r="IL28">
        <v>2.30191766742704E-7</v>
      </c>
      <c r="IM28">
        <v>-2.9562642023804099E-10</v>
      </c>
      <c r="IN28">
        <v>-4.4408053959193901E-2</v>
      </c>
      <c r="IO28">
        <v>-1.77651730019769E-2</v>
      </c>
      <c r="IP28">
        <v>2.0502542247495602E-3</v>
      </c>
      <c r="IQ28">
        <v>-1.6883999477825899E-5</v>
      </c>
      <c r="IR28">
        <v>-3</v>
      </c>
      <c r="IS28">
        <v>1845</v>
      </c>
      <c r="IT28">
        <v>1</v>
      </c>
      <c r="IU28">
        <v>26</v>
      </c>
      <c r="IV28">
        <v>23506</v>
      </c>
      <c r="IW28">
        <v>23506</v>
      </c>
      <c r="IX28">
        <v>1.0412600000000001</v>
      </c>
      <c r="IY28">
        <v>2.6159699999999999</v>
      </c>
      <c r="IZ28">
        <v>1.5478499999999999</v>
      </c>
      <c r="JA28">
        <v>2.3107899999999999</v>
      </c>
      <c r="JB28">
        <v>1.3464400000000001</v>
      </c>
      <c r="JC28">
        <v>2.4304199999999998</v>
      </c>
      <c r="JD28">
        <v>32.909199999999998</v>
      </c>
      <c r="JE28">
        <v>24.245100000000001</v>
      </c>
      <c r="JF28">
        <v>18</v>
      </c>
      <c r="JG28">
        <v>500.78300000000002</v>
      </c>
      <c r="JH28">
        <v>419.43200000000002</v>
      </c>
      <c r="JI28">
        <v>24.9999</v>
      </c>
      <c r="JJ28">
        <v>26.019500000000001</v>
      </c>
      <c r="JK28">
        <v>30.0001</v>
      </c>
      <c r="JL28">
        <v>25.970500000000001</v>
      </c>
      <c r="JM28">
        <v>25.915700000000001</v>
      </c>
      <c r="JN28">
        <v>20.869299999999999</v>
      </c>
      <c r="JO28">
        <v>0</v>
      </c>
      <c r="JP28">
        <v>100</v>
      </c>
      <c r="JQ28">
        <v>25</v>
      </c>
      <c r="JR28">
        <v>419.89699999999999</v>
      </c>
      <c r="JS28">
        <v>28.5824</v>
      </c>
      <c r="JT28">
        <v>102.408</v>
      </c>
      <c r="JU28">
        <v>103.215</v>
      </c>
    </row>
    <row r="29" spans="1:281" x14ac:dyDescent="0.2">
      <c r="A29">
        <v>13</v>
      </c>
      <c r="B29">
        <v>1658962279.5999999</v>
      </c>
      <c r="C29">
        <v>348</v>
      </c>
      <c r="D29" t="s">
        <v>446</v>
      </c>
      <c r="E29" t="s">
        <v>447</v>
      </c>
      <c r="F29">
        <v>5</v>
      </c>
      <c r="G29" t="s">
        <v>448</v>
      </c>
      <c r="H29" t="s">
        <v>416</v>
      </c>
      <c r="I29">
        <v>1658962276.5999999</v>
      </c>
      <c r="J29">
        <f t="shared" si="0"/>
        <v>3.9414092189666569E-4</v>
      </c>
      <c r="K29">
        <f t="shared" si="1"/>
        <v>0.39414092189666566</v>
      </c>
      <c r="L29">
        <f t="shared" si="2"/>
        <v>-3.07473408105264</v>
      </c>
      <c r="M29">
        <f t="shared" si="3"/>
        <v>423.327363636364</v>
      </c>
      <c r="N29">
        <f t="shared" si="4"/>
        <v>555.10163464461436</v>
      </c>
      <c r="O29">
        <f t="shared" si="5"/>
        <v>49.982442306313246</v>
      </c>
      <c r="P29">
        <f t="shared" si="6"/>
        <v>38.117227925629457</v>
      </c>
      <c r="Q29">
        <f t="shared" si="7"/>
        <v>3.5205079603081536E-2</v>
      </c>
      <c r="R29">
        <f t="shared" si="8"/>
        <v>2.7506269089587612</v>
      </c>
      <c r="S29">
        <f t="shared" si="9"/>
        <v>3.4956660290598553E-2</v>
      </c>
      <c r="T29">
        <f t="shared" si="10"/>
        <v>2.1870085907557436E-2</v>
      </c>
      <c r="U29">
        <f t="shared" si="11"/>
        <v>1.5964149869723993E-6</v>
      </c>
      <c r="V29">
        <f t="shared" si="12"/>
        <v>25.730850885092543</v>
      </c>
      <c r="W29">
        <f t="shared" si="13"/>
        <v>25.730850885092543</v>
      </c>
      <c r="X29">
        <f t="shared" si="14"/>
        <v>3.3208908206984624</v>
      </c>
      <c r="Y29">
        <f t="shared" si="15"/>
        <v>69.937075627678496</v>
      </c>
      <c r="Z29">
        <f t="shared" si="16"/>
        <v>2.3375557313132367</v>
      </c>
      <c r="AA29">
        <f t="shared" si="17"/>
        <v>3.3423698522334542</v>
      </c>
      <c r="AB29">
        <f t="shared" si="18"/>
        <v>0.98333508938522574</v>
      </c>
      <c r="AC29">
        <f t="shared" si="19"/>
        <v>-17.381614655642956</v>
      </c>
      <c r="AD29">
        <f t="shared" si="20"/>
        <v>16.130646093142179</v>
      </c>
      <c r="AE29">
        <f t="shared" si="21"/>
        <v>1.2502841116169034</v>
      </c>
      <c r="AF29">
        <f t="shared" si="22"/>
        <v>-6.8285446888793899E-4</v>
      </c>
      <c r="AG29">
        <f t="shared" si="23"/>
        <v>-2.9696713992636932</v>
      </c>
      <c r="AH29">
        <f t="shared" si="24"/>
        <v>0.39541878509199313</v>
      </c>
      <c r="AI29">
        <f t="shared" si="25"/>
        <v>-3.07473408105264</v>
      </c>
      <c r="AJ29">
        <v>431.00421003636399</v>
      </c>
      <c r="AK29">
        <v>434.68800606060603</v>
      </c>
      <c r="AL29">
        <v>2.1262251082229001E-2</v>
      </c>
      <c r="AM29">
        <v>66.33</v>
      </c>
      <c r="AN29">
        <f t="shared" si="26"/>
        <v>0.39414092189666566</v>
      </c>
      <c r="AO29">
        <v>25.498959079875998</v>
      </c>
      <c r="AP29">
        <v>25.9619648484849</v>
      </c>
      <c r="AQ29">
        <v>-3.6685193683430801E-4</v>
      </c>
      <c r="AR29">
        <v>88.640650729912196</v>
      </c>
      <c r="AS29">
        <v>4</v>
      </c>
      <c r="AT29">
        <v>1</v>
      </c>
      <c r="AU29">
        <f t="shared" si="27"/>
        <v>1</v>
      </c>
      <c r="AV29">
        <f t="shared" si="28"/>
        <v>0</v>
      </c>
      <c r="AW29">
        <f t="shared" si="29"/>
        <v>47841.40190333614</v>
      </c>
      <c r="AX29" t="s">
        <v>417</v>
      </c>
      <c r="AY29" t="s">
        <v>417</v>
      </c>
      <c r="AZ29">
        <v>0</v>
      </c>
      <c r="BA29">
        <v>0</v>
      </c>
      <c r="BB29" t="e">
        <f t="shared" si="30"/>
        <v>#DIV/0!</v>
      </c>
      <c r="BC29">
        <v>0</v>
      </c>
      <c r="BD29" t="s">
        <v>417</v>
      </c>
      <c r="BE29" t="s">
        <v>417</v>
      </c>
      <c r="BF29">
        <v>0</v>
      </c>
      <c r="BG29">
        <v>0</v>
      </c>
      <c r="BH29" t="e">
        <f t="shared" si="31"/>
        <v>#DIV/0!</v>
      </c>
      <c r="BI29">
        <v>0.5</v>
      </c>
      <c r="BJ29">
        <f t="shared" si="32"/>
        <v>8.4021841419599964E-6</v>
      </c>
      <c r="BK29">
        <f t="shared" si="33"/>
        <v>-3.07473408105264</v>
      </c>
      <c r="BL29" t="e">
        <f t="shared" si="34"/>
        <v>#DIV/0!</v>
      </c>
      <c r="BM29">
        <f t="shared" si="35"/>
        <v>-365944.61976828205</v>
      </c>
      <c r="BN29" t="e">
        <f t="shared" si="36"/>
        <v>#DIV/0!</v>
      </c>
      <c r="BO29" t="e">
        <f t="shared" si="37"/>
        <v>#DIV/0!</v>
      </c>
      <c r="BP29" t="s">
        <v>417</v>
      </c>
      <c r="BQ29">
        <v>0</v>
      </c>
      <c r="BR29" t="e">
        <f t="shared" si="38"/>
        <v>#DIV/0!</v>
      </c>
      <c r="BS29" t="e">
        <f t="shared" si="39"/>
        <v>#DIV/0!</v>
      </c>
      <c r="BT29" t="e">
        <f t="shared" si="40"/>
        <v>#DIV/0!</v>
      </c>
      <c r="BU29" t="e">
        <f t="shared" si="41"/>
        <v>#DIV/0!</v>
      </c>
      <c r="BV29" t="e">
        <f t="shared" si="42"/>
        <v>#DIV/0!</v>
      </c>
      <c r="BW29" t="e">
        <f t="shared" si="43"/>
        <v>#DIV/0!</v>
      </c>
      <c r="BX29" t="e">
        <f t="shared" si="44"/>
        <v>#DIV/0!</v>
      </c>
      <c r="BY29" t="e">
        <f t="shared" si="45"/>
        <v>#DIV/0!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 t="shared" si="46"/>
        <v>1.0001299999999999E-3</v>
      </c>
      <c r="CS29">
        <f t="shared" si="47"/>
        <v>8.4021841419599964E-6</v>
      </c>
      <c r="CT29">
        <f t="shared" si="48"/>
        <v>8.4010919999999972E-3</v>
      </c>
      <c r="CU29">
        <f t="shared" si="49"/>
        <v>1.5962074799999995E-3</v>
      </c>
      <c r="CV29">
        <v>6</v>
      </c>
      <c r="CW29">
        <v>0.5</v>
      </c>
      <c r="CX29" t="s">
        <v>418</v>
      </c>
      <c r="CY29">
        <v>2</v>
      </c>
      <c r="CZ29" t="b">
        <v>1</v>
      </c>
      <c r="DA29">
        <v>1658962276.5999999</v>
      </c>
      <c r="DB29">
        <v>423.327363636364</v>
      </c>
      <c r="DC29">
        <v>419.96490909090898</v>
      </c>
      <c r="DD29">
        <v>25.9607363636364</v>
      </c>
      <c r="DE29">
        <v>25.4985909090909</v>
      </c>
      <c r="DF29">
        <v>417.32581818181802</v>
      </c>
      <c r="DG29">
        <v>25.409781818181798</v>
      </c>
      <c r="DH29">
        <v>500.04181818181797</v>
      </c>
      <c r="DI29">
        <v>89.997072727272695</v>
      </c>
      <c r="DJ29">
        <v>4.4892899999999999E-2</v>
      </c>
      <c r="DK29">
        <v>25.839627272727299</v>
      </c>
      <c r="DL29">
        <v>25.1217636363636</v>
      </c>
      <c r="DM29">
        <v>999.9</v>
      </c>
      <c r="DN29">
        <v>0</v>
      </c>
      <c r="DO29">
        <v>0</v>
      </c>
      <c r="DP29">
        <v>10015</v>
      </c>
      <c r="DQ29">
        <v>0</v>
      </c>
      <c r="DR29">
        <v>0.27582000000000001</v>
      </c>
      <c r="DS29">
        <v>3.3624609090909101</v>
      </c>
      <c r="DT29">
        <v>434.61</v>
      </c>
      <c r="DU29">
        <v>430.95354545454597</v>
      </c>
      <c r="DV29">
        <v>0.46213236363636401</v>
      </c>
      <c r="DW29">
        <v>419.96490909090898</v>
      </c>
      <c r="DX29">
        <v>25.4985909090909</v>
      </c>
      <c r="DY29">
        <v>2.3363909090909099</v>
      </c>
      <c r="DZ29">
        <v>2.2947990909090898</v>
      </c>
      <c r="EA29">
        <v>19.929500000000001</v>
      </c>
      <c r="EB29">
        <v>19.6399636363636</v>
      </c>
      <c r="EC29">
        <v>1.0001299999999999E-3</v>
      </c>
      <c r="ED29">
        <v>0</v>
      </c>
      <c r="EE29">
        <v>0</v>
      </c>
      <c r="EF29">
        <v>0</v>
      </c>
      <c r="EG29">
        <v>787.90909090909099</v>
      </c>
      <c r="EH29">
        <v>1.0001299999999999E-3</v>
      </c>
      <c r="EI29">
        <v>-15.136363636363599</v>
      </c>
      <c r="EJ29">
        <v>-0.68181818181818199</v>
      </c>
      <c r="EK29">
        <v>35.738545454545502</v>
      </c>
      <c r="EL29">
        <v>40.9031818181818</v>
      </c>
      <c r="EM29">
        <v>37.817727272727304</v>
      </c>
      <c r="EN29">
        <v>41.829181818181802</v>
      </c>
      <c r="EO29">
        <v>38.340636363636399</v>
      </c>
      <c r="EP29">
        <v>0</v>
      </c>
      <c r="EQ29">
        <v>0</v>
      </c>
      <c r="ER29">
        <v>0</v>
      </c>
      <c r="ES29">
        <v>1658962281.0999999</v>
      </c>
      <c r="ET29">
        <v>0</v>
      </c>
      <c r="EU29">
        <v>790.74</v>
      </c>
      <c r="EV29">
        <v>-24.846153552243901</v>
      </c>
      <c r="EW29">
        <v>-1.1156766084127901E-6</v>
      </c>
      <c r="EX29">
        <v>-15.6</v>
      </c>
      <c r="EY29">
        <v>15</v>
      </c>
      <c r="EZ29">
        <v>0</v>
      </c>
      <c r="FA29" t="s">
        <v>419</v>
      </c>
      <c r="FB29">
        <v>1657551626.5</v>
      </c>
      <c r="FC29">
        <v>1657551629</v>
      </c>
      <c r="FD29">
        <v>0</v>
      </c>
      <c r="FE29">
        <v>0.40300000000000002</v>
      </c>
      <c r="FF29">
        <v>8.9999999999999993E-3</v>
      </c>
      <c r="FG29">
        <v>9.41</v>
      </c>
      <c r="FH29">
        <v>8.6999999999999994E-2</v>
      </c>
      <c r="FI29">
        <v>417</v>
      </c>
      <c r="FJ29">
        <v>17</v>
      </c>
      <c r="FK29">
        <v>1.61</v>
      </c>
      <c r="FL29">
        <v>0.59</v>
      </c>
      <c r="FM29">
        <v>3.4366417500000002</v>
      </c>
      <c r="FN29">
        <v>-0.56788626641652096</v>
      </c>
      <c r="FO29">
        <v>0.105833017317081</v>
      </c>
      <c r="FP29">
        <v>0</v>
      </c>
      <c r="FQ29">
        <v>791.13235294117601</v>
      </c>
      <c r="FR29">
        <v>-1.0313215024153</v>
      </c>
      <c r="FS29">
        <v>12.418741069761699</v>
      </c>
      <c r="FT29">
        <v>0</v>
      </c>
      <c r="FU29">
        <v>0.45729385</v>
      </c>
      <c r="FV29">
        <v>3.0528878048779601E-2</v>
      </c>
      <c r="FW29">
        <v>4.3378088970700401E-3</v>
      </c>
      <c r="FX29">
        <v>1</v>
      </c>
      <c r="FY29">
        <v>1</v>
      </c>
      <c r="FZ29">
        <v>3</v>
      </c>
      <c r="GA29" t="s">
        <v>449</v>
      </c>
      <c r="GB29">
        <v>2.9743300000000001</v>
      </c>
      <c r="GC29">
        <v>2.6990799999999999</v>
      </c>
      <c r="GD29">
        <v>9.0835899999999997E-2</v>
      </c>
      <c r="GE29">
        <v>9.1402499999999998E-2</v>
      </c>
      <c r="GF29">
        <v>0.10854800000000001</v>
      </c>
      <c r="GG29">
        <v>0.10834199999999999</v>
      </c>
      <c r="GH29">
        <v>35435.699999999997</v>
      </c>
      <c r="GI29">
        <v>38733.9</v>
      </c>
      <c r="GJ29">
        <v>35316.9</v>
      </c>
      <c r="GK29">
        <v>38658.1</v>
      </c>
      <c r="GL29">
        <v>44624.2</v>
      </c>
      <c r="GM29">
        <v>49778.400000000001</v>
      </c>
      <c r="GN29">
        <v>55198.8</v>
      </c>
      <c r="GO29">
        <v>62001.5</v>
      </c>
      <c r="GP29">
        <v>1.9790000000000001</v>
      </c>
      <c r="GQ29">
        <v>1.8702000000000001</v>
      </c>
      <c r="GR29">
        <v>4.9769899999999999E-2</v>
      </c>
      <c r="GS29">
        <v>0</v>
      </c>
      <c r="GT29">
        <v>24.3093</v>
      </c>
      <c r="GU29">
        <v>999.9</v>
      </c>
      <c r="GV29">
        <v>59.406999999999996</v>
      </c>
      <c r="GW29">
        <v>28.428999999999998</v>
      </c>
      <c r="GX29">
        <v>25.684200000000001</v>
      </c>
      <c r="GY29">
        <v>56.4343</v>
      </c>
      <c r="GZ29">
        <v>45.769199999999998</v>
      </c>
      <c r="HA29">
        <v>1</v>
      </c>
      <c r="HB29">
        <v>-9.4390199999999994E-2</v>
      </c>
      <c r="HC29">
        <v>-0.25997799999999999</v>
      </c>
      <c r="HD29">
        <v>20.133199999999999</v>
      </c>
      <c r="HE29">
        <v>5.20052</v>
      </c>
      <c r="HF29">
        <v>12.0076</v>
      </c>
      <c r="HG29">
        <v>4.9756</v>
      </c>
      <c r="HH29">
        <v>3.2930000000000001</v>
      </c>
      <c r="HI29">
        <v>9999</v>
      </c>
      <c r="HJ29">
        <v>9999</v>
      </c>
      <c r="HK29">
        <v>9999</v>
      </c>
      <c r="HL29">
        <v>624.29999999999995</v>
      </c>
      <c r="HM29">
        <v>1.86313</v>
      </c>
      <c r="HN29">
        <v>1.86798</v>
      </c>
      <c r="HO29">
        <v>1.8678300000000001</v>
      </c>
      <c r="HP29">
        <v>1.86893</v>
      </c>
      <c r="HQ29">
        <v>1.86981</v>
      </c>
      <c r="HR29">
        <v>1.8658399999999999</v>
      </c>
      <c r="HS29">
        <v>1.8669100000000001</v>
      </c>
      <c r="HT29">
        <v>1.86829</v>
      </c>
      <c r="HU29">
        <v>5</v>
      </c>
      <c r="HV29">
        <v>0</v>
      </c>
      <c r="HW29">
        <v>0</v>
      </c>
      <c r="HX29">
        <v>0</v>
      </c>
      <c r="HY29" t="s">
        <v>421</v>
      </c>
      <c r="HZ29" t="s">
        <v>422</v>
      </c>
      <c r="IA29" t="s">
        <v>423</v>
      </c>
      <c r="IB29" t="s">
        <v>423</v>
      </c>
      <c r="IC29" t="s">
        <v>423</v>
      </c>
      <c r="ID29" t="s">
        <v>423</v>
      </c>
      <c r="IE29">
        <v>0</v>
      </c>
      <c r="IF29">
        <v>100</v>
      </c>
      <c r="IG29">
        <v>100</v>
      </c>
      <c r="IH29">
        <v>6.0019999999999998</v>
      </c>
      <c r="II29">
        <v>0.55110000000000003</v>
      </c>
      <c r="IJ29">
        <v>3.6346291650323699</v>
      </c>
      <c r="IK29">
        <v>5.6267518783259399E-3</v>
      </c>
      <c r="IL29">
        <v>2.30191766742704E-7</v>
      </c>
      <c r="IM29">
        <v>-2.9562642023804099E-10</v>
      </c>
      <c r="IN29">
        <v>-4.4408053959193901E-2</v>
      </c>
      <c r="IO29">
        <v>-1.77651730019769E-2</v>
      </c>
      <c r="IP29">
        <v>2.0502542247495602E-3</v>
      </c>
      <c r="IQ29">
        <v>-1.6883999477825899E-5</v>
      </c>
      <c r="IR29">
        <v>-3</v>
      </c>
      <c r="IS29">
        <v>1845</v>
      </c>
      <c r="IT29">
        <v>1</v>
      </c>
      <c r="IU29">
        <v>26</v>
      </c>
      <c r="IV29">
        <v>23510.9</v>
      </c>
      <c r="IW29">
        <v>23510.799999999999</v>
      </c>
      <c r="IX29">
        <v>1.0412600000000001</v>
      </c>
      <c r="IY29">
        <v>2.6147499999999999</v>
      </c>
      <c r="IZ29">
        <v>1.5478499999999999</v>
      </c>
      <c r="JA29">
        <v>2.3107899999999999</v>
      </c>
      <c r="JB29">
        <v>1.3464400000000001</v>
      </c>
      <c r="JC29">
        <v>2.33887</v>
      </c>
      <c r="JD29">
        <v>32.909199999999998</v>
      </c>
      <c r="JE29">
        <v>24.245100000000001</v>
      </c>
      <c r="JF29">
        <v>18</v>
      </c>
      <c r="JG29">
        <v>490.89400000000001</v>
      </c>
      <c r="JH29">
        <v>419.97300000000001</v>
      </c>
      <c r="JI29">
        <v>25.0002</v>
      </c>
      <c r="JJ29">
        <v>26.067799999999998</v>
      </c>
      <c r="JK29">
        <v>30.0001</v>
      </c>
      <c r="JL29">
        <v>26.016400000000001</v>
      </c>
      <c r="JM29">
        <v>25.956900000000001</v>
      </c>
      <c r="JN29">
        <v>20.8611</v>
      </c>
      <c r="JO29">
        <v>0</v>
      </c>
      <c r="JP29">
        <v>100</v>
      </c>
      <c r="JQ29">
        <v>25</v>
      </c>
      <c r="JR29">
        <v>419.89699999999999</v>
      </c>
      <c r="JS29">
        <v>28.5824</v>
      </c>
      <c r="JT29">
        <v>102.401</v>
      </c>
      <c r="JU29">
        <v>103.206</v>
      </c>
    </row>
    <row r="30" spans="1:281" x14ac:dyDescent="0.2">
      <c r="A30">
        <v>14</v>
      </c>
      <c r="B30">
        <v>1658962284.5999999</v>
      </c>
      <c r="C30">
        <v>353</v>
      </c>
      <c r="D30" t="s">
        <v>450</v>
      </c>
      <c r="E30" t="s">
        <v>451</v>
      </c>
      <c r="F30">
        <v>5</v>
      </c>
      <c r="G30" t="s">
        <v>448</v>
      </c>
      <c r="H30" t="s">
        <v>416</v>
      </c>
      <c r="I30">
        <v>1658962282.0999999</v>
      </c>
      <c r="J30">
        <f t="shared" si="0"/>
        <v>3.9791409811863786E-4</v>
      </c>
      <c r="K30">
        <f t="shared" si="1"/>
        <v>0.39791409811863787</v>
      </c>
      <c r="L30">
        <f t="shared" si="2"/>
        <v>-2.8324623124513928</v>
      </c>
      <c r="M30">
        <f t="shared" si="3"/>
        <v>423.303333333333</v>
      </c>
      <c r="N30">
        <f t="shared" si="4"/>
        <v>543.15655594564089</v>
      </c>
      <c r="O30">
        <f t="shared" si="5"/>
        <v>48.90567551116618</v>
      </c>
      <c r="P30">
        <f t="shared" si="6"/>
        <v>38.114122413109286</v>
      </c>
      <c r="Q30">
        <f t="shared" si="7"/>
        <v>3.5462049099046475E-2</v>
      </c>
      <c r="R30">
        <f t="shared" si="8"/>
        <v>2.7441122149080104</v>
      </c>
      <c r="S30">
        <f t="shared" si="9"/>
        <v>3.5209410257906713E-2</v>
      </c>
      <c r="T30">
        <f t="shared" si="10"/>
        <v>2.2028429835270258E-2</v>
      </c>
      <c r="U30">
        <f t="shared" si="11"/>
        <v>1.5964149869723993E-6</v>
      </c>
      <c r="V30">
        <f t="shared" si="12"/>
        <v>25.742496954785327</v>
      </c>
      <c r="W30">
        <f t="shared" si="13"/>
        <v>25.742496954785327</v>
      </c>
      <c r="X30">
        <f t="shared" si="14"/>
        <v>3.3231846802394021</v>
      </c>
      <c r="Y30">
        <f t="shared" si="15"/>
        <v>69.884877648411305</v>
      </c>
      <c r="Z30">
        <f t="shared" si="16"/>
        <v>2.337600745792392</v>
      </c>
      <c r="AA30">
        <f t="shared" si="17"/>
        <v>3.344930726720007</v>
      </c>
      <c r="AB30">
        <f t="shared" si="18"/>
        <v>0.98558393444701009</v>
      </c>
      <c r="AC30">
        <f t="shared" si="19"/>
        <v>-17.54801172703193</v>
      </c>
      <c r="AD30">
        <f t="shared" si="20"/>
        <v>16.282132982122899</v>
      </c>
      <c r="AE30">
        <f t="shared" si="21"/>
        <v>1.2651780422134189</v>
      </c>
      <c r="AF30">
        <f t="shared" si="22"/>
        <v>-6.9910628062430646E-4</v>
      </c>
      <c r="AG30">
        <f t="shared" si="23"/>
        <v>-3.0140816926199419</v>
      </c>
      <c r="AH30">
        <f t="shared" si="24"/>
        <v>0.39874386205322165</v>
      </c>
      <c r="AI30">
        <f t="shared" si="25"/>
        <v>-2.8324623124513928</v>
      </c>
      <c r="AJ30">
        <v>430.88899413333297</v>
      </c>
      <c r="AK30">
        <v>434.51449696969701</v>
      </c>
      <c r="AL30">
        <v>-2.8733506493562301E-2</v>
      </c>
      <c r="AM30">
        <v>66.33</v>
      </c>
      <c r="AN30">
        <f t="shared" si="26"/>
        <v>0.39791409811863787</v>
      </c>
      <c r="AO30">
        <v>25.4965550675646</v>
      </c>
      <c r="AP30">
        <v>25.961569090909101</v>
      </c>
      <c r="AQ30">
        <v>6.0118831256179602E-6</v>
      </c>
      <c r="AR30">
        <v>88.640650729912196</v>
      </c>
      <c r="AS30">
        <v>4</v>
      </c>
      <c r="AT30">
        <v>1</v>
      </c>
      <c r="AU30">
        <f t="shared" si="27"/>
        <v>1</v>
      </c>
      <c r="AV30">
        <f t="shared" si="28"/>
        <v>0</v>
      </c>
      <c r="AW30">
        <f t="shared" si="29"/>
        <v>47662.288759369854</v>
      </c>
      <c r="AX30" t="s">
        <v>417</v>
      </c>
      <c r="AY30" t="s">
        <v>417</v>
      </c>
      <c r="AZ30">
        <v>0</v>
      </c>
      <c r="BA30">
        <v>0</v>
      </c>
      <c r="BB30" t="e">
        <f t="shared" si="30"/>
        <v>#DIV/0!</v>
      </c>
      <c r="BC30">
        <v>0</v>
      </c>
      <c r="BD30" t="s">
        <v>417</v>
      </c>
      <c r="BE30" t="s">
        <v>417</v>
      </c>
      <c r="BF30">
        <v>0</v>
      </c>
      <c r="BG30">
        <v>0</v>
      </c>
      <c r="BH30" t="e">
        <f t="shared" si="31"/>
        <v>#DIV/0!</v>
      </c>
      <c r="BI30">
        <v>0.5</v>
      </c>
      <c r="BJ30">
        <f t="shared" si="32"/>
        <v>8.4021841419599964E-6</v>
      </c>
      <c r="BK30">
        <f t="shared" si="33"/>
        <v>-2.8324623124513928</v>
      </c>
      <c r="BL30" t="e">
        <f t="shared" si="34"/>
        <v>#DIV/0!</v>
      </c>
      <c r="BM30">
        <f t="shared" si="35"/>
        <v>-337110.23997989384</v>
      </c>
      <c r="BN30" t="e">
        <f t="shared" si="36"/>
        <v>#DIV/0!</v>
      </c>
      <c r="BO30" t="e">
        <f t="shared" si="37"/>
        <v>#DIV/0!</v>
      </c>
      <c r="BP30" t="s">
        <v>417</v>
      </c>
      <c r="BQ30">
        <v>0</v>
      </c>
      <c r="BR30" t="e">
        <f t="shared" si="38"/>
        <v>#DIV/0!</v>
      </c>
      <c r="BS30" t="e">
        <f t="shared" si="39"/>
        <v>#DIV/0!</v>
      </c>
      <c r="BT30" t="e">
        <f t="shared" si="40"/>
        <v>#DIV/0!</v>
      </c>
      <c r="BU30" t="e">
        <f t="shared" si="41"/>
        <v>#DIV/0!</v>
      </c>
      <c r="BV30" t="e">
        <f t="shared" si="42"/>
        <v>#DIV/0!</v>
      </c>
      <c r="BW30" t="e">
        <f t="shared" si="43"/>
        <v>#DIV/0!</v>
      </c>
      <c r="BX30" t="e">
        <f t="shared" si="44"/>
        <v>#DIV/0!</v>
      </c>
      <c r="BY30" t="e">
        <f t="shared" si="45"/>
        <v>#DIV/0!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 t="shared" si="46"/>
        <v>1.0001299999999999E-3</v>
      </c>
      <c r="CS30">
        <f t="shared" si="47"/>
        <v>8.4021841419599964E-6</v>
      </c>
      <c r="CT30">
        <f t="shared" si="48"/>
        <v>8.4010919999999972E-3</v>
      </c>
      <c r="CU30">
        <f t="shared" si="49"/>
        <v>1.5962074799999995E-3</v>
      </c>
      <c r="CV30">
        <v>6</v>
      </c>
      <c r="CW30">
        <v>0.5</v>
      </c>
      <c r="CX30" t="s">
        <v>418</v>
      </c>
      <c r="CY30">
        <v>2</v>
      </c>
      <c r="CZ30" t="b">
        <v>1</v>
      </c>
      <c r="DA30">
        <v>1658962282.0999999</v>
      </c>
      <c r="DB30">
        <v>423.303333333333</v>
      </c>
      <c r="DC30">
        <v>419.88933333333301</v>
      </c>
      <c r="DD30">
        <v>25.961877777777801</v>
      </c>
      <c r="DE30">
        <v>25.4958555555556</v>
      </c>
      <c r="DF30">
        <v>417.30188888888898</v>
      </c>
      <c r="DG30">
        <v>25.410888888888898</v>
      </c>
      <c r="DH30">
        <v>500.05133333333299</v>
      </c>
      <c r="DI30">
        <v>89.994455555555504</v>
      </c>
      <c r="DJ30">
        <v>4.52852444444444E-2</v>
      </c>
      <c r="DK30">
        <v>25.8525555555556</v>
      </c>
      <c r="DL30">
        <v>25.122022222222199</v>
      </c>
      <c r="DM30">
        <v>999.9</v>
      </c>
      <c r="DN30">
        <v>0</v>
      </c>
      <c r="DO30">
        <v>0</v>
      </c>
      <c r="DP30">
        <v>9976.6666666666697</v>
      </c>
      <c r="DQ30">
        <v>0</v>
      </c>
      <c r="DR30">
        <v>0.27582000000000001</v>
      </c>
      <c r="DS30">
        <v>3.4140022222222202</v>
      </c>
      <c r="DT30">
        <v>434.58577777777799</v>
      </c>
      <c r="DU30">
        <v>430.874666666667</v>
      </c>
      <c r="DV30">
        <v>0.466016222222222</v>
      </c>
      <c r="DW30">
        <v>419.88933333333301</v>
      </c>
      <c r="DX30">
        <v>25.4958555555556</v>
      </c>
      <c r="DY30">
        <v>2.3364266666666702</v>
      </c>
      <c r="DZ30">
        <v>2.2944866666666699</v>
      </c>
      <c r="EA30">
        <v>19.929744444444399</v>
      </c>
      <c r="EB30">
        <v>19.6377555555556</v>
      </c>
      <c r="EC30">
        <v>1.0001299999999999E-3</v>
      </c>
      <c r="ED30">
        <v>0</v>
      </c>
      <c r="EE30">
        <v>0</v>
      </c>
      <c r="EF30">
        <v>0</v>
      </c>
      <c r="EG30">
        <v>791.33333333333303</v>
      </c>
      <c r="EH30">
        <v>1.0001299999999999E-3</v>
      </c>
      <c r="EI30">
        <v>-15.1111111111111</v>
      </c>
      <c r="EJ30">
        <v>-1.44444444444444</v>
      </c>
      <c r="EK30">
        <v>35.75</v>
      </c>
      <c r="EL30">
        <v>40.936999999999998</v>
      </c>
      <c r="EM30">
        <v>37.875</v>
      </c>
      <c r="EN30">
        <v>41.923222222222201</v>
      </c>
      <c r="EO30">
        <v>38.375</v>
      </c>
      <c r="EP30">
        <v>0</v>
      </c>
      <c r="EQ30">
        <v>0</v>
      </c>
      <c r="ER30">
        <v>0</v>
      </c>
      <c r="ES30">
        <v>1658962285.9000001</v>
      </c>
      <c r="ET30">
        <v>0</v>
      </c>
      <c r="EU30">
        <v>790.38</v>
      </c>
      <c r="EV30">
        <v>-23.730769179626598</v>
      </c>
      <c r="EW30">
        <v>15.153845563442699</v>
      </c>
      <c r="EX30">
        <v>-15.9</v>
      </c>
      <c r="EY30">
        <v>15</v>
      </c>
      <c r="EZ30">
        <v>0</v>
      </c>
      <c r="FA30" t="s">
        <v>419</v>
      </c>
      <c r="FB30">
        <v>1657551626.5</v>
      </c>
      <c r="FC30">
        <v>1657551629</v>
      </c>
      <c r="FD30">
        <v>0</v>
      </c>
      <c r="FE30">
        <v>0.40300000000000002</v>
      </c>
      <c r="FF30">
        <v>8.9999999999999993E-3</v>
      </c>
      <c r="FG30">
        <v>9.41</v>
      </c>
      <c r="FH30">
        <v>8.6999999999999994E-2</v>
      </c>
      <c r="FI30">
        <v>417</v>
      </c>
      <c r="FJ30">
        <v>17</v>
      </c>
      <c r="FK30">
        <v>1.61</v>
      </c>
      <c r="FL30">
        <v>0.59</v>
      </c>
      <c r="FM30">
        <v>3.4133935000000002</v>
      </c>
      <c r="FN30">
        <v>-0.16476833020639101</v>
      </c>
      <c r="FO30">
        <v>0.102370936880298</v>
      </c>
      <c r="FP30">
        <v>1</v>
      </c>
      <c r="FQ30">
        <v>791.83823529411802</v>
      </c>
      <c r="FR30">
        <v>3.3995418607538999</v>
      </c>
      <c r="FS30">
        <v>13.0303495214257</v>
      </c>
      <c r="FT30">
        <v>0</v>
      </c>
      <c r="FU30">
        <v>0.45990625000000002</v>
      </c>
      <c r="FV30">
        <v>3.4191219512194997E-2</v>
      </c>
      <c r="FW30">
        <v>4.6766692193803902E-3</v>
      </c>
      <c r="FX30">
        <v>1</v>
      </c>
      <c r="FY30">
        <v>2</v>
      </c>
      <c r="FZ30">
        <v>3</v>
      </c>
      <c r="GA30" t="s">
        <v>420</v>
      </c>
      <c r="GB30">
        <v>2.9737200000000001</v>
      </c>
      <c r="GC30">
        <v>2.6996600000000002</v>
      </c>
      <c r="GD30">
        <v>9.0803099999999998E-2</v>
      </c>
      <c r="GE30">
        <v>9.1394799999999998E-2</v>
      </c>
      <c r="GF30">
        <v>0.108553</v>
      </c>
      <c r="GG30">
        <v>0.10834000000000001</v>
      </c>
      <c r="GH30">
        <v>35436.800000000003</v>
      </c>
      <c r="GI30">
        <v>38734.400000000001</v>
      </c>
      <c r="GJ30">
        <v>35316.699999999997</v>
      </c>
      <c r="GK30">
        <v>38658.400000000001</v>
      </c>
      <c r="GL30">
        <v>44624.3</v>
      </c>
      <c r="GM30">
        <v>49778.2</v>
      </c>
      <c r="GN30">
        <v>55199.3</v>
      </c>
      <c r="GO30">
        <v>62001.2</v>
      </c>
      <c r="GP30">
        <v>1.9790000000000001</v>
      </c>
      <c r="GQ30">
        <v>1.8702000000000001</v>
      </c>
      <c r="GR30">
        <v>4.9799700000000002E-2</v>
      </c>
      <c r="GS30">
        <v>0</v>
      </c>
      <c r="GT30">
        <v>24.3093</v>
      </c>
      <c r="GU30">
        <v>999.9</v>
      </c>
      <c r="GV30">
        <v>59.406999999999996</v>
      </c>
      <c r="GW30">
        <v>28.439</v>
      </c>
      <c r="GX30">
        <v>25.696899999999999</v>
      </c>
      <c r="GY30">
        <v>56.834299999999999</v>
      </c>
      <c r="GZ30">
        <v>45.813299999999998</v>
      </c>
      <c r="HA30">
        <v>1</v>
      </c>
      <c r="HB30">
        <v>-9.4308900000000001E-2</v>
      </c>
      <c r="HC30">
        <v>-0.25947700000000001</v>
      </c>
      <c r="HD30">
        <v>20.133400000000002</v>
      </c>
      <c r="HE30">
        <v>5.2017199999999999</v>
      </c>
      <c r="HF30">
        <v>12.008800000000001</v>
      </c>
      <c r="HG30">
        <v>4.9756</v>
      </c>
      <c r="HH30">
        <v>3.2936000000000001</v>
      </c>
      <c r="HI30">
        <v>9999</v>
      </c>
      <c r="HJ30">
        <v>9999</v>
      </c>
      <c r="HK30">
        <v>9999</v>
      </c>
      <c r="HL30">
        <v>624.29999999999995</v>
      </c>
      <c r="HM30">
        <v>1.8631</v>
      </c>
      <c r="HN30">
        <v>1.8680099999999999</v>
      </c>
      <c r="HO30">
        <v>1.86771</v>
      </c>
      <c r="HP30">
        <v>1.86893</v>
      </c>
      <c r="HQ30">
        <v>1.86981</v>
      </c>
      <c r="HR30">
        <v>1.8658399999999999</v>
      </c>
      <c r="HS30">
        <v>1.8669100000000001</v>
      </c>
      <c r="HT30">
        <v>1.86829</v>
      </c>
      <c r="HU30">
        <v>5</v>
      </c>
      <c r="HV30">
        <v>0</v>
      </c>
      <c r="HW30">
        <v>0</v>
      </c>
      <c r="HX30">
        <v>0</v>
      </c>
      <c r="HY30" t="s">
        <v>421</v>
      </c>
      <c r="HZ30" t="s">
        <v>422</v>
      </c>
      <c r="IA30" t="s">
        <v>423</v>
      </c>
      <c r="IB30" t="s">
        <v>423</v>
      </c>
      <c r="IC30" t="s">
        <v>423</v>
      </c>
      <c r="ID30" t="s">
        <v>423</v>
      </c>
      <c r="IE30">
        <v>0</v>
      </c>
      <c r="IF30">
        <v>100</v>
      </c>
      <c r="IG30">
        <v>100</v>
      </c>
      <c r="IH30">
        <v>6.0010000000000003</v>
      </c>
      <c r="II30">
        <v>0.55100000000000005</v>
      </c>
      <c r="IJ30">
        <v>3.6346291650323699</v>
      </c>
      <c r="IK30">
        <v>5.6267518783259399E-3</v>
      </c>
      <c r="IL30">
        <v>2.30191766742704E-7</v>
      </c>
      <c r="IM30">
        <v>-2.9562642023804099E-10</v>
      </c>
      <c r="IN30">
        <v>-4.4408053959193901E-2</v>
      </c>
      <c r="IO30">
        <v>-1.77651730019769E-2</v>
      </c>
      <c r="IP30">
        <v>2.0502542247495602E-3</v>
      </c>
      <c r="IQ30">
        <v>-1.6883999477825899E-5</v>
      </c>
      <c r="IR30">
        <v>-3</v>
      </c>
      <c r="IS30">
        <v>1845</v>
      </c>
      <c r="IT30">
        <v>1</v>
      </c>
      <c r="IU30">
        <v>26</v>
      </c>
      <c r="IV30">
        <v>23511</v>
      </c>
      <c r="IW30">
        <v>23510.9</v>
      </c>
      <c r="IX30">
        <v>1.0412600000000001</v>
      </c>
      <c r="IY30">
        <v>2.6171899999999999</v>
      </c>
      <c r="IZ30">
        <v>1.5478499999999999</v>
      </c>
      <c r="JA30">
        <v>2.3107899999999999</v>
      </c>
      <c r="JB30">
        <v>1.3464400000000001</v>
      </c>
      <c r="JC30">
        <v>2.3791500000000001</v>
      </c>
      <c r="JD30">
        <v>32.909199999999998</v>
      </c>
      <c r="JE30">
        <v>24.245100000000001</v>
      </c>
      <c r="JF30">
        <v>18</v>
      </c>
      <c r="JG30">
        <v>490.89299999999997</v>
      </c>
      <c r="JH30">
        <v>419.99</v>
      </c>
      <c r="JI30">
        <v>25.0002</v>
      </c>
      <c r="JJ30">
        <v>26.067799999999998</v>
      </c>
      <c r="JK30">
        <v>30.0001</v>
      </c>
      <c r="JL30">
        <v>26.016400000000001</v>
      </c>
      <c r="JM30">
        <v>25.959099999999999</v>
      </c>
      <c r="JN30">
        <v>20.862100000000002</v>
      </c>
      <c r="JO30">
        <v>0</v>
      </c>
      <c r="JP30">
        <v>100</v>
      </c>
      <c r="JQ30">
        <v>25</v>
      </c>
      <c r="JR30">
        <v>419.89699999999999</v>
      </c>
      <c r="JS30">
        <v>28.5824</v>
      </c>
      <c r="JT30">
        <v>102.401</v>
      </c>
      <c r="JU30">
        <v>103.205</v>
      </c>
    </row>
    <row r="31" spans="1:281" x14ac:dyDescent="0.2">
      <c r="A31">
        <v>15</v>
      </c>
      <c r="B31">
        <v>1658962289.5999999</v>
      </c>
      <c r="C31">
        <v>358</v>
      </c>
      <c r="D31" t="s">
        <v>452</v>
      </c>
      <c r="E31" t="s">
        <v>453</v>
      </c>
      <c r="F31">
        <v>5</v>
      </c>
      <c r="G31" t="s">
        <v>448</v>
      </c>
      <c r="H31" t="s">
        <v>416</v>
      </c>
      <c r="I31">
        <v>1658962286.8</v>
      </c>
      <c r="J31">
        <f t="shared" si="0"/>
        <v>4.0548462070460909E-4</v>
      </c>
      <c r="K31">
        <f t="shared" si="1"/>
        <v>0.40548462070460911</v>
      </c>
      <c r="L31">
        <f t="shared" si="2"/>
        <v>-2.9548920324373591</v>
      </c>
      <c r="M31">
        <f t="shared" si="3"/>
        <v>423.22089999999997</v>
      </c>
      <c r="N31">
        <f t="shared" si="4"/>
        <v>546.38399083857837</v>
      </c>
      <c r="O31">
        <f t="shared" si="5"/>
        <v>49.196541831647778</v>
      </c>
      <c r="P31">
        <f t="shared" si="6"/>
        <v>38.106908438005284</v>
      </c>
      <c r="Q31">
        <f t="shared" si="7"/>
        <v>3.6056384857511892E-2</v>
      </c>
      <c r="R31">
        <f t="shared" si="8"/>
        <v>2.7495749099446192</v>
      </c>
      <c r="S31">
        <f t="shared" si="9"/>
        <v>3.5795755144109834E-2</v>
      </c>
      <c r="T31">
        <f t="shared" si="10"/>
        <v>2.2395606329456162E-2</v>
      </c>
      <c r="U31">
        <f t="shared" si="11"/>
        <v>1.5964149869723993E-6</v>
      </c>
      <c r="V31">
        <f t="shared" si="12"/>
        <v>25.755815481362092</v>
      </c>
      <c r="W31">
        <f t="shared" si="13"/>
        <v>25.755815481362092</v>
      </c>
      <c r="X31">
        <f t="shared" si="14"/>
        <v>3.3258096503725429</v>
      </c>
      <c r="Y31">
        <f t="shared" si="15"/>
        <v>69.832007497050569</v>
      </c>
      <c r="Z31">
        <f t="shared" si="16"/>
        <v>2.3379369682352009</v>
      </c>
      <c r="AA31">
        <f t="shared" si="17"/>
        <v>3.347944663246214</v>
      </c>
      <c r="AB31">
        <f t="shared" si="18"/>
        <v>0.98787268213734203</v>
      </c>
      <c r="AC31">
        <f t="shared" si="19"/>
        <v>-17.881871773073261</v>
      </c>
      <c r="AD31">
        <f t="shared" si="20"/>
        <v>16.594104960743362</v>
      </c>
      <c r="AE31">
        <f t="shared" si="21"/>
        <v>1.2870418746122469</v>
      </c>
      <c r="AF31">
        <f t="shared" si="22"/>
        <v>-7.2334130266327179E-4</v>
      </c>
      <c r="AG31">
        <f t="shared" si="23"/>
        <v>-2.9520839753169672</v>
      </c>
      <c r="AH31">
        <f t="shared" si="24"/>
        <v>0.40067198374887281</v>
      </c>
      <c r="AI31">
        <f t="shared" si="25"/>
        <v>-2.9548920324373591</v>
      </c>
      <c r="AJ31">
        <v>430.845567321212</v>
      </c>
      <c r="AK31">
        <v>434.50066060606099</v>
      </c>
      <c r="AL31">
        <v>-3.5419666048559901E-3</v>
      </c>
      <c r="AM31">
        <v>66.33</v>
      </c>
      <c r="AN31">
        <f t="shared" si="26"/>
        <v>0.40548462070460911</v>
      </c>
      <c r="AO31">
        <v>25.4962306970512</v>
      </c>
      <c r="AP31">
        <v>25.969935757575701</v>
      </c>
      <c r="AQ31">
        <v>2.6043472039014601E-5</v>
      </c>
      <c r="AR31">
        <v>88.640650729912196</v>
      </c>
      <c r="AS31">
        <v>4</v>
      </c>
      <c r="AT31">
        <v>1</v>
      </c>
      <c r="AU31">
        <f t="shared" si="27"/>
        <v>1</v>
      </c>
      <c r="AV31">
        <f t="shared" si="28"/>
        <v>0</v>
      </c>
      <c r="AW31">
        <f t="shared" si="29"/>
        <v>47808.259168845136</v>
      </c>
      <c r="AX31" t="s">
        <v>417</v>
      </c>
      <c r="AY31" t="s">
        <v>417</v>
      </c>
      <c r="AZ31">
        <v>0</v>
      </c>
      <c r="BA31">
        <v>0</v>
      </c>
      <c r="BB31" t="e">
        <f t="shared" si="30"/>
        <v>#DIV/0!</v>
      </c>
      <c r="BC31">
        <v>0</v>
      </c>
      <c r="BD31" t="s">
        <v>417</v>
      </c>
      <c r="BE31" t="s">
        <v>417</v>
      </c>
      <c r="BF31">
        <v>0</v>
      </c>
      <c r="BG31">
        <v>0</v>
      </c>
      <c r="BH31" t="e">
        <f t="shared" si="31"/>
        <v>#DIV/0!</v>
      </c>
      <c r="BI31">
        <v>0.5</v>
      </c>
      <c r="BJ31">
        <f t="shared" si="32"/>
        <v>8.4021841419599964E-6</v>
      </c>
      <c r="BK31">
        <f t="shared" si="33"/>
        <v>-2.9548920324373591</v>
      </c>
      <c r="BL31" t="e">
        <f t="shared" si="34"/>
        <v>#DIV/0!</v>
      </c>
      <c r="BM31">
        <f t="shared" si="35"/>
        <v>-351681.41789237969</v>
      </c>
      <c r="BN31" t="e">
        <f t="shared" si="36"/>
        <v>#DIV/0!</v>
      </c>
      <c r="BO31" t="e">
        <f t="shared" si="37"/>
        <v>#DIV/0!</v>
      </c>
      <c r="BP31" t="s">
        <v>417</v>
      </c>
      <c r="BQ31">
        <v>0</v>
      </c>
      <c r="BR31" t="e">
        <f t="shared" si="38"/>
        <v>#DIV/0!</v>
      </c>
      <c r="BS31" t="e">
        <f t="shared" si="39"/>
        <v>#DIV/0!</v>
      </c>
      <c r="BT31" t="e">
        <f t="shared" si="40"/>
        <v>#DIV/0!</v>
      </c>
      <c r="BU31" t="e">
        <f t="shared" si="41"/>
        <v>#DIV/0!</v>
      </c>
      <c r="BV31" t="e">
        <f t="shared" si="42"/>
        <v>#DIV/0!</v>
      </c>
      <c r="BW31" t="e">
        <f t="shared" si="43"/>
        <v>#DIV/0!</v>
      </c>
      <c r="BX31" t="e">
        <f t="shared" si="44"/>
        <v>#DIV/0!</v>
      </c>
      <c r="BY31" t="e">
        <f t="shared" si="45"/>
        <v>#DIV/0!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 t="shared" si="46"/>
        <v>1.0001299999999999E-3</v>
      </c>
      <c r="CS31">
        <f t="shared" si="47"/>
        <v>8.4021841419599964E-6</v>
      </c>
      <c r="CT31">
        <f t="shared" si="48"/>
        <v>8.4010919999999972E-3</v>
      </c>
      <c r="CU31">
        <f t="shared" si="49"/>
        <v>1.5962074799999995E-3</v>
      </c>
      <c r="CV31">
        <v>6</v>
      </c>
      <c r="CW31">
        <v>0.5</v>
      </c>
      <c r="CX31" t="s">
        <v>418</v>
      </c>
      <c r="CY31">
        <v>2</v>
      </c>
      <c r="CZ31" t="b">
        <v>1</v>
      </c>
      <c r="DA31">
        <v>1658962286.8</v>
      </c>
      <c r="DB31">
        <v>423.22089999999997</v>
      </c>
      <c r="DC31">
        <v>419.88240000000002</v>
      </c>
      <c r="DD31">
        <v>25.96547</v>
      </c>
      <c r="DE31">
        <v>25.497219999999999</v>
      </c>
      <c r="DF31">
        <v>417.2199</v>
      </c>
      <c r="DG31">
        <v>25.414300000000001</v>
      </c>
      <c r="DH31">
        <v>500.07690000000002</v>
      </c>
      <c r="DI31">
        <v>89.994889999999998</v>
      </c>
      <c r="DJ31">
        <v>4.5342979999999998E-2</v>
      </c>
      <c r="DK31">
        <v>25.867760000000001</v>
      </c>
      <c r="DL31">
        <v>25.13252</v>
      </c>
      <c r="DM31">
        <v>999.9</v>
      </c>
      <c r="DN31">
        <v>0</v>
      </c>
      <c r="DO31">
        <v>0</v>
      </c>
      <c r="DP31">
        <v>10009</v>
      </c>
      <c r="DQ31">
        <v>0</v>
      </c>
      <c r="DR31">
        <v>0.27582000000000001</v>
      </c>
      <c r="DS31">
        <v>3.3383210000000001</v>
      </c>
      <c r="DT31">
        <v>434.50290000000001</v>
      </c>
      <c r="DU31">
        <v>430.86829999999998</v>
      </c>
      <c r="DV31">
        <v>0.46828710000000001</v>
      </c>
      <c r="DW31">
        <v>419.88240000000002</v>
      </c>
      <c r="DX31">
        <v>25.497219999999999</v>
      </c>
      <c r="DY31">
        <v>2.3367610000000001</v>
      </c>
      <c r="DZ31">
        <v>2.2946179999999998</v>
      </c>
      <c r="EA31">
        <v>19.932089999999999</v>
      </c>
      <c r="EB31">
        <v>19.638670000000001</v>
      </c>
      <c r="EC31">
        <v>1.0001299999999999E-3</v>
      </c>
      <c r="ED31">
        <v>0</v>
      </c>
      <c r="EE31">
        <v>0</v>
      </c>
      <c r="EF31">
        <v>0</v>
      </c>
      <c r="EG31">
        <v>783.45</v>
      </c>
      <c r="EH31">
        <v>1.0001299999999999E-3</v>
      </c>
      <c r="EI31">
        <v>-10.199999999999999</v>
      </c>
      <c r="EJ31">
        <v>-1.9</v>
      </c>
      <c r="EK31">
        <v>35.780999999999999</v>
      </c>
      <c r="EL31">
        <v>40.981099999999998</v>
      </c>
      <c r="EM31">
        <v>37.875</v>
      </c>
      <c r="EN31">
        <v>41.9559</v>
      </c>
      <c r="EO31">
        <v>38.3812</v>
      </c>
      <c r="EP31">
        <v>0</v>
      </c>
      <c r="EQ31">
        <v>0</v>
      </c>
      <c r="ER31">
        <v>0</v>
      </c>
      <c r="ES31">
        <v>1658962290.7</v>
      </c>
      <c r="ET31">
        <v>0</v>
      </c>
      <c r="EU31">
        <v>786.5</v>
      </c>
      <c r="EV31">
        <v>-44.923076904736398</v>
      </c>
      <c r="EW31">
        <v>12.6923074477758</v>
      </c>
      <c r="EX31">
        <v>-14.22</v>
      </c>
      <c r="EY31">
        <v>15</v>
      </c>
      <c r="EZ31">
        <v>0</v>
      </c>
      <c r="FA31" t="s">
        <v>419</v>
      </c>
      <c r="FB31">
        <v>1657551626.5</v>
      </c>
      <c r="FC31">
        <v>1657551629</v>
      </c>
      <c r="FD31">
        <v>0</v>
      </c>
      <c r="FE31">
        <v>0.40300000000000002</v>
      </c>
      <c r="FF31">
        <v>8.9999999999999993E-3</v>
      </c>
      <c r="FG31">
        <v>9.41</v>
      </c>
      <c r="FH31">
        <v>8.6999999999999994E-2</v>
      </c>
      <c r="FI31">
        <v>417</v>
      </c>
      <c r="FJ31">
        <v>17</v>
      </c>
      <c r="FK31">
        <v>1.61</v>
      </c>
      <c r="FL31">
        <v>0.59</v>
      </c>
      <c r="FM31">
        <v>3.4007302500000001</v>
      </c>
      <c r="FN31">
        <v>-0.25083388367730303</v>
      </c>
      <c r="FO31">
        <v>9.5098842566234798E-2</v>
      </c>
      <c r="FP31">
        <v>1</v>
      </c>
      <c r="FQ31">
        <v>790.5</v>
      </c>
      <c r="FR31">
        <v>-45.515660733279098</v>
      </c>
      <c r="FS31">
        <v>12.1782110151455</v>
      </c>
      <c r="FT31">
        <v>0</v>
      </c>
      <c r="FU31">
        <v>0.46244795</v>
      </c>
      <c r="FV31">
        <v>4.5608532833020202E-2</v>
      </c>
      <c r="FW31">
        <v>5.09415625471972E-3</v>
      </c>
      <c r="FX31">
        <v>1</v>
      </c>
      <c r="FY31">
        <v>2</v>
      </c>
      <c r="FZ31">
        <v>3</v>
      </c>
      <c r="GA31" t="s">
        <v>420</v>
      </c>
      <c r="GB31">
        <v>2.9735299999999998</v>
      </c>
      <c r="GC31">
        <v>2.69909</v>
      </c>
      <c r="GD31">
        <v>9.0803599999999998E-2</v>
      </c>
      <c r="GE31">
        <v>9.1378699999999993E-2</v>
      </c>
      <c r="GF31">
        <v>0.108566</v>
      </c>
      <c r="GG31">
        <v>0.108346</v>
      </c>
      <c r="GH31">
        <v>35436.5</v>
      </c>
      <c r="GI31">
        <v>38735.4</v>
      </c>
      <c r="GJ31">
        <v>35316.400000000001</v>
      </c>
      <c r="GK31">
        <v>38658.6</v>
      </c>
      <c r="GL31">
        <v>44623.3</v>
      </c>
      <c r="GM31">
        <v>49778.1</v>
      </c>
      <c r="GN31">
        <v>55198.8</v>
      </c>
      <c r="GO31">
        <v>62001.5</v>
      </c>
      <c r="GP31">
        <v>1.9794</v>
      </c>
      <c r="GQ31">
        <v>1.8704000000000001</v>
      </c>
      <c r="GR31">
        <v>5.0753399999999997E-2</v>
      </c>
      <c r="GS31">
        <v>0</v>
      </c>
      <c r="GT31">
        <v>24.311800000000002</v>
      </c>
      <c r="GU31">
        <v>999.9</v>
      </c>
      <c r="GV31">
        <v>59.406999999999996</v>
      </c>
      <c r="GW31">
        <v>28.439</v>
      </c>
      <c r="GX31">
        <v>25.700900000000001</v>
      </c>
      <c r="GY31">
        <v>56.874299999999998</v>
      </c>
      <c r="GZ31">
        <v>45.869399999999999</v>
      </c>
      <c r="HA31">
        <v>1</v>
      </c>
      <c r="HB31">
        <v>-9.4268299999999999E-2</v>
      </c>
      <c r="HC31">
        <v>-0.25838800000000001</v>
      </c>
      <c r="HD31">
        <v>20.132899999999999</v>
      </c>
      <c r="HE31">
        <v>5.20052</v>
      </c>
      <c r="HF31">
        <v>12.008800000000001</v>
      </c>
      <c r="HG31">
        <v>4.976</v>
      </c>
      <c r="HH31">
        <v>3.294</v>
      </c>
      <c r="HI31">
        <v>9999</v>
      </c>
      <c r="HJ31">
        <v>9999</v>
      </c>
      <c r="HK31">
        <v>9999</v>
      </c>
      <c r="HL31">
        <v>624.29999999999995</v>
      </c>
      <c r="HM31">
        <v>1.8631</v>
      </c>
      <c r="HN31">
        <v>1.86798</v>
      </c>
      <c r="HO31">
        <v>1.8678300000000001</v>
      </c>
      <c r="HP31">
        <v>1.8689</v>
      </c>
      <c r="HQ31">
        <v>1.86981</v>
      </c>
      <c r="HR31">
        <v>1.8658399999999999</v>
      </c>
      <c r="HS31">
        <v>1.8669100000000001</v>
      </c>
      <c r="HT31">
        <v>1.86829</v>
      </c>
      <c r="HU31">
        <v>5</v>
      </c>
      <c r="HV31">
        <v>0</v>
      </c>
      <c r="HW31">
        <v>0</v>
      </c>
      <c r="HX31">
        <v>0</v>
      </c>
      <c r="HY31" t="s">
        <v>421</v>
      </c>
      <c r="HZ31" t="s">
        <v>422</v>
      </c>
      <c r="IA31" t="s">
        <v>423</v>
      </c>
      <c r="IB31" t="s">
        <v>423</v>
      </c>
      <c r="IC31" t="s">
        <v>423</v>
      </c>
      <c r="ID31" t="s">
        <v>423</v>
      </c>
      <c r="IE31">
        <v>0</v>
      </c>
      <c r="IF31">
        <v>100</v>
      </c>
      <c r="IG31">
        <v>100</v>
      </c>
      <c r="IH31">
        <v>6.0010000000000003</v>
      </c>
      <c r="II31">
        <v>0.55149999999999999</v>
      </c>
      <c r="IJ31">
        <v>3.6346291650323699</v>
      </c>
      <c r="IK31">
        <v>5.6267518783259399E-3</v>
      </c>
      <c r="IL31">
        <v>2.30191766742704E-7</v>
      </c>
      <c r="IM31">
        <v>-2.9562642023804099E-10</v>
      </c>
      <c r="IN31">
        <v>-4.4408053959193901E-2</v>
      </c>
      <c r="IO31">
        <v>-1.77651730019769E-2</v>
      </c>
      <c r="IP31">
        <v>2.0502542247495602E-3</v>
      </c>
      <c r="IQ31">
        <v>-1.6883999477825899E-5</v>
      </c>
      <c r="IR31">
        <v>-3</v>
      </c>
      <c r="IS31">
        <v>1845</v>
      </c>
      <c r="IT31">
        <v>1</v>
      </c>
      <c r="IU31">
        <v>26</v>
      </c>
      <c r="IV31">
        <v>23511.1</v>
      </c>
      <c r="IW31">
        <v>23511</v>
      </c>
      <c r="IX31">
        <v>1.0412600000000001</v>
      </c>
      <c r="IY31">
        <v>2.6122999999999998</v>
      </c>
      <c r="IZ31">
        <v>1.5478499999999999</v>
      </c>
      <c r="JA31">
        <v>2.3107899999999999</v>
      </c>
      <c r="JB31">
        <v>1.3464400000000001</v>
      </c>
      <c r="JC31">
        <v>2.4169900000000002</v>
      </c>
      <c r="JD31">
        <v>32.909199999999998</v>
      </c>
      <c r="JE31">
        <v>24.245100000000001</v>
      </c>
      <c r="JF31">
        <v>18</v>
      </c>
      <c r="JG31">
        <v>491.15300000000002</v>
      </c>
      <c r="JH31">
        <v>420.10399999999998</v>
      </c>
      <c r="JI31">
        <v>25.000299999999999</v>
      </c>
      <c r="JJ31">
        <v>26.067799999999998</v>
      </c>
      <c r="JK31">
        <v>30.0002</v>
      </c>
      <c r="JL31">
        <v>26.016400000000001</v>
      </c>
      <c r="JM31">
        <v>25.959099999999999</v>
      </c>
      <c r="JN31">
        <v>20.863499999999998</v>
      </c>
      <c r="JO31">
        <v>0</v>
      </c>
      <c r="JP31">
        <v>100</v>
      </c>
      <c r="JQ31">
        <v>25</v>
      </c>
      <c r="JR31">
        <v>419.89699999999999</v>
      </c>
      <c r="JS31">
        <v>28.5824</v>
      </c>
      <c r="JT31">
        <v>102.4</v>
      </c>
      <c r="JU31">
        <v>103.206</v>
      </c>
    </row>
    <row r="32" spans="1:281" x14ac:dyDescent="0.2">
      <c r="A32">
        <v>16</v>
      </c>
      <c r="B32">
        <v>1658962294.5999999</v>
      </c>
      <c r="C32">
        <v>363</v>
      </c>
      <c r="D32" t="s">
        <v>454</v>
      </c>
      <c r="E32" t="s">
        <v>455</v>
      </c>
      <c r="F32">
        <v>5</v>
      </c>
      <c r="G32" t="s">
        <v>448</v>
      </c>
      <c r="H32" t="s">
        <v>416</v>
      </c>
      <c r="I32">
        <v>1658962292.0999999</v>
      </c>
      <c r="J32">
        <f t="shared" si="0"/>
        <v>4.0526881393258726E-4</v>
      </c>
      <c r="K32">
        <f t="shared" si="1"/>
        <v>0.40526881393258724</v>
      </c>
      <c r="L32">
        <f t="shared" si="2"/>
        <v>-2.8997529274938327</v>
      </c>
      <c r="M32">
        <f t="shared" si="3"/>
        <v>423.21955555555598</v>
      </c>
      <c r="N32">
        <f t="shared" si="4"/>
        <v>544.0532422732515</v>
      </c>
      <c r="O32">
        <f t="shared" si="5"/>
        <v>48.984311026432039</v>
      </c>
      <c r="P32">
        <f t="shared" si="6"/>
        <v>38.104944021984991</v>
      </c>
      <c r="Q32">
        <f t="shared" si="7"/>
        <v>3.6023952216920743E-2</v>
      </c>
      <c r="R32">
        <f t="shared" si="8"/>
        <v>2.7537899341148435</v>
      </c>
      <c r="S32">
        <f t="shared" si="9"/>
        <v>3.5764184452296184E-2</v>
      </c>
      <c r="T32">
        <f t="shared" si="10"/>
        <v>2.2375798100474673E-2</v>
      </c>
      <c r="U32">
        <f t="shared" si="11"/>
        <v>1.5964149869723993E-6</v>
      </c>
      <c r="V32">
        <f t="shared" si="12"/>
        <v>25.75897423622343</v>
      </c>
      <c r="W32">
        <f t="shared" si="13"/>
        <v>25.75897423622343</v>
      </c>
      <c r="X32">
        <f t="shared" si="14"/>
        <v>3.3264324801752143</v>
      </c>
      <c r="Y32">
        <f t="shared" si="15"/>
        <v>69.829756328659059</v>
      </c>
      <c r="Z32">
        <f t="shared" si="16"/>
        <v>2.3382687511161584</v>
      </c>
      <c r="AA32">
        <f t="shared" si="17"/>
        <v>3.348527725216337</v>
      </c>
      <c r="AB32">
        <f t="shared" si="18"/>
        <v>0.98816372905905592</v>
      </c>
      <c r="AC32">
        <f t="shared" si="19"/>
        <v>-17.872354694427099</v>
      </c>
      <c r="AD32">
        <f t="shared" si="20"/>
        <v>16.587066421174363</v>
      </c>
      <c r="AE32">
        <f t="shared" si="21"/>
        <v>1.2845661452596944</v>
      </c>
      <c r="AF32">
        <f t="shared" si="22"/>
        <v>-7.2053157805385126E-4</v>
      </c>
      <c r="AG32">
        <f t="shared" si="23"/>
        <v>-2.9359311510369266</v>
      </c>
      <c r="AH32">
        <f t="shared" si="24"/>
        <v>0.40135863629374557</v>
      </c>
      <c r="AI32">
        <f t="shared" si="25"/>
        <v>-2.8997529274938327</v>
      </c>
      <c r="AJ32">
        <v>430.919508169697</v>
      </c>
      <c r="AK32">
        <v>434.49203030302999</v>
      </c>
      <c r="AL32">
        <v>-4.54494525103185E-4</v>
      </c>
      <c r="AM32">
        <v>66.33</v>
      </c>
      <c r="AN32">
        <f t="shared" si="26"/>
        <v>0.40526881393258724</v>
      </c>
      <c r="AO32">
        <v>25.500493285670998</v>
      </c>
      <c r="AP32">
        <v>25.973203030303001</v>
      </c>
      <c r="AQ32">
        <v>1.4421784245174701E-4</v>
      </c>
      <c r="AR32">
        <v>88.640650729912196</v>
      </c>
      <c r="AS32">
        <v>4</v>
      </c>
      <c r="AT32">
        <v>1</v>
      </c>
      <c r="AU32">
        <f t="shared" si="27"/>
        <v>1</v>
      </c>
      <c r="AV32">
        <f t="shared" si="28"/>
        <v>0</v>
      </c>
      <c r="AW32">
        <f t="shared" si="29"/>
        <v>47922.292124817417</v>
      </c>
      <c r="AX32" t="s">
        <v>417</v>
      </c>
      <c r="AY32" t="s">
        <v>417</v>
      </c>
      <c r="AZ32">
        <v>0</v>
      </c>
      <c r="BA32">
        <v>0</v>
      </c>
      <c r="BB32" t="e">
        <f t="shared" si="30"/>
        <v>#DIV/0!</v>
      </c>
      <c r="BC32">
        <v>0</v>
      </c>
      <c r="BD32" t="s">
        <v>417</v>
      </c>
      <c r="BE32" t="s">
        <v>417</v>
      </c>
      <c r="BF32">
        <v>0</v>
      </c>
      <c r="BG32">
        <v>0</v>
      </c>
      <c r="BH32" t="e">
        <f t="shared" si="31"/>
        <v>#DIV/0!</v>
      </c>
      <c r="BI32">
        <v>0.5</v>
      </c>
      <c r="BJ32">
        <f t="shared" si="32"/>
        <v>8.4021841419599964E-6</v>
      </c>
      <c r="BK32">
        <f t="shared" si="33"/>
        <v>-2.8997529274938327</v>
      </c>
      <c r="BL32" t="e">
        <f t="shared" si="34"/>
        <v>#DIV/0!</v>
      </c>
      <c r="BM32">
        <f t="shared" si="35"/>
        <v>-345118.94508627144</v>
      </c>
      <c r="BN32" t="e">
        <f t="shared" si="36"/>
        <v>#DIV/0!</v>
      </c>
      <c r="BO32" t="e">
        <f t="shared" si="37"/>
        <v>#DIV/0!</v>
      </c>
      <c r="BP32" t="s">
        <v>417</v>
      </c>
      <c r="BQ32">
        <v>0</v>
      </c>
      <c r="BR32" t="e">
        <f t="shared" si="38"/>
        <v>#DIV/0!</v>
      </c>
      <c r="BS32" t="e">
        <f t="shared" si="39"/>
        <v>#DIV/0!</v>
      </c>
      <c r="BT32" t="e">
        <f t="shared" si="40"/>
        <v>#DIV/0!</v>
      </c>
      <c r="BU32" t="e">
        <f t="shared" si="41"/>
        <v>#DIV/0!</v>
      </c>
      <c r="BV32" t="e">
        <f t="shared" si="42"/>
        <v>#DIV/0!</v>
      </c>
      <c r="BW32" t="e">
        <f t="shared" si="43"/>
        <v>#DIV/0!</v>
      </c>
      <c r="BX32" t="e">
        <f t="shared" si="44"/>
        <v>#DIV/0!</v>
      </c>
      <c r="BY32" t="e">
        <f t="shared" si="45"/>
        <v>#DIV/0!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 t="shared" si="46"/>
        <v>1.0001299999999999E-3</v>
      </c>
      <c r="CS32">
        <f t="shared" si="47"/>
        <v>8.4021841419599964E-6</v>
      </c>
      <c r="CT32">
        <f t="shared" si="48"/>
        <v>8.4010919999999972E-3</v>
      </c>
      <c r="CU32">
        <f t="shared" si="49"/>
        <v>1.5962074799999995E-3</v>
      </c>
      <c r="CV32">
        <v>6</v>
      </c>
      <c r="CW32">
        <v>0.5</v>
      </c>
      <c r="CX32" t="s">
        <v>418</v>
      </c>
      <c r="CY32">
        <v>2</v>
      </c>
      <c r="CZ32" t="b">
        <v>1</v>
      </c>
      <c r="DA32">
        <v>1658962292.0999999</v>
      </c>
      <c r="DB32">
        <v>423.21955555555598</v>
      </c>
      <c r="DC32">
        <v>419.90066666666701</v>
      </c>
      <c r="DD32">
        <v>25.970411111111101</v>
      </c>
      <c r="DE32">
        <v>25.501344444444399</v>
      </c>
      <c r="DF32">
        <v>417.21877777777797</v>
      </c>
      <c r="DG32">
        <v>25.418977777777801</v>
      </c>
      <c r="DH32">
        <v>500.05922222222199</v>
      </c>
      <c r="DI32">
        <v>89.991144444444501</v>
      </c>
      <c r="DJ32">
        <v>4.47329666666667E-2</v>
      </c>
      <c r="DK32">
        <v>25.870699999999999</v>
      </c>
      <c r="DL32">
        <v>25.149622222222199</v>
      </c>
      <c r="DM32">
        <v>999.9</v>
      </c>
      <c r="DN32">
        <v>0</v>
      </c>
      <c r="DO32">
        <v>0</v>
      </c>
      <c r="DP32">
        <v>10034.4444444444</v>
      </c>
      <c r="DQ32">
        <v>0</v>
      </c>
      <c r="DR32">
        <v>0.27582000000000001</v>
      </c>
      <c r="DS32">
        <v>3.3188277777777802</v>
      </c>
      <c r="DT32">
        <v>434.50366666666702</v>
      </c>
      <c r="DU32">
        <v>430.88888888888903</v>
      </c>
      <c r="DV32">
        <v>0.46905666666666701</v>
      </c>
      <c r="DW32">
        <v>419.90066666666701</v>
      </c>
      <c r="DX32">
        <v>25.501344444444399</v>
      </c>
      <c r="DY32">
        <v>2.3371066666666702</v>
      </c>
      <c r="DZ32">
        <v>2.2948966666666699</v>
      </c>
      <c r="EA32">
        <v>19.934455555555601</v>
      </c>
      <c r="EB32">
        <v>19.640622222222198</v>
      </c>
      <c r="EC32">
        <v>1.0001299999999999E-3</v>
      </c>
      <c r="ED32">
        <v>0</v>
      </c>
      <c r="EE32">
        <v>0</v>
      </c>
      <c r="EF32">
        <v>0</v>
      </c>
      <c r="EG32">
        <v>774.444444444444</v>
      </c>
      <c r="EH32">
        <v>1.0001299999999999E-3</v>
      </c>
      <c r="EI32">
        <v>-11.5555555555556</v>
      </c>
      <c r="EJ32">
        <v>-1.05555555555556</v>
      </c>
      <c r="EK32">
        <v>35.811999999999998</v>
      </c>
      <c r="EL32">
        <v>41</v>
      </c>
      <c r="EM32">
        <v>37.923222222222201</v>
      </c>
      <c r="EN32">
        <v>42.027555555555601</v>
      </c>
      <c r="EO32">
        <v>38.436999999999998</v>
      </c>
      <c r="EP32">
        <v>0</v>
      </c>
      <c r="EQ32">
        <v>0</v>
      </c>
      <c r="ER32">
        <v>0</v>
      </c>
      <c r="ES32">
        <v>1658962296.0999999</v>
      </c>
      <c r="ET32">
        <v>0</v>
      </c>
      <c r="EU32">
        <v>783.09615384615404</v>
      </c>
      <c r="EV32">
        <v>-78.068375654345303</v>
      </c>
      <c r="EW32">
        <v>35.7948709302322</v>
      </c>
      <c r="EX32">
        <v>-12.307692307692299</v>
      </c>
      <c r="EY32">
        <v>15</v>
      </c>
      <c r="EZ32">
        <v>0</v>
      </c>
      <c r="FA32" t="s">
        <v>419</v>
      </c>
      <c r="FB32">
        <v>1657551626.5</v>
      </c>
      <c r="FC32">
        <v>1657551629</v>
      </c>
      <c r="FD32">
        <v>0</v>
      </c>
      <c r="FE32">
        <v>0.40300000000000002</v>
      </c>
      <c r="FF32">
        <v>8.9999999999999993E-3</v>
      </c>
      <c r="FG32">
        <v>9.41</v>
      </c>
      <c r="FH32">
        <v>8.6999999999999994E-2</v>
      </c>
      <c r="FI32">
        <v>417</v>
      </c>
      <c r="FJ32">
        <v>17</v>
      </c>
      <c r="FK32">
        <v>1.61</v>
      </c>
      <c r="FL32">
        <v>0.59</v>
      </c>
      <c r="FM32">
        <v>3.3618552500000001</v>
      </c>
      <c r="FN32">
        <v>-0.2562703564728</v>
      </c>
      <c r="FO32">
        <v>8.9923072956485994E-2</v>
      </c>
      <c r="FP32">
        <v>1</v>
      </c>
      <c r="FQ32">
        <v>784.91176470588198</v>
      </c>
      <c r="FR32">
        <v>-54.957982936286101</v>
      </c>
      <c r="FS32">
        <v>13.8242490425952</v>
      </c>
      <c r="FT32">
        <v>0</v>
      </c>
      <c r="FU32">
        <v>0.46559287500000002</v>
      </c>
      <c r="FV32">
        <v>2.9605609756099702E-2</v>
      </c>
      <c r="FW32">
        <v>3.7400897060598701E-3</v>
      </c>
      <c r="FX32">
        <v>1</v>
      </c>
      <c r="FY32">
        <v>2</v>
      </c>
      <c r="FZ32">
        <v>3</v>
      </c>
      <c r="GA32" t="s">
        <v>420</v>
      </c>
      <c r="GB32">
        <v>2.9741900000000001</v>
      </c>
      <c r="GC32">
        <v>2.69889</v>
      </c>
      <c r="GD32">
        <v>9.07974E-2</v>
      </c>
      <c r="GE32">
        <v>9.1378399999999999E-2</v>
      </c>
      <c r="GF32">
        <v>0.108571</v>
      </c>
      <c r="GG32">
        <v>0.10835500000000001</v>
      </c>
      <c r="GH32">
        <v>35437.199999999997</v>
      </c>
      <c r="GI32">
        <v>38735.1</v>
      </c>
      <c r="GJ32">
        <v>35316.800000000003</v>
      </c>
      <c r="GK32">
        <v>38658.400000000001</v>
      </c>
      <c r="GL32">
        <v>44623.3</v>
      </c>
      <c r="GM32">
        <v>49777.9</v>
      </c>
      <c r="GN32">
        <v>55199.199999999997</v>
      </c>
      <c r="GO32">
        <v>62001.8</v>
      </c>
      <c r="GP32">
        <v>1.9792000000000001</v>
      </c>
      <c r="GQ32">
        <v>1.8697999999999999</v>
      </c>
      <c r="GR32">
        <v>5.1558E-2</v>
      </c>
      <c r="GS32">
        <v>0</v>
      </c>
      <c r="GT32">
        <v>24.3155</v>
      </c>
      <c r="GU32">
        <v>999.9</v>
      </c>
      <c r="GV32">
        <v>59.406999999999996</v>
      </c>
      <c r="GW32">
        <v>28.439</v>
      </c>
      <c r="GX32">
        <v>25.700199999999999</v>
      </c>
      <c r="GY32">
        <v>56.464300000000001</v>
      </c>
      <c r="GZ32">
        <v>45.945500000000003</v>
      </c>
      <c r="HA32">
        <v>1</v>
      </c>
      <c r="HB32">
        <v>-9.4390199999999994E-2</v>
      </c>
      <c r="HC32">
        <v>-0.258824</v>
      </c>
      <c r="HD32">
        <v>20.1313</v>
      </c>
      <c r="HE32">
        <v>5.20411</v>
      </c>
      <c r="HF32">
        <v>12.0099</v>
      </c>
      <c r="HG32">
        <v>4.976</v>
      </c>
      <c r="HH32">
        <v>3.2936000000000001</v>
      </c>
      <c r="HI32">
        <v>9999</v>
      </c>
      <c r="HJ32">
        <v>9999</v>
      </c>
      <c r="HK32">
        <v>9999</v>
      </c>
      <c r="HL32">
        <v>624.29999999999995</v>
      </c>
      <c r="HM32">
        <v>1.8631</v>
      </c>
      <c r="HN32">
        <v>1.86798</v>
      </c>
      <c r="HO32">
        <v>1.8677999999999999</v>
      </c>
      <c r="HP32">
        <v>1.86893</v>
      </c>
      <c r="HQ32">
        <v>1.86981</v>
      </c>
      <c r="HR32">
        <v>1.8658399999999999</v>
      </c>
      <c r="HS32">
        <v>1.8669100000000001</v>
      </c>
      <c r="HT32">
        <v>1.86829</v>
      </c>
      <c r="HU32">
        <v>5</v>
      </c>
      <c r="HV32">
        <v>0</v>
      </c>
      <c r="HW32">
        <v>0</v>
      </c>
      <c r="HX32">
        <v>0</v>
      </c>
      <c r="HY32" t="s">
        <v>421</v>
      </c>
      <c r="HZ32" t="s">
        <v>422</v>
      </c>
      <c r="IA32" t="s">
        <v>423</v>
      </c>
      <c r="IB32" t="s">
        <v>423</v>
      </c>
      <c r="IC32" t="s">
        <v>423</v>
      </c>
      <c r="ID32" t="s">
        <v>423</v>
      </c>
      <c r="IE32">
        <v>0</v>
      </c>
      <c r="IF32">
        <v>100</v>
      </c>
      <c r="IG32">
        <v>100</v>
      </c>
      <c r="IH32">
        <v>6.0010000000000003</v>
      </c>
      <c r="II32">
        <v>0.55149999999999999</v>
      </c>
      <c r="IJ32">
        <v>3.6346291650323699</v>
      </c>
      <c r="IK32">
        <v>5.6267518783259399E-3</v>
      </c>
      <c r="IL32">
        <v>2.30191766742704E-7</v>
      </c>
      <c r="IM32">
        <v>-2.9562642023804099E-10</v>
      </c>
      <c r="IN32">
        <v>-4.4408053959193901E-2</v>
      </c>
      <c r="IO32">
        <v>-1.77651730019769E-2</v>
      </c>
      <c r="IP32">
        <v>2.0502542247495602E-3</v>
      </c>
      <c r="IQ32">
        <v>-1.6883999477825899E-5</v>
      </c>
      <c r="IR32">
        <v>-3</v>
      </c>
      <c r="IS32">
        <v>1845</v>
      </c>
      <c r="IT32">
        <v>1</v>
      </c>
      <c r="IU32">
        <v>26</v>
      </c>
      <c r="IV32">
        <v>23511.1</v>
      </c>
      <c r="IW32">
        <v>23511.1</v>
      </c>
      <c r="IX32">
        <v>1.0412600000000001</v>
      </c>
      <c r="IY32">
        <v>2.6135299999999999</v>
      </c>
      <c r="IZ32">
        <v>1.5478499999999999</v>
      </c>
      <c r="JA32">
        <v>2.3107899999999999</v>
      </c>
      <c r="JB32">
        <v>1.3464400000000001</v>
      </c>
      <c r="JC32">
        <v>2.4291999999999998</v>
      </c>
      <c r="JD32">
        <v>32.909199999999998</v>
      </c>
      <c r="JE32">
        <v>24.2364</v>
      </c>
      <c r="JF32">
        <v>18</v>
      </c>
      <c r="JG32">
        <v>491.04300000000001</v>
      </c>
      <c r="JH32">
        <v>419.76100000000002</v>
      </c>
      <c r="JI32">
        <v>25.0001</v>
      </c>
      <c r="JJ32">
        <v>26.067799999999998</v>
      </c>
      <c r="JK32">
        <v>30</v>
      </c>
      <c r="JL32">
        <v>26.018599999999999</v>
      </c>
      <c r="JM32">
        <v>25.959099999999999</v>
      </c>
      <c r="JN32">
        <v>20.863399999999999</v>
      </c>
      <c r="JO32">
        <v>0</v>
      </c>
      <c r="JP32">
        <v>100</v>
      </c>
      <c r="JQ32">
        <v>25</v>
      </c>
      <c r="JR32">
        <v>419.89699999999999</v>
      </c>
      <c r="JS32">
        <v>28.5824</v>
      </c>
      <c r="JT32">
        <v>102.401</v>
      </c>
      <c r="JU32">
        <v>103.206</v>
      </c>
    </row>
    <row r="33" spans="1:281" x14ac:dyDescent="0.2">
      <c r="A33">
        <v>17</v>
      </c>
      <c r="B33">
        <v>1658962299.5999999</v>
      </c>
      <c r="C33">
        <v>368</v>
      </c>
      <c r="D33" t="s">
        <v>456</v>
      </c>
      <c r="E33" t="s">
        <v>457</v>
      </c>
      <c r="F33">
        <v>5</v>
      </c>
      <c r="G33" t="s">
        <v>448</v>
      </c>
      <c r="H33" t="s">
        <v>416</v>
      </c>
      <c r="I33">
        <v>1658962296.8</v>
      </c>
      <c r="J33">
        <f t="shared" si="0"/>
        <v>4.0180218908920901E-4</v>
      </c>
      <c r="K33">
        <f t="shared" si="1"/>
        <v>0.40180218908920901</v>
      </c>
      <c r="L33">
        <f t="shared" si="2"/>
        <v>-2.7789181992017351</v>
      </c>
      <c r="M33">
        <f t="shared" si="3"/>
        <v>423.21440000000001</v>
      </c>
      <c r="N33">
        <f t="shared" si="4"/>
        <v>539.65066163843198</v>
      </c>
      <c r="O33">
        <f t="shared" si="5"/>
        <v>48.587791045708649</v>
      </c>
      <c r="P33">
        <f t="shared" si="6"/>
        <v>38.10437806617994</v>
      </c>
      <c r="Q33">
        <f t="shared" si="7"/>
        <v>3.574815446315547E-2</v>
      </c>
      <c r="R33">
        <f t="shared" si="8"/>
        <v>2.744691351401884</v>
      </c>
      <c r="S33">
        <f t="shared" si="9"/>
        <v>3.5491492303570266E-2</v>
      </c>
      <c r="T33">
        <f t="shared" si="10"/>
        <v>2.2205089016413694E-2</v>
      </c>
      <c r="U33">
        <f t="shared" si="11"/>
        <v>1.5964149869723993E-6</v>
      </c>
      <c r="V33">
        <f t="shared" si="12"/>
        <v>25.755228863758379</v>
      </c>
      <c r="W33">
        <f t="shared" si="13"/>
        <v>25.755228863758379</v>
      </c>
      <c r="X33">
        <f t="shared" si="14"/>
        <v>3.3256939948331676</v>
      </c>
      <c r="Y33">
        <f t="shared" si="15"/>
        <v>69.853358187315905</v>
      </c>
      <c r="Z33">
        <f t="shared" si="16"/>
        <v>2.3384550822059968</v>
      </c>
      <c r="AA33">
        <f t="shared" si="17"/>
        <v>3.3476630800416087</v>
      </c>
      <c r="AB33">
        <f t="shared" si="18"/>
        <v>0.98723891262717078</v>
      </c>
      <c r="AC33">
        <f t="shared" si="19"/>
        <v>-17.719476538834119</v>
      </c>
      <c r="AD33">
        <f t="shared" si="20"/>
        <v>16.441314844915606</v>
      </c>
      <c r="AE33">
        <f t="shared" si="21"/>
        <v>1.2774474915366083</v>
      </c>
      <c r="AF33">
        <f t="shared" si="22"/>
        <v>-7.1260596691757883E-4</v>
      </c>
      <c r="AG33">
        <f t="shared" si="23"/>
        <v>-2.9189527706479081</v>
      </c>
      <c r="AH33">
        <f t="shared" si="24"/>
        <v>0.40263389702210051</v>
      </c>
      <c r="AI33">
        <f t="shared" si="25"/>
        <v>-2.7789181992017351</v>
      </c>
      <c r="AJ33">
        <v>430.9235056</v>
      </c>
      <c r="AK33">
        <v>434.45344242424198</v>
      </c>
      <c r="AL33">
        <v>-2.2564242424299399E-2</v>
      </c>
      <c r="AM33">
        <v>66.33</v>
      </c>
      <c r="AN33">
        <f t="shared" si="26"/>
        <v>0.40180218908920901</v>
      </c>
      <c r="AO33">
        <v>25.503069160278098</v>
      </c>
      <c r="AP33">
        <v>25.9736072727273</v>
      </c>
      <c r="AQ33">
        <v>-1.4815249480443901E-4</v>
      </c>
      <c r="AR33">
        <v>88.640650729912196</v>
      </c>
      <c r="AS33">
        <v>4</v>
      </c>
      <c r="AT33">
        <v>1</v>
      </c>
      <c r="AU33">
        <f t="shared" si="27"/>
        <v>1</v>
      </c>
      <c r="AV33">
        <f t="shared" si="28"/>
        <v>0</v>
      </c>
      <c r="AW33">
        <f t="shared" si="29"/>
        <v>47675.737668413436</v>
      </c>
      <c r="AX33" t="s">
        <v>417</v>
      </c>
      <c r="AY33" t="s">
        <v>417</v>
      </c>
      <c r="AZ33">
        <v>0</v>
      </c>
      <c r="BA33">
        <v>0</v>
      </c>
      <c r="BB33" t="e">
        <f t="shared" si="30"/>
        <v>#DIV/0!</v>
      </c>
      <c r="BC33">
        <v>0</v>
      </c>
      <c r="BD33" t="s">
        <v>417</v>
      </c>
      <c r="BE33" t="s">
        <v>417</v>
      </c>
      <c r="BF33">
        <v>0</v>
      </c>
      <c r="BG33">
        <v>0</v>
      </c>
      <c r="BH33" t="e">
        <f t="shared" si="31"/>
        <v>#DIV/0!</v>
      </c>
      <c r="BI33">
        <v>0.5</v>
      </c>
      <c r="BJ33">
        <f t="shared" si="32"/>
        <v>8.4021841419599964E-6</v>
      </c>
      <c r="BK33">
        <f t="shared" si="33"/>
        <v>-2.7789181992017351</v>
      </c>
      <c r="BL33" t="e">
        <f t="shared" si="34"/>
        <v>#DIV/0!</v>
      </c>
      <c r="BM33">
        <f t="shared" si="35"/>
        <v>-330737.59777817613</v>
      </c>
      <c r="BN33" t="e">
        <f t="shared" si="36"/>
        <v>#DIV/0!</v>
      </c>
      <c r="BO33" t="e">
        <f t="shared" si="37"/>
        <v>#DIV/0!</v>
      </c>
      <c r="BP33" t="s">
        <v>417</v>
      </c>
      <c r="BQ33">
        <v>0</v>
      </c>
      <c r="BR33" t="e">
        <f t="shared" si="38"/>
        <v>#DIV/0!</v>
      </c>
      <c r="BS33" t="e">
        <f t="shared" si="39"/>
        <v>#DIV/0!</v>
      </c>
      <c r="BT33" t="e">
        <f t="shared" si="40"/>
        <v>#DIV/0!</v>
      </c>
      <c r="BU33" t="e">
        <f t="shared" si="41"/>
        <v>#DIV/0!</v>
      </c>
      <c r="BV33" t="e">
        <f t="shared" si="42"/>
        <v>#DIV/0!</v>
      </c>
      <c r="BW33" t="e">
        <f t="shared" si="43"/>
        <v>#DIV/0!</v>
      </c>
      <c r="BX33" t="e">
        <f t="shared" si="44"/>
        <v>#DIV/0!</v>
      </c>
      <c r="BY33" t="e">
        <f t="shared" si="45"/>
        <v>#DIV/0!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 t="shared" si="46"/>
        <v>1.0001299999999999E-3</v>
      </c>
      <c r="CS33">
        <f t="shared" si="47"/>
        <v>8.4021841419599964E-6</v>
      </c>
      <c r="CT33">
        <f t="shared" si="48"/>
        <v>8.4010919999999972E-3</v>
      </c>
      <c r="CU33">
        <f t="shared" si="49"/>
        <v>1.5962074799999995E-3</v>
      </c>
      <c r="CV33">
        <v>6</v>
      </c>
      <c r="CW33">
        <v>0.5</v>
      </c>
      <c r="CX33" t="s">
        <v>418</v>
      </c>
      <c r="CY33">
        <v>2</v>
      </c>
      <c r="CZ33" t="b">
        <v>1</v>
      </c>
      <c r="DA33">
        <v>1658962296.8</v>
      </c>
      <c r="DB33">
        <v>423.21440000000001</v>
      </c>
      <c r="DC33">
        <v>419.91649999999998</v>
      </c>
      <c r="DD33">
        <v>25.972549999999998</v>
      </c>
      <c r="DE33">
        <v>25.501989999999999</v>
      </c>
      <c r="DF33">
        <v>417.21350000000001</v>
      </c>
      <c r="DG33">
        <v>25.42098</v>
      </c>
      <c r="DH33">
        <v>500.05500000000001</v>
      </c>
      <c r="DI33">
        <v>89.990819999999999</v>
      </c>
      <c r="DJ33">
        <v>4.481694E-2</v>
      </c>
      <c r="DK33">
        <v>25.866340000000001</v>
      </c>
      <c r="DL33">
        <v>25.159790000000001</v>
      </c>
      <c r="DM33">
        <v>999.9</v>
      </c>
      <c r="DN33">
        <v>0</v>
      </c>
      <c r="DO33">
        <v>0</v>
      </c>
      <c r="DP33">
        <v>9980.5</v>
      </c>
      <c r="DQ33">
        <v>0</v>
      </c>
      <c r="DR33">
        <v>0.27582000000000001</v>
      </c>
      <c r="DS33">
        <v>3.2976890000000001</v>
      </c>
      <c r="DT33">
        <v>434.49930000000001</v>
      </c>
      <c r="DU33">
        <v>430.90559999999999</v>
      </c>
      <c r="DV33">
        <v>0.47053800000000001</v>
      </c>
      <c r="DW33">
        <v>419.91649999999998</v>
      </c>
      <c r="DX33">
        <v>25.501989999999999</v>
      </c>
      <c r="DY33">
        <v>2.3372869999999999</v>
      </c>
      <c r="DZ33">
        <v>2.2949449999999998</v>
      </c>
      <c r="EA33">
        <v>19.93571</v>
      </c>
      <c r="EB33">
        <v>19.64096</v>
      </c>
      <c r="EC33">
        <v>1.0001299999999999E-3</v>
      </c>
      <c r="ED33">
        <v>0</v>
      </c>
      <c r="EE33">
        <v>0</v>
      </c>
      <c r="EF33">
        <v>0</v>
      </c>
      <c r="EG33">
        <v>789.85</v>
      </c>
      <c r="EH33">
        <v>1.0001299999999999E-3</v>
      </c>
      <c r="EI33">
        <v>-12.8</v>
      </c>
      <c r="EJ33">
        <v>-2.35</v>
      </c>
      <c r="EK33">
        <v>35.811999999999998</v>
      </c>
      <c r="EL33">
        <v>40.918599999999998</v>
      </c>
      <c r="EM33">
        <v>37.893599999999999</v>
      </c>
      <c r="EN33">
        <v>41.843499999999999</v>
      </c>
      <c r="EO33">
        <v>38.399700000000003</v>
      </c>
      <c r="EP33">
        <v>0</v>
      </c>
      <c r="EQ33">
        <v>0</v>
      </c>
      <c r="ER33">
        <v>0</v>
      </c>
      <c r="ES33">
        <v>1658962300.9000001</v>
      </c>
      <c r="ET33">
        <v>0</v>
      </c>
      <c r="EU33">
        <v>782.34615384615404</v>
      </c>
      <c r="EV33">
        <v>53.025641630492302</v>
      </c>
      <c r="EW33">
        <v>-26.034188328044301</v>
      </c>
      <c r="EX33">
        <v>-13.211538461538501</v>
      </c>
      <c r="EY33">
        <v>15</v>
      </c>
      <c r="EZ33">
        <v>0</v>
      </c>
      <c r="FA33" t="s">
        <v>419</v>
      </c>
      <c r="FB33">
        <v>1657551626.5</v>
      </c>
      <c r="FC33">
        <v>1657551629</v>
      </c>
      <c r="FD33">
        <v>0</v>
      </c>
      <c r="FE33">
        <v>0.40300000000000002</v>
      </c>
      <c r="FF33">
        <v>8.9999999999999993E-3</v>
      </c>
      <c r="FG33">
        <v>9.41</v>
      </c>
      <c r="FH33">
        <v>8.6999999999999994E-2</v>
      </c>
      <c r="FI33">
        <v>417</v>
      </c>
      <c r="FJ33">
        <v>17</v>
      </c>
      <c r="FK33">
        <v>1.61</v>
      </c>
      <c r="FL33">
        <v>0.59</v>
      </c>
      <c r="FM33">
        <v>3.355836</v>
      </c>
      <c r="FN33">
        <v>-0.40940307692307898</v>
      </c>
      <c r="FO33">
        <v>9.5332015000208603E-2</v>
      </c>
      <c r="FP33">
        <v>1</v>
      </c>
      <c r="FQ33">
        <v>783.88235294117601</v>
      </c>
      <c r="FR33">
        <v>-37.8151257950719</v>
      </c>
      <c r="FS33">
        <v>15.4248933753248</v>
      </c>
      <c r="FT33">
        <v>0</v>
      </c>
      <c r="FU33">
        <v>0.46790932499999999</v>
      </c>
      <c r="FV33">
        <v>1.7429482176359801E-2</v>
      </c>
      <c r="FW33">
        <v>2.7547913386271202E-3</v>
      </c>
      <c r="FX33">
        <v>1</v>
      </c>
      <c r="FY33">
        <v>2</v>
      </c>
      <c r="FZ33">
        <v>3</v>
      </c>
      <c r="GA33" t="s">
        <v>420</v>
      </c>
      <c r="GB33">
        <v>2.9740500000000001</v>
      </c>
      <c r="GC33">
        <v>2.6988799999999999</v>
      </c>
      <c r="GD33">
        <v>9.0804099999999999E-2</v>
      </c>
      <c r="GE33">
        <v>9.1407299999999997E-2</v>
      </c>
      <c r="GF33">
        <v>0.108573</v>
      </c>
      <c r="GG33">
        <v>0.108361</v>
      </c>
      <c r="GH33">
        <v>35437</v>
      </c>
      <c r="GI33">
        <v>38734.1</v>
      </c>
      <c r="GJ33">
        <v>35316.9</v>
      </c>
      <c r="GK33">
        <v>38658.6</v>
      </c>
      <c r="GL33">
        <v>44622.8</v>
      </c>
      <c r="GM33">
        <v>49777.9</v>
      </c>
      <c r="GN33">
        <v>55198.7</v>
      </c>
      <c r="GO33">
        <v>62002.2</v>
      </c>
      <c r="GP33">
        <v>1.9785999999999999</v>
      </c>
      <c r="GQ33">
        <v>1.8697999999999999</v>
      </c>
      <c r="GR33">
        <v>5.0574500000000001E-2</v>
      </c>
      <c r="GS33">
        <v>0</v>
      </c>
      <c r="GT33">
        <v>24.317499999999999</v>
      </c>
      <c r="GU33">
        <v>999.9</v>
      </c>
      <c r="GV33">
        <v>59.406999999999996</v>
      </c>
      <c r="GW33">
        <v>28.428999999999998</v>
      </c>
      <c r="GX33">
        <v>25.685700000000001</v>
      </c>
      <c r="GY33">
        <v>56.6843</v>
      </c>
      <c r="GZ33">
        <v>46.105800000000002</v>
      </c>
      <c r="HA33">
        <v>1</v>
      </c>
      <c r="HB33">
        <v>-9.4187000000000007E-2</v>
      </c>
      <c r="HC33">
        <v>-0.258606</v>
      </c>
      <c r="HD33">
        <v>20.131799999999998</v>
      </c>
      <c r="HE33">
        <v>5.20052</v>
      </c>
      <c r="HF33">
        <v>12.0052</v>
      </c>
      <c r="HG33">
        <v>4.9756</v>
      </c>
      <c r="HH33">
        <v>3.2932000000000001</v>
      </c>
      <c r="HI33">
        <v>9999</v>
      </c>
      <c r="HJ33">
        <v>9999</v>
      </c>
      <c r="HK33">
        <v>9999</v>
      </c>
      <c r="HL33">
        <v>624.29999999999995</v>
      </c>
      <c r="HM33">
        <v>1.8631</v>
      </c>
      <c r="HN33">
        <v>1.86798</v>
      </c>
      <c r="HO33">
        <v>1.8677999999999999</v>
      </c>
      <c r="HP33">
        <v>1.8689</v>
      </c>
      <c r="HQ33">
        <v>1.86981</v>
      </c>
      <c r="HR33">
        <v>1.8658399999999999</v>
      </c>
      <c r="HS33">
        <v>1.8669100000000001</v>
      </c>
      <c r="HT33">
        <v>1.86829</v>
      </c>
      <c r="HU33">
        <v>5</v>
      </c>
      <c r="HV33">
        <v>0</v>
      </c>
      <c r="HW33">
        <v>0</v>
      </c>
      <c r="HX33">
        <v>0</v>
      </c>
      <c r="HY33" t="s">
        <v>421</v>
      </c>
      <c r="HZ33" t="s">
        <v>422</v>
      </c>
      <c r="IA33" t="s">
        <v>423</v>
      </c>
      <c r="IB33" t="s">
        <v>423</v>
      </c>
      <c r="IC33" t="s">
        <v>423</v>
      </c>
      <c r="ID33" t="s">
        <v>423</v>
      </c>
      <c r="IE33">
        <v>0</v>
      </c>
      <c r="IF33">
        <v>100</v>
      </c>
      <c r="IG33">
        <v>100</v>
      </c>
      <c r="IH33">
        <v>6.0010000000000003</v>
      </c>
      <c r="II33">
        <v>0.55149999999999999</v>
      </c>
      <c r="IJ33">
        <v>3.6346291650323699</v>
      </c>
      <c r="IK33">
        <v>5.6267518783259399E-3</v>
      </c>
      <c r="IL33">
        <v>2.30191766742704E-7</v>
      </c>
      <c r="IM33">
        <v>-2.9562642023804099E-10</v>
      </c>
      <c r="IN33">
        <v>-4.4408053959193901E-2</v>
      </c>
      <c r="IO33">
        <v>-1.77651730019769E-2</v>
      </c>
      <c r="IP33">
        <v>2.0502542247495602E-3</v>
      </c>
      <c r="IQ33">
        <v>-1.6883999477825899E-5</v>
      </c>
      <c r="IR33">
        <v>-3</v>
      </c>
      <c r="IS33">
        <v>1845</v>
      </c>
      <c r="IT33">
        <v>1</v>
      </c>
      <c r="IU33">
        <v>26</v>
      </c>
      <c r="IV33">
        <v>23511.200000000001</v>
      </c>
      <c r="IW33">
        <v>23511.200000000001</v>
      </c>
      <c r="IX33">
        <v>1.0412600000000001</v>
      </c>
      <c r="IY33">
        <v>2.6184099999999999</v>
      </c>
      <c r="IZ33">
        <v>1.5478499999999999</v>
      </c>
      <c r="JA33">
        <v>2.3107899999999999</v>
      </c>
      <c r="JB33">
        <v>1.3464400000000001</v>
      </c>
      <c r="JC33">
        <v>2.4218799999999998</v>
      </c>
      <c r="JD33">
        <v>32.909199999999998</v>
      </c>
      <c r="JE33">
        <v>24.2364</v>
      </c>
      <c r="JF33">
        <v>18</v>
      </c>
      <c r="JG33">
        <v>490.654</v>
      </c>
      <c r="JH33">
        <v>419.762</v>
      </c>
      <c r="JI33">
        <v>25</v>
      </c>
      <c r="JJ33">
        <v>26.07</v>
      </c>
      <c r="JK33">
        <v>30.0002</v>
      </c>
      <c r="JL33">
        <v>26.018599999999999</v>
      </c>
      <c r="JM33">
        <v>25.959099999999999</v>
      </c>
      <c r="JN33">
        <v>20.861000000000001</v>
      </c>
      <c r="JO33">
        <v>0</v>
      </c>
      <c r="JP33">
        <v>100</v>
      </c>
      <c r="JQ33">
        <v>25</v>
      </c>
      <c r="JR33">
        <v>419.89699999999999</v>
      </c>
      <c r="JS33">
        <v>28.5824</v>
      </c>
      <c r="JT33">
        <v>102.401</v>
      </c>
      <c r="JU33">
        <v>103.20699999999999</v>
      </c>
    </row>
    <row r="34" spans="1:281" x14ac:dyDescent="0.2">
      <c r="A34">
        <v>18</v>
      </c>
      <c r="B34">
        <v>1658962304.5999999</v>
      </c>
      <c r="C34">
        <v>373</v>
      </c>
      <c r="D34" t="s">
        <v>458</v>
      </c>
      <c r="E34" t="s">
        <v>459</v>
      </c>
      <c r="F34">
        <v>5</v>
      </c>
      <c r="G34" t="s">
        <v>448</v>
      </c>
      <c r="H34" t="s">
        <v>416</v>
      </c>
      <c r="I34">
        <v>1658962302.0999999</v>
      </c>
      <c r="J34">
        <f t="shared" si="0"/>
        <v>4.0323327180576081E-4</v>
      </c>
      <c r="K34">
        <f t="shared" si="1"/>
        <v>0.4032332718057608</v>
      </c>
      <c r="L34">
        <f t="shared" si="2"/>
        <v>-2.8772998711153859</v>
      </c>
      <c r="M34">
        <f t="shared" si="3"/>
        <v>423.202</v>
      </c>
      <c r="N34">
        <f t="shared" si="4"/>
        <v>543.79250802287061</v>
      </c>
      <c r="O34">
        <f t="shared" si="5"/>
        <v>48.961779437999731</v>
      </c>
      <c r="P34">
        <f t="shared" si="6"/>
        <v>38.104097934443956</v>
      </c>
      <c r="Q34">
        <f t="shared" si="7"/>
        <v>3.5810269927414859E-2</v>
      </c>
      <c r="R34">
        <f t="shared" si="8"/>
        <v>2.7431355196034266</v>
      </c>
      <c r="S34">
        <f t="shared" si="9"/>
        <v>3.5552573573873932E-2</v>
      </c>
      <c r="T34">
        <f t="shared" si="10"/>
        <v>2.2243356757088495E-2</v>
      </c>
      <c r="U34">
        <f t="shared" si="11"/>
        <v>1.5964149869723993E-6</v>
      </c>
      <c r="V34">
        <f t="shared" si="12"/>
        <v>25.765490865995215</v>
      </c>
      <c r="W34">
        <f t="shared" si="13"/>
        <v>25.765490865995215</v>
      </c>
      <c r="X34">
        <f t="shared" si="14"/>
        <v>3.3277177233440347</v>
      </c>
      <c r="Y34">
        <f t="shared" si="15"/>
        <v>69.815004576549939</v>
      </c>
      <c r="Z34">
        <f t="shared" si="16"/>
        <v>2.3386549698934176</v>
      </c>
      <c r="AA34">
        <f t="shared" si="17"/>
        <v>3.3497884646403722</v>
      </c>
      <c r="AB34">
        <f t="shared" si="18"/>
        <v>0.98906275345061712</v>
      </c>
      <c r="AC34">
        <f t="shared" si="19"/>
        <v>-17.782587286634051</v>
      </c>
      <c r="AD34">
        <f t="shared" si="20"/>
        <v>16.499070122482941</v>
      </c>
      <c r="AE34">
        <f t="shared" si="21"/>
        <v>1.2827970814121699</v>
      </c>
      <c r="AF34">
        <f t="shared" si="22"/>
        <v>-7.1848632395443701E-4</v>
      </c>
      <c r="AG34">
        <f t="shared" si="23"/>
        <v>-2.9520731086443295</v>
      </c>
      <c r="AH34">
        <f t="shared" si="24"/>
        <v>0.40218394924816991</v>
      </c>
      <c r="AI34">
        <f t="shared" si="25"/>
        <v>-2.8772998711153859</v>
      </c>
      <c r="AJ34">
        <v>430.834968775758</v>
      </c>
      <c r="AK34">
        <v>434.43697575757602</v>
      </c>
      <c r="AL34">
        <v>-1.2291393939416801E-2</v>
      </c>
      <c r="AM34">
        <v>66.33</v>
      </c>
      <c r="AN34">
        <f t="shared" si="26"/>
        <v>0.4032332718057608</v>
      </c>
      <c r="AO34">
        <v>25.5046028940091</v>
      </c>
      <c r="AP34">
        <v>25.975375757575801</v>
      </c>
      <c r="AQ34">
        <v>8.0982988314027193E-5</v>
      </c>
      <c r="AR34">
        <v>88.640650729912196</v>
      </c>
      <c r="AS34">
        <v>4</v>
      </c>
      <c r="AT34">
        <v>1</v>
      </c>
      <c r="AU34">
        <f t="shared" si="27"/>
        <v>1</v>
      </c>
      <c r="AV34">
        <f t="shared" si="28"/>
        <v>0</v>
      </c>
      <c r="AW34">
        <f t="shared" si="29"/>
        <v>47631.822648452006</v>
      </c>
      <c r="AX34" t="s">
        <v>417</v>
      </c>
      <c r="AY34" t="s">
        <v>417</v>
      </c>
      <c r="AZ34">
        <v>0</v>
      </c>
      <c r="BA34">
        <v>0</v>
      </c>
      <c r="BB34" t="e">
        <f t="shared" si="30"/>
        <v>#DIV/0!</v>
      </c>
      <c r="BC34">
        <v>0</v>
      </c>
      <c r="BD34" t="s">
        <v>417</v>
      </c>
      <c r="BE34" t="s">
        <v>417</v>
      </c>
      <c r="BF34">
        <v>0</v>
      </c>
      <c r="BG34">
        <v>0</v>
      </c>
      <c r="BH34" t="e">
        <f t="shared" si="31"/>
        <v>#DIV/0!</v>
      </c>
      <c r="BI34">
        <v>0.5</v>
      </c>
      <c r="BJ34">
        <f t="shared" si="32"/>
        <v>8.4021841419599964E-6</v>
      </c>
      <c r="BK34">
        <f t="shared" si="33"/>
        <v>-2.8772998711153859</v>
      </c>
      <c r="BL34" t="e">
        <f t="shared" si="34"/>
        <v>#DIV/0!</v>
      </c>
      <c r="BM34">
        <f t="shared" si="35"/>
        <v>-342446.65702413319</v>
      </c>
      <c r="BN34" t="e">
        <f t="shared" si="36"/>
        <v>#DIV/0!</v>
      </c>
      <c r="BO34" t="e">
        <f t="shared" si="37"/>
        <v>#DIV/0!</v>
      </c>
      <c r="BP34" t="s">
        <v>417</v>
      </c>
      <c r="BQ34">
        <v>0</v>
      </c>
      <c r="BR34" t="e">
        <f t="shared" si="38"/>
        <v>#DIV/0!</v>
      </c>
      <c r="BS34" t="e">
        <f t="shared" si="39"/>
        <v>#DIV/0!</v>
      </c>
      <c r="BT34" t="e">
        <f t="shared" si="40"/>
        <v>#DIV/0!</v>
      </c>
      <c r="BU34" t="e">
        <f t="shared" si="41"/>
        <v>#DIV/0!</v>
      </c>
      <c r="BV34" t="e">
        <f t="shared" si="42"/>
        <v>#DIV/0!</v>
      </c>
      <c r="BW34" t="e">
        <f t="shared" si="43"/>
        <v>#DIV/0!</v>
      </c>
      <c r="BX34" t="e">
        <f t="shared" si="44"/>
        <v>#DIV/0!</v>
      </c>
      <c r="BY34" t="e">
        <f t="shared" si="45"/>
        <v>#DIV/0!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 t="shared" si="46"/>
        <v>1.0001299999999999E-3</v>
      </c>
      <c r="CS34">
        <f t="shared" si="47"/>
        <v>8.4021841419599964E-6</v>
      </c>
      <c r="CT34">
        <f t="shared" si="48"/>
        <v>8.4010919999999972E-3</v>
      </c>
      <c r="CU34">
        <f t="shared" si="49"/>
        <v>1.5962074799999995E-3</v>
      </c>
      <c r="CV34">
        <v>6</v>
      </c>
      <c r="CW34">
        <v>0.5</v>
      </c>
      <c r="CX34" t="s">
        <v>418</v>
      </c>
      <c r="CY34">
        <v>2</v>
      </c>
      <c r="CZ34" t="b">
        <v>1</v>
      </c>
      <c r="DA34">
        <v>1658962302.0999999</v>
      </c>
      <c r="DB34">
        <v>423.202</v>
      </c>
      <c r="DC34">
        <v>419.86388888888899</v>
      </c>
      <c r="DD34">
        <v>25.9742</v>
      </c>
      <c r="DE34">
        <v>25.5041333333333</v>
      </c>
      <c r="DF34">
        <v>417.201111111111</v>
      </c>
      <c r="DG34">
        <v>25.4225777777778</v>
      </c>
      <c r="DH34">
        <v>500.019555555556</v>
      </c>
      <c r="DI34">
        <v>89.992400000000004</v>
      </c>
      <c r="DJ34">
        <v>4.5213088888888898E-2</v>
      </c>
      <c r="DK34">
        <v>25.8770555555556</v>
      </c>
      <c r="DL34">
        <v>25.151677777777799</v>
      </c>
      <c r="DM34">
        <v>999.9</v>
      </c>
      <c r="DN34">
        <v>0</v>
      </c>
      <c r="DO34">
        <v>0</v>
      </c>
      <c r="DP34">
        <v>9971.1111111111095</v>
      </c>
      <c r="DQ34">
        <v>0</v>
      </c>
      <c r="DR34">
        <v>0.27582000000000001</v>
      </c>
      <c r="DS34">
        <v>3.3378066666666699</v>
      </c>
      <c r="DT34">
        <v>434.48722222222199</v>
      </c>
      <c r="DU34">
        <v>430.85255555555602</v>
      </c>
      <c r="DV34">
        <v>0.47009755555555599</v>
      </c>
      <c r="DW34">
        <v>419.86388888888899</v>
      </c>
      <c r="DX34">
        <v>25.5041333333333</v>
      </c>
      <c r="DY34">
        <v>2.33748333333333</v>
      </c>
      <c r="DZ34">
        <v>2.2951755555555602</v>
      </c>
      <c r="EA34">
        <v>19.9370333333333</v>
      </c>
      <c r="EB34">
        <v>19.642588888888898</v>
      </c>
      <c r="EC34">
        <v>1.0001299999999999E-3</v>
      </c>
      <c r="ED34">
        <v>0</v>
      </c>
      <c r="EE34">
        <v>0</v>
      </c>
      <c r="EF34">
        <v>0</v>
      </c>
      <c r="EG34">
        <v>778</v>
      </c>
      <c r="EH34">
        <v>1.0001299999999999E-3</v>
      </c>
      <c r="EI34">
        <v>-9.2777777777777803</v>
      </c>
      <c r="EJ34">
        <v>0.83333333333333304</v>
      </c>
      <c r="EK34">
        <v>35.805111111111103</v>
      </c>
      <c r="EL34">
        <v>40.680333333333301</v>
      </c>
      <c r="EM34">
        <v>37.777555555555601</v>
      </c>
      <c r="EN34">
        <v>41.513666666666701</v>
      </c>
      <c r="EO34">
        <v>38.277555555555601</v>
      </c>
      <c r="EP34">
        <v>0</v>
      </c>
      <c r="EQ34">
        <v>0</v>
      </c>
      <c r="ER34">
        <v>0</v>
      </c>
      <c r="ES34">
        <v>1658962305.7</v>
      </c>
      <c r="ET34">
        <v>0</v>
      </c>
      <c r="EU34">
        <v>782.17307692307702</v>
      </c>
      <c r="EV34">
        <v>51.641026139528996</v>
      </c>
      <c r="EW34">
        <v>-0.786325270604738</v>
      </c>
      <c r="EX34">
        <v>-13.0769230769231</v>
      </c>
      <c r="EY34">
        <v>15</v>
      </c>
      <c r="EZ34">
        <v>0</v>
      </c>
      <c r="FA34" t="s">
        <v>419</v>
      </c>
      <c r="FB34">
        <v>1657551626.5</v>
      </c>
      <c r="FC34">
        <v>1657551629</v>
      </c>
      <c r="FD34">
        <v>0</v>
      </c>
      <c r="FE34">
        <v>0.40300000000000002</v>
      </c>
      <c r="FF34">
        <v>8.9999999999999993E-3</v>
      </c>
      <c r="FG34">
        <v>9.41</v>
      </c>
      <c r="FH34">
        <v>8.6999999999999994E-2</v>
      </c>
      <c r="FI34">
        <v>417</v>
      </c>
      <c r="FJ34">
        <v>17</v>
      </c>
      <c r="FK34">
        <v>1.61</v>
      </c>
      <c r="FL34">
        <v>0.59</v>
      </c>
      <c r="FM34">
        <v>3.3267704999999999</v>
      </c>
      <c r="FN34">
        <v>-0.197588667917454</v>
      </c>
      <c r="FO34">
        <v>8.7274928901431903E-2</v>
      </c>
      <c r="FP34">
        <v>1</v>
      </c>
      <c r="FQ34">
        <v>781.48529411764696</v>
      </c>
      <c r="FR34">
        <v>0.95492747658877197</v>
      </c>
      <c r="FS34">
        <v>15.4798185950942</v>
      </c>
      <c r="FT34">
        <v>1</v>
      </c>
      <c r="FU34">
        <v>0.469070125</v>
      </c>
      <c r="FV34">
        <v>1.03190656660395E-2</v>
      </c>
      <c r="FW34">
        <v>2.6162520634248898E-3</v>
      </c>
      <c r="FX34">
        <v>1</v>
      </c>
      <c r="FY34">
        <v>3</v>
      </c>
      <c r="FZ34">
        <v>3</v>
      </c>
      <c r="GA34" t="s">
        <v>460</v>
      </c>
      <c r="GB34">
        <v>2.9741399999999998</v>
      </c>
      <c r="GC34">
        <v>2.6991399999999999</v>
      </c>
      <c r="GD34">
        <v>9.0806499999999998E-2</v>
      </c>
      <c r="GE34">
        <v>9.1412900000000005E-2</v>
      </c>
      <c r="GF34">
        <v>0.108572</v>
      </c>
      <c r="GG34">
        <v>0.108371</v>
      </c>
      <c r="GH34">
        <v>35437</v>
      </c>
      <c r="GI34">
        <v>38733.199999999997</v>
      </c>
      <c r="GJ34">
        <v>35317.1</v>
      </c>
      <c r="GK34">
        <v>38657.9</v>
      </c>
      <c r="GL34">
        <v>44622.8</v>
      </c>
      <c r="GM34">
        <v>49776.5</v>
      </c>
      <c r="GN34">
        <v>55198.6</v>
      </c>
      <c r="GO34">
        <v>62001.1</v>
      </c>
      <c r="GP34">
        <v>1.9792000000000001</v>
      </c>
      <c r="GQ34">
        <v>1.8697999999999999</v>
      </c>
      <c r="GR34">
        <v>5.10812E-2</v>
      </c>
      <c r="GS34">
        <v>0</v>
      </c>
      <c r="GT34">
        <v>24.317499999999999</v>
      </c>
      <c r="GU34">
        <v>999.9</v>
      </c>
      <c r="GV34">
        <v>59.430999999999997</v>
      </c>
      <c r="GW34">
        <v>28.439</v>
      </c>
      <c r="GX34">
        <v>25.7105</v>
      </c>
      <c r="GY34">
        <v>57.024299999999997</v>
      </c>
      <c r="GZ34">
        <v>46.258000000000003</v>
      </c>
      <c r="HA34">
        <v>1</v>
      </c>
      <c r="HB34">
        <v>-9.4247999999999998E-2</v>
      </c>
      <c r="HC34">
        <v>-0.258824</v>
      </c>
      <c r="HD34">
        <v>20.1313</v>
      </c>
      <c r="HE34">
        <v>5.2017199999999999</v>
      </c>
      <c r="HF34">
        <v>12.0076</v>
      </c>
      <c r="HG34">
        <v>4.9756</v>
      </c>
      <c r="HH34">
        <v>3.2936000000000001</v>
      </c>
      <c r="HI34">
        <v>9999</v>
      </c>
      <c r="HJ34">
        <v>9999</v>
      </c>
      <c r="HK34">
        <v>9999</v>
      </c>
      <c r="HL34">
        <v>624.29999999999995</v>
      </c>
      <c r="HM34">
        <v>1.8631</v>
      </c>
      <c r="HN34">
        <v>1.8680399999999999</v>
      </c>
      <c r="HO34">
        <v>1.8677999999999999</v>
      </c>
      <c r="HP34">
        <v>1.86896</v>
      </c>
      <c r="HQ34">
        <v>1.86981</v>
      </c>
      <c r="HR34">
        <v>1.8658399999999999</v>
      </c>
      <c r="HS34">
        <v>1.8669100000000001</v>
      </c>
      <c r="HT34">
        <v>1.86829</v>
      </c>
      <c r="HU34">
        <v>5</v>
      </c>
      <c r="HV34">
        <v>0</v>
      </c>
      <c r="HW34">
        <v>0</v>
      </c>
      <c r="HX34">
        <v>0</v>
      </c>
      <c r="HY34" t="s">
        <v>421</v>
      </c>
      <c r="HZ34" t="s">
        <v>422</v>
      </c>
      <c r="IA34" t="s">
        <v>423</v>
      </c>
      <c r="IB34" t="s">
        <v>423</v>
      </c>
      <c r="IC34" t="s">
        <v>423</v>
      </c>
      <c r="ID34" t="s">
        <v>423</v>
      </c>
      <c r="IE34">
        <v>0</v>
      </c>
      <c r="IF34">
        <v>100</v>
      </c>
      <c r="IG34">
        <v>100</v>
      </c>
      <c r="IH34">
        <v>6.0010000000000003</v>
      </c>
      <c r="II34">
        <v>0.55149999999999999</v>
      </c>
      <c r="IJ34">
        <v>3.6346291650323699</v>
      </c>
      <c r="IK34">
        <v>5.6267518783259399E-3</v>
      </c>
      <c r="IL34">
        <v>2.30191766742704E-7</v>
      </c>
      <c r="IM34">
        <v>-2.9562642023804099E-10</v>
      </c>
      <c r="IN34">
        <v>-4.4408053959193901E-2</v>
      </c>
      <c r="IO34">
        <v>-1.77651730019769E-2</v>
      </c>
      <c r="IP34">
        <v>2.0502542247495602E-3</v>
      </c>
      <c r="IQ34">
        <v>-1.6883999477825899E-5</v>
      </c>
      <c r="IR34">
        <v>-3</v>
      </c>
      <c r="IS34">
        <v>1845</v>
      </c>
      <c r="IT34">
        <v>1</v>
      </c>
      <c r="IU34">
        <v>26</v>
      </c>
      <c r="IV34">
        <v>23511.3</v>
      </c>
      <c r="IW34">
        <v>23511.3</v>
      </c>
      <c r="IX34">
        <v>1.0412600000000001</v>
      </c>
      <c r="IY34">
        <v>2.6208499999999999</v>
      </c>
      <c r="IZ34">
        <v>1.5478499999999999</v>
      </c>
      <c r="JA34">
        <v>2.3107899999999999</v>
      </c>
      <c r="JB34">
        <v>1.3464400000000001</v>
      </c>
      <c r="JC34">
        <v>2.4255399999999998</v>
      </c>
      <c r="JD34">
        <v>32.909199999999998</v>
      </c>
      <c r="JE34">
        <v>24.245100000000001</v>
      </c>
      <c r="JF34">
        <v>18</v>
      </c>
      <c r="JG34">
        <v>491.04300000000001</v>
      </c>
      <c r="JH34">
        <v>419.76100000000002</v>
      </c>
      <c r="JI34">
        <v>24.9999</v>
      </c>
      <c r="JJ34">
        <v>26.07</v>
      </c>
      <c r="JK34">
        <v>30.0001</v>
      </c>
      <c r="JL34">
        <v>26.018599999999999</v>
      </c>
      <c r="JM34">
        <v>25.959099999999999</v>
      </c>
      <c r="JN34">
        <v>20.862100000000002</v>
      </c>
      <c r="JO34">
        <v>0</v>
      </c>
      <c r="JP34">
        <v>100</v>
      </c>
      <c r="JQ34">
        <v>25</v>
      </c>
      <c r="JR34">
        <v>419.89699999999999</v>
      </c>
      <c r="JS34">
        <v>28.5824</v>
      </c>
      <c r="JT34">
        <v>102.401</v>
      </c>
      <c r="JU34">
        <v>103.205</v>
      </c>
    </row>
    <row r="35" spans="1:281" x14ac:dyDescent="0.2">
      <c r="A35">
        <v>19</v>
      </c>
      <c r="B35">
        <v>1658962309.5999999</v>
      </c>
      <c r="C35">
        <v>378</v>
      </c>
      <c r="D35" t="s">
        <v>461</v>
      </c>
      <c r="E35" t="s">
        <v>462</v>
      </c>
      <c r="F35">
        <v>5</v>
      </c>
      <c r="G35" t="s">
        <v>448</v>
      </c>
      <c r="H35" t="s">
        <v>416</v>
      </c>
      <c r="I35">
        <v>1658962306.8</v>
      </c>
      <c r="J35">
        <f t="shared" si="0"/>
        <v>4.0190591270322255E-4</v>
      </c>
      <c r="K35">
        <f t="shared" si="1"/>
        <v>0.40190591270322257</v>
      </c>
      <c r="L35">
        <f t="shared" si="2"/>
        <v>-3.0012142315423325</v>
      </c>
      <c r="M35">
        <f t="shared" si="3"/>
        <v>423.15859999999998</v>
      </c>
      <c r="N35">
        <f t="shared" si="4"/>
        <v>549.7730271330563</v>
      </c>
      <c r="O35">
        <f t="shared" si="5"/>
        <v>49.502042930071966</v>
      </c>
      <c r="P35">
        <f t="shared" si="6"/>
        <v>38.101569465246776</v>
      </c>
      <c r="Q35">
        <f t="shared" si="7"/>
        <v>3.567382623579169E-2</v>
      </c>
      <c r="R35">
        <f t="shared" si="8"/>
        <v>2.7488289322437311</v>
      </c>
      <c r="S35">
        <f t="shared" si="9"/>
        <v>3.5418607925214111E-2</v>
      </c>
      <c r="T35">
        <f t="shared" si="10"/>
        <v>2.2159407962202539E-2</v>
      </c>
      <c r="U35">
        <f t="shared" si="11"/>
        <v>1.5964149869723993E-6</v>
      </c>
      <c r="V35">
        <f t="shared" si="12"/>
        <v>25.768426468913898</v>
      </c>
      <c r="W35">
        <f t="shared" si="13"/>
        <v>25.768426468913898</v>
      </c>
      <c r="X35">
        <f t="shared" si="14"/>
        <v>3.3282968397183721</v>
      </c>
      <c r="Y35">
        <f t="shared" si="15"/>
        <v>69.807447182386639</v>
      </c>
      <c r="Z35">
        <f t="shared" si="16"/>
        <v>2.3387279199812609</v>
      </c>
      <c r="AA35">
        <f t="shared" si="17"/>
        <v>3.3502556165259021</v>
      </c>
      <c r="AB35">
        <f t="shared" si="18"/>
        <v>0.98956891973711114</v>
      </c>
      <c r="AC35">
        <f t="shared" si="19"/>
        <v>-17.724050750212115</v>
      </c>
      <c r="AD35">
        <f t="shared" si="20"/>
        <v>16.447189450380492</v>
      </c>
      <c r="AE35">
        <f t="shared" si="21"/>
        <v>1.276148670892947</v>
      </c>
      <c r="AF35">
        <f t="shared" si="22"/>
        <v>-7.1103252368942549E-4</v>
      </c>
      <c r="AG35">
        <f t="shared" si="23"/>
        <v>-2.9016134594632934</v>
      </c>
      <c r="AH35">
        <f t="shared" si="24"/>
        <v>0.40368100155198072</v>
      </c>
      <c r="AI35">
        <f t="shared" si="25"/>
        <v>-3.0012142315423325</v>
      </c>
      <c r="AJ35">
        <v>430.82574501818198</v>
      </c>
      <c r="AK35">
        <v>434.47544848484802</v>
      </c>
      <c r="AL35">
        <v>9.4749783549635692E-3</v>
      </c>
      <c r="AM35">
        <v>66.33</v>
      </c>
      <c r="AN35">
        <f t="shared" si="26"/>
        <v>0.40190591270322257</v>
      </c>
      <c r="AO35">
        <v>25.5023716252696</v>
      </c>
      <c r="AP35">
        <v>25.971735151515102</v>
      </c>
      <c r="AQ35">
        <v>5.19137220655636E-5</v>
      </c>
      <c r="AR35">
        <v>88.640650729912196</v>
      </c>
      <c r="AS35">
        <v>4</v>
      </c>
      <c r="AT35">
        <v>1</v>
      </c>
      <c r="AU35">
        <f t="shared" si="27"/>
        <v>1</v>
      </c>
      <c r="AV35">
        <f t="shared" si="28"/>
        <v>0</v>
      </c>
      <c r="AW35">
        <f t="shared" si="29"/>
        <v>47786.139679617991</v>
      </c>
      <c r="AX35" t="s">
        <v>417</v>
      </c>
      <c r="AY35" t="s">
        <v>417</v>
      </c>
      <c r="AZ35">
        <v>0</v>
      </c>
      <c r="BA35">
        <v>0</v>
      </c>
      <c r="BB35" t="e">
        <f t="shared" si="30"/>
        <v>#DIV/0!</v>
      </c>
      <c r="BC35">
        <v>0</v>
      </c>
      <c r="BD35" t="s">
        <v>417</v>
      </c>
      <c r="BE35" t="s">
        <v>417</v>
      </c>
      <c r="BF35">
        <v>0</v>
      </c>
      <c r="BG35">
        <v>0</v>
      </c>
      <c r="BH35" t="e">
        <f t="shared" si="31"/>
        <v>#DIV/0!</v>
      </c>
      <c r="BI35">
        <v>0.5</v>
      </c>
      <c r="BJ35">
        <f t="shared" si="32"/>
        <v>8.4021841419599964E-6</v>
      </c>
      <c r="BK35">
        <f t="shared" si="33"/>
        <v>-3.0012142315423325</v>
      </c>
      <c r="BL35" t="e">
        <f t="shared" si="34"/>
        <v>#DIV/0!</v>
      </c>
      <c r="BM35">
        <f t="shared" si="35"/>
        <v>-357194.53190206236</v>
      </c>
      <c r="BN35" t="e">
        <f t="shared" si="36"/>
        <v>#DIV/0!</v>
      </c>
      <c r="BO35" t="e">
        <f t="shared" si="37"/>
        <v>#DIV/0!</v>
      </c>
      <c r="BP35" t="s">
        <v>417</v>
      </c>
      <c r="BQ35">
        <v>0</v>
      </c>
      <c r="BR35" t="e">
        <f t="shared" si="38"/>
        <v>#DIV/0!</v>
      </c>
      <c r="BS35" t="e">
        <f t="shared" si="39"/>
        <v>#DIV/0!</v>
      </c>
      <c r="BT35" t="e">
        <f t="shared" si="40"/>
        <v>#DIV/0!</v>
      </c>
      <c r="BU35" t="e">
        <f t="shared" si="41"/>
        <v>#DIV/0!</v>
      </c>
      <c r="BV35" t="e">
        <f t="shared" si="42"/>
        <v>#DIV/0!</v>
      </c>
      <c r="BW35" t="e">
        <f t="shared" si="43"/>
        <v>#DIV/0!</v>
      </c>
      <c r="BX35" t="e">
        <f t="shared" si="44"/>
        <v>#DIV/0!</v>
      </c>
      <c r="BY35" t="e">
        <f t="shared" si="45"/>
        <v>#DIV/0!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 t="shared" si="46"/>
        <v>1.0001299999999999E-3</v>
      </c>
      <c r="CS35">
        <f t="shared" si="47"/>
        <v>8.4021841419599964E-6</v>
      </c>
      <c r="CT35">
        <f t="shared" si="48"/>
        <v>8.4010919999999972E-3</v>
      </c>
      <c r="CU35">
        <f t="shared" si="49"/>
        <v>1.5962074799999995E-3</v>
      </c>
      <c r="CV35">
        <v>6</v>
      </c>
      <c r="CW35">
        <v>0.5</v>
      </c>
      <c r="CX35" t="s">
        <v>418</v>
      </c>
      <c r="CY35">
        <v>2</v>
      </c>
      <c r="CZ35" t="b">
        <v>1</v>
      </c>
      <c r="DA35">
        <v>1658962306.8</v>
      </c>
      <c r="DB35">
        <v>423.15859999999998</v>
      </c>
      <c r="DC35">
        <v>419.88209999999998</v>
      </c>
      <c r="DD35">
        <v>25.974070000000001</v>
      </c>
      <c r="DE35">
        <v>25.502300000000002</v>
      </c>
      <c r="DF35">
        <v>417.15789999999998</v>
      </c>
      <c r="DG35">
        <v>25.422460000000001</v>
      </c>
      <c r="DH35">
        <v>500.06880000000001</v>
      </c>
      <c r="DI35">
        <v>89.995559999999998</v>
      </c>
      <c r="DJ35">
        <v>4.53123E-2</v>
      </c>
      <c r="DK35">
        <v>25.87941</v>
      </c>
      <c r="DL35">
        <v>25.159179999999999</v>
      </c>
      <c r="DM35">
        <v>999.9</v>
      </c>
      <c r="DN35">
        <v>0</v>
      </c>
      <c r="DO35">
        <v>0</v>
      </c>
      <c r="DP35">
        <v>10004.5</v>
      </c>
      <c r="DQ35">
        <v>0</v>
      </c>
      <c r="DR35">
        <v>0.27582000000000001</v>
      </c>
      <c r="DS35">
        <v>3.2763100000000001</v>
      </c>
      <c r="DT35">
        <v>434.4427</v>
      </c>
      <c r="DU35">
        <v>430.87040000000002</v>
      </c>
      <c r="DV35">
        <v>0.47177200000000002</v>
      </c>
      <c r="DW35">
        <v>419.88209999999998</v>
      </c>
      <c r="DX35">
        <v>25.502300000000002</v>
      </c>
      <c r="DY35">
        <v>2.3375509999999999</v>
      </c>
      <c r="DZ35">
        <v>2.2950940000000002</v>
      </c>
      <c r="EA35">
        <v>19.937529999999999</v>
      </c>
      <c r="EB35">
        <v>19.642009999999999</v>
      </c>
      <c r="EC35">
        <v>1.0001299999999999E-3</v>
      </c>
      <c r="ED35">
        <v>0</v>
      </c>
      <c r="EE35">
        <v>0</v>
      </c>
      <c r="EF35">
        <v>0</v>
      </c>
      <c r="EG35">
        <v>781.75</v>
      </c>
      <c r="EH35">
        <v>1.0001299999999999E-3</v>
      </c>
      <c r="EI35">
        <v>-11.85</v>
      </c>
      <c r="EJ35">
        <v>-1.8</v>
      </c>
      <c r="EK35">
        <v>35.75</v>
      </c>
      <c r="EL35">
        <v>40.4998</v>
      </c>
      <c r="EM35">
        <v>37.6997</v>
      </c>
      <c r="EN35">
        <v>41.218499999999999</v>
      </c>
      <c r="EO35">
        <v>38.155999999999999</v>
      </c>
      <c r="EP35">
        <v>0</v>
      </c>
      <c r="EQ35">
        <v>0</v>
      </c>
      <c r="ER35">
        <v>0</v>
      </c>
      <c r="ES35">
        <v>1658962311.0999999</v>
      </c>
      <c r="ET35">
        <v>0</v>
      </c>
      <c r="EU35">
        <v>784.38</v>
      </c>
      <c r="EV35">
        <v>-18.307692608184901</v>
      </c>
      <c r="EW35">
        <v>22.269230660014401</v>
      </c>
      <c r="EX35">
        <v>-14.5</v>
      </c>
      <c r="EY35">
        <v>15</v>
      </c>
      <c r="EZ35">
        <v>0</v>
      </c>
      <c r="FA35" t="s">
        <v>419</v>
      </c>
      <c r="FB35">
        <v>1657551626.5</v>
      </c>
      <c r="FC35">
        <v>1657551629</v>
      </c>
      <c r="FD35">
        <v>0</v>
      </c>
      <c r="FE35">
        <v>0.40300000000000002</v>
      </c>
      <c r="FF35">
        <v>8.9999999999999993E-3</v>
      </c>
      <c r="FG35">
        <v>9.41</v>
      </c>
      <c r="FH35">
        <v>8.6999999999999994E-2</v>
      </c>
      <c r="FI35">
        <v>417</v>
      </c>
      <c r="FJ35">
        <v>17</v>
      </c>
      <c r="FK35">
        <v>1.61</v>
      </c>
      <c r="FL35">
        <v>0.59</v>
      </c>
      <c r="FM35">
        <v>3.3091387499999998</v>
      </c>
      <c r="FN35">
        <v>4.9360975609703296E-3</v>
      </c>
      <c r="FO35">
        <v>8.8753781671191301E-2</v>
      </c>
      <c r="FP35">
        <v>1</v>
      </c>
      <c r="FQ35">
        <v>782.04411764705901</v>
      </c>
      <c r="FR35">
        <v>41.550802335960398</v>
      </c>
      <c r="FS35">
        <v>16.011653682028498</v>
      </c>
      <c r="FT35">
        <v>0</v>
      </c>
      <c r="FU35">
        <v>0.46997139999999998</v>
      </c>
      <c r="FV35">
        <v>7.4926153846135201E-3</v>
      </c>
      <c r="FW35">
        <v>2.98532033289562E-3</v>
      </c>
      <c r="FX35">
        <v>1</v>
      </c>
      <c r="FY35">
        <v>2</v>
      </c>
      <c r="FZ35">
        <v>3</v>
      </c>
      <c r="GA35" t="s">
        <v>420</v>
      </c>
      <c r="GB35">
        <v>2.9738000000000002</v>
      </c>
      <c r="GC35">
        <v>2.6988500000000002</v>
      </c>
      <c r="GD35">
        <v>9.0788900000000006E-2</v>
      </c>
      <c r="GE35">
        <v>9.1412300000000002E-2</v>
      </c>
      <c r="GF35">
        <v>0.108584</v>
      </c>
      <c r="GG35">
        <v>0.108353</v>
      </c>
      <c r="GH35">
        <v>35437.599999999999</v>
      </c>
      <c r="GI35">
        <v>38733.599999999999</v>
      </c>
      <c r="GJ35">
        <v>35316.9</v>
      </c>
      <c r="GK35">
        <v>38658.300000000003</v>
      </c>
      <c r="GL35">
        <v>44622.8</v>
      </c>
      <c r="GM35">
        <v>49777.8</v>
      </c>
      <c r="GN35">
        <v>55199.3</v>
      </c>
      <c r="GO35">
        <v>62001.5</v>
      </c>
      <c r="GP35">
        <v>1.9792000000000001</v>
      </c>
      <c r="GQ35">
        <v>1.8695999999999999</v>
      </c>
      <c r="GR35">
        <v>5.1945400000000003E-2</v>
      </c>
      <c r="GS35">
        <v>0</v>
      </c>
      <c r="GT35">
        <v>24.3171</v>
      </c>
      <c r="GU35">
        <v>999.9</v>
      </c>
      <c r="GV35">
        <v>59.406999999999996</v>
      </c>
      <c r="GW35">
        <v>28.408999999999999</v>
      </c>
      <c r="GX35">
        <v>25.654900000000001</v>
      </c>
      <c r="GY35">
        <v>56.974299999999999</v>
      </c>
      <c r="GZ35">
        <v>46.406199999999998</v>
      </c>
      <c r="HA35">
        <v>1</v>
      </c>
      <c r="HB35">
        <v>-9.4512200000000005E-2</v>
      </c>
      <c r="HC35">
        <v>-0.25947700000000001</v>
      </c>
      <c r="HD35">
        <v>20.131699999999999</v>
      </c>
      <c r="HE35">
        <v>5.2017199999999999</v>
      </c>
      <c r="HF35">
        <v>12.0076</v>
      </c>
      <c r="HG35">
        <v>4.9756</v>
      </c>
      <c r="HH35">
        <v>3.294</v>
      </c>
      <c r="HI35">
        <v>9999</v>
      </c>
      <c r="HJ35">
        <v>9999</v>
      </c>
      <c r="HK35">
        <v>9999</v>
      </c>
      <c r="HL35">
        <v>624.29999999999995</v>
      </c>
      <c r="HM35">
        <v>1.8631</v>
      </c>
      <c r="HN35">
        <v>1.86798</v>
      </c>
      <c r="HO35">
        <v>1.8677999999999999</v>
      </c>
      <c r="HP35">
        <v>1.86893</v>
      </c>
      <c r="HQ35">
        <v>1.86981</v>
      </c>
      <c r="HR35">
        <v>1.8658699999999999</v>
      </c>
      <c r="HS35">
        <v>1.8669100000000001</v>
      </c>
      <c r="HT35">
        <v>1.86829</v>
      </c>
      <c r="HU35">
        <v>5</v>
      </c>
      <c r="HV35">
        <v>0</v>
      </c>
      <c r="HW35">
        <v>0</v>
      </c>
      <c r="HX35">
        <v>0</v>
      </c>
      <c r="HY35" t="s">
        <v>421</v>
      </c>
      <c r="HZ35" t="s">
        <v>422</v>
      </c>
      <c r="IA35" t="s">
        <v>423</v>
      </c>
      <c r="IB35" t="s">
        <v>423</v>
      </c>
      <c r="IC35" t="s">
        <v>423</v>
      </c>
      <c r="ID35" t="s">
        <v>423</v>
      </c>
      <c r="IE35">
        <v>0</v>
      </c>
      <c r="IF35">
        <v>100</v>
      </c>
      <c r="IG35">
        <v>100</v>
      </c>
      <c r="IH35">
        <v>6.0010000000000003</v>
      </c>
      <c r="II35">
        <v>0.55169999999999997</v>
      </c>
      <c r="IJ35">
        <v>3.6346291650323699</v>
      </c>
      <c r="IK35">
        <v>5.6267518783259399E-3</v>
      </c>
      <c r="IL35">
        <v>2.30191766742704E-7</v>
      </c>
      <c r="IM35">
        <v>-2.9562642023804099E-10</v>
      </c>
      <c r="IN35">
        <v>-4.4408053959193901E-2</v>
      </c>
      <c r="IO35">
        <v>-1.77651730019769E-2</v>
      </c>
      <c r="IP35">
        <v>2.0502542247495602E-3</v>
      </c>
      <c r="IQ35">
        <v>-1.6883999477825899E-5</v>
      </c>
      <c r="IR35">
        <v>-3</v>
      </c>
      <c r="IS35">
        <v>1845</v>
      </c>
      <c r="IT35">
        <v>1</v>
      </c>
      <c r="IU35">
        <v>26</v>
      </c>
      <c r="IV35">
        <v>23511.4</v>
      </c>
      <c r="IW35">
        <v>23511.3</v>
      </c>
      <c r="IX35">
        <v>1.0412600000000001</v>
      </c>
      <c r="IY35">
        <v>2.6196299999999999</v>
      </c>
      <c r="IZ35">
        <v>1.5478499999999999</v>
      </c>
      <c r="JA35">
        <v>2.3107899999999999</v>
      </c>
      <c r="JB35">
        <v>1.3464400000000001</v>
      </c>
      <c r="JC35">
        <v>2.4096700000000002</v>
      </c>
      <c r="JD35">
        <v>32.909199999999998</v>
      </c>
      <c r="JE35">
        <v>24.245100000000001</v>
      </c>
      <c r="JF35">
        <v>18</v>
      </c>
      <c r="JG35">
        <v>491.04300000000001</v>
      </c>
      <c r="JH35">
        <v>419.64800000000002</v>
      </c>
      <c r="JI35">
        <v>24.9998</v>
      </c>
      <c r="JJ35">
        <v>26.07</v>
      </c>
      <c r="JK35">
        <v>29.9999</v>
      </c>
      <c r="JL35">
        <v>26.018599999999999</v>
      </c>
      <c r="JM35">
        <v>25.959099999999999</v>
      </c>
      <c r="JN35">
        <v>20.861899999999999</v>
      </c>
      <c r="JO35">
        <v>0</v>
      </c>
      <c r="JP35">
        <v>100</v>
      </c>
      <c r="JQ35">
        <v>25</v>
      </c>
      <c r="JR35">
        <v>419.89699999999999</v>
      </c>
      <c r="JS35">
        <v>28.5824</v>
      </c>
      <c r="JT35">
        <v>102.401</v>
      </c>
      <c r="JU35">
        <v>103.206</v>
      </c>
    </row>
    <row r="36" spans="1:281" x14ac:dyDescent="0.2">
      <c r="A36">
        <v>20</v>
      </c>
      <c r="B36">
        <v>1658962314.5999999</v>
      </c>
      <c r="C36">
        <v>383</v>
      </c>
      <c r="D36" t="s">
        <v>463</v>
      </c>
      <c r="E36" t="s">
        <v>464</v>
      </c>
      <c r="F36">
        <v>5</v>
      </c>
      <c r="G36" t="s">
        <v>448</v>
      </c>
      <c r="H36" t="s">
        <v>416</v>
      </c>
      <c r="I36">
        <v>1658962312.0999999</v>
      </c>
      <c r="J36">
        <f t="shared" si="0"/>
        <v>4.053654507698709E-4</v>
      </c>
      <c r="K36">
        <f t="shared" si="1"/>
        <v>0.40536545076987091</v>
      </c>
      <c r="L36">
        <f t="shared" si="2"/>
        <v>-2.8487978349947927</v>
      </c>
      <c r="M36">
        <f t="shared" si="3"/>
        <v>423.15077777777799</v>
      </c>
      <c r="N36">
        <f t="shared" si="4"/>
        <v>541.83304521193384</v>
      </c>
      <c r="O36">
        <f t="shared" si="5"/>
        <v>48.787232173227125</v>
      </c>
      <c r="P36">
        <f t="shared" si="6"/>
        <v>38.10095272364056</v>
      </c>
      <c r="Q36">
        <f t="shared" si="7"/>
        <v>3.5992081959502951E-2</v>
      </c>
      <c r="R36">
        <f t="shared" si="8"/>
        <v>2.7431935345878453</v>
      </c>
      <c r="S36">
        <f t="shared" si="9"/>
        <v>3.5731777992938953E-2</v>
      </c>
      <c r="T36">
        <f t="shared" si="10"/>
        <v>2.2355591455740009E-2</v>
      </c>
      <c r="U36">
        <f t="shared" si="11"/>
        <v>1.5964149869723993E-6</v>
      </c>
      <c r="V36">
        <f t="shared" si="12"/>
        <v>25.767281116376328</v>
      </c>
      <c r="W36">
        <f t="shared" si="13"/>
        <v>25.767281116376328</v>
      </c>
      <c r="X36">
        <f t="shared" si="14"/>
        <v>3.3280708816545688</v>
      </c>
      <c r="Y36">
        <f t="shared" si="15"/>
        <v>69.807352900788402</v>
      </c>
      <c r="Z36">
        <f t="shared" si="16"/>
        <v>2.3387279933288356</v>
      </c>
      <c r="AA36">
        <f t="shared" si="17"/>
        <v>3.3502602464423519</v>
      </c>
      <c r="AB36">
        <f t="shared" si="18"/>
        <v>0.98934288832573314</v>
      </c>
      <c r="AC36">
        <f t="shared" si="19"/>
        <v>-17.876616378951308</v>
      </c>
      <c r="AD36">
        <f t="shared" si="20"/>
        <v>16.58630910727986</v>
      </c>
      <c r="AE36">
        <f t="shared" si="21"/>
        <v>1.2895795909478576</v>
      </c>
      <c r="AF36">
        <f t="shared" si="22"/>
        <v>-7.2608430860299222E-4</v>
      </c>
      <c r="AG36">
        <f t="shared" si="23"/>
        <v>-2.8684656847711034</v>
      </c>
      <c r="AH36">
        <f t="shared" si="24"/>
        <v>0.40340544963102681</v>
      </c>
      <c r="AI36">
        <f t="shared" si="25"/>
        <v>-2.8487978349947927</v>
      </c>
      <c r="AJ36">
        <v>430.92416213333303</v>
      </c>
      <c r="AK36">
        <v>434.43294545454501</v>
      </c>
      <c r="AL36">
        <v>-2.30379990429665E-4</v>
      </c>
      <c r="AM36">
        <v>66.33</v>
      </c>
      <c r="AN36">
        <f t="shared" si="26"/>
        <v>0.40536545076987091</v>
      </c>
      <c r="AO36">
        <v>25.502066564092502</v>
      </c>
      <c r="AP36">
        <v>25.976713333333301</v>
      </c>
      <c r="AQ36">
        <v>-1.38812740906806E-4</v>
      </c>
      <c r="AR36">
        <v>88.640650729912196</v>
      </c>
      <c r="AS36">
        <v>4</v>
      </c>
      <c r="AT36">
        <v>1</v>
      </c>
      <c r="AU36">
        <f t="shared" si="27"/>
        <v>1</v>
      </c>
      <c r="AV36">
        <f t="shared" si="28"/>
        <v>0</v>
      </c>
      <c r="AW36">
        <f t="shared" si="29"/>
        <v>47633.084483893508</v>
      </c>
      <c r="AX36" t="s">
        <v>417</v>
      </c>
      <c r="AY36" t="s">
        <v>417</v>
      </c>
      <c r="AZ36">
        <v>0</v>
      </c>
      <c r="BA36">
        <v>0</v>
      </c>
      <c r="BB36" t="e">
        <f t="shared" si="30"/>
        <v>#DIV/0!</v>
      </c>
      <c r="BC36">
        <v>0</v>
      </c>
      <c r="BD36" t="s">
        <v>417</v>
      </c>
      <c r="BE36" t="s">
        <v>417</v>
      </c>
      <c r="BF36">
        <v>0</v>
      </c>
      <c r="BG36">
        <v>0</v>
      </c>
      <c r="BH36" t="e">
        <f t="shared" si="31"/>
        <v>#DIV/0!</v>
      </c>
      <c r="BI36">
        <v>0.5</v>
      </c>
      <c r="BJ36">
        <f t="shared" si="32"/>
        <v>8.4021841419599964E-6</v>
      </c>
      <c r="BK36">
        <f t="shared" si="33"/>
        <v>-2.8487978349947927</v>
      </c>
      <c r="BL36" t="e">
        <f t="shared" si="34"/>
        <v>#DIV/0!</v>
      </c>
      <c r="BM36">
        <f t="shared" si="35"/>
        <v>-339054.43951984693</v>
      </c>
      <c r="BN36" t="e">
        <f t="shared" si="36"/>
        <v>#DIV/0!</v>
      </c>
      <c r="BO36" t="e">
        <f t="shared" si="37"/>
        <v>#DIV/0!</v>
      </c>
      <c r="BP36" t="s">
        <v>417</v>
      </c>
      <c r="BQ36">
        <v>0</v>
      </c>
      <c r="BR36" t="e">
        <f t="shared" si="38"/>
        <v>#DIV/0!</v>
      </c>
      <c r="BS36" t="e">
        <f t="shared" si="39"/>
        <v>#DIV/0!</v>
      </c>
      <c r="BT36" t="e">
        <f t="shared" si="40"/>
        <v>#DIV/0!</v>
      </c>
      <c r="BU36" t="e">
        <f t="shared" si="41"/>
        <v>#DIV/0!</v>
      </c>
      <c r="BV36" t="e">
        <f t="shared" si="42"/>
        <v>#DIV/0!</v>
      </c>
      <c r="BW36" t="e">
        <f t="shared" si="43"/>
        <v>#DIV/0!</v>
      </c>
      <c r="BX36" t="e">
        <f t="shared" si="44"/>
        <v>#DIV/0!</v>
      </c>
      <c r="BY36" t="e">
        <f t="shared" si="45"/>
        <v>#DIV/0!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 t="shared" si="46"/>
        <v>1.0001299999999999E-3</v>
      </c>
      <c r="CS36">
        <f t="shared" si="47"/>
        <v>8.4021841419599964E-6</v>
      </c>
      <c r="CT36">
        <f t="shared" si="48"/>
        <v>8.4010919999999972E-3</v>
      </c>
      <c r="CU36">
        <f t="shared" si="49"/>
        <v>1.5962074799999995E-3</v>
      </c>
      <c r="CV36">
        <v>6</v>
      </c>
      <c r="CW36">
        <v>0.5</v>
      </c>
      <c r="CX36" t="s">
        <v>418</v>
      </c>
      <c r="CY36">
        <v>2</v>
      </c>
      <c r="CZ36" t="b">
        <v>1</v>
      </c>
      <c r="DA36">
        <v>1658962312.0999999</v>
      </c>
      <c r="DB36">
        <v>423.15077777777799</v>
      </c>
      <c r="DC36">
        <v>419.91377777777802</v>
      </c>
      <c r="DD36">
        <v>25.9740111111111</v>
      </c>
      <c r="DE36">
        <v>25.5025444444444</v>
      </c>
      <c r="DF36">
        <v>417.150222222222</v>
      </c>
      <c r="DG36">
        <v>25.4223888888889</v>
      </c>
      <c r="DH36">
        <v>500.04899999999998</v>
      </c>
      <c r="DI36">
        <v>89.995500000000007</v>
      </c>
      <c r="DJ36">
        <v>4.5579266666666701E-2</v>
      </c>
      <c r="DK36">
        <v>25.879433333333299</v>
      </c>
      <c r="DL36">
        <v>25.1669444444444</v>
      </c>
      <c r="DM36">
        <v>999.9</v>
      </c>
      <c r="DN36">
        <v>0</v>
      </c>
      <c r="DO36">
        <v>0</v>
      </c>
      <c r="DP36">
        <v>9971.1111111111095</v>
      </c>
      <c r="DQ36">
        <v>0</v>
      </c>
      <c r="DR36">
        <v>0.27582000000000001</v>
      </c>
      <c r="DS36">
        <v>3.2368611111111099</v>
      </c>
      <c r="DT36">
        <v>434.434666666667</v>
      </c>
      <c r="DU36">
        <v>430.90266666666702</v>
      </c>
      <c r="DV36">
        <v>0.471465666666667</v>
      </c>
      <c r="DW36">
        <v>419.91377777777802</v>
      </c>
      <c r="DX36">
        <v>25.5025444444444</v>
      </c>
      <c r="DY36">
        <v>2.3375444444444402</v>
      </c>
      <c r="DZ36">
        <v>2.2951155555555598</v>
      </c>
      <c r="EA36">
        <v>19.9375</v>
      </c>
      <c r="EB36">
        <v>19.6421777777778</v>
      </c>
      <c r="EC36">
        <v>1.0001299999999999E-3</v>
      </c>
      <c r="ED36">
        <v>0</v>
      </c>
      <c r="EE36">
        <v>0</v>
      </c>
      <c r="EF36">
        <v>0</v>
      </c>
      <c r="EG36">
        <v>789.72222222222194</v>
      </c>
      <c r="EH36">
        <v>1.0001299999999999E-3</v>
      </c>
      <c r="EI36">
        <v>-16.3333333333333</v>
      </c>
      <c r="EJ36">
        <v>-1.1666666666666701</v>
      </c>
      <c r="EK36">
        <v>35.686999999999998</v>
      </c>
      <c r="EL36">
        <v>40.270555555555603</v>
      </c>
      <c r="EM36">
        <v>37.590000000000003</v>
      </c>
      <c r="EN36">
        <v>40.923333333333296</v>
      </c>
      <c r="EO36">
        <v>38.027555555555601</v>
      </c>
      <c r="EP36">
        <v>0</v>
      </c>
      <c r="EQ36">
        <v>0</v>
      </c>
      <c r="ER36">
        <v>0</v>
      </c>
      <c r="ES36">
        <v>1658962315.9000001</v>
      </c>
      <c r="ET36">
        <v>0</v>
      </c>
      <c r="EU36">
        <v>782.72</v>
      </c>
      <c r="EV36">
        <v>29.423075735805298</v>
      </c>
      <c r="EW36">
        <v>-2.5000007045575301</v>
      </c>
      <c r="EX36">
        <v>-13.96</v>
      </c>
      <c r="EY36">
        <v>15</v>
      </c>
      <c r="EZ36">
        <v>0</v>
      </c>
      <c r="FA36" t="s">
        <v>419</v>
      </c>
      <c r="FB36">
        <v>1657551626.5</v>
      </c>
      <c r="FC36">
        <v>1657551629</v>
      </c>
      <c r="FD36">
        <v>0</v>
      </c>
      <c r="FE36">
        <v>0.40300000000000002</v>
      </c>
      <c r="FF36">
        <v>8.9999999999999993E-3</v>
      </c>
      <c r="FG36">
        <v>9.41</v>
      </c>
      <c r="FH36">
        <v>8.6999999999999994E-2</v>
      </c>
      <c r="FI36">
        <v>417</v>
      </c>
      <c r="FJ36">
        <v>17</v>
      </c>
      <c r="FK36">
        <v>1.61</v>
      </c>
      <c r="FL36">
        <v>0.59</v>
      </c>
      <c r="FM36">
        <v>3.2892570000000001</v>
      </c>
      <c r="FN36">
        <v>-0.38212097560975</v>
      </c>
      <c r="FO36">
        <v>0.101814048716275</v>
      </c>
      <c r="FP36">
        <v>1</v>
      </c>
      <c r="FQ36">
        <v>784.10294117647095</v>
      </c>
      <c r="FR36">
        <v>21.948051680392201</v>
      </c>
      <c r="FS36">
        <v>15.928968898613901</v>
      </c>
      <c r="FT36">
        <v>0</v>
      </c>
      <c r="FU36">
        <v>0.47059762500000002</v>
      </c>
      <c r="FV36">
        <v>2.6604765478409299E-3</v>
      </c>
      <c r="FW36">
        <v>2.94700609676583E-3</v>
      </c>
      <c r="FX36">
        <v>1</v>
      </c>
      <c r="FY36">
        <v>2</v>
      </c>
      <c r="FZ36">
        <v>3</v>
      </c>
      <c r="GA36" t="s">
        <v>420</v>
      </c>
      <c r="GB36">
        <v>2.9737900000000002</v>
      </c>
      <c r="GC36">
        <v>2.6987399999999999</v>
      </c>
      <c r="GD36">
        <v>9.0797100000000006E-2</v>
      </c>
      <c r="GE36">
        <v>9.1397900000000004E-2</v>
      </c>
      <c r="GF36">
        <v>0.10857899999999999</v>
      </c>
      <c r="GG36">
        <v>0.108362</v>
      </c>
      <c r="GH36">
        <v>35437.300000000003</v>
      </c>
      <c r="GI36">
        <v>38734.1</v>
      </c>
      <c r="GJ36">
        <v>35317</v>
      </c>
      <c r="GK36">
        <v>38658.199999999997</v>
      </c>
      <c r="GL36">
        <v>44623.1</v>
      </c>
      <c r="GM36">
        <v>49777.1</v>
      </c>
      <c r="GN36">
        <v>55199.5</v>
      </c>
      <c r="GO36">
        <v>62001.3</v>
      </c>
      <c r="GP36">
        <v>1.9798</v>
      </c>
      <c r="GQ36">
        <v>1.87</v>
      </c>
      <c r="GR36">
        <v>5.2809700000000001E-2</v>
      </c>
      <c r="GS36">
        <v>0</v>
      </c>
      <c r="GT36">
        <v>24.313400000000001</v>
      </c>
      <c r="GU36">
        <v>999.9</v>
      </c>
      <c r="GV36">
        <v>59.430999999999997</v>
      </c>
      <c r="GW36">
        <v>28.428999999999998</v>
      </c>
      <c r="GX36">
        <v>25.693000000000001</v>
      </c>
      <c r="GY36">
        <v>57.074300000000001</v>
      </c>
      <c r="GZ36">
        <v>46.346200000000003</v>
      </c>
      <c r="HA36">
        <v>1</v>
      </c>
      <c r="HB36">
        <v>-9.4329300000000005E-2</v>
      </c>
      <c r="HC36">
        <v>-0.25969500000000001</v>
      </c>
      <c r="HD36">
        <v>20.1311</v>
      </c>
      <c r="HE36">
        <v>5.20052</v>
      </c>
      <c r="HF36">
        <v>12.004</v>
      </c>
      <c r="HG36">
        <v>4.9756</v>
      </c>
      <c r="HH36">
        <v>3.2938000000000001</v>
      </c>
      <c r="HI36">
        <v>9999</v>
      </c>
      <c r="HJ36">
        <v>9999</v>
      </c>
      <c r="HK36">
        <v>9999</v>
      </c>
      <c r="HL36">
        <v>624.29999999999995</v>
      </c>
      <c r="HM36">
        <v>1.8631</v>
      </c>
      <c r="HN36">
        <v>1.86798</v>
      </c>
      <c r="HO36">
        <v>1.8677999999999999</v>
      </c>
      <c r="HP36">
        <v>1.86893</v>
      </c>
      <c r="HQ36">
        <v>1.86981</v>
      </c>
      <c r="HR36">
        <v>1.8658699999999999</v>
      </c>
      <c r="HS36">
        <v>1.8669100000000001</v>
      </c>
      <c r="HT36">
        <v>1.86829</v>
      </c>
      <c r="HU36">
        <v>5</v>
      </c>
      <c r="HV36">
        <v>0</v>
      </c>
      <c r="HW36">
        <v>0</v>
      </c>
      <c r="HX36">
        <v>0</v>
      </c>
      <c r="HY36" t="s">
        <v>421</v>
      </c>
      <c r="HZ36" t="s">
        <v>422</v>
      </c>
      <c r="IA36" t="s">
        <v>423</v>
      </c>
      <c r="IB36" t="s">
        <v>423</v>
      </c>
      <c r="IC36" t="s">
        <v>423</v>
      </c>
      <c r="ID36" t="s">
        <v>423</v>
      </c>
      <c r="IE36">
        <v>0</v>
      </c>
      <c r="IF36">
        <v>100</v>
      </c>
      <c r="IG36">
        <v>100</v>
      </c>
      <c r="IH36">
        <v>6.0010000000000003</v>
      </c>
      <c r="II36">
        <v>0.55159999999999998</v>
      </c>
      <c r="IJ36">
        <v>3.6346291650323699</v>
      </c>
      <c r="IK36">
        <v>5.6267518783259399E-3</v>
      </c>
      <c r="IL36">
        <v>2.30191766742704E-7</v>
      </c>
      <c r="IM36">
        <v>-2.9562642023804099E-10</v>
      </c>
      <c r="IN36">
        <v>-4.4408053959193901E-2</v>
      </c>
      <c r="IO36">
        <v>-1.77651730019769E-2</v>
      </c>
      <c r="IP36">
        <v>2.0502542247495602E-3</v>
      </c>
      <c r="IQ36">
        <v>-1.6883999477825899E-5</v>
      </c>
      <c r="IR36">
        <v>-3</v>
      </c>
      <c r="IS36">
        <v>1845</v>
      </c>
      <c r="IT36">
        <v>1</v>
      </c>
      <c r="IU36">
        <v>26</v>
      </c>
      <c r="IV36">
        <v>23511.5</v>
      </c>
      <c r="IW36">
        <v>23511.4</v>
      </c>
      <c r="IX36">
        <v>1.0412600000000001</v>
      </c>
      <c r="IY36">
        <v>2.6220699999999999</v>
      </c>
      <c r="IZ36">
        <v>1.5478499999999999</v>
      </c>
      <c r="JA36">
        <v>2.3107899999999999</v>
      </c>
      <c r="JB36">
        <v>1.3464400000000001</v>
      </c>
      <c r="JC36">
        <v>2.4047900000000002</v>
      </c>
      <c r="JD36">
        <v>32.909199999999998</v>
      </c>
      <c r="JE36">
        <v>24.245100000000001</v>
      </c>
      <c r="JF36">
        <v>18</v>
      </c>
      <c r="JG36">
        <v>491.43099999999998</v>
      </c>
      <c r="JH36">
        <v>419.892</v>
      </c>
      <c r="JI36">
        <v>24.9998</v>
      </c>
      <c r="JJ36">
        <v>26.07</v>
      </c>
      <c r="JK36">
        <v>30.0001</v>
      </c>
      <c r="JL36">
        <v>26.018599999999999</v>
      </c>
      <c r="JM36">
        <v>25.961200000000002</v>
      </c>
      <c r="JN36">
        <v>20.861499999999999</v>
      </c>
      <c r="JO36">
        <v>0</v>
      </c>
      <c r="JP36">
        <v>100</v>
      </c>
      <c r="JQ36">
        <v>25</v>
      </c>
      <c r="JR36">
        <v>419.89699999999999</v>
      </c>
      <c r="JS36">
        <v>28.5824</v>
      </c>
      <c r="JT36">
        <v>102.402</v>
      </c>
      <c r="JU36">
        <v>103.205</v>
      </c>
    </row>
    <row r="37" spans="1:281" x14ac:dyDescent="0.2">
      <c r="A37">
        <v>21</v>
      </c>
      <c r="B37">
        <v>1658962319.5999999</v>
      </c>
      <c r="C37">
        <v>388</v>
      </c>
      <c r="D37" t="s">
        <v>465</v>
      </c>
      <c r="E37" t="s">
        <v>466</v>
      </c>
      <c r="F37">
        <v>5</v>
      </c>
      <c r="G37" t="s">
        <v>448</v>
      </c>
      <c r="H37" t="s">
        <v>416</v>
      </c>
      <c r="I37">
        <v>1658962316.8</v>
      </c>
      <c r="J37">
        <f t="shared" si="0"/>
        <v>4.0048671409159605E-4</v>
      </c>
      <c r="K37">
        <f t="shared" si="1"/>
        <v>0.40048671409159603</v>
      </c>
      <c r="L37">
        <f t="shared" si="2"/>
        <v>-2.7787037572313982</v>
      </c>
      <c r="M37">
        <f t="shared" si="3"/>
        <v>423.1628</v>
      </c>
      <c r="N37">
        <f t="shared" si="4"/>
        <v>540.25996182271058</v>
      </c>
      <c r="O37">
        <f t="shared" si="5"/>
        <v>48.645811620301409</v>
      </c>
      <c r="P37">
        <f t="shared" si="6"/>
        <v>38.102208766442693</v>
      </c>
      <c r="Q37">
        <f t="shared" si="7"/>
        <v>3.554963360699416E-2</v>
      </c>
      <c r="R37">
        <f t="shared" si="8"/>
        <v>2.7417428017982366</v>
      </c>
      <c r="S37">
        <f t="shared" si="9"/>
        <v>3.529553239242017E-2</v>
      </c>
      <c r="T37">
        <f t="shared" si="10"/>
        <v>2.2082386190236263E-2</v>
      </c>
      <c r="U37">
        <f t="shared" si="11"/>
        <v>1.5964149869723993E-6</v>
      </c>
      <c r="V37">
        <f t="shared" si="12"/>
        <v>25.76874319885853</v>
      </c>
      <c r="W37">
        <f t="shared" si="13"/>
        <v>25.76874319885853</v>
      </c>
      <c r="X37">
        <f t="shared" si="14"/>
        <v>3.3283593273732315</v>
      </c>
      <c r="Y37">
        <f t="shared" si="15"/>
        <v>69.810015754178394</v>
      </c>
      <c r="Z37">
        <f t="shared" si="16"/>
        <v>2.338840292713765</v>
      </c>
      <c r="AA37">
        <f t="shared" si="17"/>
        <v>3.3502933174367269</v>
      </c>
      <c r="AB37">
        <f t="shared" si="18"/>
        <v>0.98951903465946645</v>
      </c>
      <c r="AC37">
        <f t="shared" si="19"/>
        <v>-17.661464091439385</v>
      </c>
      <c r="AD37">
        <f t="shared" si="20"/>
        <v>16.386058380622885</v>
      </c>
      <c r="AE37">
        <f t="shared" si="21"/>
        <v>1.2746947036763991</v>
      </c>
      <c r="AF37">
        <f t="shared" si="22"/>
        <v>-7.0941072511487846E-4</v>
      </c>
      <c r="AG37">
        <f t="shared" si="23"/>
        <v>-2.8624019115882575</v>
      </c>
      <c r="AH37">
        <f t="shared" si="24"/>
        <v>0.40348812936355499</v>
      </c>
      <c r="AI37">
        <f t="shared" si="25"/>
        <v>-2.7787037572313982</v>
      </c>
      <c r="AJ37">
        <v>430.90799844848499</v>
      </c>
      <c r="AK37">
        <v>434.40437575757602</v>
      </c>
      <c r="AL37">
        <v>-1.55470129870625E-2</v>
      </c>
      <c r="AM37">
        <v>66.33</v>
      </c>
      <c r="AN37">
        <f t="shared" si="26"/>
        <v>0.40048671409159603</v>
      </c>
      <c r="AO37">
        <v>25.504458241256899</v>
      </c>
      <c r="AP37">
        <v>25.9729078787879</v>
      </c>
      <c r="AQ37">
        <v>-5.4027221424120199E-5</v>
      </c>
      <c r="AR37">
        <v>88.640650729912196</v>
      </c>
      <c r="AS37">
        <v>4</v>
      </c>
      <c r="AT37">
        <v>1</v>
      </c>
      <c r="AU37">
        <f t="shared" si="27"/>
        <v>1</v>
      </c>
      <c r="AV37">
        <f t="shared" si="28"/>
        <v>0</v>
      </c>
      <c r="AW37">
        <f t="shared" si="29"/>
        <v>47593.685792977536</v>
      </c>
      <c r="AX37" t="s">
        <v>417</v>
      </c>
      <c r="AY37" t="s">
        <v>417</v>
      </c>
      <c r="AZ37">
        <v>0</v>
      </c>
      <c r="BA37">
        <v>0</v>
      </c>
      <c r="BB37" t="e">
        <f t="shared" si="30"/>
        <v>#DIV/0!</v>
      </c>
      <c r="BC37">
        <v>0</v>
      </c>
      <c r="BD37" t="s">
        <v>417</v>
      </c>
      <c r="BE37" t="s">
        <v>417</v>
      </c>
      <c r="BF37">
        <v>0</v>
      </c>
      <c r="BG37">
        <v>0</v>
      </c>
      <c r="BH37" t="e">
        <f t="shared" si="31"/>
        <v>#DIV/0!</v>
      </c>
      <c r="BI37">
        <v>0.5</v>
      </c>
      <c r="BJ37">
        <f t="shared" si="32"/>
        <v>8.4021841419599964E-6</v>
      </c>
      <c r="BK37">
        <f t="shared" si="33"/>
        <v>-2.7787037572313982</v>
      </c>
      <c r="BL37" t="e">
        <f t="shared" si="34"/>
        <v>#DIV/0!</v>
      </c>
      <c r="BM37">
        <f t="shared" si="35"/>
        <v>-330712.07560837909</v>
      </c>
      <c r="BN37" t="e">
        <f t="shared" si="36"/>
        <v>#DIV/0!</v>
      </c>
      <c r="BO37" t="e">
        <f t="shared" si="37"/>
        <v>#DIV/0!</v>
      </c>
      <c r="BP37" t="s">
        <v>417</v>
      </c>
      <c r="BQ37">
        <v>0</v>
      </c>
      <c r="BR37" t="e">
        <f t="shared" si="38"/>
        <v>#DIV/0!</v>
      </c>
      <c r="BS37" t="e">
        <f t="shared" si="39"/>
        <v>#DIV/0!</v>
      </c>
      <c r="BT37" t="e">
        <f t="shared" si="40"/>
        <v>#DIV/0!</v>
      </c>
      <c r="BU37" t="e">
        <f t="shared" si="41"/>
        <v>#DIV/0!</v>
      </c>
      <c r="BV37" t="e">
        <f t="shared" si="42"/>
        <v>#DIV/0!</v>
      </c>
      <c r="BW37" t="e">
        <f t="shared" si="43"/>
        <v>#DIV/0!</v>
      </c>
      <c r="BX37" t="e">
        <f t="shared" si="44"/>
        <v>#DIV/0!</v>
      </c>
      <c r="BY37" t="e">
        <f t="shared" si="45"/>
        <v>#DIV/0!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 t="shared" si="46"/>
        <v>1.0001299999999999E-3</v>
      </c>
      <c r="CS37">
        <f t="shared" si="47"/>
        <v>8.4021841419599964E-6</v>
      </c>
      <c r="CT37">
        <f t="shared" si="48"/>
        <v>8.4010919999999972E-3</v>
      </c>
      <c r="CU37">
        <f t="shared" si="49"/>
        <v>1.5962074799999995E-3</v>
      </c>
      <c r="CV37">
        <v>6</v>
      </c>
      <c r="CW37">
        <v>0.5</v>
      </c>
      <c r="CX37" t="s">
        <v>418</v>
      </c>
      <c r="CY37">
        <v>2</v>
      </c>
      <c r="CZ37" t="b">
        <v>1</v>
      </c>
      <c r="DA37">
        <v>1658962316.8</v>
      </c>
      <c r="DB37">
        <v>423.1628</v>
      </c>
      <c r="DC37">
        <v>419.93279999999999</v>
      </c>
      <c r="DD37">
        <v>25.97514</v>
      </c>
      <c r="DE37">
        <v>25.503530000000001</v>
      </c>
      <c r="DF37">
        <v>417.16219999999998</v>
      </c>
      <c r="DG37">
        <v>25.42343</v>
      </c>
      <c r="DH37">
        <v>499.99889999999999</v>
      </c>
      <c r="DI37">
        <v>89.995720000000006</v>
      </c>
      <c r="DJ37">
        <v>4.576939E-2</v>
      </c>
      <c r="DK37">
        <v>25.8796</v>
      </c>
      <c r="DL37">
        <v>25.177610000000001</v>
      </c>
      <c r="DM37">
        <v>999.9</v>
      </c>
      <c r="DN37">
        <v>0</v>
      </c>
      <c r="DO37">
        <v>0</v>
      </c>
      <c r="DP37">
        <v>9962.5</v>
      </c>
      <c r="DQ37">
        <v>0</v>
      </c>
      <c r="DR37">
        <v>0.27582000000000001</v>
      </c>
      <c r="DS37">
        <v>3.2301199999999999</v>
      </c>
      <c r="DT37">
        <v>434.44760000000002</v>
      </c>
      <c r="DU37">
        <v>430.92270000000002</v>
      </c>
      <c r="DV37">
        <v>0.4715858</v>
      </c>
      <c r="DW37">
        <v>419.93279999999999</v>
      </c>
      <c r="DX37">
        <v>25.503530000000001</v>
      </c>
      <c r="DY37">
        <v>2.3376489999999999</v>
      </c>
      <c r="DZ37">
        <v>2.29521</v>
      </c>
      <c r="EA37">
        <v>19.938220000000001</v>
      </c>
      <c r="EB37">
        <v>19.642810000000001</v>
      </c>
      <c r="EC37">
        <v>1.0001299999999999E-3</v>
      </c>
      <c r="ED37">
        <v>0</v>
      </c>
      <c r="EE37">
        <v>0</v>
      </c>
      <c r="EF37">
        <v>0</v>
      </c>
      <c r="EG37">
        <v>788.3</v>
      </c>
      <c r="EH37">
        <v>1.0001299999999999E-3</v>
      </c>
      <c r="EI37">
        <v>-23.75</v>
      </c>
      <c r="EJ37">
        <v>-2.35</v>
      </c>
      <c r="EK37">
        <v>35.643599999999999</v>
      </c>
      <c r="EL37">
        <v>40.081099999999999</v>
      </c>
      <c r="EM37">
        <v>37.499899999999997</v>
      </c>
      <c r="EN37">
        <v>40.655999999999999</v>
      </c>
      <c r="EO37">
        <v>37.9373</v>
      </c>
      <c r="EP37">
        <v>0</v>
      </c>
      <c r="EQ37">
        <v>0</v>
      </c>
      <c r="ER37">
        <v>0</v>
      </c>
      <c r="ES37">
        <v>1658962320.7</v>
      </c>
      <c r="ET37">
        <v>0</v>
      </c>
      <c r="EU37">
        <v>784.3</v>
      </c>
      <c r="EV37">
        <v>13.7692291461497</v>
      </c>
      <c r="EW37">
        <v>-18.3846154732583</v>
      </c>
      <c r="EX37">
        <v>-17.420000000000002</v>
      </c>
      <c r="EY37">
        <v>15</v>
      </c>
      <c r="EZ37">
        <v>0</v>
      </c>
      <c r="FA37" t="s">
        <v>419</v>
      </c>
      <c r="FB37">
        <v>1657551626.5</v>
      </c>
      <c r="FC37">
        <v>1657551629</v>
      </c>
      <c r="FD37">
        <v>0</v>
      </c>
      <c r="FE37">
        <v>0.40300000000000002</v>
      </c>
      <c r="FF37">
        <v>8.9999999999999993E-3</v>
      </c>
      <c r="FG37">
        <v>9.41</v>
      </c>
      <c r="FH37">
        <v>8.6999999999999994E-2</v>
      </c>
      <c r="FI37">
        <v>417</v>
      </c>
      <c r="FJ37">
        <v>17</v>
      </c>
      <c r="FK37">
        <v>1.61</v>
      </c>
      <c r="FL37">
        <v>0.59</v>
      </c>
      <c r="FM37">
        <v>3.27074525</v>
      </c>
      <c r="FN37">
        <v>-0.22814938086304401</v>
      </c>
      <c r="FO37">
        <v>9.0706429457550003E-2</v>
      </c>
      <c r="FP37">
        <v>1</v>
      </c>
      <c r="FQ37">
        <v>783.76470588235304</v>
      </c>
      <c r="FR37">
        <v>-22.2307110331305</v>
      </c>
      <c r="FS37">
        <v>15.1314025311785</v>
      </c>
      <c r="FT37">
        <v>0</v>
      </c>
      <c r="FU37">
        <v>0.47095542499999998</v>
      </c>
      <c r="FV37">
        <v>3.8632007504679198E-3</v>
      </c>
      <c r="FW37">
        <v>2.9821627712743998E-3</v>
      </c>
      <c r="FX37">
        <v>1</v>
      </c>
      <c r="FY37">
        <v>2</v>
      </c>
      <c r="FZ37">
        <v>3</v>
      </c>
      <c r="GA37" t="s">
        <v>420</v>
      </c>
      <c r="GB37">
        <v>2.9739100000000001</v>
      </c>
      <c r="GC37">
        <v>2.6994099999999999</v>
      </c>
      <c r="GD37">
        <v>9.0796799999999997E-2</v>
      </c>
      <c r="GE37">
        <v>9.1390299999999994E-2</v>
      </c>
      <c r="GF37">
        <v>0.10859199999999999</v>
      </c>
      <c r="GG37">
        <v>0.108366</v>
      </c>
      <c r="GH37">
        <v>35437</v>
      </c>
      <c r="GI37">
        <v>38734.199999999997</v>
      </c>
      <c r="GJ37">
        <v>35316.6</v>
      </c>
      <c r="GK37">
        <v>38657.9</v>
      </c>
      <c r="GL37">
        <v>44621.8</v>
      </c>
      <c r="GM37">
        <v>49776.9</v>
      </c>
      <c r="GN37">
        <v>55198.6</v>
      </c>
      <c r="GO37">
        <v>62001.3</v>
      </c>
      <c r="GP37">
        <v>1.9792000000000001</v>
      </c>
      <c r="GQ37">
        <v>1.8695999999999999</v>
      </c>
      <c r="GR37">
        <v>5.2303099999999998E-2</v>
      </c>
      <c r="GS37">
        <v>0</v>
      </c>
      <c r="GT37">
        <v>24.3093</v>
      </c>
      <c r="GU37">
        <v>999.9</v>
      </c>
      <c r="GV37">
        <v>59.430999999999997</v>
      </c>
      <c r="GW37">
        <v>28.428999999999998</v>
      </c>
      <c r="GX37">
        <v>25.690799999999999</v>
      </c>
      <c r="GY37">
        <v>57.474299999999999</v>
      </c>
      <c r="GZ37">
        <v>46.318100000000001</v>
      </c>
      <c r="HA37">
        <v>1</v>
      </c>
      <c r="HB37">
        <v>-9.4207299999999994E-2</v>
      </c>
      <c r="HC37">
        <v>-0.26100200000000001</v>
      </c>
      <c r="HD37">
        <v>20.131</v>
      </c>
      <c r="HE37">
        <v>5.1993200000000002</v>
      </c>
      <c r="HF37">
        <v>12.006399999999999</v>
      </c>
      <c r="HG37">
        <v>4.9756</v>
      </c>
      <c r="HH37">
        <v>3.294</v>
      </c>
      <c r="HI37">
        <v>9999</v>
      </c>
      <c r="HJ37">
        <v>9999</v>
      </c>
      <c r="HK37">
        <v>9999</v>
      </c>
      <c r="HL37">
        <v>624.29999999999995</v>
      </c>
      <c r="HM37">
        <v>1.8631</v>
      </c>
      <c r="HN37">
        <v>1.86798</v>
      </c>
      <c r="HO37">
        <v>1.8677999999999999</v>
      </c>
      <c r="HP37">
        <v>1.86896</v>
      </c>
      <c r="HQ37">
        <v>1.86981</v>
      </c>
      <c r="HR37">
        <v>1.8658399999999999</v>
      </c>
      <c r="HS37">
        <v>1.8669100000000001</v>
      </c>
      <c r="HT37">
        <v>1.86829</v>
      </c>
      <c r="HU37">
        <v>5</v>
      </c>
      <c r="HV37">
        <v>0</v>
      </c>
      <c r="HW37">
        <v>0</v>
      </c>
      <c r="HX37">
        <v>0</v>
      </c>
      <c r="HY37" t="s">
        <v>421</v>
      </c>
      <c r="HZ37" t="s">
        <v>422</v>
      </c>
      <c r="IA37" t="s">
        <v>423</v>
      </c>
      <c r="IB37" t="s">
        <v>423</v>
      </c>
      <c r="IC37" t="s">
        <v>423</v>
      </c>
      <c r="ID37" t="s">
        <v>423</v>
      </c>
      <c r="IE37">
        <v>0</v>
      </c>
      <c r="IF37">
        <v>100</v>
      </c>
      <c r="IG37">
        <v>100</v>
      </c>
      <c r="IH37">
        <v>6</v>
      </c>
      <c r="II37">
        <v>0.55169999999999997</v>
      </c>
      <c r="IJ37">
        <v>3.6346291650323699</v>
      </c>
      <c r="IK37">
        <v>5.6267518783259399E-3</v>
      </c>
      <c r="IL37">
        <v>2.30191766742704E-7</v>
      </c>
      <c r="IM37">
        <v>-2.9562642023804099E-10</v>
      </c>
      <c r="IN37">
        <v>-4.4408053959193901E-2</v>
      </c>
      <c r="IO37">
        <v>-1.77651730019769E-2</v>
      </c>
      <c r="IP37">
        <v>2.0502542247495602E-3</v>
      </c>
      <c r="IQ37">
        <v>-1.6883999477825899E-5</v>
      </c>
      <c r="IR37">
        <v>-3</v>
      </c>
      <c r="IS37">
        <v>1845</v>
      </c>
      <c r="IT37">
        <v>1</v>
      </c>
      <c r="IU37">
        <v>26</v>
      </c>
      <c r="IV37">
        <v>23511.599999999999</v>
      </c>
      <c r="IW37">
        <v>23511.5</v>
      </c>
      <c r="IX37">
        <v>1.0412600000000001</v>
      </c>
      <c r="IY37">
        <v>2.6208499999999999</v>
      </c>
      <c r="IZ37">
        <v>1.5478499999999999</v>
      </c>
      <c r="JA37">
        <v>2.3107899999999999</v>
      </c>
      <c r="JB37">
        <v>1.3464400000000001</v>
      </c>
      <c r="JC37">
        <v>2.3962400000000001</v>
      </c>
      <c r="JD37">
        <v>32.909199999999998</v>
      </c>
      <c r="JE37">
        <v>24.2364</v>
      </c>
      <c r="JF37">
        <v>18</v>
      </c>
      <c r="JG37">
        <v>491.04300000000001</v>
      </c>
      <c r="JH37">
        <v>419.66399999999999</v>
      </c>
      <c r="JI37">
        <v>24.9998</v>
      </c>
      <c r="JJ37">
        <v>26.07</v>
      </c>
      <c r="JK37">
        <v>30.0001</v>
      </c>
      <c r="JL37">
        <v>26.018599999999999</v>
      </c>
      <c r="JM37">
        <v>25.961200000000002</v>
      </c>
      <c r="JN37">
        <v>20.860600000000002</v>
      </c>
      <c r="JO37">
        <v>0</v>
      </c>
      <c r="JP37">
        <v>100</v>
      </c>
      <c r="JQ37">
        <v>25</v>
      </c>
      <c r="JR37">
        <v>419.89699999999999</v>
      </c>
      <c r="JS37">
        <v>28.5824</v>
      </c>
      <c r="JT37">
        <v>102.4</v>
      </c>
      <c r="JU37">
        <v>103.205</v>
      </c>
    </row>
    <row r="38" spans="1:281" x14ac:dyDescent="0.2">
      <c r="A38">
        <v>22</v>
      </c>
      <c r="B38">
        <v>1658962324.5999999</v>
      </c>
      <c r="C38">
        <v>393</v>
      </c>
      <c r="D38" t="s">
        <v>467</v>
      </c>
      <c r="E38" t="s">
        <v>468</v>
      </c>
      <c r="F38">
        <v>5</v>
      </c>
      <c r="G38" t="s">
        <v>448</v>
      </c>
      <c r="H38" t="s">
        <v>416</v>
      </c>
      <c r="I38">
        <v>1658962322.0999999</v>
      </c>
      <c r="J38">
        <f t="shared" si="0"/>
        <v>4.0455106365594988E-4</v>
      </c>
      <c r="K38">
        <f t="shared" si="1"/>
        <v>0.40455106365594989</v>
      </c>
      <c r="L38">
        <f t="shared" si="2"/>
        <v>-2.8487335608599555</v>
      </c>
      <c r="M38">
        <f t="shared" si="3"/>
        <v>423.10622222222202</v>
      </c>
      <c r="N38">
        <f t="shared" si="4"/>
        <v>541.97061224222773</v>
      </c>
      <c r="O38">
        <f t="shared" si="5"/>
        <v>48.80107182009877</v>
      </c>
      <c r="P38">
        <f t="shared" si="6"/>
        <v>38.098075194100957</v>
      </c>
      <c r="Q38">
        <f t="shared" si="7"/>
        <v>3.5940200872934577E-2</v>
      </c>
      <c r="R38">
        <f t="shared" si="8"/>
        <v>2.7507412295763571</v>
      </c>
      <c r="S38">
        <f t="shared" si="9"/>
        <v>3.568135053698529E-2</v>
      </c>
      <c r="T38">
        <f t="shared" si="10"/>
        <v>2.2323945215780717E-2</v>
      </c>
      <c r="U38">
        <f t="shared" si="11"/>
        <v>1.5964149869723993E-6</v>
      </c>
      <c r="V38">
        <f t="shared" si="12"/>
        <v>25.766046850306466</v>
      </c>
      <c r="W38">
        <f t="shared" si="13"/>
        <v>25.766046850306466</v>
      </c>
      <c r="X38">
        <f t="shared" si="14"/>
        <v>3.3278273975035066</v>
      </c>
      <c r="Y38">
        <f t="shared" si="15"/>
        <v>69.824080967855409</v>
      </c>
      <c r="Z38">
        <f t="shared" si="16"/>
        <v>2.3390467478363903</v>
      </c>
      <c r="AA38">
        <f t="shared" si="17"/>
        <v>3.3499141204783012</v>
      </c>
      <c r="AB38">
        <f t="shared" si="18"/>
        <v>0.98878064966711632</v>
      </c>
      <c r="AC38">
        <f t="shared" si="19"/>
        <v>-17.840701907227391</v>
      </c>
      <c r="AD38">
        <f t="shared" si="20"/>
        <v>16.556286702517053</v>
      </c>
      <c r="AE38">
        <f t="shared" si="21"/>
        <v>1.2836941224316212</v>
      </c>
      <c r="AF38">
        <f t="shared" si="22"/>
        <v>-7.1948586372982959E-4</v>
      </c>
      <c r="AG38">
        <f t="shared" si="23"/>
        <v>-2.8683892168758636</v>
      </c>
      <c r="AH38">
        <f t="shared" si="24"/>
        <v>0.40337555799647706</v>
      </c>
      <c r="AI38">
        <f t="shared" si="25"/>
        <v>-2.8487335608599555</v>
      </c>
      <c r="AJ38">
        <v>430.82539437575798</v>
      </c>
      <c r="AK38">
        <v>434.358181818182</v>
      </c>
      <c r="AL38">
        <v>-5.2564155844128596E-3</v>
      </c>
      <c r="AM38">
        <v>66.33</v>
      </c>
      <c r="AN38">
        <f t="shared" si="26"/>
        <v>0.40455106365594989</v>
      </c>
      <c r="AO38">
        <v>25.505548596265999</v>
      </c>
      <c r="AP38">
        <v>25.977579393939401</v>
      </c>
      <c r="AQ38">
        <v>1.19191666192604E-4</v>
      </c>
      <c r="AR38">
        <v>88.640650729912196</v>
      </c>
      <c r="AS38">
        <v>3</v>
      </c>
      <c r="AT38">
        <v>1</v>
      </c>
      <c r="AU38">
        <f t="shared" si="27"/>
        <v>1</v>
      </c>
      <c r="AV38">
        <f t="shared" si="28"/>
        <v>0</v>
      </c>
      <c r="AW38">
        <f t="shared" si="29"/>
        <v>47838.440864014781</v>
      </c>
      <c r="AX38" t="s">
        <v>417</v>
      </c>
      <c r="AY38" t="s">
        <v>417</v>
      </c>
      <c r="AZ38">
        <v>0</v>
      </c>
      <c r="BA38">
        <v>0</v>
      </c>
      <c r="BB38" t="e">
        <f t="shared" si="30"/>
        <v>#DIV/0!</v>
      </c>
      <c r="BC38">
        <v>0</v>
      </c>
      <c r="BD38" t="s">
        <v>417</v>
      </c>
      <c r="BE38" t="s">
        <v>417</v>
      </c>
      <c r="BF38">
        <v>0</v>
      </c>
      <c r="BG38">
        <v>0</v>
      </c>
      <c r="BH38" t="e">
        <f t="shared" si="31"/>
        <v>#DIV/0!</v>
      </c>
      <c r="BI38">
        <v>0.5</v>
      </c>
      <c r="BJ38">
        <f t="shared" si="32"/>
        <v>8.4021841419599964E-6</v>
      </c>
      <c r="BK38">
        <f t="shared" si="33"/>
        <v>-2.8487335608599555</v>
      </c>
      <c r="BL38" t="e">
        <f t="shared" si="34"/>
        <v>#DIV/0!</v>
      </c>
      <c r="BM38">
        <f t="shared" si="35"/>
        <v>-339046.78982617788</v>
      </c>
      <c r="BN38" t="e">
        <f t="shared" si="36"/>
        <v>#DIV/0!</v>
      </c>
      <c r="BO38" t="e">
        <f t="shared" si="37"/>
        <v>#DIV/0!</v>
      </c>
      <c r="BP38" t="s">
        <v>417</v>
      </c>
      <c r="BQ38">
        <v>0</v>
      </c>
      <c r="BR38" t="e">
        <f t="shared" si="38"/>
        <v>#DIV/0!</v>
      </c>
      <c r="BS38" t="e">
        <f t="shared" si="39"/>
        <v>#DIV/0!</v>
      </c>
      <c r="BT38" t="e">
        <f t="shared" si="40"/>
        <v>#DIV/0!</v>
      </c>
      <c r="BU38" t="e">
        <f t="shared" si="41"/>
        <v>#DIV/0!</v>
      </c>
      <c r="BV38" t="e">
        <f t="shared" si="42"/>
        <v>#DIV/0!</v>
      </c>
      <c r="BW38" t="e">
        <f t="shared" si="43"/>
        <v>#DIV/0!</v>
      </c>
      <c r="BX38" t="e">
        <f t="shared" si="44"/>
        <v>#DIV/0!</v>
      </c>
      <c r="BY38" t="e">
        <f t="shared" si="45"/>
        <v>#DIV/0!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 t="shared" si="46"/>
        <v>1.0001299999999999E-3</v>
      </c>
      <c r="CS38">
        <f t="shared" si="47"/>
        <v>8.4021841419599964E-6</v>
      </c>
      <c r="CT38">
        <f t="shared" si="48"/>
        <v>8.4010919999999972E-3</v>
      </c>
      <c r="CU38">
        <f t="shared" si="49"/>
        <v>1.5962074799999995E-3</v>
      </c>
      <c r="CV38">
        <v>6</v>
      </c>
      <c r="CW38">
        <v>0.5</v>
      </c>
      <c r="CX38" t="s">
        <v>418</v>
      </c>
      <c r="CY38">
        <v>2</v>
      </c>
      <c r="CZ38" t="b">
        <v>1</v>
      </c>
      <c r="DA38">
        <v>1658962322.0999999</v>
      </c>
      <c r="DB38">
        <v>423.10622222222202</v>
      </c>
      <c r="DC38">
        <v>419.86933333333297</v>
      </c>
      <c r="DD38">
        <v>25.976777777777802</v>
      </c>
      <c r="DE38">
        <v>25.5053555555556</v>
      </c>
      <c r="DF38">
        <v>417.10599999999999</v>
      </c>
      <c r="DG38">
        <v>25.4250222222222</v>
      </c>
      <c r="DH38">
        <v>500.05766666666699</v>
      </c>
      <c r="DI38">
        <v>89.998177777777798</v>
      </c>
      <c r="DJ38">
        <v>4.5582377777777801E-2</v>
      </c>
      <c r="DK38">
        <v>25.877688888888901</v>
      </c>
      <c r="DL38">
        <v>25.1722</v>
      </c>
      <c r="DM38">
        <v>999.9</v>
      </c>
      <c r="DN38">
        <v>0</v>
      </c>
      <c r="DO38">
        <v>0</v>
      </c>
      <c r="DP38">
        <v>10015.5555555556</v>
      </c>
      <c r="DQ38">
        <v>0</v>
      </c>
      <c r="DR38">
        <v>1.09837677777778</v>
      </c>
      <c r="DS38">
        <v>3.2369311111111099</v>
      </c>
      <c r="DT38">
        <v>434.39022222222201</v>
      </c>
      <c r="DU38">
        <v>430.85833333333301</v>
      </c>
      <c r="DV38">
        <v>0.47144166666666698</v>
      </c>
      <c r="DW38">
        <v>419.86933333333297</v>
      </c>
      <c r="DX38">
        <v>25.5053555555556</v>
      </c>
      <c r="DY38">
        <v>2.3378622222222201</v>
      </c>
      <c r="DZ38">
        <v>2.2954322222222201</v>
      </c>
      <c r="EA38">
        <v>19.939677777777799</v>
      </c>
      <c r="EB38">
        <v>19.644400000000001</v>
      </c>
      <c r="EC38">
        <v>1.0001299999999999E-3</v>
      </c>
      <c r="ED38">
        <v>0</v>
      </c>
      <c r="EE38">
        <v>0</v>
      </c>
      <c r="EF38">
        <v>0</v>
      </c>
      <c r="EG38">
        <v>790.61111111111097</v>
      </c>
      <c r="EH38">
        <v>1.0001299999999999E-3</v>
      </c>
      <c r="EI38">
        <v>-23.8333333333333</v>
      </c>
      <c r="EJ38">
        <v>-2.2222222222222201</v>
      </c>
      <c r="EK38">
        <v>35.590000000000003</v>
      </c>
      <c r="EL38">
        <v>39.895555555555603</v>
      </c>
      <c r="EM38">
        <v>37.402555555555601</v>
      </c>
      <c r="EN38">
        <v>40.360888888888901</v>
      </c>
      <c r="EO38">
        <v>37.819111111111098</v>
      </c>
      <c r="EP38">
        <v>0</v>
      </c>
      <c r="EQ38">
        <v>0</v>
      </c>
      <c r="ER38">
        <v>0</v>
      </c>
      <c r="ES38">
        <v>1658962326.0999999</v>
      </c>
      <c r="ET38">
        <v>0</v>
      </c>
      <c r="EU38">
        <v>786.67307692307702</v>
      </c>
      <c r="EV38">
        <v>5.1111098033860696</v>
      </c>
      <c r="EW38">
        <v>-22.547008364759101</v>
      </c>
      <c r="EX38">
        <v>-19.980769230769202</v>
      </c>
      <c r="EY38">
        <v>15</v>
      </c>
      <c r="EZ38">
        <v>0</v>
      </c>
      <c r="FA38" t="s">
        <v>419</v>
      </c>
      <c r="FB38">
        <v>1657551626.5</v>
      </c>
      <c r="FC38">
        <v>1657551629</v>
      </c>
      <c r="FD38">
        <v>0</v>
      </c>
      <c r="FE38">
        <v>0.40300000000000002</v>
      </c>
      <c r="FF38">
        <v>8.9999999999999993E-3</v>
      </c>
      <c r="FG38">
        <v>9.41</v>
      </c>
      <c r="FH38">
        <v>8.6999999999999994E-2</v>
      </c>
      <c r="FI38">
        <v>417</v>
      </c>
      <c r="FJ38">
        <v>17</v>
      </c>
      <c r="FK38">
        <v>1.61</v>
      </c>
      <c r="FL38">
        <v>0.59</v>
      </c>
      <c r="FM38">
        <v>3.2610445000000001</v>
      </c>
      <c r="FN38">
        <v>-0.11182221388368301</v>
      </c>
      <c r="FO38">
        <v>8.7819681306356395E-2</v>
      </c>
      <c r="FP38">
        <v>1</v>
      </c>
      <c r="FQ38">
        <v>786.69117647058795</v>
      </c>
      <c r="FR38">
        <v>17.058822957210701</v>
      </c>
      <c r="FS38">
        <v>14.0780464814392</v>
      </c>
      <c r="FT38">
        <v>0</v>
      </c>
      <c r="FU38">
        <v>0.47130397499999999</v>
      </c>
      <c r="FV38">
        <v>1.61665666041055E-3</v>
      </c>
      <c r="FW38">
        <v>2.7181513707619401E-3</v>
      </c>
      <c r="FX38">
        <v>1</v>
      </c>
      <c r="FY38">
        <v>2</v>
      </c>
      <c r="FZ38">
        <v>3</v>
      </c>
      <c r="GA38" t="s">
        <v>420</v>
      </c>
      <c r="GB38">
        <v>2.9737900000000002</v>
      </c>
      <c r="GC38">
        <v>2.69998</v>
      </c>
      <c r="GD38">
        <v>9.0801900000000005E-2</v>
      </c>
      <c r="GE38">
        <v>9.1411000000000006E-2</v>
      </c>
      <c r="GF38">
        <v>0.108596</v>
      </c>
      <c r="GG38">
        <v>0.108376</v>
      </c>
      <c r="GH38">
        <v>35436.800000000003</v>
      </c>
      <c r="GI38">
        <v>38733.5</v>
      </c>
      <c r="GJ38">
        <v>35316.699999999997</v>
      </c>
      <c r="GK38">
        <v>38658.199999999997</v>
      </c>
      <c r="GL38">
        <v>44621.4</v>
      </c>
      <c r="GM38">
        <v>49776.4</v>
      </c>
      <c r="GN38">
        <v>55198.3</v>
      </c>
      <c r="GO38">
        <v>62001.4</v>
      </c>
      <c r="GP38">
        <v>1.98</v>
      </c>
      <c r="GQ38">
        <v>1.8694</v>
      </c>
      <c r="GR38">
        <v>5.2213700000000002E-2</v>
      </c>
      <c r="GS38">
        <v>0</v>
      </c>
      <c r="GT38">
        <v>24.305199999999999</v>
      </c>
      <c r="GU38">
        <v>999.9</v>
      </c>
      <c r="GV38">
        <v>59.430999999999997</v>
      </c>
      <c r="GW38">
        <v>28.428999999999998</v>
      </c>
      <c r="GX38">
        <v>25.6937</v>
      </c>
      <c r="GY38">
        <v>57.064300000000003</v>
      </c>
      <c r="GZ38">
        <v>46.222000000000001</v>
      </c>
      <c r="HA38">
        <v>1</v>
      </c>
      <c r="HB38">
        <v>-9.4390199999999994E-2</v>
      </c>
      <c r="HC38">
        <v>-0.26078400000000002</v>
      </c>
      <c r="HD38">
        <v>20.1312</v>
      </c>
      <c r="HE38">
        <v>5.20052</v>
      </c>
      <c r="HF38">
        <v>12.0076</v>
      </c>
      <c r="HG38">
        <v>4.976</v>
      </c>
      <c r="HH38">
        <v>3.2938000000000001</v>
      </c>
      <c r="HI38">
        <v>9999</v>
      </c>
      <c r="HJ38">
        <v>9999</v>
      </c>
      <c r="HK38">
        <v>9999</v>
      </c>
      <c r="HL38">
        <v>624.29999999999995</v>
      </c>
      <c r="HM38">
        <v>1.86313</v>
      </c>
      <c r="HN38">
        <v>1.86798</v>
      </c>
      <c r="HO38">
        <v>1.8677999999999999</v>
      </c>
      <c r="HP38">
        <v>1.8689</v>
      </c>
      <c r="HQ38">
        <v>1.86981</v>
      </c>
      <c r="HR38">
        <v>1.8658399999999999</v>
      </c>
      <c r="HS38">
        <v>1.8669100000000001</v>
      </c>
      <c r="HT38">
        <v>1.86829</v>
      </c>
      <c r="HU38">
        <v>5</v>
      </c>
      <c r="HV38">
        <v>0</v>
      </c>
      <c r="HW38">
        <v>0</v>
      </c>
      <c r="HX38">
        <v>0</v>
      </c>
      <c r="HY38" t="s">
        <v>421</v>
      </c>
      <c r="HZ38" t="s">
        <v>422</v>
      </c>
      <c r="IA38" t="s">
        <v>423</v>
      </c>
      <c r="IB38" t="s">
        <v>423</v>
      </c>
      <c r="IC38" t="s">
        <v>423</v>
      </c>
      <c r="ID38" t="s">
        <v>423</v>
      </c>
      <c r="IE38">
        <v>0</v>
      </c>
      <c r="IF38">
        <v>100</v>
      </c>
      <c r="IG38">
        <v>100</v>
      </c>
      <c r="IH38">
        <v>6</v>
      </c>
      <c r="II38">
        <v>0.55169999999999997</v>
      </c>
      <c r="IJ38">
        <v>3.6346291650323699</v>
      </c>
      <c r="IK38">
        <v>5.6267518783259399E-3</v>
      </c>
      <c r="IL38">
        <v>2.30191766742704E-7</v>
      </c>
      <c r="IM38">
        <v>-2.9562642023804099E-10</v>
      </c>
      <c r="IN38">
        <v>-4.4408053959193901E-2</v>
      </c>
      <c r="IO38">
        <v>-1.77651730019769E-2</v>
      </c>
      <c r="IP38">
        <v>2.0502542247495602E-3</v>
      </c>
      <c r="IQ38">
        <v>-1.6883999477825899E-5</v>
      </c>
      <c r="IR38">
        <v>-3</v>
      </c>
      <c r="IS38">
        <v>1845</v>
      </c>
      <c r="IT38">
        <v>1</v>
      </c>
      <c r="IU38">
        <v>26</v>
      </c>
      <c r="IV38">
        <v>23511.599999999999</v>
      </c>
      <c r="IW38">
        <v>23511.599999999999</v>
      </c>
      <c r="IX38">
        <v>1.0412600000000001</v>
      </c>
      <c r="IY38">
        <v>2.6220699999999999</v>
      </c>
      <c r="IZ38">
        <v>1.5478499999999999</v>
      </c>
      <c r="JA38">
        <v>2.3107899999999999</v>
      </c>
      <c r="JB38">
        <v>1.3464400000000001</v>
      </c>
      <c r="JC38">
        <v>2.3584000000000001</v>
      </c>
      <c r="JD38">
        <v>32.909199999999998</v>
      </c>
      <c r="JE38">
        <v>24.2364</v>
      </c>
      <c r="JF38">
        <v>18</v>
      </c>
      <c r="JG38">
        <v>491.56200000000001</v>
      </c>
      <c r="JH38">
        <v>419.55</v>
      </c>
      <c r="JI38">
        <v>24.9998</v>
      </c>
      <c r="JJ38">
        <v>26.07</v>
      </c>
      <c r="JK38">
        <v>30</v>
      </c>
      <c r="JL38">
        <v>26.018599999999999</v>
      </c>
      <c r="JM38">
        <v>25.961200000000002</v>
      </c>
      <c r="JN38">
        <v>20.860900000000001</v>
      </c>
      <c r="JO38">
        <v>0</v>
      </c>
      <c r="JP38">
        <v>100</v>
      </c>
      <c r="JQ38">
        <v>25</v>
      </c>
      <c r="JR38">
        <v>419.89699999999999</v>
      </c>
      <c r="JS38">
        <v>28.5824</v>
      </c>
      <c r="JT38">
        <v>102.4</v>
      </c>
      <c r="JU38">
        <v>103.205</v>
      </c>
    </row>
    <row r="39" spans="1:281" x14ac:dyDescent="0.2">
      <c r="A39">
        <v>23</v>
      </c>
      <c r="B39">
        <v>1658962329.5999999</v>
      </c>
      <c r="C39">
        <v>398</v>
      </c>
      <c r="D39" t="s">
        <v>469</v>
      </c>
      <c r="E39" t="s">
        <v>470</v>
      </c>
      <c r="F39">
        <v>5</v>
      </c>
      <c r="G39" t="s">
        <v>448</v>
      </c>
      <c r="H39" t="s">
        <v>416</v>
      </c>
      <c r="I39">
        <v>1658962326.8</v>
      </c>
      <c r="J39">
        <f t="shared" si="0"/>
        <v>4.0248469004213117E-4</v>
      </c>
      <c r="K39">
        <f t="shared" si="1"/>
        <v>0.40248469004213117</v>
      </c>
      <c r="L39">
        <f t="shared" si="2"/>
        <v>-2.9491304584998517</v>
      </c>
      <c r="M39">
        <f t="shared" si="3"/>
        <v>423.13060000000002</v>
      </c>
      <c r="N39">
        <f t="shared" si="4"/>
        <v>546.87308905752911</v>
      </c>
      <c r="O39">
        <f t="shared" si="5"/>
        <v>49.243422355707615</v>
      </c>
      <c r="P39">
        <f t="shared" si="6"/>
        <v>38.100976742763187</v>
      </c>
      <c r="Q39">
        <f t="shared" si="7"/>
        <v>3.582905465882523E-2</v>
      </c>
      <c r="R39">
        <f t="shared" si="8"/>
        <v>2.7498345483982423</v>
      </c>
      <c r="S39">
        <f t="shared" si="9"/>
        <v>3.5571712503321598E-2</v>
      </c>
      <c r="T39">
        <f t="shared" si="10"/>
        <v>2.2255287269633842E-2</v>
      </c>
      <c r="U39">
        <f t="shared" si="11"/>
        <v>1.5964149869723993E-6</v>
      </c>
      <c r="V39">
        <f t="shared" si="12"/>
        <v>25.757763515121134</v>
      </c>
      <c r="W39">
        <f t="shared" si="13"/>
        <v>25.757763515121134</v>
      </c>
      <c r="X39">
        <f t="shared" si="14"/>
        <v>3.3261937433146813</v>
      </c>
      <c r="Y39">
        <f t="shared" si="15"/>
        <v>69.871276564472069</v>
      </c>
      <c r="Z39">
        <f t="shared" si="16"/>
        <v>2.3394054791841468</v>
      </c>
      <c r="AA39">
        <f t="shared" si="17"/>
        <v>3.3481647884671406</v>
      </c>
      <c r="AB39">
        <f t="shared" si="18"/>
        <v>0.98678826413053455</v>
      </c>
      <c r="AC39">
        <f t="shared" si="19"/>
        <v>-17.749574830857984</v>
      </c>
      <c r="AD39">
        <f t="shared" si="20"/>
        <v>16.471434184574733</v>
      </c>
      <c r="AE39">
        <f t="shared" si="21"/>
        <v>1.2774264914892173</v>
      </c>
      <c r="AF39">
        <f t="shared" si="22"/>
        <v>-7.125583790461576E-4</v>
      </c>
      <c r="AG39">
        <f t="shared" si="23"/>
        <v>-2.8425493672745654</v>
      </c>
      <c r="AH39">
        <f t="shared" si="24"/>
        <v>0.40648457113373426</v>
      </c>
      <c r="AI39">
        <f t="shared" si="25"/>
        <v>-2.9491304584998517</v>
      </c>
      <c r="AJ39">
        <v>430.88524164848502</v>
      </c>
      <c r="AK39">
        <v>434.454175757575</v>
      </c>
      <c r="AL39">
        <v>1.2936854256772001E-2</v>
      </c>
      <c r="AM39">
        <v>66.33</v>
      </c>
      <c r="AN39">
        <f t="shared" si="26"/>
        <v>0.40248469004213117</v>
      </c>
      <c r="AO39">
        <v>25.505071733789599</v>
      </c>
      <c r="AP39">
        <v>25.980747878787898</v>
      </c>
      <c r="AQ39">
        <v>-8.2762057336438E-4</v>
      </c>
      <c r="AR39">
        <v>88.640650729912196</v>
      </c>
      <c r="AS39">
        <v>4</v>
      </c>
      <c r="AT39">
        <v>1</v>
      </c>
      <c r="AU39">
        <f t="shared" si="27"/>
        <v>1</v>
      </c>
      <c r="AV39">
        <f t="shared" si="28"/>
        <v>0</v>
      </c>
      <c r="AW39">
        <f t="shared" si="29"/>
        <v>47815.243818179049</v>
      </c>
      <c r="AX39" t="s">
        <v>417</v>
      </c>
      <c r="AY39" t="s">
        <v>417</v>
      </c>
      <c r="AZ39">
        <v>0</v>
      </c>
      <c r="BA39">
        <v>0</v>
      </c>
      <c r="BB39" t="e">
        <f t="shared" si="30"/>
        <v>#DIV/0!</v>
      </c>
      <c r="BC39">
        <v>0</v>
      </c>
      <c r="BD39" t="s">
        <v>417</v>
      </c>
      <c r="BE39" t="s">
        <v>417</v>
      </c>
      <c r="BF39">
        <v>0</v>
      </c>
      <c r="BG39">
        <v>0</v>
      </c>
      <c r="BH39" t="e">
        <f t="shared" si="31"/>
        <v>#DIV/0!</v>
      </c>
      <c r="BI39">
        <v>0.5</v>
      </c>
      <c r="BJ39">
        <f t="shared" si="32"/>
        <v>8.4021841419599964E-6</v>
      </c>
      <c r="BK39">
        <f t="shared" si="33"/>
        <v>-2.9491304584998517</v>
      </c>
      <c r="BL39" t="e">
        <f t="shared" si="34"/>
        <v>#DIV/0!</v>
      </c>
      <c r="BM39">
        <f t="shared" si="35"/>
        <v>-350995.69453281484</v>
      </c>
      <c r="BN39" t="e">
        <f t="shared" si="36"/>
        <v>#DIV/0!</v>
      </c>
      <c r="BO39" t="e">
        <f t="shared" si="37"/>
        <v>#DIV/0!</v>
      </c>
      <c r="BP39" t="s">
        <v>417</v>
      </c>
      <c r="BQ39">
        <v>0</v>
      </c>
      <c r="BR39" t="e">
        <f t="shared" si="38"/>
        <v>#DIV/0!</v>
      </c>
      <c r="BS39" t="e">
        <f t="shared" si="39"/>
        <v>#DIV/0!</v>
      </c>
      <c r="BT39" t="e">
        <f t="shared" si="40"/>
        <v>#DIV/0!</v>
      </c>
      <c r="BU39" t="e">
        <f t="shared" si="41"/>
        <v>#DIV/0!</v>
      </c>
      <c r="BV39" t="e">
        <f t="shared" si="42"/>
        <v>#DIV/0!</v>
      </c>
      <c r="BW39" t="e">
        <f t="shared" si="43"/>
        <v>#DIV/0!</v>
      </c>
      <c r="BX39" t="e">
        <f t="shared" si="44"/>
        <v>#DIV/0!</v>
      </c>
      <c r="BY39" t="e">
        <f t="shared" si="45"/>
        <v>#DIV/0!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 t="shared" si="46"/>
        <v>1.0001299999999999E-3</v>
      </c>
      <c r="CS39">
        <f t="shared" si="47"/>
        <v>8.4021841419599964E-6</v>
      </c>
      <c r="CT39">
        <f t="shared" si="48"/>
        <v>8.4010919999999972E-3</v>
      </c>
      <c r="CU39">
        <f t="shared" si="49"/>
        <v>1.5962074799999995E-3</v>
      </c>
      <c r="CV39">
        <v>6</v>
      </c>
      <c r="CW39">
        <v>0.5</v>
      </c>
      <c r="CX39" t="s">
        <v>418</v>
      </c>
      <c r="CY39">
        <v>2</v>
      </c>
      <c r="CZ39" t="b">
        <v>1</v>
      </c>
      <c r="DA39">
        <v>1658962326.8</v>
      </c>
      <c r="DB39">
        <v>423.13060000000002</v>
      </c>
      <c r="DC39">
        <v>419.9264</v>
      </c>
      <c r="DD39">
        <v>25.98028</v>
      </c>
      <c r="DE39">
        <v>25.505240000000001</v>
      </c>
      <c r="DF39">
        <v>417.13040000000001</v>
      </c>
      <c r="DG39">
        <v>25.428349999999998</v>
      </c>
      <c r="DH39">
        <v>500.07240000000002</v>
      </c>
      <c r="DI39">
        <v>89.999750000000006</v>
      </c>
      <c r="DJ39">
        <v>4.5679810000000001E-2</v>
      </c>
      <c r="DK39">
        <v>25.868870000000001</v>
      </c>
      <c r="DL39">
        <v>25.157139999999998</v>
      </c>
      <c r="DM39">
        <v>999.9</v>
      </c>
      <c r="DN39">
        <v>0</v>
      </c>
      <c r="DO39">
        <v>0</v>
      </c>
      <c r="DP39">
        <v>10010</v>
      </c>
      <c r="DQ39">
        <v>0</v>
      </c>
      <c r="DR39">
        <v>0.49426969999999998</v>
      </c>
      <c r="DS39">
        <v>3.2042989999999998</v>
      </c>
      <c r="DT39">
        <v>434.41680000000002</v>
      </c>
      <c r="DU39">
        <v>430.9169</v>
      </c>
      <c r="DV39">
        <v>0.47504859999999999</v>
      </c>
      <c r="DW39">
        <v>419.9264</v>
      </c>
      <c r="DX39">
        <v>25.505240000000001</v>
      </c>
      <c r="DY39">
        <v>2.3382179999999999</v>
      </c>
      <c r="DZ39">
        <v>2.2954650000000001</v>
      </c>
      <c r="EA39">
        <v>19.942160000000001</v>
      </c>
      <c r="EB39">
        <v>19.644590000000001</v>
      </c>
      <c r="EC39">
        <v>1.0001299999999999E-3</v>
      </c>
      <c r="ED39">
        <v>0</v>
      </c>
      <c r="EE39">
        <v>0</v>
      </c>
      <c r="EF39">
        <v>0</v>
      </c>
      <c r="EG39">
        <v>784.05</v>
      </c>
      <c r="EH39">
        <v>1.0001299999999999E-3</v>
      </c>
      <c r="EI39">
        <v>-18.149999999999999</v>
      </c>
      <c r="EJ39">
        <v>-2.5499999999999998</v>
      </c>
      <c r="EK39">
        <v>35.543399999999998</v>
      </c>
      <c r="EL39">
        <v>39.718499999999999</v>
      </c>
      <c r="EM39">
        <v>37.299700000000001</v>
      </c>
      <c r="EN39">
        <v>40.112200000000001</v>
      </c>
      <c r="EO39">
        <v>37.731099999999998</v>
      </c>
      <c r="EP39">
        <v>0</v>
      </c>
      <c r="EQ39">
        <v>0</v>
      </c>
      <c r="ER39">
        <v>0</v>
      </c>
      <c r="ES39">
        <v>1658962330.9000001</v>
      </c>
      <c r="ET39">
        <v>0</v>
      </c>
      <c r="EU39">
        <v>786.42307692307702</v>
      </c>
      <c r="EV39">
        <v>1.8461528661470701</v>
      </c>
      <c r="EW39">
        <v>18.444444863074601</v>
      </c>
      <c r="EX39">
        <v>-20.019230769230798</v>
      </c>
      <c r="EY39">
        <v>15</v>
      </c>
      <c r="EZ39">
        <v>0</v>
      </c>
      <c r="FA39" t="s">
        <v>419</v>
      </c>
      <c r="FB39">
        <v>1657551626.5</v>
      </c>
      <c r="FC39">
        <v>1657551629</v>
      </c>
      <c r="FD39">
        <v>0</v>
      </c>
      <c r="FE39">
        <v>0.40300000000000002</v>
      </c>
      <c r="FF39">
        <v>8.9999999999999993E-3</v>
      </c>
      <c r="FG39">
        <v>9.41</v>
      </c>
      <c r="FH39">
        <v>8.6999999999999994E-2</v>
      </c>
      <c r="FI39">
        <v>417</v>
      </c>
      <c r="FJ39">
        <v>17</v>
      </c>
      <c r="FK39">
        <v>1.61</v>
      </c>
      <c r="FL39">
        <v>0.59</v>
      </c>
      <c r="FM39">
        <v>3.2322570000000002</v>
      </c>
      <c r="FN39">
        <v>-7.0490881801131194E-2</v>
      </c>
      <c r="FO39">
        <v>9.2845865799183497E-2</v>
      </c>
      <c r="FP39">
        <v>1</v>
      </c>
      <c r="FQ39">
        <v>785.47058823529403</v>
      </c>
      <c r="FR39">
        <v>-0.183346889192329</v>
      </c>
      <c r="FS39">
        <v>13.4983338712983</v>
      </c>
      <c r="FT39">
        <v>1</v>
      </c>
      <c r="FU39">
        <v>0.47213392500000001</v>
      </c>
      <c r="FV39">
        <v>1.1221789868667899E-2</v>
      </c>
      <c r="FW39">
        <v>2.7422835501411998E-3</v>
      </c>
      <c r="FX39">
        <v>1</v>
      </c>
      <c r="FY39">
        <v>3</v>
      </c>
      <c r="FZ39">
        <v>3</v>
      </c>
      <c r="GA39" t="s">
        <v>460</v>
      </c>
      <c r="GB39">
        <v>2.9740500000000001</v>
      </c>
      <c r="GC39">
        <v>2.6995800000000001</v>
      </c>
      <c r="GD39">
        <v>9.0786000000000006E-2</v>
      </c>
      <c r="GE39">
        <v>9.1415499999999997E-2</v>
      </c>
      <c r="GF39">
        <v>0.108613</v>
      </c>
      <c r="GG39">
        <v>0.108359</v>
      </c>
      <c r="GH39">
        <v>35437.800000000003</v>
      </c>
      <c r="GI39">
        <v>38733.199999999997</v>
      </c>
      <c r="GJ39">
        <v>35317.1</v>
      </c>
      <c r="GK39">
        <v>38658</v>
      </c>
      <c r="GL39">
        <v>44621</v>
      </c>
      <c r="GM39">
        <v>49777.5</v>
      </c>
      <c r="GN39">
        <v>55199</v>
      </c>
      <c r="GO39">
        <v>62001.5</v>
      </c>
      <c r="GP39">
        <v>1.9790000000000001</v>
      </c>
      <c r="GQ39">
        <v>1.87</v>
      </c>
      <c r="GR39">
        <v>5.1528200000000003E-2</v>
      </c>
      <c r="GS39">
        <v>0</v>
      </c>
      <c r="GT39">
        <v>24.3032</v>
      </c>
      <c r="GU39">
        <v>999.9</v>
      </c>
      <c r="GV39">
        <v>59.430999999999997</v>
      </c>
      <c r="GW39">
        <v>28.428999999999998</v>
      </c>
      <c r="GX39">
        <v>25.692499999999999</v>
      </c>
      <c r="GY39">
        <v>57.314300000000003</v>
      </c>
      <c r="GZ39">
        <v>46.0777</v>
      </c>
      <c r="HA39">
        <v>1</v>
      </c>
      <c r="HB39">
        <v>-9.4146300000000002E-2</v>
      </c>
      <c r="HC39">
        <v>-0.25934600000000002</v>
      </c>
      <c r="HD39">
        <v>20.1312</v>
      </c>
      <c r="HE39">
        <v>5.1993200000000002</v>
      </c>
      <c r="HF39">
        <v>12.004</v>
      </c>
      <c r="HG39">
        <v>4.9756</v>
      </c>
      <c r="HH39">
        <v>3.294</v>
      </c>
      <c r="HI39">
        <v>9999</v>
      </c>
      <c r="HJ39">
        <v>9999</v>
      </c>
      <c r="HK39">
        <v>9999</v>
      </c>
      <c r="HL39">
        <v>624.29999999999995</v>
      </c>
      <c r="HM39">
        <v>1.8631599999999999</v>
      </c>
      <c r="HN39">
        <v>1.86798</v>
      </c>
      <c r="HO39">
        <v>1.8678300000000001</v>
      </c>
      <c r="HP39">
        <v>1.8689</v>
      </c>
      <c r="HQ39">
        <v>1.86981</v>
      </c>
      <c r="HR39">
        <v>1.8658399999999999</v>
      </c>
      <c r="HS39">
        <v>1.8669100000000001</v>
      </c>
      <c r="HT39">
        <v>1.86829</v>
      </c>
      <c r="HU39">
        <v>5</v>
      </c>
      <c r="HV39">
        <v>0</v>
      </c>
      <c r="HW39">
        <v>0</v>
      </c>
      <c r="HX39">
        <v>0</v>
      </c>
      <c r="HY39" t="s">
        <v>421</v>
      </c>
      <c r="HZ39" t="s">
        <v>422</v>
      </c>
      <c r="IA39" t="s">
        <v>423</v>
      </c>
      <c r="IB39" t="s">
        <v>423</v>
      </c>
      <c r="IC39" t="s">
        <v>423</v>
      </c>
      <c r="ID39" t="s">
        <v>423</v>
      </c>
      <c r="IE39">
        <v>0</v>
      </c>
      <c r="IF39">
        <v>100</v>
      </c>
      <c r="IG39">
        <v>100</v>
      </c>
      <c r="IH39">
        <v>6</v>
      </c>
      <c r="II39">
        <v>0.55200000000000005</v>
      </c>
      <c r="IJ39">
        <v>3.6346291650323699</v>
      </c>
      <c r="IK39">
        <v>5.6267518783259399E-3</v>
      </c>
      <c r="IL39">
        <v>2.30191766742704E-7</v>
      </c>
      <c r="IM39">
        <v>-2.9562642023804099E-10</v>
      </c>
      <c r="IN39">
        <v>-4.4408053959193901E-2</v>
      </c>
      <c r="IO39">
        <v>-1.77651730019769E-2</v>
      </c>
      <c r="IP39">
        <v>2.0502542247495602E-3</v>
      </c>
      <c r="IQ39">
        <v>-1.6883999477825899E-5</v>
      </c>
      <c r="IR39">
        <v>-3</v>
      </c>
      <c r="IS39">
        <v>1845</v>
      </c>
      <c r="IT39">
        <v>1</v>
      </c>
      <c r="IU39">
        <v>26</v>
      </c>
      <c r="IV39">
        <v>23511.7</v>
      </c>
      <c r="IW39">
        <v>23511.7</v>
      </c>
      <c r="IX39">
        <v>1.0412600000000001</v>
      </c>
      <c r="IY39">
        <v>2.6257299999999999</v>
      </c>
      <c r="IZ39">
        <v>1.5478499999999999</v>
      </c>
      <c r="JA39">
        <v>2.3107899999999999</v>
      </c>
      <c r="JB39">
        <v>1.3464400000000001</v>
      </c>
      <c r="JC39">
        <v>2.34375</v>
      </c>
      <c r="JD39">
        <v>32.909199999999998</v>
      </c>
      <c r="JE39">
        <v>24.2364</v>
      </c>
      <c r="JF39">
        <v>18</v>
      </c>
      <c r="JG39">
        <v>490.91300000000001</v>
      </c>
      <c r="JH39">
        <v>419.892</v>
      </c>
      <c r="JI39">
        <v>25.0001</v>
      </c>
      <c r="JJ39">
        <v>26.07</v>
      </c>
      <c r="JK39">
        <v>30.0002</v>
      </c>
      <c r="JL39">
        <v>26.018599999999999</v>
      </c>
      <c r="JM39">
        <v>25.961200000000002</v>
      </c>
      <c r="JN39">
        <v>20.86</v>
      </c>
      <c r="JO39">
        <v>0</v>
      </c>
      <c r="JP39">
        <v>100</v>
      </c>
      <c r="JQ39">
        <v>25</v>
      </c>
      <c r="JR39">
        <v>419.89699999999999</v>
      </c>
      <c r="JS39">
        <v>28.5824</v>
      </c>
      <c r="JT39">
        <v>102.401</v>
      </c>
      <c r="JU39">
        <v>103.205</v>
      </c>
    </row>
    <row r="40" spans="1:281" x14ac:dyDescent="0.2">
      <c r="A40">
        <v>24</v>
      </c>
      <c r="B40">
        <v>1658962334.5999999</v>
      </c>
      <c r="C40">
        <v>403</v>
      </c>
      <c r="D40" t="s">
        <v>471</v>
      </c>
      <c r="E40" t="s">
        <v>472</v>
      </c>
      <c r="F40">
        <v>5</v>
      </c>
      <c r="G40" t="s">
        <v>448</v>
      </c>
      <c r="H40" t="s">
        <v>416</v>
      </c>
      <c r="I40">
        <v>1658962332.0999999</v>
      </c>
      <c r="J40">
        <f t="shared" si="0"/>
        <v>4.0955613424086771E-4</v>
      </c>
      <c r="K40">
        <f t="shared" si="1"/>
        <v>0.40955613424086773</v>
      </c>
      <c r="L40">
        <f t="shared" si="2"/>
        <v>-2.8259867278225799</v>
      </c>
      <c r="M40">
        <f t="shared" si="3"/>
        <v>423.08477777777802</v>
      </c>
      <c r="N40">
        <f t="shared" si="4"/>
        <v>539.42692498935878</v>
      </c>
      <c r="O40">
        <f t="shared" si="5"/>
        <v>48.573149776137036</v>
      </c>
      <c r="P40">
        <f t="shared" si="6"/>
        <v>38.097023576287114</v>
      </c>
      <c r="Q40">
        <f t="shared" si="7"/>
        <v>3.6380916513936101E-2</v>
      </c>
      <c r="R40">
        <f t="shared" si="8"/>
        <v>2.7541568616935832</v>
      </c>
      <c r="S40">
        <f t="shared" si="9"/>
        <v>3.6116030568100282E-2</v>
      </c>
      <c r="T40">
        <f t="shared" si="10"/>
        <v>2.2596157151614317E-2</v>
      </c>
      <c r="U40">
        <f t="shared" si="11"/>
        <v>1.5964149869723993E-6</v>
      </c>
      <c r="V40">
        <f t="shared" si="12"/>
        <v>25.770573962039151</v>
      </c>
      <c r="W40">
        <f t="shared" si="13"/>
        <v>25.770573962039151</v>
      </c>
      <c r="X40">
        <f t="shared" si="14"/>
        <v>3.3287205387462833</v>
      </c>
      <c r="Y40">
        <f t="shared" si="15"/>
        <v>69.820880922353695</v>
      </c>
      <c r="Z40">
        <f t="shared" si="16"/>
        <v>2.3397400622702276</v>
      </c>
      <c r="AA40">
        <f t="shared" si="17"/>
        <v>3.3510606445544595</v>
      </c>
      <c r="AB40">
        <f t="shared" si="18"/>
        <v>0.98898047647605569</v>
      </c>
      <c r="AC40">
        <f t="shared" si="19"/>
        <v>-18.061425520022265</v>
      </c>
      <c r="AD40">
        <f t="shared" si="20"/>
        <v>16.762546391492336</v>
      </c>
      <c r="AE40">
        <f t="shared" si="21"/>
        <v>1.2981418095326871</v>
      </c>
      <c r="AF40">
        <f t="shared" si="22"/>
        <v>-7.3572258225595988E-4</v>
      </c>
      <c r="AG40">
        <f t="shared" si="23"/>
        <v>-2.8369447337325564</v>
      </c>
      <c r="AH40">
        <f t="shared" si="24"/>
        <v>0.4100128314076501</v>
      </c>
      <c r="AI40">
        <f t="shared" si="25"/>
        <v>-2.8259867278225799</v>
      </c>
      <c r="AJ40">
        <v>430.91225236363698</v>
      </c>
      <c r="AK40">
        <v>434.382406060606</v>
      </c>
      <c r="AL40">
        <v>1.87366233762806E-3</v>
      </c>
      <c r="AM40">
        <v>66.33</v>
      </c>
      <c r="AN40">
        <f t="shared" si="26"/>
        <v>0.40955613424086773</v>
      </c>
      <c r="AO40">
        <v>25.5047009399639</v>
      </c>
      <c r="AP40">
        <v>25.985730303030302</v>
      </c>
      <c r="AQ40">
        <v>-3.8055407523766502E-4</v>
      </c>
      <c r="AR40">
        <v>88.640650729912196</v>
      </c>
      <c r="AS40">
        <v>4</v>
      </c>
      <c r="AT40">
        <v>1</v>
      </c>
      <c r="AU40">
        <f t="shared" si="27"/>
        <v>1</v>
      </c>
      <c r="AV40">
        <f t="shared" si="28"/>
        <v>0</v>
      </c>
      <c r="AW40">
        <f t="shared" si="29"/>
        <v>47930.436609879165</v>
      </c>
      <c r="AX40" t="s">
        <v>417</v>
      </c>
      <c r="AY40" t="s">
        <v>417</v>
      </c>
      <c r="AZ40">
        <v>0</v>
      </c>
      <c r="BA40">
        <v>0</v>
      </c>
      <c r="BB40" t="e">
        <f t="shared" si="30"/>
        <v>#DIV/0!</v>
      </c>
      <c r="BC40">
        <v>0</v>
      </c>
      <c r="BD40" t="s">
        <v>417</v>
      </c>
      <c r="BE40" t="s">
        <v>417</v>
      </c>
      <c r="BF40">
        <v>0</v>
      </c>
      <c r="BG40">
        <v>0</v>
      </c>
      <c r="BH40" t="e">
        <f t="shared" si="31"/>
        <v>#DIV/0!</v>
      </c>
      <c r="BI40">
        <v>0.5</v>
      </c>
      <c r="BJ40">
        <f t="shared" si="32"/>
        <v>8.4021841419599964E-6</v>
      </c>
      <c r="BK40">
        <f t="shared" si="33"/>
        <v>-2.8259867278225799</v>
      </c>
      <c r="BL40" t="e">
        <f t="shared" si="34"/>
        <v>#DIV/0!</v>
      </c>
      <c r="BM40">
        <f t="shared" si="35"/>
        <v>-336339.53744357661</v>
      </c>
      <c r="BN40" t="e">
        <f t="shared" si="36"/>
        <v>#DIV/0!</v>
      </c>
      <c r="BO40" t="e">
        <f t="shared" si="37"/>
        <v>#DIV/0!</v>
      </c>
      <c r="BP40" t="s">
        <v>417</v>
      </c>
      <c r="BQ40">
        <v>0</v>
      </c>
      <c r="BR40" t="e">
        <f t="shared" si="38"/>
        <v>#DIV/0!</v>
      </c>
      <c r="BS40" t="e">
        <f t="shared" si="39"/>
        <v>#DIV/0!</v>
      </c>
      <c r="BT40" t="e">
        <f t="shared" si="40"/>
        <v>#DIV/0!</v>
      </c>
      <c r="BU40" t="e">
        <f t="shared" si="41"/>
        <v>#DIV/0!</v>
      </c>
      <c r="BV40" t="e">
        <f t="shared" si="42"/>
        <v>#DIV/0!</v>
      </c>
      <c r="BW40" t="e">
        <f t="shared" si="43"/>
        <v>#DIV/0!</v>
      </c>
      <c r="BX40" t="e">
        <f t="shared" si="44"/>
        <v>#DIV/0!</v>
      </c>
      <c r="BY40" t="e">
        <f t="shared" si="45"/>
        <v>#DIV/0!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 t="shared" si="46"/>
        <v>1.0001299999999999E-3</v>
      </c>
      <c r="CS40">
        <f t="shared" si="47"/>
        <v>8.4021841419599964E-6</v>
      </c>
      <c r="CT40">
        <f t="shared" si="48"/>
        <v>8.4010919999999972E-3</v>
      </c>
      <c r="CU40">
        <f t="shared" si="49"/>
        <v>1.5962074799999995E-3</v>
      </c>
      <c r="CV40">
        <v>6</v>
      </c>
      <c r="CW40">
        <v>0.5</v>
      </c>
      <c r="CX40" t="s">
        <v>418</v>
      </c>
      <c r="CY40">
        <v>2</v>
      </c>
      <c r="CZ40" t="b">
        <v>1</v>
      </c>
      <c r="DA40">
        <v>1658962332.0999999</v>
      </c>
      <c r="DB40">
        <v>423.08477777777802</v>
      </c>
      <c r="DC40">
        <v>419.88933333333301</v>
      </c>
      <c r="DD40">
        <v>25.983877777777799</v>
      </c>
      <c r="DE40">
        <v>25.504755555555601</v>
      </c>
      <c r="DF40">
        <v>417.08466666666698</v>
      </c>
      <c r="DG40">
        <v>25.4317666666667</v>
      </c>
      <c r="DH40">
        <v>500.11344444444399</v>
      </c>
      <c r="DI40">
        <v>90.000733333333301</v>
      </c>
      <c r="DJ40">
        <v>4.5105177777777797E-2</v>
      </c>
      <c r="DK40">
        <v>25.883466666666699</v>
      </c>
      <c r="DL40">
        <v>25.155188888888901</v>
      </c>
      <c r="DM40">
        <v>999.9</v>
      </c>
      <c r="DN40">
        <v>0</v>
      </c>
      <c r="DO40">
        <v>0</v>
      </c>
      <c r="DP40">
        <v>10035.5555555556</v>
      </c>
      <c r="DQ40">
        <v>0</v>
      </c>
      <c r="DR40">
        <v>0.27582000000000001</v>
      </c>
      <c r="DS40">
        <v>3.1955377777777798</v>
      </c>
      <c r="DT40">
        <v>434.37144444444402</v>
      </c>
      <c r="DU40">
        <v>430.878777777778</v>
      </c>
      <c r="DV40">
        <v>0.479112777777778</v>
      </c>
      <c r="DW40">
        <v>419.88933333333301</v>
      </c>
      <c r="DX40">
        <v>25.504755555555601</v>
      </c>
      <c r="DY40">
        <v>2.3385677777777798</v>
      </c>
      <c r="DZ40">
        <v>2.29544666666667</v>
      </c>
      <c r="EA40">
        <v>19.944566666666699</v>
      </c>
      <c r="EB40">
        <v>19.644500000000001</v>
      </c>
      <c r="EC40">
        <v>1.0001299999999999E-3</v>
      </c>
      <c r="ED40">
        <v>0</v>
      </c>
      <c r="EE40">
        <v>0</v>
      </c>
      <c r="EF40">
        <v>0</v>
      </c>
      <c r="EG40">
        <v>782.944444444444</v>
      </c>
      <c r="EH40">
        <v>1.0001299999999999E-3</v>
      </c>
      <c r="EI40">
        <v>-11.1666666666667</v>
      </c>
      <c r="EJ40">
        <v>-0.5</v>
      </c>
      <c r="EK40">
        <v>35.5</v>
      </c>
      <c r="EL40">
        <v>39.555333333333301</v>
      </c>
      <c r="EM40">
        <v>37.215000000000003</v>
      </c>
      <c r="EN40">
        <v>39.8815555555556</v>
      </c>
      <c r="EO40">
        <v>37.652555555555601</v>
      </c>
      <c r="EP40">
        <v>0</v>
      </c>
      <c r="EQ40">
        <v>0</v>
      </c>
      <c r="ER40">
        <v>0</v>
      </c>
      <c r="ES40">
        <v>1658962335.7</v>
      </c>
      <c r="ET40">
        <v>0</v>
      </c>
      <c r="EU40">
        <v>787.65384615384596</v>
      </c>
      <c r="EV40">
        <v>-20.923076634443898</v>
      </c>
      <c r="EW40">
        <v>79.914529622334001</v>
      </c>
      <c r="EX40">
        <v>-18.75</v>
      </c>
      <c r="EY40">
        <v>15</v>
      </c>
      <c r="EZ40">
        <v>0</v>
      </c>
      <c r="FA40" t="s">
        <v>419</v>
      </c>
      <c r="FB40">
        <v>1657551626.5</v>
      </c>
      <c r="FC40">
        <v>1657551629</v>
      </c>
      <c r="FD40">
        <v>0</v>
      </c>
      <c r="FE40">
        <v>0.40300000000000002</v>
      </c>
      <c r="FF40">
        <v>8.9999999999999993E-3</v>
      </c>
      <c r="FG40">
        <v>9.41</v>
      </c>
      <c r="FH40">
        <v>8.6999999999999994E-2</v>
      </c>
      <c r="FI40">
        <v>417</v>
      </c>
      <c r="FJ40">
        <v>17</v>
      </c>
      <c r="FK40">
        <v>1.61</v>
      </c>
      <c r="FL40">
        <v>0.59</v>
      </c>
      <c r="FM40">
        <v>3.2259069999999999</v>
      </c>
      <c r="FN40">
        <v>-0.29007467166979001</v>
      </c>
      <c r="FO40">
        <v>9.4100677128275703E-2</v>
      </c>
      <c r="FP40">
        <v>1</v>
      </c>
      <c r="FQ40">
        <v>786.79411764705901</v>
      </c>
      <c r="FR40">
        <v>20.825056940871399</v>
      </c>
      <c r="FS40">
        <v>12.8607460486294</v>
      </c>
      <c r="FT40">
        <v>0</v>
      </c>
      <c r="FU40">
        <v>0.473884525</v>
      </c>
      <c r="FV40">
        <v>2.5350292682926399E-2</v>
      </c>
      <c r="FW40">
        <v>3.6455732058724298E-3</v>
      </c>
      <c r="FX40">
        <v>1</v>
      </c>
      <c r="FY40">
        <v>2</v>
      </c>
      <c r="FZ40">
        <v>3</v>
      </c>
      <c r="GA40" t="s">
        <v>420</v>
      </c>
      <c r="GB40">
        <v>2.9734400000000001</v>
      </c>
      <c r="GC40">
        <v>2.6990400000000001</v>
      </c>
      <c r="GD40">
        <v>9.0796000000000002E-2</v>
      </c>
      <c r="GE40">
        <v>9.1423699999999997E-2</v>
      </c>
      <c r="GF40">
        <v>0.108622</v>
      </c>
      <c r="GG40">
        <v>0.108366</v>
      </c>
      <c r="GH40">
        <v>35437.800000000003</v>
      </c>
      <c r="GI40">
        <v>38733.4</v>
      </c>
      <c r="GJ40">
        <v>35317.4</v>
      </c>
      <c r="GK40">
        <v>38658.6</v>
      </c>
      <c r="GL40">
        <v>44621</v>
      </c>
      <c r="GM40">
        <v>49776.9</v>
      </c>
      <c r="GN40">
        <v>55199.5</v>
      </c>
      <c r="GO40">
        <v>62001.3</v>
      </c>
      <c r="GP40">
        <v>1.9796</v>
      </c>
      <c r="GQ40">
        <v>1.8706</v>
      </c>
      <c r="GR40">
        <v>5.16772E-2</v>
      </c>
      <c r="GS40">
        <v>0</v>
      </c>
      <c r="GT40">
        <v>24.301100000000002</v>
      </c>
      <c r="GU40">
        <v>999.9</v>
      </c>
      <c r="GV40">
        <v>59.406999999999996</v>
      </c>
      <c r="GW40">
        <v>28.408999999999999</v>
      </c>
      <c r="GX40">
        <v>25.651700000000002</v>
      </c>
      <c r="GY40">
        <v>57.024299999999997</v>
      </c>
      <c r="GZ40">
        <v>45.881399999999999</v>
      </c>
      <c r="HA40">
        <v>1</v>
      </c>
      <c r="HB40">
        <v>-9.4268299999999999E-2</v>
      </c>
      <c r="HC40">
        <v>-0.260131</v>
      </c>
      <c r="HD40">
        <v>20.131499999999999</v>
      </c>
      <c r="HE40">
        <v>5.1981200000000003</v>
      </c>
      <c r="HF40">
        <v>12.0052</v>
      </c>
      <c r="HG40">
        <v>4.9756</v>
      </c>
      <c r="HH40">
        <v>3.2938000000000001</v>
      </c>
      <c r="HI40">
        <v>9999</v>
      </c>
      <c r="HJ40">
        <v>9999</v>
      </c>
      <c r="HK40">
        <v>9999</v>
      </c>
      <c r="HL40">
        <v>624.29999999999995</v>
      </c>
      <c r="HM40">
        <v>1.8631599999999999</v>
      </c>
      <c r="HN40">
        <v>1.86798</v>
      </c>
      <c r="HO40">
        <v>1.8678300000000001</v>
      </c>
      <c r="HP40">
        <v>1.86896</v>
      </c>
      <c r="HQ40">
        <v>1.86981</v>
      </c>
      <c r="HR40">
        <v>1.8658399999999999</v>
      </c>
      <c r="HS40">
        <v>1.8669100000000001</v>
      </c>
      <c r="HT40">
        <v>1.86832</v>
      </c>
      <c r="HU40">
        <v>5</v>
      </c>
      <c r="HV40">
        <v>0</v>
      </c>
      <c r="HW40">
        <v>0</v>
      </c>
      <c r="HX40">
        <v>0</v>
      </c>
      <c r="HY40" t="s">
        <v>421</v>
      </c>
      <c r="HZ40" t="s">
        <v>422</v>
      </c>
      <c r="IA40" t="s">
        <v>423</v>
      </c>
      <c r="IB40" t="s">
        <v>423</v>
      </c>
      <c r="IC40" t="s">
        <v>423</v>
      </c>
      <c r="ID40" t="s">
        <v>423</v>
      </c>
      <c r="IE40">
        <v>0</v>
      </c>
      <c r="IF40">
        <v>100</v>
      </c>
      <c r="IG40">
        <v>100</v>
      </c>
      <c r="IH40">
        <v>6</v>
      </c>
      <c r="II40">
        <v>0.55210000000000004</v>
      </c>
      <c r="IJ40">
        <v>3.6346291650323699</v>
      </c>
      <c r="IK40">
        <v>5.6267518783259399E-3</v>
      </c>
      <c r="IL40">
        <v>2.30191766742704E-7</v>
      </c>
      <c r="IM40">
        <v>-2.9562642023804099E-10</v>
      </c>
      <c r="IN40">
        <v>-4.4408053959193901E-2</v>
      </c>
      <c r="IO40">
        <v>-1.77651730019769E-2</v>
      </c>
      <c r="IP40">
        <v>2.0502542247495602E-3</v>
      </c>
      <c r="IQ40">
        <v>-1.6883999477825899E-5</v>
      </c>
      <c r="IR40">
        <v>-3</v>
      </c>
      <c r="IS40">
        <v>1845</v>
      </c>
      <c r="IT40">
        <v>1</v>
      </c>
      <c r="IU40">
        <v>26</v>
      </c>
      <c r="IV40">
        <v>23511.8</v>
      </c>
      <c r="IW40">
        <v>23511.8</v>
      </c>
      <c r="IX40">
        <v>1.0412600000000001</v>
      </c>
      <c r="IY40">
        <v>2.6293899999999999</v>
      </c>
      <c r="IZ40">
        <v>1.5478499999999999</v>
      </c>
      <c r="JA40">
        <v>2.3107899999999999</v>
      </c>
      <c r="JB40">
        <v>1.3464400000000001</v>
      </c>
      <c r="JC40">
        <v>2.3278799999999999</v>
      </c>
      <c r="JD40">
        <v>32.909199999999998</v>
      </c>
      <c r="JE40">
        <v>24.227599999999999</v>
      </c>
      <c r="JF40">
        <v>18</v>
      </c>
      <c r="JG40">
        <v>491.322</v>
      </c>
      <c r="JH40">
        <v>420.23399999999998</v>
      </c>
      <c r="JI40">
        <v>24.9999</v>
      </c>
      <c r="JJ40">
        <v>26.07</v>
      </c>
      <c r="JK40">
        <v>30.0001</v>
      </c>
      <c r="JL40">
        <v>26.020800000000001</v>
      </c>
      <c r="JM40">
        <v>25.961200000000002</v>
      </c>
      <c r="JN40">
        <v>20.859500000000001</v>
      </c>
      <c r="JO40">
        <v>0</v>
      </c>
      <c r="JP40">
        <v>100</v>
      </c>
      <c r="JQ40">
        <v>25</v>
      </c>
      <c r="JR40">
        <v>419.89699999999999</v>
      </c>
      <c r="JS40">
        <v>28.5824</v>
      </c>
      <c r="JT40">
        <v>102.402</v>
      </c>
      <c r="JU40">
        <v>103.206</v>
      </c>
    </row>
    <row r="41" spans="1:281" x14ac:dyDescent="0.2">
      <c r="A41">
        <v>25</v>
      </c>
      <c r="B41">
        <v>1658962863.5999999</v>
      </c>
      <c r="C41">
        <v>932</v>
      </c>
      <c r="D41" t="s">
        <v>473</v>
      </c>
      <c r="E41" t="s">
        <v>474</v>
      </c>
      <c r="F41">
        <v>5</v>
      </c>
      <c r="G41" t="s">
        <v>475</v>
      </c>
      <c r="H41" t="s">
        <v>416</v>
      </c>
      <c r="I41">
        <v>1658962860.5999999</v>
      </c>
      <c r="J41">
        <f t="shared" si="0"/>
        <v>3.2705211275625831E-4</v>
      </c>
      <c r="K41">
        <f t="shared" si="1"/>
        <v>0.32705211275625828</v>
      </c>
      <c r="L41">
        <f t="shared" si="2"/>
        <v>-1.3657111713328045</v>
      </c>
      <c r="M41">
        <f t="shared" si="3"/>
        <v>421.37709090909101</v>
      </c>
      <c r="N41">
        <f t="shared" si="4"/>
        <v>490.51914021237883</v>
      </c>
      <c r="O41">
        <f t="shared" si="5"/>
        <v>44.161361944349743</v>
      </c>
      <c r="P41">
        <f t="shared" si="6"/>
        <v>37.936513993392019</v>
      </c>
      <c r="Q41">
        <f t="shared" si="7"/>
        <v>2.8290472376386998E-2</v>
      </c>
      <c r="R41">
        <f t="shared" si="8"/>
        <v>2.7524969755721185</v>
      </c>
      <c r="S41">
        <f t="shared" si="9"/>
        <v>2.8129921811517133E-2</v>
      </c>
      <c r="T41">
        <f t="shared" si="10"/>
        <v>1.759554987291332E-2</v>
      </c>
      <c r="U41">
        <f t="shared" si="11"/>
        <v>1.5964149869723993E-6</v>
      </c>
      <c r="V41">
        <f t="shared" si="12"/>
        <v>25.761869468946401</v>
      </c>
      <c r="W41">
        <f t="shared" si="13"/>
        <v>25.761869468946401</v>
      </c>
      <c r="X41">
        <f t="shared" si="14"/>
        <v>3.3270034392946051</v>
      </c>
      <c r="Y41">
        <f t="shared" si="15"/>
        <v>69.153181635658271</v>
      </c>
      <c r="Z41">
        <f t="shared" si="16"/>
        <v>2.3130598615455025</v>
      </c>
      <c r="AA41">
        <f t="shared" si="17"/>
        <v>3.3448350557927076</v>
      </c>
      <c r="AB41">
        <f t="shared" si="18"/>
        <v>1.0139435777491026</v>
      </c>
      <c r="AC41">
        <f t="shared" si="19"/>
        <v>-14.422998172550992</v>
      </c>
      <c r="AD41">
        <f t="shared" si="20"/>
        <v>13.385497560189595</v>
      </c>
      <c r="AE41">
        <f t="shared" si="21"/>
        <v>1.0370293841266844</v>
      </c>
      <c r="AF41">
        <f t="shared" si="22"/>
        <v>-4.696318197261462E-4</v>
      </c>
      <c r="AG41">
        <f t="shared" si="23"/>
        <v>-1.3602536572642459</v>
      </c>
      <c r="AH41">
        <f t="shared" si="24"/>
        <v>0.33793240028128646</v>
      </c>
      <c r="AI41">
        <f t="shared" si="25"/>
        <v>-1.3657111713328045</v>
      </c>
      <c r="AJ41">
        <v>430.820346715151</v>
      </c>
      <c r="AK41">
        <v>432.49063030303</v>
      </c>
      <c r="AL41">
        <v>2.2320808080646399E-3</v>
      </c>
      <c r="AM41">
        <v>66.33</v>
      </c>
      <c r="AN41">
        <f t="shared" si="26"/>
        <v>0.32705211275625828</v>
      </c>
      <c r="AO41">
        <v>25.295138750721101</v>
      </c>
      <c r="AP41">
        <v>25.696635757575802</v>
      </c>
      <c r="AQ41">
        <v>-2.9937659352374702E-3</v>
      </c>
      <c r="AR41">
        <v>88.640650729912196</v>
      </c>
      <c r="AS41">
        <v>12</v>
      </c>
      <c r="AT41">
        <v>2</v>
      </c>
      <c r="AU41">
        <f t="shared" si="27"/>
        <v>1</v>
      </c>
      <c r="AV41">
        <f t="shared" si="28"/>
        <v>0</v>
      </c>
      <c r="AW41">
        <f t="shared" si="29"/>
        <v>47890.018307637722</v>
      </c>
      <c r="AX41" t="s">
        <v>417</v>
      </c>
      <c r="AY41" t="s">
        <v>417</v>
      </c>
      <c r="AZ41">
        <v>0</v>
      </c>
      <c r="BA41">
        <v>0</v>
      </c>
      <c r="BB41" t="e">
        <f t="shared" si="30"/>
        <v>#DIV/0!</v>
      </c>
      <c r="BC41">
        <v>0</v>
      </c>
      <c r="BD41" t="s">
        <v>417</v>
      </c>
      <c r="BE41" t="s">
        <v>417</v>
      </c>
      <c r="BF41">
        <v>0</v>
      </c>
      <c r="BG41">
        <v>0</v>
      </c>
      <c r="BH41" t="e">
        <f t="shared" si="31"/>
        <v>#DIV/0!</v>
      </c>
      <c r="BI41">
        <v>0.5</v>
      </c>
      <c r="BJ41">
        <f t="shared" si="32"/>
        <v>8.4021841419599964E-6</v>
      </c>
      <c r="BK41">
        <f t="shared" si="33"/>
        <v>-1.3657111713328045</v>
      </c>
      <c r="BL41" t="e">
        <f t="shared" si="34"/>
        <v>#DIV/0!</v>
      </c>
      <c r="BM41">
        <f t="shared" si="35"/>
        <v>-162542.39948307321</v>
      </c>
      <c r="BN41" t="e">
        <f t="shared" si="36"/>
        <v>#DIV/0!</v>
      </c>
      <c r="BO41" t="e">
        <f t="shared" si="37"/>
        <v>#DIV/0!</v>
      </c>
      <c r="BP41" t="s">
        <v>417</v>
      </c>
      <c r="BQ41">
        <v>0</v>
      </c>
      <c r="BR41" t="e">
        <f t="shared" si="38"/>
        <v>#DIV/0!</v>
      </c>
      <c r="BS41" t="e">
        <f t="shared" si="39"/>
        <v>#DIV/0!</v>
      </c>
      <c r="BT41" t="e">
        <f t="shared" si="40"/>
        <v>#DIV/0!</v>
      </c>
      <c r="BU41" t="e">
        <f t="shared" si="41"/>
        <v>#DIV/0!</v>
      </c>
      <c r="BV41" t="e">
        <f t="shared" si="42"/>
        <v>#DIV/0!</v>
      </c>
      <c r="BW41" t="e">
        <f t="shared" si="43"/>
        <v>#DIV/0!</v>
      </c>
      <c r="BX41" t="e">
        <f t="shared" si="44"/>
        <v>#DIV/0!</v>
      </c>
      <c r="BY41" t="e">
        <f t="shared" si="45"/>
        <v>#DIV/0!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 t="shared" si="46"/>
        <v>1.0001299999999999E-3</v>
      </c>
      <c r="CS41">
        <f t="shared" si="47"/>
        <v>8.4021841419599964E-6</v>
      </c>
      <c r="CT41">
        <f t="shared" si="48"/>
        <v>8.4010919999999972E-3</v>
      </c>
      <c r="CU41">
        <f t="shared" si="49"/>
        <v>1.5962074799999995E-3</v>
      </c>
      <c r="CV41">
        <v>6</v>
      </c>
      <c r="CW41">
        <v>0.5</v>
      </c>
      <c r="CX41" t="s">
        <v>418</v>
      </c>
      <c r="CY41">
        <v>2</v>
      </c>
      <c r="CZ41" t="b">
        <v>1</v>
      </c>
      <c r="DA41">
        <v>1658962860.5999999</v>
      </c>
      <c r="DB41">
        <v>421.37709090909101</v>
      </c>
      <c r="DC41">
        <v>419.916</v>
      </c>
      <c r="DD41">
        <v>25.6921454545455</v>
      </c>
      <c r="DE41">
        <v>25.297136363636401</v>
      </c>
      <c r="DF41">
        <v>415.386636363636</v>
      </c>
      <c r="DG41">
        <v>25.154836363636399</v>
      </c>
      <c r="DH41">
        <v>500.11536363636401</v>
      </c>
      <c r="DI41">
        <v>89.986572727272701</v>
      </c>
      <c r="DJ41">
        <v>4.3271827272727298E-2</v>
      </c>
      <c r="DK41">
        <v>25.852072727272699</v>
      </c>
      <c r="DL41">
        <v>25.252300000000002</v>
      </c>
      <c r="DM41">
        <v>999.9</v>
      </c>
      <c r="DN41">
        <v>0</v>
      </c>
      <c r="DO41">
        <v>0</v>
      </c>
      <c r="DP41">
        <v>10027.272727272701</v>
      </c>
      <c r="DQ41">
        <v>0</v>
      </c>
      <c r="DR41">
        <v>0.27582000000000001</v>
      </c>
      <c r="DS41">
        <v>1.4610000000000001</v>
      </c>
      <c r="DT41">
        <v>432.48872727272698</v>
      </c>
      <c r="DU41">
        <v>430.814545454545</v>
      </c>
      <c r="DV41">
        <v>0.39501700000000001</v>
      </c>
      <c r="DW41">
        <v>419.916</v>
      </c>
      <c r="DX41">
        <v>25.297136363636401</v>
      </c>
      <c r="DY41">
        <v>2.3119490909090898</v>
      </c>
      <c r="DZ41">
        <v>2.27640181818182</v>
      </c>
      <c r="EA41">
        <v>19.759890909090899</v>
      </c>
      <c r="EB41">
        <v>19.510381818181799</v>
      </c>
      <c r="EC41">
        <v>1.0001299999999999E-3</v>
      </c>
      <c r="ED41">
        <v>0</v>
      </c>
      <c r="EE41">
        <v>0</v>
      </c>
      <c r="EF41">
        <v>0</v>
      </c>
      <c r="EG41">
        <v>621.04545454545496</v>
      </c>
      <c r="EH41">
        <v>1.0001299999999999E-3</v>
      </c>
      <c r="EI41">
        <v>-24.227272727272702</v>
      </c>
      <c r="EJ41">
        <v>-2.1818181818181799</v>
      </c>
      <c r="EK41">
        <v>35.311999999999998</v>
      </c>
      <c r="EL41">
        <v>40.125</v>
      </c>
      <c r="EM41">
        <v>37.311999999999998</v>
      </c>
      <c r="EN41">
        <v>40.732727272727303</v>
      </c>
      <c r="EO41">
        <v>37.875</v>
      </c>
      <c r="EP41">
        <v>0</v>
      </c>
      <c r="EQ41">
        <v>0</v>
      </c>
      <c r="ER41">
        <v>0</v>
      </c>
      <c r="ES41">
        <v>1658962864.9000001</v>
      </c>
      <c r="ET41">
        <v>0</v>
      </c>
      <c r="EU41">
        <v>616.40384615384596</v>
      </c>
      <c r="EV41">
        <v>36.803418212153296</v>
      </c>
      <c r="EW41">
        <v>10.324787609728199</v>
      </c>
      <c r="EX41">
        <v>-19.230769230769202</v>
      </c>
      <c r="EY41">
        <v>15</v>
      </c>
      <c r="EZ41">
        <v>0</v>
      </c>
      <c r="FA41" t="s">
        <v>419</v>
      </c>
      <c r="FB41">
        <v>1657551626.5</v>
      </c>
      <c r="FC41">
        <v>1657551629</v>
      </c>
      <c r="FD41">
        <v>0</v>
      </c>
      <c r="FE41">
        <v>0.40300000000000002</v>
      </c>
      <c r="FF41">
        <v>8.9999999999999993E-3</v>
      </c>
      <c r="FG41">
        <v>9.41</v>
      </c>
      <c r="FH41">
        <v>8.6999999999999994E-2</v>
      </c>
      <c r="FI41">
        <v>417</v>
      </c>
      <c r="FJ41">
        <v>17</v>
      </c>
      <c r="FK41">
        <v>1.61</v>
      </c>
      <c r="FL41">
        <v>0.59</v>
      </c>
      <c r="FM41">
        <v>1.47638414634146</v>
      </c>
      <c r="FN41">
        <v>-8.6252195121947206E-2</v>
      </c>
      <c r="FO41">
        <v>9.9304685984185098E-2</v>
      </c>
      <c r="FP41">
        <v>1</v>
      </c>
      <c r="FQ41">
        <v>616</v>
      </c>
      <c r="FR41">
        <v>30.985485188967601</v>
      </c>
      <c r="FS41">
        <v>13.347725076052599</v>
      </c>
      <c r="FT41">
        <v>0</v>
      </c>
      <c r="FU41">
        <v>0.39812807317073201</v>
      </c>
      <c r="FV41">
        <v>-2.0375372822299401E-2</v>
      </c>
      <c r="FW41">
        <v>3.31121789096932E-3</v>
      </c>
      <c r="FX41">
        <v>1</v>
      </c>
      <c r="FY41">
        <v>2</v>
      </c>
      <c r="FZ41">
        <v>3</v>
      </c>
      <c r="GA41" t="s">
        <v>420</v>
      </c>
      <c r="GB41">
        <v>2.9730500000000002</v>
      </c>
      <c r="GC41">
        <v>2.6971400000000001</v>
      </c>
      <c r="GD41">
        <v>9.0496499999999994E-2</v>
      </c>
      <c r="GE41">
        <v>9.1379799999999997E-2</v>
      </c>
      <c r="GF41">
        <v>0.10777200000000001</v>
      </c>
      <c r="GG41">
        <v>0.107754</v>
      </c>
      <c r="GH41">
        <v>35449.5</v>
      </c>
      <c r="GI41">
        <v>38736.400000000001</v>
      </c>
      <c r="GJ41">
        <v>35317.5</v>
      </c>
      <c r="GK41">
        <v>38659.599999999999</v>
      </c>
      <c r="GL41">
        <v>44664.5</v>
      </c>
      <c r="GM41">
        <v>49813.2</v>
      </c>
      <c r="GN41">
        <v>55199.8</v>
      </c>
      <c r="GO41">
        <v>62004</v>
      </c>
      <c r="GP41">
        <v>1.9638</v>
      </c>
      <c r="GQ41">
        <v>1.8712</v>
      </c>
      <c r="GR41">
        <v>5.6266799999999999E-2</v>
      </c>
      <c r="GS41">
        <v>0</v>
      </c>
      <c r="GT41">
        <v>24.335899999999999</v>
      </c>
      <c r="GU41">
        <v>999.9</v>
      </c>
      <c r="GV41">
        <v>59.308999999999997</v>
      </c>
      <c r="GW41">
        <v>28.359000000000002</v>
      </c>
      <c r="GX41">
        <v>25.540199999999999</v>
      </c>
      <c r="GY41">
        <v>56.414299999999997</v>
      </c>
      <c r="GZ41">
        <v>46.009599999999999</v>
      </c>
      <c r="HA41">
        <v>1</v>
      </c>
      <c r="HB41">
        <v>-9.6219499999999999E-2</v>
      </c>
      <c r="HC41">
        <v>-0.298039</v>
      </c>
      <c r="HD41">
        <v>20.133099999999999</v>
      </c>
      <c r="HE41">
        <v>5.20052</v>
      </c>
      <c r="HF41">
        <v>12.006399999999999</v>
      </c>
      <c r="HG41">
        <v>4.9756</v>
      </c>
      <c r="HH41">
        <v>3.2936000000000001</v>
      </c>
      <c r="HI41">
        <v>9999</v>
      </c>
      <c r="HJ41">
        <v>9999</v>
      </c>
      <c r="HK41">
        <v>9999</v>
      </c>
      <c r="HL41">
        <v>624.4</v>
      </c>
      <c r="HM41">
        <v>1.8631599999999999</v>
      </c>
      <c r="HN41">
        <v>1.8681000000000001</v>
      </c>
      <c r="HO41">
        <v>1.8678300000000001</v>
      </c>
      <c r="HP41">
        <v>1.86893</v>
      </c>
      <c r="HQ41">
        <v>1.86981</v>
      </c>
      <c r="HR41">
        <v>1.8658399999999999</v>
      </c>
      <c r="HS41">
        <v>1.8669100000000001</v>
      </c>
      <c r="HT41">
        <v>1.86832</v>
      </c>
      <c r="HU41">
        <v>5</v>
      </c>
      <c r="HV41">
        <v>0</v>
      </c>
      <c r="HW41">
        <v>0</v>
      </c>
      <c r="HX41">
        <v>0</v>
      </c>
      <c r="HY41" t="s">
        <v>421</v>
      </c>
      <c r="HZ41" t="s">
        <v>422</v>
      </c>
      <c r="IA41" t="s">
        <v>423</v>
      </c>
      <c r="IB41" t="s">
        <v>423</v>
      </c>
      <c r="IC41" t="s">
        <v>423</v>
      </c>
      <c r="ID41" t="s">
        <v>423</v>
      </c>
      <c r="IE41">
        <v>0</v>
      </c>
      <c r="IF41">
        <v>100</v>
      </c>
      <c r="IG41">
        <v>100</v>
      </c>
      <c r="IH41">
        <v>5.9909999999999997</v>
      </c>
      <c r="II41">
        <v>0.5373</v>
      </c>
      <c r="IJ41">
        <v>3.6346291650323699</v>
      </c>
      <c r="IK41">
        <v>5.6267518783259399E-3</v>
      </c>
      <c r="IL41">
        <v>2.30191766742704E-7</v>
      </c>
      <c r="IM41">
        <v>-2.9562642023804099E-10</v>
      </c>
      <c r="IN41">
        <v>-4.4408053959193901E-2</v>
      </c>
      <c r="IO41">
        <v>-1.77651730019769E-2</v>
      </c>
      <c r="IP41">
        <v>2.0502542247495602E-3</v>
      </c>
      <c r="IQ41">
        <v>-1.6883999477825899E-5</v>
      </c>
      <c r="IR41">
        <v>-3</v>
      </c>
      <c r="IS41">
        <v>1845</v>
      </c>
      <c r="IT41">
        <v>1</v>
      </c>
      <c r="IU41">
        <v>26</v>
      </c>
      <c r="IV41">
        <v>23520.6</v>
      </c>
      <c r="IW41">
        <v>23520.6</v>
      </c>
      <c r="IX41">
        <v>1.0400400000000001</v>
      </c>
      <c r="IY41">
        <v>2.6184099999999999</v>
      </c>
      <c r="IZ41">
        <v>1.5478499999999999</v>
      </c>
      <c r="JA41">
        <v>2.3107899999999999</v>
      </c>
      <c r="JB41">
        <v>1.3464400000000001</v>
      </c>
      <c r="JC41">
        <v>2.3913600000000002</v>
      </c>
      <c r="JD41">
        <v>32.864699999999999</v>
      </c>
      <c r="JE41">
        <v>24.2364</v>
      </c>
      <c r="JF41">
        <v>18</v>
      </c>
      <c r="JG41">
        <v>481.17200000000003</v>
      </c>
      <c r="JH41">
        <v>420.59399999999999</v>
      </c>
      <c r="JI41">
        <v>25.000499999999999</v>
      </c>
      <c r="JJ41">
        <v>26.052499999999998</v>
      </c>
      <c r="JK41">
        <v>30</v>
      </c>
      <c r="JL41">
        <v>26.020800000000001</v>
      </c>
      <c r="JM41">
        <v>25.9634</v>
      </c>
      <c r="JN41">
        <v>20.8489</v>
      </c>
      <c r="JO41">
        <v>0</v>
      </c>
      <c r="JP41">
        <v>100</v>
      </c>
      <c r="JQ41">
        <v>25</v>
      </c>
      <c r="JR41">
        <v>419.89699999999999</v>
      </c>
      <c r="JS41">
        <v>28.5824</v>
      </c>
      <c r="JT41">
        <v>102.40300000000001</v>
      </c>
      <c r="JU41">
        <v>103.21</v>
      </c>
    </row>
    <row r="42" spans="1:281" x14ac:dyDescent="0.2">
      <c r="A42">
        <v>26</v>
      </c>
      <c r="B42">
        <v>1658962868.5999999</v>
      </c>
      <c r="C42">
        <v>937</v>
      </c>
      <c r="D42" t="s">
        <v>476</v>
      </c>
      <c r="E42" t="s">
        <v>477</v>
      </c>
      <c r="F42">
        <v>5</v>
      </c>
      <c r="G42" t="s">
        <v>475</v>
      </c>
      <c r="H42" t="s">
        <v>416</v>
      </c>
      <c r="I42">
        <v>1658962866.0999999</v>
      </c>
      <c r="J42">
        <f t="shared" si="0"/>
        <v>3.493734298820516E-4</v>
      </c>
      <c r="K42">
        <f t="shared" si="1"/>
        <v>0.34937342988205161</v>
      </c>
      <c r="L42">
        <f t="shared" si="2"/>
        <v>-1.322736581202786</v>
      </c>
      <c r="M42">
        <f t="shared" si="3"/>
        <v>421.37333333333299</v>
      </c>
      <c r="N42">
        <f t="shared" si="4"/>
        <v>483.30722986662437</v>
      </c>
      <c r="O42">
        <f t="shared" si="5"/>
        <v>43.513386548471324</v>
      </c>
      <c r="P42">
        <f t="shared" si="6"/>
        <v>37.937319372629887</v>
      </c>
      <c r="Q42">
        <f t="shared" si="7"/>
        <v>3.0246880923247111E-2</v>
      </c>
      <c r="R42">
        <f t="shared" si="8"/>
        <v>2.73884462281262</v>
      </c>
      <c r="S42">
        <f t="shared" si="9"/>
        <v>3.0062526316208614E-2</v>
      </c>
      <c r="T42">
        <f t="shared" si="10"/>
        <v>1.8805548669464468E-2</v>
      </c>
      <c r="U42">
        <f t="shared" si="11"/>
        <v>1.5964149869723993E-6</v>
      </c>
      <c r="V42">
        <f t="shared" si="12"/>
        <v>25.76016176235094</v>
      </c>
      <c r="W42">
        <f t="shared" si="13"/>
        <v>25.76016176235094</v>
      </c>
      <c r="X42">
        <f t="shared" si="14"/>
        <v>3.3266666578592936</v>
      </c>
      <c r="Y42">
        <f t="shared" si="15"/>
        <v>69.134919062238737</v>
      </c>
      <c r="Z42">
        <f t="shared" si="16"/>
        <v>2.3131194994911533</v>
      </c>
      <c r="AA42">
        <f t="shared" si="17"/>
        <v>3.345804885384716</v>
      </c>
      <c r="AB42">
        <f t="shared" si="18"/>
        <v>1.0135471583681404</v>
      </c>
      <c r="AC42">
        <f t="shared" si="19"/>
        <v>-15.407368257798476</v>
      </c>
      <c r="AD42">
        <f t="shared" si="20"/>
        <v>14.293882192879057</v>
      </c>
      <c r="AE42">
        <f t="shared" si="21"/>
        <v>1.1129435702098116</v>
      </c>
      <c r="AF42">
        <f t="shared" si="22"/>
        <v>-5.4089829462000694E-4</v>
      </c>
      <c r="AG42">
        <f t="shared" si="23"/>
        <v>-1.3675197286646408</v>
      </c>
      <c r="AH42">
        <f t="shared" si="24"/>
        <v>0.33813898982757856</v>
      </c>
      <c r="AI42">
        <f t="shared" si="25"/>
        <v>-1.322736581202786</v>
      </c>
      <c r="AJ42">
        <v>430.814812024243</v>
      </c>
      <c r="AK42">
        <v>432.45319999999998</v>
      </c>
      <c r="AL42">
        <v>-2.0995047619158302E-3</v>
      </c>
      <c r="AM42">
        <v>66.33</v>
      </c>
      <c r="AN42">
        <f t="shared" si="26"/>
        <v>0.34937342988205161</v>
      </c>
      <c r="AO42">
        <v>25.297133052736498</v>
      </c>
      <c r="AP42">
        <v>25.689726666666701</v>
      </c>
      <c r="AQ42">
        <v>2.4686867524969102E-3</v>
      </c>
      <c r="AR42">
        <v>88.640650729912196</v>
      </c>
      <c r="AS42">
        <v>11</v>
      </c>
      <c r="AT42">
        <v>2</v>
      </c>
      <c r="AU42">
        <f t="shared" si="27"/>
        <v>1</v>
      </c>
      <c r="AV42">
        <f t="shared" si="28"/>
        <v>0</v>
      </c>
      <c r="AW42">
        <f t="shared" si="29"/>
        <v>47518.505975544133</v>
      </c>
      <c r="AX42" t="s">
        <v>417</v>
      </c>
      <c r="AY42" t="s">
        <v>417</v>
      </c>
      <c r="AZ42">
        <v>0</v>
      </c>
      <c r="BA42">
        <v>0</v>
      </c>
      <c r="BB42" t="e">
        <f t="shared" si="30"/>
        <v>#DIV/0!</v>
      </c>
      <c r="BC42">
        <v>0</v>
      </c>
      <c r="BD42" t="s">
        <v>417</v>
      </c>
      <c r="BE42" t="s">
        <v>417</v>
      </c>
      <c r="BF42">
        <v>0</v>
      </c>
      <c r="BG42">
        <v>0</v>
      </c>
      <c r="BH42" t="e">
        <f t="shared" si="31"/>
        <v>#DIV/0!</v>
      </c>
      <c r="BI42">
        <v>0.5</v>
      </c>
      <c r="BJ42">
        <f t="shared" si="32"/>
        <v>8.4021841419599964E-6</v>
      </c>
      <c r="BK42">
        <f t="shared" si="33"/>
        <v>-1.322736581202786</v>
      </c>
      <c r="BL42" t="e">
        <f t="shared" si="34"/>
        <v>#DIV/0!</v>
      </c>
      <c r="BM42">
        <f t="shared" si="35"/>
        <v>-157427.70675509478</v>
      </c>
      <c r="BN42" t="e">
        <f t="shared" si="36"/>
        <v>#DIV/0!</v>
      </c>
      <c r="BO42" t="e">
        <f t="shared" si="37"/>
        <v>#DIV/0!</v>
      </c>
      <c r="BP42" t="s">
        <v>417</v>
      </c>
      <c r="BQ42">
        <v>0</v>
      </c>
      <c r="BR42" t="e">
        <f t="shared" si="38"/>
        <v>#DIV/0!</v>
      </c>
      <c r="BS42" t="e">
        <f t="shared" si="39"/>
        <v>#DIV/0!</v>
      </c>
      <c r="BT42" t="e">
        <f t="shared" si="40"/>
        <v>#DIV/0!</v>
      </c>
      <c r="BU42" t="e">
        <f t="shared" si="41"/>
        <v>#DIV/0!</v>
      </c>
      <c r="BV42" t="e">
        <f t="shared" si="42"/>
        <v>#DIV/0!</v>
      </c>
      <c r="BW42" t="e">
        <f t="shared" si="43"/>
        <v>#DIV/0!</v>
      </c>
      <c r="BX42" t="e">
        <f t="shared" si="44"/>
        <v>#DIV/0!</v>
      </c>
      <c r="BY42" t="e">
        <f t="shared" si="45"/>
        <v>#DIV/0!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 t="shared" si="46"/>
        <v>1.0001299999999999E-3</v>
      </c>
      <c r="CS42">
        <f t="shared" si="47"/>
        <v>8.4021841419599964E-6</v>
      </c>
      <c r="CT42">
        <f t="shared" si="48"/>
        <v>8.4010919999999972E-3</v>
      </c>
      <c r="CU42">
        <f t="shared" si="49"/>
        <v>1.5962074799999995E-3</v>
      </c>
      <c r="CV42">
        <v>6</v>
      </c>
      <c r="CW42">
        <v>0.5</v>
      </c>
      <c r="CX42" t="s">
        <v>418</v>
      </c>
      <c r="CY42">
        <v>2</v>
      </c>
      <c r="CZ42" t="b">
        <v>1</v>
      </c>
      <c r="DA42">
        <v>1658962866.0999999</v>
      </c>
      <c r="DB42">
        <v>421.37333333333299</v>
      </c>
      <c r="DC42">
        <v>419.90344444444401</v>
      </c>
      <c r="DD42">
        <v>25.692033333333299</v>
      </c>
      <c r="DE42">
        <v>25.2967333333333</v>
      </c>
      <c r="DF42">
        <v>415.38311111111102</v>
      </c>
      <c r="DG42">
        <v>25.154733333333301</v>
      </c>
      <c r="DH42">
        <v>500.05288888888902</v>
      </c>
      <c r="DI42">
        <v>89.988911111111094</v>
      </c>
      <c r="DJ42">
        <v>4.3647600000000002E-2</v>
      </c>
      <c r="DK42">
        <v>25.8569666666667</v>
      </c>
      <c r="DL42">
        <v>25.2578777777778</v>
      </c>
      <c r="DM42">
        <v>999.9</v>
      </c>
      <c r="DN42">
        <v>0</v>
      </c>
      <c r="DO42">
        <v>0</v>
      </c>
      <c r="DP42">
        <v>9946.1111111111095</v>
      </c>
      <c r="DQ42">
        <v>0</v>
      </c>
      <c r="DR42">
        <v>0.27582000000000001</v>
      </c>
      <c r="DS42">
        <v>1.46983888888889</v>
      </c>
      <c r="DT42">
        <v>432.48488888888897</v>
      </c>
      <c r="DU42">
        <v>430.80133333333299</v>
      </c>
      <c r="DV42">
        <v>0.39529866666666702</v>
      </c>
      <c r="DW42">
        <v>419.90344444444401</v>
      </c>
      <c r="DX42">
        <v>25.2967333333333</v>
      </c>
      <c r="DY42">
        <v>2.31199666666667</v>
      </c>
      <c r="DZ42">
        <v>2.2764244444444399</v>
      </c>
      <c r="EA42">
        <v>19.7602333333333</v>
      </c>
      <c r="EB42">
        <v>19.510544444444399</v>
      </c>
      <c r="EC42">
        <v>1.0001299999999999E-3</v>
      </c>
      <c r="ED42">
        <v>0</v>
      </c>
      <c r="EE42">
        <v>0</v>
      </c>
      <c r="EF42">
        <v>0</v>
      </c>
      <c r="EG42">
        <v>617.16666666666697</v>
      </c>
      <c r="EH42">
        <v>1.0001299999999999E-3</v>
      </c>
      <c r="EI42">
        <v>-28.7222222222222</v>
      </c>
      <c r="EJ42">
        <v>-2.8333333333333299</v>
      </c>
      <c r="EK42">
        <v>35.375</v>
      </c>
      <c r="EL42">
        <v>40.173222222222201</v>
      </c>
      <c r="EM42">
        <v>37.360999999999997</v>
      </c>
      <c r="EN42">
        <v>40.819000000000003</v>
      </c>
      <c r="EO42">
        <v>37.923222222222201</v>
      </c>
      <c r="EP42">
        <v>0</v>
      </c>
      <c r="EQ42">
        <v>0</v>
      </c>
      <c r="ER42">
        <v>0</v>
      </c>
      <c r="ES42">
        <v>1658962869.7</v>
      </c>
      <c r="ET42">
        <v>0</v>
      </c>
      <c r="EU42">
        <v>618.01923076923094</v>
      </c>
      <c r="EV42">
        <v>1.4188029532987101</v>
      </c>
      <c r="EW42">
        <v>-31.076922307379199</v>
      </c>
      <c r="EX42">
        <v>-22.884615384615401</v>
      </c>
      <c r="EY42">
        <v>15</v>
      </c>
      <c r="EZ42">
        <v>0</v>
      </c>
      <c r="FA42" t="s">
        <v>419</v>
      </c>
      <c r="FB42">
        <v>1657551626.5</v>
      </c>
      <c r="FC42">
        <v>1657551629</v>
      </c>
      <c r="FD42">
        <v>0</v>
      </c>
      <c r="FE42">
        <v>0.40300000000000002</v>
      </c>
      <c r="FF42">
        <v>8.9999999999999993E-3</v>
      </c>
      <c r="FG42">
        <v>9.41</v>
      </c>
      <c r="FH42">
        <v>8.6999999999999994E-2</v>
      </c>
      <c r="FI42">
        <v>417</v>
      </c>
      <c r="FJ42">
        <v>17</v>
      </c>
      <c r="FK42">
        <v>1.61</v>
      </c>
      <c r="FL42">
        <v>0.59</v>
      </c>
      <c r="FM42">
        <v>1.472534</v>
      </c>
      <c r="FN42">
        <v>-5.5156322701687001E-2</v>
      </c>
      <c r="FO42">
        <v>9.6376557932933093E-2</v>
      </c>
      <c r="FP42">
        <v>1</v>
      </c>
      <c r="FQ42">
        <v>616.45588235294099</v>
      </c>
      <c r="FR42">
        <v>26.0886169204549</v>
      </c>
      <c r="FS42">
        <v>13.792244009213601</v>
      </c>
      <c r="FT42">
        <v>0</v>
      </c>
      <c r="FU42">
        <v>0.39691715</v>
      </c>
      <c r="FV42">
        <v>-1.7764975609756699E-2</v>
      </c>
      <c r="FW42">
        <v>3.34190142396511E-3</v>
      </c>
      <c r="FX42">
        <v>1</v>
      </c>
      <c r="FY42">
        <v>2</v>
      </c>
      <c r="FZ42">
        <v>3</v>
      </c>
      <c r="GA42" t="s">
        <v>420</v>
      </c>
      <c r="GB42">
        <v>2.9733200000000002</v>
      </c>
      <c r="GC42">
        <v>2.6974800000000001</v>
      </c>
      <c r="GD42">
        <v>9.0500399999999995E-2</v>
      </c>
      <c r="GE42">
        <v>9.1380000000000003E-2</v>
      </c>
      <c r="GF42">
        <v>0.107783</v>
      </c>
      <c r="GG42">
        <v>0.107761</v>
      </c>
      <c r="GH42">
        <v>35449.5</v>
      </c>
      <c r="GI42">
        <v>38736.6</v>
      </c>
      <c r="GJ42">
        <v>35317.5</v>
      </c>
      <c r="GK42">
        <v>38659.800000000003</v>
      </c>
      <c r="GL42">
        <v>44663.8</v>
      </c>
      <c r="GM42">
        <v>49813.5</v>
      </c>
      <c r="GN42">
        <v>55199.6</v>
      </c>
      <c r="GO42">
        <v>62004.800000000003</v>
      </c>
      <c r="GP42">
        <v>1.9645999999999999</v>
      </c>
      <c r="GQ42">
        <v>1.8714</v>
      </c>
      <c r="GR42">
        <v>5.6266799999999999E-2</v>
      </c>
      <c r="GS42">
        <v>0</v>
      </c>
      <c r="GT42">
        <v>24.338000000000001</v>
      </c>
      <c r="GU42">
        <v>999.9</v>
      </c>
      <c r="GV42">
        <v>59.308999999999997</v>
      </c>
      <c r="GW42">
        <v>28.338999999999999</v>
      </c>
      <c r="GX42">
        <v>25.508800000000001</v>
      </c>
      <c r="GY42">
        <v>57.024299999999997</v>
      </c>
      <c r="GZ42">
        <v>45.997599999999998</v>
      </c>
      <c r="HA42">
        <v>1</v>
      </c>
      <c r="HB42">
        <v>-9.6097600000000005E-2</v>
      </c>
      <c r="HC42">
        <v>-0.29760399999999998</v>
      </c>
      <c r="HD42">
        <v>20.1327</v>
      </c>
      <c r="HE42">
        <v>5.1993200000000002</v>
      </c>
      <c r="HF42">
        <v>12.008800000000001</v>
      </c>
      <c r="HG42">
        <v>4.9752000000000001</v>
      </c>
      <c r="HH42">
        <v>3.2936000000000001</v>
      </c>
      <c r="HI42">
        <v>9999</v>
      </c>
      <c r="HJ42">
        <v>9999</v>
      </c>
      <c r="HK42">
        <v>9999</v>
      </c>
      <c r="HL42">
        <v>624.4</v>
      </c>
      <c r="HM42">
        <v>1.8631599999999999</v>
      </c>
      <c r="HN42">
        <v>1.8680699999999999</v>
      </c>
      <c r="HO42">
        <v>1.8678300000000001</v>
      </c>
      <c r="HP42">
        <v>1.86896</v>
      </c>
      <c r="HQ42">
        <v>1.86981</v>
      </c>
      <c r="HR42">
        <v>1.8658399999999999</v>
      </c>
      <c r="HS42">
        <v>1.8669100000000001</v>
      </c>
      <c r="HT42">
        <v>1.86829</v>
      </c>
      <c r="HU42">
        <v>5</v>
      </c>
      <c r="HV42">
        <v>0</v>
      </c>
      <c r="HW42">
        <v>0</v>
      </c>
      <c r="HX42">
        <v>0</v>
      </c>
      <c r="HY42" t="s">
        <v>421</v>
      </c>
      <c r="HZ42" t="s">
        <v>422</v>
      </c>
      <c r="IA42" t="s">
        <v>423</v>
      </c>
      <c r="IB42" t="s">
        <v>423</v>
      </c>
      <c r="IC42" t="s">
        <v>423</v>
      </c>
      <c r="ID42" t="s">
        <v>423</v>
      </c>
      <c r="IE42">
        <v>0</v>
      </c>
      <c r="IF42">
        <v>100</v>
      </c>
      <c r="IG42">
        <v>100</v>
      </c>
      <c r="IH42">
        <v>5.9909999999999997</v>
      </c>
      <c r="II42">
        <v>0.53739999999999999</v>
      </c>
      <c r="IJ42">
        <v>3.6346291650323699</v>
      </c>
      <c r="IK42">
        <v>5.6267518783259399E-3</v>
      </c>
      <c r="IL42">
        <v>2.30191766742704E-7</v>
      </c>
      <c r="IM42">
        <v>-2.9562642023804099E-10</v>
      </c>
      <c r="IN42">
        <v>-4.4408053959193901E-2</v>
      </c>
      <c r="IO42">
        <v>-1.77651730019769E-2</v>
      </c>
      <c r="IP42">
        <v>2.0502542247495602E-3</v>
      </c>
      <c r="IQ42">
        <v>-1.6883999477825899E-5</v>
      </c>
      <c r="IR42">
        <v>-3</v>
      </c>
      <c r="IS42">
        <v>1845</v>
      </c>
      <c r="IT42">
        <v>1</v>
      </c>
      <c r="IU42">
        <v>26</v>
      </c>
      <c r="IV42">
        <v>23520.7</v>
      </c>
      <c r="IW42">
        <v>23520.7</v>
      </c>
      <c r="IX42">
        <v>1.0400400000000001</v>
      </c>
      <c r="IY42">
        <v>2.6208499999999999</v>
      </c>
      <c r="IZ42">
        <v>1.5478499999999999</v>
      </c>
      <c r="JA42">
        <v>2.3107899999999999</v>
      </c>
      <c r="JB42">
        <v>1.3464400000000001</v>
      </c>
      <c r="JC42">
        <v>2.3571800000000001</v>
      </c>
      <c r="JD42">
        <v>32.864699999999999</v>
      </c>
      <c r="JE42">
        <v>24.2364</v>
      </c>
      <c r="JF42">
        <v>18</v>
      </c>
      <c r="JG42">
        <v>481.66300000000001</v>
      </c>
      <c r="JH42">
        <v>420.70800000000003</v>
      </c>
      <c r="JI42">
        <v>25.000299999999999</v>
      </c>
      <c r="JJ42">
        <v>26.052499999999998</v>
      </c>
      <c r="JK42">
        <v>30.0001</v>
      </c>
      <c r="JL42">
        <v>26.018599999999999</v>
      </c>
      <c r="JM42">
        <v>25.9634</v>
      </c>
      <c r="JN42">
        <v>20.848700000000001</v>
      </c>
      <c r="JO42">
        <v>0</v>
      </c>
      <c r="JP42">
        <v>100</v>
      </c>
      <c r="JQ42">
        <v>25</v>
      </c>
      <c r="JR42">
        <v>419.89699999999999</v>
      </c>
      <c r="JS42">
        <v>28.5824</v>
      </c>
      <c r="JT42">
        <v>102.402</v>
      </c>
      <c r="JU42">
        <v>103.211</v>
      </c>
    </row>
    <row r="43" spans="1:281" x14ac:dyDescent="0.2">
      <c r="A43">
        <v>27</v>
      </c>
      <c r="B43">
        <v>1658962873.5999999</v>
      </c>
      <c r="C43">
        <v>942</v>
      </c>
      <c r="D43" t="s">
        <v>478</v>
      </c>
      <c r="E43" t="s">
        <v>479</v>
      </c>
      <c r="F43">
        <v>5</v>
      </c>
      <c r="G43" t="s">
        <v>475</v>
      </c>
      <c r="H43" t="s">
        <v>416</v>
      </c>
      <c r="I43">
        <v>1658962870.8</v>
      </c>
      <c r="J43">
        <f t="shared" si="0"/>
        <v>3.3731592121275357E-4</v>
      </c>
      <c r="K43">
        <f t="shared" si="1"/>
        <v>0.33731592121275356</v>
      </c>
      <c r="L43">
        <f t="shared" si="2"/>
        <v>-1.3336589805168442</v>
      </c>
      <c r="M43">
        <f t="shared" si="3"/>
        <v>421.363</v>
      </c>
      <c r="N43">
        <f t="shared" si="4"/>
        <v>486.45497577410418</v>
      </c>
      <c r="O43">
        <f t="shared" si="5"/>
        <v>43.797661780245505</v>
      </c>
      <c r="P43">
        <f t="shared" si="6"/>
        <v>37.937147484908095</v>
      </c>
      <c r="Q43">
        <f t="shared" si="7"/>
        <v>2.9165219938095503E-2</v>
      </c>
      <c r="R43">
        <f t="shared" si="8"/>
        <v>2.7445111124704988</v>
      </c>
      <c r="S43">
        <f t="shared" si="9"/>
        <v>2.8994126409097622E-2</v>
      </c>
      <c r="T43">
        <f t="shared" si="10"/>
        <v>1.8136617272426304E-2</v>
      </c>
      <c r="U43">
        <f t="shared" si="11"/>
        <v>1.5964149869723993E-6</v>
      </c>
      <c r="V43">
        <f t="shared" si="12"/>
        <v>25.766495250659347</v>
      </c>
      <c r="W43">
        <f t="shared" si="13"/>
        <v>25.766495250659347</v>
      </c>
      <c r="X43">
        <f t="shared" si="14"/>
        <v>3.3279158518170684</v>
      </c>
      <c r="Y43">
        <f t="shared" si="15"/>
        <v>69.128080944846076</v>
      </c>
      <c r="Z43">
        <f t="shared" si="16"/>
        <v>2.3132761870123617</v>
      </c>
      <c r="AA43">
        <f t="shared" si="17"/>
        <v>3.3463625134596349</v>
      </c>
      <c r="AB43">
        <f t="shared" si="18"/>
        <v>1.0146396648047067</v>
      </c>
      <c r="AC43">
        <f t="shared" si="19"/>
        <v>-14.875632125482433</v>
      </c>
      <c r="AD43">
        <f t="shared" si="20"/>
        <v>13.802605833485643</v>
      </c>
      <c r="AE43">
        <f t="shared" si="21"/>
        <v>1.0725224064544918</v>
      </c>
      <c r="AF43">
        <f t="shared" si="22"/>
        <v>-5.0228912731142827E-4</v>
      </c>
      <c r="AG43">
        <f t="shared" si="23"/>
        <v>-1.3745055674117732</v>
      </c>
      <c r="AH43">
        <f t="shared" si="24"/>
        <v>0.3378991003285054</v>
      </c>
      <c r="AI43">
        <f t="shared" si="25"/>
        <v>-1.3336589805168442</v>
      </c>
      <c r="AJ43">
        <v>430.81933149090901</v>
      </c>
      <c r="AK43">
        <v>432.46372121212102</v>
      </c>
      <c r="AL43">
        <v>-5.4788868275016604E-4</v>
      </c>
      <c r="AM43">
        <v>66.33</v>
      </c>
      <c r="AN43">
        <f t="shared" si="26"/>
        <v>0.33731592121275356</v>
      </c>
      <c r="AO43">
        <v>25.297109788676899</v>
      </c>
      <c r="AP43">
        <v>25.695922424242401</v>
      </c>
      <c r="AQ43">
        <v>-6.9746345474619995E-4</v>
      </c>
      <c r="AR43">
        <v>88.640650729912196</v>
      </c>
      <c r="AS43">
        <v>11</v>
      </c>
      <c r="AT43">
        <v>2</v>
      </c>
      <c r="AU43">
        <f t="shared" si="27"/>
        <v>1</v>
      </c>
      <c r="AV43">
        <f t="shared" si="28"/>
        <v>0</v>
      </c>
      <c r="AW43">
        <f t="shared" si="29"/>
        <v>47671.876953435087</v>
      </c>
      <c r="AX43" t="s">
        <v>417</v>
      </c>
      <c r="AY43" t="s">
        <v>417</v>
      </c>
      <c r="AZ43">
        <v>0</v>
      </c>
      <c r="BA43">
        <v>0</v>
      </c>
      <c r="BB43" t="e">
        <f t="shared" si="30"/>
        <v>#DIV/0!</v>
      </c>
      <c r="BC43">
        <v>0</v>
      </c>
      <c r="BD43" t="s">
        <v>417</v>
      </c>
      <c r="BE43" t="s">
        <v>417</v>
      </c>
      <c r="BF43">
        <v>0</v>
      </c>
      <c r="BG43">
        <v>0</v>
      </c>
      <c r="BH43" t="e">
        <f t="shared" si="31"/>
        <v>#DIV/0!</v>
      </c>
      <c r="BI43">
        <v>0.5</v>
      </c>
      <c r="BJ43">
        <f t="shared" si="32"/>
        <v>8.4021841419599964E-6</v>
      </c>
      <c r="BK43">
        <f t="shared" si="33"/>
        <v>-1.3336589805168442</v>
      </c>
      <c r="BL43" t="e">
        <f t="shared" si="34"/>
        <v>#DIV/0!</v>
      </c>
      <c r="BM43">
        <f t="shared" si="35"/>
        <v>-158727.65437936934</v>
      </c>
      <c r="BN43" t="e">
        <f t="shared" si="36"/>
        <v>#DIV/0!</v>
      </c>
      <c r="BO43" t="e">
        <f t="shared" si="37"/>
        <v>#DIV/0!</v>
      </c>
      <c r="BP43" t="s">
        <v>417</v>
      </c>
      <c r="BQ43">
        <v>0</v>
      </c>
      <c r="BR43" t="e">
        <f t="shared" si="38"/>
        <v>#DIV/0!</v>
      </c>
      <c r="BS43" t="e">
        <f t="shared" si="39"/>
        <v>#DIV/0!</v>
      </c>
      <c r="BT43" t="e">
        <f t="shared" si="40"/>
        <v>#DIV/0!</v>
      </c>
      <c r="BU43" t="e">
        <f t="shared" si="41"/>
        <v>#DIV/0!</v>
      </c>
      <c r="BV43" t="e">
        <f t="shared" si="42"/>
        <v>#DIV/0!</v>
      </c>
      <c r="BW43" t="e">
        <f t="shared" si="43"/>
        <v>#DIV/0!</v>
      </c>
      <c r="BX43" t="e">
        <f t="shared" si="44"/>
        <v>#DIV/0!</v>
      </c>
      <c r="BY43" t="e">
        <f t="shared" si="45"/>
        <v>#DIV/0!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 t="shared" si="46"/>
        <v>1.0001299999999999E-3</v>
      </c>
      <c r="CS43">
        <f t="shared" si="47"/>
        <v>8.4021841419599964E-6</v>
      </c>
      <c r="CT43">
        <f t="shared" si="48"/>
        <v>8.4010919999999972E-3</v>
      </c>
      <c r="CU43">
        <f t="shared" si="49"/>
        <v>1.5962074799999995E-3</v>
      </c>
      <c r="CV43">
        <v>6</v>
      </c>
      <c r="CW43">
        <v>0.5</v>
      </c>
      <c r="CX43" t="s">
        <v>418</v>
      </c>
      <c r="CY43">
        <v>2</v>
      </c>
      <c r="CZ43" t="b">
        <v>1</v>
      </c>
      <c r="DA43">
        <v>1658962870.8</v>
      </c>
      <c r="DB43">
        <v>421.363</v>
      </c>
      <c r="DC43">
        <v>419.88459999999998</v>
      </c>
      <c r="DD43">
        <v>25.693259999999999</v>
      </c>
      <c r="DE43">
        <v>25.29824</v>
      </c>
      <c r="DF43">
        <v>415.37279999999998</v>
      </c>
      <c r="DG43">
        <v>25.155919999999998</v>
      </c>
      <c r="DH43">
        <v>500.05169999999998</v>
      </c>
      <c r="DI43">
        <v>89.990210000000005</v>
      </c>
      <c r="DJ43">
        <v>4.4148699999999999E-2</v>
      </c>
      <c r="DK43">
        <v>25.859780000000001</v>
      </c>
      <c r="DL43">
        <v>25.267060000000001</v>
      </c>
      <c r="DM43">
        <v>999.9</v>
      </c>
      <c r="DN43">
        <v>0</v>
      </c>
      <c r="DO43">
        <v>0</v>
      </c>
      <c r="DP43">
        <v>9979.5</v>
      </c>
      <c r="DQ43">
        <v>0</v>
      </c>
      <c r="DR43">
        <v>0.27582000000000001</v>
      </c>
      <c r="DS43">
        <v>1.4785159999999999</v>
      </c>
      <c r="DT43">
        <v>432.47469999999998</v>
      </c>
      <c r="DU43">
        <v>430.7826</v>
      </c>
      <c r="DV43">
        <v>0.39503840000000001</v>
      </c>
      <c r="DW43">
        <v>419.88459999999998</v>
      </c>
      <c r="DX43">
        <v>25.29824</v>
      </c>
      <c r="DY43">
        <v>2.3121450000000001</v>
      </c>
      <c r="DZ43">
        <v>2.2765949999999999</v>
      </c>
      <c r="EA43">
        <v>19.76127</v>
      </c>
      <c r="EB43">
        <v>19.511749999999999</v>
      </c>
      <c r="EC43">
        <v>1.0001299999999999E-3</v>
      </c>
      <c r="ED43">
        <v>0</v>
      </c>
      <c r="EE43">
        <v>0</v>
      </c>
      <c r="EF43">
        <v>0</v>
      </c>
      <c r="EG43">
        <v>614.15</v>
      </c>
      <c r="EH43">
        <v>1.0001299999999999E-3</v>
      </c>
      <c r="EI43">
        <v>-9.85</v>
      </c>
      <c r="EJ43">
        <v>-0.55000000000000004</v>
      </c>
      <c r="EK43">
        <v>35.3812</v>
      </c>
      <c r="EL43">
        <v>40.243699999999997</v>
      </c>
      <c r="EM43">
        <v>37.375</v>
      </c>
      <c r="EN43">
        <v>40.905999999999999</v>
      </c>
      <c r="EO43">
        <v>37.936999999999998</v>
      </c>
      <c r="EP43">
        <v>0</v>
      </c>
      <c r="EQ43">
        <v>0</v>
      </c>
      <c r="ER43">
        <v>0</v>
      </c>
      <c r="ES43">
        <v>1658962875.0999999</v>
      </c>
      <c r="ET43">
        <v>0</v>
      </c>
      <c r="EU43">
        <v>617.4</v>
      </c>
      <c r="EV43">
        <v>1.76922989738192</v>
      </c>
      <c r="EW43">
        <v>-7.5769222014283999</v>
      </c>
      <c r="EX43">
        <v>-18.399999999999999</v>
      </c>
      <c r="EY43">
        <v>15</v>
      </c>
      <c r="EZ43">
        <v>0</v>
      </c>
      <c r="FA43" t="s">
        <v>419</v>
      </c>
      <c r="FB43">
        <v>1657551626.5</v>
      </c>
      <c r="FC43">
        <v>1657551629</v>
      </c>
      <c r="FD43">
        <v>0</v>
      </c>
      <c r="FE43">
        <v>0.40300000000000002</v>
      </c>
      <c r="FF43">
        <v>8.9999999999999993E-3</v>
      </c>
      <c r="FG43">
        <v>9.41</v>
      </c>
      <c r="FH43">
        <v>8.6999999999999994E-2</v>
      </c>
      <c r="FI43">
        <v>417</v>
      </c>
      <c r="FJ43">
        <v>17</v>
      </c>
      <c r="FK43">
        <v>1.61</v>
      </c>
      <c r="FL43">
        <v>0.59</v>
      </c>
      <c r="FM43">
        <v>1.4758292500000001</v>
      </c>
      <c r="FN43">
        <v>7.1623227016882507E-2</v>
      </c>
      <c r="FO43">
        <v>8.7446312855016903E-2</v>
      </c>
      <c r="FP43">
        <v>1</v>
      </c>
      <c r="FQ43">
        <v>617.33823529411802</v>
      </c>
      <c r="FR43">
        <v>-6.9442324613456803</v>
      </c>
      <c r="FS43">
        <v>12.7202482103484</v>
      </c>
      <c r="FT43">
        <v>0</v>
      </c>
      <c r="FU43">
        <v>0.39596785000000001</v>
      </c>
      <c r="FV43">
        <v>-8.1461313320837607E-3</v>
      </c>
      <c r="FW43">
        <v>3.0013795707140999E-3</v>
      </c>
      <c r="FX43">
        <v>1</v>
      </c>
      <c r="FY43">
        <v>2</v>
      </c>
      <c r="FZ43">
        <v>3</v>
      </c>
      <c r="GA43" t="s">
        <v>420</v>
      </c>
      <c r="GB43">
        <v>2.9735800000000001</v>
      </c>
      <c r="GC43">
        <v>2.69801</v>
      </c>
      <c r="GD43">
        <v>9.0499099999999999E-2</v>
      </c>
      <c r="GE43">
        <v>9.1404899999999997E-2</v>
      </c>
      <c r="GF43">
        <v>0.107769</v>
      </c>
      <c r="GG43">
        <v>0.107762</v>
      </c>
      <c r="GH43">
        <v>35449.5</v>
      </c>
      <c r="GI43">
        <v>38736.300000000003</v>
      </c>
      <c r="GJ43">
        <v>35317.5</v>
      </c>
      <c r="GK43">
        <v>38660.6</v>
      </c>
      <c r="GL43">
        <v>44664.3</v>
      </c>
      <c r="GM43">
        <v>49813.599999999999</v>
      </c>
      <c r="GN43">
        <v>55199.3</v>
      </c>
      <c r="GO43">
        <v>62005</v>
      </c>
      <c r="GP43">
        <v>1.9652000000000001</v>
      </c>
      <c r="GQ43">
        <v>1.8708</v>
      </c>
      <c r="GR43">
        <v>5.6594600000000002E-2</v>
      </c>
      <c r="GS43">
        <v>0</v>
      </c>
      <c r="GT43">
        <v>24.342099999999999</v>
      </c>
      <c r="GU43">
        <v>999.9</v>
      </c>
      <c r="GV43">
        <v>59.308999999999997</v>
      </c>
      <c r="GW43">
        <v>28.359000000000002</v>
      </c>
      <c r="GX43">
        <v>25.538900000000002</v>
      </c>
      <c r="GY43">
        <v>57.094299999999997</v>
      </c>
      <c r="GZ43">
        <v>45.921500000000002</v>
      </c>
      <c r="HA43">
        <v>1</v>
      </c>
      <c r="HB43">
        <v>-9.6219499999999999E-2</v>
      </c>
      <c r="HC43">
        <v>-0.296514</v>
      </c>
      <c r="HD43">
        <v>20.132999999999999</v>
      </c>
      <c r="HE43">
        <v>5.1993200000000002</v>
      </c>
      <c r="HF43">
        <v>12.0076</v>
      </c>
      <c r="HG43">
        <v>4.9756</v>
      </c>
      <c r="HH43">
        <v>3.2938000000000001</v>
      </c>
      <c r="HI43">
        <v>9999</v>
      </c>
      <c r="HJ43">
        <v>9999</v>
      </c>
      <c r="HK43">
        <v>9999</v>
      </c>
      <c r="HL43">
        <v>624.5</v>
      </c>
      <c r="HM43">
        <v>1.8631599999999999</v>
      </c>
      <c r="HN43">
        <v>1.8680699999999999</v>
      </c>
      <c r="HO43">
        <v>1.8678300000000001</v>
      </c>
      <c r="HP43">
        <v>1.86893</v>
      </c>
      <c r="HQ43">
        <v>1.86981</v>
      </c>
      <c r="HR43">
        <v>1.8658399999999999</v>
      </c>
      <c r="HS43">
        <v>1.8669100000000001</v>
      </c>
      <c r="HT43">
        <v>1.86829</v>
      </c>
      <c r="HU43">
        <v>5</v>
      </c>
      <c r="HV43">
        <v>0</v>
      </c>
      <c r="HW43">
        <v>0</v>
      </c>
      <c r="HX43">
        <v>0</v>
      </c>
      <c r="HY43" t="s">
        <v>421</v>
      </c>
      <c r="HZ43" t="s">
        <v>422</v>
      </c>
      <c r="IA43" t="s">
        <v>423</v>
      </c>
      <c r="IB43" t="s">
        <v>423</v>
      </c>
      <c r="IC43" t="s">
        <v>423</v>
      </c>
      <c r="ID43" t="s">
        <v>423</v>
      </c>
      <c r="IE43">
        <v>0</v>
      </c>
      <c r="IF43">
        <v>100</v>
      </c>
      <c r="IG43">
        <v>100</v>
      </c>
      <c r="IH43">
        <v>5.9909999999999997</v>
      </c>
      <c r="II43">
        <v>0.53720000000000001</v>
      </c>
      <c r="IJ43">
        <v>3.6346291650323699</v>
      </c>
      <c r="IK43">
        <v>5.6267518783259399E-3</v>
      </c>
      <c r="IL43">
        <v>2.30191766742704E-7</v>
      </c>
      <c r="IM43">
        <v>-2.9562642023804099E-10</v>
      </c>
      <c r="IN43">
        <v>-4.4408053959193901E-2</v>
      </c>
      <c r="IO43">
        <v>-1.77651730019769E-2</v>
      </c>
      <c r="IP43">
        <v>2.0502542247495602E-3</v>
      </c>
      <c r="IQ43">
        <v>-1.6883999477825899E-5</v>
      </c>
      <c r="IR43">
        <v>-3</v>
      </c>
      <c r="IS43">
        <v>1845</v>
      </c>
      <c r="IT43">
        <v>1</v>
      </c>
      <c r="IU43">
        <v>26</v>
      </c>
      <c r="IV43">
        <v>23520.799999999999</v>
      </c>
      <c r="IW43">
        <v>23520.7</v>
      </c>
      <c r="IX43">
        <v>1.0412600000000001</v>
      </c>
      <c r="IY43">
        <v>2.6293899999999999</v>
      </c>
      <c r="IZ43">
        <v>1.5478499999999999</v>
      </c>
      <c r="JA43">
        <v>2.3107899999999999</v>
      </c>
      <c r="JB43">
        <v>1.3464400000000001</v>
      </c>
      <c r="JC43">
        <v>2.3156699999999999</v>
      </c>
      <c r="JD43">
        <v>32.842399999999998</v>
      </c>
      <c r="JE43">
        <v>24.2364</v>
      </c>
      <c r="JF43">
        <v>18</v>
      </c>
      <c r="JG43">
        <v>482.04599999999999</v>
      </c>
      <c r="JH43">
        <v>420.34899999999999</v>
      </c>
      <c r="JI43">
        <v>25</v>
      </c>
      <c r="JJ43">
        <v>26.0503</v>
      </c>
      <c r="JK43">
        <v>30</v>
      </c>
      <c r="JL43">
        <v>26.018599999999999</v>
      </c>
      <c r="JM43">
        <v>25.961200000000002</v>
      </c>
      <c r="JN43">
        <v>20.848400000000002</v>
      </c>
      <c r="JO43">
        <v>0</v>
      </c>
      <c r="JP43">
        <v>100</v>
      </c>
      <c r="JQ43">
        <v>25</v>
      </c>
      <c r="JR43">
        <v>419.89699999999999</v>
      </c>
      <c r="JS43">
        <v>28.5824</v>
      </c>
      <c r="JT43">
        <v>102.402</v>
      </c>
      <c r="JU43">
        <v>103.212</v>
      </c>
    </row>
    <row r="44" spans="1:281" x14ac:dyDescent="0.2">
      <c r="A44">
        <v>28</v>
      </c>
      <c r="B44">
        <v>1658962878.5999999</v>
      </c>
      <c r="C44">
        <v>947</v>
      </c>
      <c r="D44" t="s">
        <v>480</v>
      </c>
      <c r="E44" t="s">
        <v>481</v>
      </c>
      <c r="F44">
        <v>5</v>
      </c>
      <c r="G44" t="s">
        <v>475</v>
      </c>
      <c r="H44" t="s">
        <v>416</v>
      </c>
      <c r="I44">
        <v>1658962876.0999999</v>
      </c>
      <c r="J44">
        <f t="shared" si="0"/>
        <v>3.373631755334616E-4</v>
      </c>
      <c r="K44">
        <f t="shared" si="1"/>
        <v>0.33736317553346162</v>
      </c>
      <c r="L44">
        <f t="shared" si="2"/>
        <v>-1.6738393079277634</v>
      </c>
      <c r="M44">
        <f t="shared" si="3"/>
        <v>421.38055555555599</v>
      </c>
      <c r="N44">
        <f t="shared" si="4"/>
        <v>505.06004533069517</v>
      </c>
      <c r="O44">
        <f t="shared" si="5"/>
        <v>45.473164274950165</v>
      </c>
      <c r="P44">
        <f t="shared" si="6"/>
        <v>37.939067645909901</v>
      </c>
      <c r="Q44">
        <f t="shared" si="7"/>
        <v>2.9163315070941932E-2</v>
      </c>
      <c r="R44">
        <f t="shared" si="8"/>
        <v>2.7450804654536687</v>
      </c>
      <c r="S44">
        <f t="shared" si="9"/>
        <v>2.8992279076753398E-2</v>
      </c>
      <c r="T44">
        <f t="shared" si="10"/>
        <v>1.8135457571223965E-2</v>
      </c>
      <c r="U44">
        <f t="shared" si="11"/>
        <v>1.5964149869723993E-6</v>
      </c>
      <c r="V44">
        <f t="shared" si="12"/>
        <v>25.767631325163972</v>
      </c>
      <c r="W44">
        <f t="shared" si="13"/>
        <v>25.767631325163972</v>
      </c>
      <c r="X44">
        <f t="shared" si="14"/>
        <v>3.3281399703133014</v>
      </c>
      <c r="Y44">
        <f t="shared" si="15"/>
        <v>69.123727292108924</v>
      </c>
      <c r="Z44">
        <f t="shared" si="16"/>
        <v>2.3132854867580561</v>
      </c>
      <c r="AA44">
        <f t="shared" si="17"/>
        <v>3.3465867327761099</v>
      </c>
      <c r="AB44">
        <f t="shared" si="18"/>
        <v>1.0148544835552453</v>
      </c>
      <c r="AC44">
        <f t="shared" si="19"/>
        <v>-14.877716041025657</v>
      </c>
      <c r="AD44">
        <f t="shared" si="20"/>
        <v>13.804734658554956</v>
      </c>
      <c r="AE44">
        <f t="shared" si="21"/>
        <v>1.0724775465690439</v>
      </c>
      <c r="AF44">
        <f t="shared" si="22"/>
        <v>-5.0223948666960894E-4</v>
      </c>
      <c r="AG44">
        <f t="shared" si="23"/>
        <v>-1.3908504018245413</v>
      </c>
      <c r="AH44">
        <f t="shared" si="24"/>
        <v>0.33497818085451914</v>
      </c>
      <c r="AI44">
        <f t="shared" si="25"/>
        <v>-1.6738393079277634</v>
      </c>
      <c r="AJ44">
        <v>430.788741381818</v>
      </c>
      <c r="AK44">
        <v>432.61560606060601</v>
      </c>
      <c r="AL44">
        <v>4.8626060605954299E-2</v>
      </c>
      <c r="AM44">
        <v>66.33</v>
      </c>
      <c r="AN44">
        <f t="shared" si="26"/>
        <v>0.33736317553346162</v>
      </c>
      <c r="AO44">
        <v>25.3012716951235</v>
      </c>
      <c r="AP44">
        <v>25.692380606060599</v>
      </c>
      <c r="AQ44">
        <v>5.0590067278185799E-4</v>
      </c>
      <c r="AR44">
        <v>88.640650729912196</v>
      </c>
      <c r="AS44">
        <v>11</v>
      </c>
      <c r="AT44">
        <v>2</v>
      </c>
      <c r="AU44">
        <f t="shared" si="27"/>
        <v>1</v>
      </c>
      <c r="AV44">
        <f t="shared" si="28"/>
        <v>0</v>
      </c>
      <c r="AW44">
        <f t="shared" si="29"/>
        <v>47687.175346901458</v>
      </c>
      <c r="AX44" t="s">
        <v>417</v>
      </c>
      <c r="AY44" t="s">
        <v>417</v>
      </c>
      <c r="AZ44">
        <v>0</v>
      </c>
      <c r="BA44">
        <v>0</v>
      </c>
      <c r="BB44" t="e">
        <f t="shared" si="30"/>
        <v>#DIV/0!</v>
      </c>
      <c r="BC44">
        <v>0</v>
      </c>
      <c r="BD44" t="s">
        <v>417</v>
      </c>
      <c r="BE44" t="s">
        <v>417</v>
      </c>
      <c r="BF44">
        <v>0</v>
      </c>
      <c r="BG44">
        <v>0</v>
      </c>
      <c r="BH44" t="e">
        <f t="shared" si="31"/>
        <v>#DIV/0!</v>
      </c>
      <c r="BI44">
        <v>0.5</v>
      </c>
      <c r="BJ44">
        <f t="shared" si="32"/>
        <v>8.4021841419599964E-6</v>
      </c>
      <c r="BK44">
        <f t="shared" si="33"/>
        <v>-1.6738393079277634</v>
      </c>
      <c r="BL44" t="e">
        <f t="shared" si="34"/>
        <v>#DIV/0!</v>
      </c>
      <c r="BM44">
        <f t="shared" si="35"/>
        <v>-199214.78506626768</v>
      </c>
      <c r="BN44" t="e">
        <f t="shared" si="36"/>
        <v>#DIV/0!</v>
      </c>
      <c r="BO44" t="e">
        <f t="shared" si="37"/>
        <v>#DIV/0!</v>
      </c>
      <c r="BP44" t="s">
        <v>417</v>
      </c>
      <c r="BQ44">
        <v>0</v>
      </c>
      <c r="BR44" t="e">
        <f t="shared" si="38"/>
        <v>#DIV/0!</v>
      </c>
      <c r="BS44" t="e">
        <f t="shared" si="39"/>
        <v>#DIV/0!</v>
      </c>
      <c r="BT44" t="e">
        <f t="shared" si="40"/>
        <v>#DIV/0!</v>
      </c>
      <c r="BU44" t="e">
        <f t="shared" si="41"/>
        <v>#DIV/0!</v>
      </c>
      <c r="BV44" t="e">
        <f t="shared" si="42"/>
        <v>#DIV/0!</v>
      </c>
      <c r="BW44" t="e">
        <f t="shared" si="43"/>
        <v>#DIV/0!</v>
      </c>
      <c r="BX44" t="e">
        <f t="shared" si="44"/>
        <v>#DIV/0!</v>
      </c>
      <c r="BY44" t="e">
        <f t="shared" si="45"/>
        <v>#DIV/0!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 t="shared" si="46"/>
        <v>1.0001299999999999E-3</v>
      </c>
      <c r="CS44">
        <f t="shared" si="47"/>
        <v>8.4021841419599964E-6</v>
      </c>
      <c r="CT44">
        <f t="shared" si="48"/>
        <v>8.4010919999999972E-3</v>
      </c>
      <c r="CU44">
        <f t="shared" si="49"/>
        <v>1.5962074799999995E-3</v>
      </c>
      <c r="CV44">
        <v>6</v>
      </c>
      <c r="CW44">
        <v>0.5</v>
      </c>
      <c r="CX44" t="s">
        <v>418</v>
      </c>
      <c r="CY44">
        <v>2</v>
      </c>
      <c r="CZ44" t="b">
        <v>1</v>
      </c>
      <c r="DA44">
        <v>1658962876.0999999</v>
      </c>
      <c r="DB44">
        <v>421.38055555555599</v>
      </c>
      <c r="DC44">
        <v>419.88122222222199</v>
      </c>
      <c r="DD44">
        <v>25.6931333333333</v>
      </c>
      <c r="DE44">
        <v>25.301566666666702</v>
      </c>
      <c r="DF44">
        <v>415.39</v>
      </c>
      <c r="DG44">
        <v>25.1557777777778</v>
      </c>
      <c r="DH44">
        <v>500.10111111111098</v>
      </c>
      <c r="DI44">
        <v>89.991066666666697</v>
      </c>
      <c r="DJ44">
        <v>4.40978555555556E-2</v>
      </c>
      <c r="DK44">
        <v>25.860911111111101</v>
      </c>
      <c r="DL44">
        <v>25.271999999999998</v>
      </c>
      <c r="DM44">
        <v>999.9</v>
      </c>
      <c r="DN44">
        <v>0</v>
      </c>
      <c r="DO44">
        <v>0</v>
      </c>
      <c r="DP44">
        <v>9982.7777777777792</v>
      </c>
      <c r="DQ44">
        <v>0</v>
      </c>
      <c r="DR44">
        <v>0.27582000000000001</v>
      </c>
      <c r="DS44">
        <v>1.49908888888889</v>
      </c>
      <c r="DT44">
        <v>432.49255555555601</v>
      </c>
      <c r="DU44">
        <v>430.78100000000001</v>
      </c>
      <c r="DV44">
        <v>0.39155411111111099</v>
      </c>
      <c r="DW44">
        <v>419.88122222222199</v>
      </c>
      <c r="DX44">
        <v>25.301566666666702</v>
      </c>
      <c r="DY44">
        <v>2.3121511111111102</v>
      </c>
      <c r="DZ44">
        <v>2.27691555555556</v>
      </c>
      <c r="EA44">
        <v>19.761322222222201</v>
      </c>
      <c r="EB44">
        <v>19.5139888888889</v>
      </c>
      <c r="EC44">
        <v>1.0001299999999999E-3</v>
      </c>
      <c r="ED44">
        <v>0</v>
      </c>
      <c r="EE44">
        <v>0</v>
      </c>
      <c r="EF44">
        <v>0</v>
      </c>
      <c r="EG44">
        <v>610.444444444444</v>
      </c>
      <c r="EH44">
        <v>1.0001299999999999E-3</v>
      </c>
      <c r="EI44">
        <v>-15.3888888888889</v>
      </c>
      <c r="EJ44">
        <v>-1.3333333333333299</v>
      </c>
      <c r="EK44">
        <v>35.423222222222201</v>
      </c>
      <c r="EL44">
        <v>40.284444444444397</v>
      </c>
      <c r="EM44">
        <v>37.423222222222201</v>
      </c>
      <c r="EN44">
        <v>40.985999999999997</v>
      </c>
      <c r="EO44">
        <v>37.972000000000001</v>
      </c>
      <c r="EP44">
        <v>0</v>
      </c>
      <c r="EQ44">
        <v>0</v>
      </c>
      <c r="ER44">
        <v>0</v>
      </c>
      <c r="ES44">
        <v>1658962879.9000001</v>
      </c>
      <c r="ET44">
        <v>0</v>
      </c>
      <c r="EU44">
        <v>613.17999999999995</v>
      </c>
      <c r="EV44">
        <v>-61.615384662408403</v>
      </c>
      <c r="EW44">
        <v>74.500000316363</v>
      </c>
      <c r="EX44">
        <v>-17.559999999999999</v>
      </c>
      <c r="EY44">
        <v>15</v>
      </c>
      <c r="EZ44">
        <v>0</v>
      </c>
      <c r="FA44" t="s">
        <v>419</v>
      </c>
      <c r="FB44">
        <v>1657551626.5</v>
      </c>
      <c r="FC44">
        <v>1657551629</v>
      </c>
      <c r="FD44">
        <v>0</v>
      </c>
      <c r="FE44">
        <v>0.40300000000000002</v>
      </c>
      <c r="FF44">
        <v>8.9999999999999993E-3</v>
      </c>
      <c r="FG44">
        <v>9.41</v>
      </c>
      <c r="FH44">
        <v>8.6999999999999994E-2</v>
      </c>
      <c r="FI44">
        <v>417</v>
      </c>
      <c r="FJ44">
        <v>17</v>
      </c>
      <c r="FK44">
        <v>1.61</v>
      </c>
      <c r="FL44">
        <v>0.59</v>
      </c>
      <c r="FM44">
        <v>1.4658119999999999</v>
      </c>
      <c r="FN44">
        <v>0.124783564727954</v>
      </c>
      <c r="FO44">
        <v>8.2693650336649202E-2</v>
      </c>
      <c r="FP44">
        <v>1</v>
      </c>
      <c r="FQ44">
        <v>615.80882352941205</v>
      </c>
      <c r="FR44">
        <v>-30.0916733065995</v>
      </c>
      <c r="FS44">
        <v>13.284784920374999</v>
      </c>
      <c r="FT44">
        <v>0</v>
      </c>
      <c r="FU44">
        <v>0.3943875</v>
      </c>
      <c r="FV44">
        <v>-9.1598273921206994E-3</v>
      </c>
      <c r="FW44">
        <v>3.46307686169395E-3</v>
      </c>
      <c r="FX44">
        <v>1</v>
      </c>
      <c r="FY44">
        <v>2</v>
      </c>
      <c r="FZ44">
        <v>3</v>
      </c>
      <c r="GA44" t="s">
        <v>420</v>
      </c>
      <c r="GB44">
        <v>2.9736099999999999</v>
      </c>
      <c r="GC44">
        <v>2.69801</v>
      </c>
      <c r="GD44">
        <v>9.0501899999999996E-2</v>
      </c>
      <c r="GE44">
        <v>9.1384000000000007E-2</v>
      </c>
      <c r="GF44">
        <v>0.10778</v>
      </c>
      <c r="GG44">
        <v>0.10777</v>
      </c>
      <c r="GH44">
        <v>35450</v>
      </c>
      <c r="GI44">
        <v>38736.699999999997</v>
      </c>
      <c r="GJ44">
        <v>35318.1</v>
      </c>
      <c r="GK44">
        <v>38660.1</v>
      </c>
      <c r="GL44">
        <v>44664.5</v>
      </c>
      <c r="GM44">
        <v>49813.4</v>
      </c>
      <c r="GN44">
        <v>55200.3</v>
      </c>
      <c r="GO44">
        <v>62005.4</v>
      </c>
      <c r="GP44">
        <v>1.966</v>
      </c>
      <c r="GQ44">
        <v>1.8704000000000001</v>
      </c>
      <c r="GR44">
        <v>5.6892600000000002E-2</v>
      </c>
      <c r="GS44">
        <v>0</v>
      </c>
      <c r="GT44">
        <v>24.344100000000001</v>
      </c>
      <c r="GU44">
        <v>999.9</v>
      </c>
      <c r="GV44">
        <v>59.308999999999997</v>
      </c>
      <c r="GW44">
        <v>28.359000000000002</v>
      </c>
      <c r="GX44">
        <v>25.538399999999999</v>
      </c>
      <c r="GY44">
        <v>57.404299999999999</v>
      </c>
      <c r="GZ44">
        <v>45.7652</v>
      </c>
      <c r="HA44">
        <v>1</v>
      </c>
      <c r="HB44">
        <v>-9.6300800000000006E-2</v>
      </c>
      <c r="HC44">
        <v>-0.29716799999999999</v>
      </c>
      <c r="HD44">
        <v>20.133500000000002</v>
      </c>
      <c r="HE44">
        <v>5.1981200000000003</v>
      </c>
      <c r="HF44">
        <v>12.0076</v>
      </c>
      <c r="HG44">
        <v>4.976</v>
      </c>
      <c r="HH44">
        <v>3.2934000000000001</v>
      </c>
      <c r="HI44">
        <v>9999</v>
      </c>
      <c r="HJ44">
        <v>9999</v>
      </c>
      <c r="HK44">
        <v>9999</v>
      </c>
      <c r="HL44">
        <v>624.5</v>
      </c>
      <c r="HM44">
        <v>1.8631</v>
      </c>
      <c r="HN44">
        <v>1.8680399999999999</v>
      </c>
      <c r="HO44">
        <v>1.8677699999999999</v>
      </c>
      <c r="HP44">
        <v>1.86893</v>
      </c>
      <c r="HQ44">
        <v>1.86981</v>
      </c>
      <c r="HR44">
        <v>1.8658399999999999</v>
      </c>
      <c r="HS44">
        <v>1.8669100000000001</v>
      </c>
      <c r="HT44">
        <v>1.86829</v>
      </c>
      <c r="HU44">
        <v>5</v>
      </c>
      <c r="HV44">
        <v>0</v>
      </c>
      <c r="HW44">
        <v>0</v>
      </c>
      <c r="HX44">
        <v>0</v>
      </c>
      <c r="HY44" t="s">
        <v>421</v>
      </c>
      <c r="HZ44" t="s">
        <v>422</v>
      </c>
      <c r="IA44" t="s">
        <v>423</v>
      </c>
      <c r="IB44" t="s">
        <v>423</v>
      </c>
      <c r="IC44" t="s">
        <v>423</v>
      </c>
      <c r="ID44" t="s">
        <v>423</v>
      </c>
      <c r="IE44">
        <v>0</v>
      </c>
      <c r="IF44">
        <v>100</v>
      </c>
      <c r="IG44">
        <v>100</v>
      </c>
      <c r="IH44">
        <v>5.9909999999999997</v>
      </c>
      <c r="II44">
        <v>0.5373</v>
      </c>
      <c r="IJ44">
        <v>3.6346291650323699</v>
      </c>
      <c r="IK44">
        <v>5.6267518783259399E-3</v>
      </c>
      <c r="IL44">
        <v>2.30191766742704E-7</v>
      </c>
      <c r="IM44">
        <v>-2.9562642023804099E-10</v>
      </c>
      <c r="IN44">
        <v>-4.4408053959193901E-2</v>
      </c>
      <c r="IO44">
        <v>-1.77651730019769E-2</v>
      </c>
      <c r="IP44">
        <v>2.0502542247495602E-3</v>
      </c>
      <c r="IQ44">
        <v>-1.6883999477825899E-5</v>
      </c>
      <c r="IR44">
        <v>-3</v>
      </c>
      <c r="IS44">
        <v>1845</v>
      </c>
      <c r="IT44">
        <v>1</v>
      </c>
      <c r="IU44">
        <v>26</v>
      </c>
      <c r="IV44">
        <v>23520.9</v>
      </c>
      <c r="IW44">
        <v>23520.799999999999</v>
      </c>
      <c r="IX44">
        <v>1.0412600000000001</v>
      </c>
      <c r="IY44">
        <v>2.6257299999999999</v>
      </c>
      <c r="IZ44">
        <v>1.5478499999999999</v>
      </c>
      <c r="JA44">
        <v>2.3107899999999999</v>
      </c>
      <c r="JB44">
        <v>1.3464400000000001</v>
      </c>
      <c r="JC44">
        <v>2.3107899999999999</v>
      </c>
      <c r="JD44">
        <v>32.842399999999998</v>
      </c>
      <c r="JE44">
        <v>24.2364</v>
      </c>
      <c r="JF44">
        <v>18</v>
      </c>
      <c r="JG44">
        <v>482.55700000000002</v>
      </c>
      <c r="JH44">
        <v>420.12099999999998</v>
      </c>
      <c r="JI44">
        <v>24.999700000000001</v>
      </c>
      <c r="JJ44">
        <v>26.0503</v>
      </c>
      <c r="JK44">
        <v>30</v>
      </c>
      <c r="JL44">
        <v>26.018599999999999</v>
      </c>
      <c r="JM44">
        <v>25.961200000000002</v>
      </c>
      <c r="JN44">
        <v>20.849799999999998</v>
      </c>
      <c r="JO44">
        <v>0</v>
      </c>
      <c r="JP44">
        <v>100</v>
      </c>
      <c r="JQ44">
        <v>25</v>
      </c>
      <c r="JR44">
        <v>419.89699999999999</v>
      </c>
      <c r="JS44">
        <v>28.5824</v>
      </c>
      <c r="JT44">
        <v>102.404</v>
      </c>
      <c r="JU44">
        <v>103.212</v>
      </c>
    </row>
    <row r="45" spans="1:281" x14ac:dyDescent="0.2">
      <c r="A45">
        <v>29</v>
      </c>
      <c r="B45">
        <v>1658962883.5999999</v>
      </c>
      <c r="C45">
        <v>952</v>
      </c>
      <c r="D45" t="s">
        <v>482</v>
      </c>
      <c r="E45" t="s">
        <v>483</v>
      </c>
      <c r="F45">
        <v>5</v>
      </c>
      <c r="G45" t="s">
        <v>475</v>
      </c>
      <c r="H45" t="s">
        <v>416</v>
      </c>
      <c r="I45">
        <v>1658962880.8</v>
      </c>
      <c r="J45">
        <f t="shared" si="0"/>
        <v>3.3297520308902997E-4</v>
      </c>
      <c r="K45">
        <f t="shared" si="1"/>
        <v>0.33297520308902995</v>
      </c>
      <c r="L45">
        <f t="shared" si="2"/>
        <v>-1.3330156372169595</v>
      </c>
      <c r="M45">
        <f t="shared" si="3"/>
        <v>421.38580000000002</v>
      </c>
      <c r="N45">
        <f t="shared" si="4"/>
        <v>487.43341264094619</v>
      </c>
      <c r="O45">
        <f t="shared" si="5"/>
        <v>43.886155108508213</v>
      </c>
      <c r="P45">
        <f t="shared" si="6"/>
        <v>37.939546407224157</v>
      </c>
      <c r="Q45">
        <f t="shared" si="7"/>
        <v>2.8769420661943407E-2</v>
      </c>
      <c r="R45">
        <f t="shared" si="8"/>
        <v>2.7463827525493163</v>
      </c>
      <c r="S45">
        <f t="shared" si="9"/>
        <v>2.8603037871318519E-2</v>
      </c>
      <c r="T45">
        <f t="shared" si="10"/>
        <v>1.789176715123527E-2</v>
      </c>
      <c r="U45">
        <f t="shared" si="11"/>
        <v>1.5964149869723993E-6</v>
      </c>
      <c r="V45">
        <f t="shared" si="12"/>
        <v>25.768383949711943</v>
      </c>
      <c r="W45">
        <f t="shared" si="13"/>
        <v>25.768383949711943</v>
      </c>
      <c r="X45">
        <f t="shared" si="14"/>
        <v>3.3282884511824893</v>
      </c>
      <c r="Y45">
        <f t="shared" si="15"/>
        <v>69.117307282013854</v>
      </c>
      <c r="Z45">
        <f t="shared" si="16"/>
        <v>2.3130019768360972</v>
      </c>
      <c r="AA45">
        <f t="shared" si="17"/>
        <v>3.3464873962733228</v>
      </c>
      <c r="AB45">
        <f t="shared" si="18"/>
        <v>1.0152864743463921</v>
      </c>
      <c r="AC45">
        <f t="shared" si="19"/>
        <v>-14.684206456226221</v>
      </c>
      <c r="AD45">
        <f t="shared" si="20"/>
        <v>13.625651883361398</v>
      </c>
      <c r="AE45">
        <f t="shared" si="21"/>
        <v>1.0580641472994399</v>
      </c>
      <c r="AF45">
        <f t="shared" si="22"/>
        <v>-4.888291503970521E-4</v>
      </c>
      <c r="AG45">
        <f t="shared" si="23"/>
        <v>-1.350038871269003</v>
      </c>
      <c r="AH45">
        <f t="shared" si="24"/>
        <v>0.3323037299445315</v>
      </c>
      <c r="AI45">
        <f t="shared" si="25"/>
        <v>-1.3330156372169595</v>
      </c>
      <c r="AJ45">
        <v>430.82399723636399</v>
      </c>
      <c r="AK45">
        <v>432.47576969697002</v>
      </c>
      <c r="AL45">
        <v>-2.2403896103911302E-3</v>
      </c>
      <c r="AM45">
        <v>66.33</v>
      </c>
      <c r="AN45">
        <f t="shared" si="26"/>
        <v>0.33297520308902995</v>
      </c>
      <c r="AO45">
        <v>25.300756910941399</v>
      </c>
      <c r="AP45">
        <v>25.689616969696999</v>
      </c>
      <c r="AQ45">
        <v>6.4686438841476298E-5</v>
      </c>
      <c r="AR45">
        <v>88.640650729912196</v>
      </c>
      <c r="AS45">
        <v>11</v>
      </c>
      <c r="AT45">
        <v>2</v>
      </c>
      <c r="AU45">
        <f t="shared" si="27"/>
        <v>1</v>
      </c>
      <c r="AV45">
        <f t="shared" si="28"/>
        <v>0</v>
      </c>
      <c r="AW45">
        <f t="shared" si="29"/>
        <v>47722.622828913481</v>
      </c>
      <c r="AX45" t="s">
        <v>417</v>
      </c>
      <c r="AY45" t="s">
        <v>417</v>
      </c>
      <c r="AZ45">
        <v>0</v>
      </c>
      <c r="BA45">
        <v>0</v>
      </c>
      <c r="BB45" t="e">
        <f t="shared" si="30"/>
        <v>#DIV/0!</v>
      </c>
      <c r="BC45">
        <v>0</v>
      </c>
      <c r="BD45" t="s">
        <v>417</v>
      </c>
      <c r="BE45" t="s">
        <v>417</v>
      </c>
      <c r="BF45">
        <v>0</v>
      </c>
      <c r="BG45">
        <v>0</v>
      </c>
      <c r="BH45" t="e">
        <f t="shared" si="31"/>
        <v>#DIV/0!</v>
      </c>
      <c r="BI45">
        <v>0.5</v>
      </c>
      <c r="BJ45">
        <f t="shared" si="32"/>
        <v>8.4021841419599964E-6</v>
      </c>
      <c r="BK45">
        <f t="shared" si="33"/>
        <v>-1.3330156372169595</v>
      </c>
      <c r="BL45" t="e">
        <f t="shared" si="34"/>
        <v>#DIV/0!</v>
      </c>
      <c r="BM45">
        <f t="shared" si="35"/>
        <v>-158651.08580041237</v>
      </c>
      <c r="BN45" t="e">
        <f t="shared" si="36"/>
        <v>#DIV/0!</v>
      </c>
      <c r="BO45" t="e">
        <f t="shared" si="37"/>
        <v>#DIV/0!</v>
      </c>
      <c r="BP45" t="s">
        <v>417</v>
      </c>
      <c r="BQ45">
        <v>0</v>
      </c>
      <c r="BR45" t="e">
        <f t="shared" si="38"/>
        <v>#DIV/0!</v>
      </c>
      <c r="BS45" t="e">
        <f t="shared" si="39"/>
        <v>#DIV/0!</v>
      </c>
      <c r="BT45" t="e">
        <f t="shared" si="40"/>
        <v>#DIV/0!</v>
      </c>
      <c r="BU45" t="e">
        <f t="shared" si="41"/>
        <v>#DIV/0!</v>
      </c>
      <c r="BV45" t="e">
        <f t="shared" si="42"/>
        <v>#DIV/0!</v>
      </c>
      <c r="BW45" t="e">
        <f t="shared" si="43"/>
        <v>#DIV/0!</v>
      </c>
      <c r="BX45" t="e">
        <f t="shared" si="44"/>
        <v>#DIV/0!</v>
      </c>
      <c r="BY45" t="e">
        <f t="shared" si="45"/>
        <v>#DIV/0!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 t="shared" si="46"/>
        <v>1.0001299999999999E-3</v>
      </c>
      <c r="CS45">
        <f t="shared" si="47"/>
        <v>8.4021841419599964E-6</v>
      </c>
      <c r="CT45">
        <f t="shared" si="48"/>
        <v>8.4010919999999972E-3</v>
      </c>
      <c r="CU45">
        <f t="shared" si="49"/>
        <v>1.5962074799999995E-3</v>
      </c>
      <c r="CV45">
        <v>6</v>
      </c>
      <c r="CW45">
        <v>0.5</v>
      </c>
      <c r="CX45" t="s">
        <v>418</v>
      </c>
      <c r="CY45">
        <v>2</v>
      </c>
      <c r="CZ45" t="b">
        <v>1</v>
      </c>
      <c r="DA45">
        <v>1658962880.8</v>
      </c>
      <c r="DB45">
        <v>421.38580000000002</v>
      </c>
      <c r="DC45">
        <v>419.93389999999999</v>
      </c>
      <c r="DD45">
        <v>25.689979999999998</v>
      </c>
      <c r="DE45">
        <v>25.301490000000001</v>
      </c>
      <c r="DF45">
        <v>415.3954</v>
      </c>
      <c r="DG45">
        <v>25.15277</v>
      </c>
      <c r="DH45">
        <v>500.03890000000001</v>
      </c>
      <c r="DI45">
        <v>89.991020000000006</v>
      </c>
      <c r="DJ45">
        <v>4.4160129999999999E-2</v>
      </c>
      <c r="DK45">
        <v>25.860410000000002</v>
      </c>
      <c r="DL45">
        <v>25.271280000000001</v>
      </c>
      <c r="DM45">
        <v>999.9</v>
      </c>
      <c r="DN45">
        <v>0</v>
      </c>
      <c r="DO45">
        <v>0</v>
      </c>
      <c r="DP45">
        <v>9990.5</v>
      </c>
      <c r="DQ45">
        <v>0</v>
      </c>
      <c r="DR45">
        <v>0.27582000000000001</v>
      </c>
      <c r="DS45">
        <v>1.451859</v>
      </c>
      <c r="DT45">
        <v>432.49650000000003</v>
      </c>
      <c r="DU45">
        <v>430.83479999999997</v>
      </c>
      <c r="DV45">
        <v>0.38848129999999997</v>
      </c>
      <c r="DW45">
        <v>419.93389999999999</v>
      </c>
      <c r="DX45">
        <v>25.301490000000001</v>
      </c>
      <c r="DY45">
        <v>2.3118669999999999</v>
      </c>
      <c r="DZ45">
        <v>2.2769080000000002</v>
      </c>
      <c r="EA45">
        <v>19.759329999999999</v>
      </c>
      <c r="EB45">
        <v>19.513950000000001</v>
      </c>
      <c r="EC45">
        <v>1.0001299999999999E-3</v>
      </c>
      <c r="ED45">
        <v>0</v>
      </c>
      <c r="EE45">
        <v>0</v>
      </c>
      <c r="EF45">
        <v>0</v>
      </c>
      <c r="EG45">
        <v>606.6</v>
      </c>
      <c r="EH45">
        <v>1.0001299999999999E-3</v>
      </c>
      <c r="EI45">
        <v>-14.95</v>
      </c>
      <c r="EJ45">
        <v>-0.9</v>
      </c>
      <c r="EK45">
        <v>35.436999999999998</v>
      </c>
      <c r="EL45">
        <v>40.311999999999998</v>
      </c>
      <c r="EM45">
        <v>37.436999999999998</v>
      </c>
      <c r="EN45">
        <v>41.062100000000001</v>
      </c>
      <c r="EO45">
        <v>38.0124</v>
      </c>
      <c r="EP45">
        <v>0</v>
      </c>
      <c r="EQ45">
        <v>0</v>
      </c>
      <c r="ER45">
        <v>0</v>
      </c>
      <c r="ES45">
        <v>1658962884.7</v>
      </c>
      <c r="ET45">
        <v>0</v>
      </c>
      <c r="EU45">
        <v>610.32000000000005</v>
      </c>
      <c r="EV45">
        <v>-38.615385186977598</v>
      </c>
      <c r="EW45">
        <v>-52.115384263870098</v>
      </c>
      <c r="EX45">
        <v>-13.94</v>
      </c>
      <c r="EY45">
        <v>15</v>
      </c>
      <c r="EZ45">
        <v>0</v>
      </c>
      <c r="FA45" t="s">
        <v>419</v>
      </c>
      <c r="FB45">
        <v>1657551626.5</v>
      </c>
      <c r="FC45">
        <v>1657551629</v>
      </c>
      <c r="FD45">
        <v>0</v>
      </c>
      <c r="FE45">
        <v>0.40300000000000002</v>
      </c>
      <c r="FF45">
        <v>8.9999999999999993E-3</v>
      </c>
      <c r="FG45">
        <v>9.41</v>
      </c>
      <c r="FH45">
        <v>8.6999999999999994E-2</v>
      </c>
      <c r="FI45">
        <v>417</v>
      </c>
      <c r="FJ45">
        <v>17</v>
      </c>
      <c r="FK45">
        <v>1.61</v>
      </c>
      <c r="FL45">
        <v>0.59</v>
      </c>
      <c r="FM45">
        <v>1.49056075</v>
      </c>
      <c r="FN45">
        <v>2.6025703564725899E-2</v>
      </c>
      <c r="FO45">
        <v>8.9432957498550306E-2</v>
      </c>
      <c r="FP45">
        <v>1</v>
      </c>
      <c r="FQ45">
        <v>612.32352941176498</v>
      </c>
      <c r="FR45">
        <v>-52.330023210034803</v>
      </c>
      <c r="FS45">
        <v>15.751228875001001</v>
      </c>
      <c r="FT45">
        <v>0</v>
      </c>
      <c r="FU45">
        <v>0.3930167</v>
      </c>
      <c r="FV45">
        <v>-2.47869793621017E-2</v>
      </c>
      <c r="FW45">
        <v>3.8888148078816999E-3</v>
      </c>
      <c r="FX45">
        <v>1</v>
      </c>
      <c r="FY45">
        <v>2</v>
      </c>
      <c r="FZ45">
        <v>3</v>
      </c>
      <c r="GA45" t="s">
        <v>420</v>
      </c>
      <c r="GB45">
        <v>2.9742000000000002</v>
      </c>
      <c r="GC45">
        <v>2.6972399999999999</v>
      </c>
      <c r="GD45">
        <v>9.0503500000000001E-2</v>
      </c>
      <c r="GE45">
        <v>9.1398900000000005E-2</v>
      </c>
      <c r="GF45">
        <v>0.107778</v>
      </c>
      <c r="GG45">
        <v>0.107776</v>
      </c>
      <c r="GH45">
        <v>35449.5</v>
      </c>
      <c r="GI45">
        <v>38736.5</v>
      </c>
      <c r="GJ45">
        <v>35317.599999999999</v>
      </c>
      <c r="GK45">
        <v>38660.6</v>
      </c>
      <c r="GL45">
        <v>44664.9</v>
      </c>
      <c r="GM45">
        <v>49812.9</v>
      </c>
      <c r="GN45">
        <v>55200.6</v>
      </c>
      <c r="GO45">
        <v>62005.1</v>
      </c>
      <c r="GP45">
        <v>1.9656</v>
      </c>
      <c r="GQ45">
        <v>1.87</v>
      </c>
      <c r="GR45">
        <v>5.7011800000000001E-2</v>
      </c>
      <c r="GS45">
        <v>0</v>
      </c>
      <c r="GT45">
        <v>24.348199999999999</v>
      </c>
      <c r="GU45">
        <v>999.9</v>
      </c>
      <c r="GV45">
        <v>59.308999999999997</v>
      </c>
      <c r="GW45">
        <v>28.359000000000002</v>
      </c>
      <c r="GX45">
        <v>25.537600000000001</v>
      </c>
      <c r="GY45">
        <v>57.264299999999999</v>
      </c>
      <c r="GZ45">
        <v>45.729199999999999</v>
      </c>
      <c r="HA45">
        <v>1</v>
      </c>
      <c r="HB45">
        <v>-9.6361799999999997E-2</v>
      </c>
      <c r="HC45">
        <v>-0.29745100000000002</v>
      </c>
      <c r="HD45">
        <v>20.133400000000002</v>
      </c>
      <c r="HE45">
        <v>5.1993200000000002</v>
      </c>
      <c r="HF45">
        <v>12.0052</v>
      </c>
      <c r="HG45">
        <v>4.9756</v>
      </c>
      <c r="HH45">
        <v>3.294</v>
      </c>
      <c r="HI45">
        <v>9999</v>
      </c>
      <c r="HJ45">
        <v>9999</v>
      </c>
      <c r="HK45">
        <v>9999</v>
      </c>
      <c r="HL45">
        <v>624.5</v>
      </c>
      <c r="HM45">
        <v>1.86313</v>
      </c>
      <c r="HN45">
        <v>1.86798</v>
      </c>
      <c r="HO45">
        <v>1.8677999999999999</v>
      </c>
      <c r="HP45">
        <v>1.8690199999999999</v>
      </c>
      <c r="HQ45">
        <v>1.86981</v>
      </c>
      <c r="HR45">
        <v>1.8658399999999999</v>
      </c>
      <c r="HS45">
        <v>1.8669100000000001</v>
      </c>
      <c r="HT45">
        <v>1.86829</v>
      </c>
      <c r="HU45">
        <v>5</v>
      </c>
      <c r="HV45">
        <v>0</v>
      </c>
      <c r="HW45">
        <v>0</v>
      </c>
      <c r="HX45">
        <v>0</v>
      </c>
      <c r="HY45" t="s">
        <v>421</v>
      </c>
      <c r="HZ45" t="s">
        <v>422</v>
      </c>
      <c r="IA45" t="s">
        <v>423</v>
      </c>
      <c r="IB45" t="s">
        <v>423</v>
      </c>
      <c r="IC45" t="s">
        <v>423</v>
      </c>
      <c r="ID45" t="s">
        <v>423</v>
      </c>
      <c r="IE45">
        <v>0</v>
      </c>
      <c r="IF45">
        <v>100</v>
      </c>
      <c r="IG45">
        <v>100</v>
      </c>
      <c r="IH45">
        <v>5.9909999999999997</v>
      </c>
      <c r="II45">
        <v>0.5373</v>
      </c>
      <c r="IJ45">
        <v>3.6346291650323699</v>
      </c>
      <c r="IK45">
        <v>5.6267518783259399E-3</v>
      </c>
      <c r="IL45">
        <v>2.30191766742704E-7</v>
      </c>
      <c r="IM45">
        <v>-2.9562642023804099E-10</v>
      </c>
      <c r="IN45">
        <v>-4.4408053959193901E-2</v>
      </c>
      <c r="IO45">
        <v>-1.77651730019769E-2</v>
      </c>
      <c r="IP45">
        <v>2.0502542247495602E-3</v>
      </c>
      <c r="IQ45">
        <v>-1.6883999477825899E-5</v>
      </c>
      <c r="IR45">
        <v>-3</v>
      </c>
      <c r="IS45">
        <v>1845</v>
      </c>
      <c r="IT45">
        <v>1</v>
      </c>
      <c r="IU45">
        <v>26</v>
      </c>
      <c r="IV45">
        <v>23521</v>
      </c>
      <c r="IW45">
        <v>23520.9</v>
      </c>
      <c r="IX45">
        <v>1.0400400000000001</v>
      </c>
      <c r="IY45">
        <v>2.63062</v>
      </c>
      <c r="IZ45">
        <v>1.5478499999999999</v>
      </c>
      <c r="JA45">
        <v>2.3107899999999999</v>
      </c>
      <c r="JB45">
        <v>1.3464400000000001</v>
      </c>
      <c r="JC45">
        <v>2.2985799999999998</v>
      </c>
      <c r="JD45">
        <v>32.842399999999998</v>
      </c>
      <c r="JE45">
        <v>24.2364</v>
      </c>
      <c r="JF45">
        <v>18</v>
      </c>
      <c r="JG45">
        <v>482.28100000000001</v>
      </c>
      <c r="JH45">
        <v>419.892</v>
      </c>
      <c r="JI45">
        <v>24.999700000000001</v>
      </c>
      <c r="JJ45">
        <v>26.0503</v>
      </c>
      <c r="JK45">
        <v>29.9999</v>
      </c>
      <c r="JL45">
        <v>26.016400000000001</v>
      </c>
      <c r="JM45">
        <v>25.961200000000002</v>
      </c>
      <c r="JN45">
        <v>20.8474</v>
      </c>
      <c r="JO45">
        <v>0</v>
      </c>
      <c r="JP45">
        <v>100</v>
      </c>
      <c r="JQ45">
        <v>25</v>
      </c>
      <c r="JR45">
        <v>419.89699999999999</v>
      </c>
      <c r="JS45">
        <v>28.5824</v>
      </c>
      <c r="JT45">
        <v>102.404</v>
      </c>
      <c r="JU45">
        <v>103.212</v>
      </c>
    </row>
    <row r="46" spans="1:281" x14ac:dyDescent="0.2">
      <c r="A46">
        <v>30</v>
      </c>
      <c r="B46">
        <v>1658962888.5999999</v>
      </c>
      <c r="C46">
        <v>957</v>
      </c>
      <c r="D46" t="s">
        <v>484</v>
      </c>
      <c r="E46" t="s">
        <v>485</v>
      </c>
      <c r="F46">
        <v>5</v>
      </c>
      <c r="G46" t="s">
        <v>475</v>
      </c>
      <c r="H46" t="s">
        <v>416</v>
      </c>
      <c r="I46">
        <v>1658962886.0999999</v>
      </c>
      <c r="J46">
        <f t="shared" si="0"/>
        <v>3.3154917121686029E-4</v>
      </c>
      <c r="K46">
        <f t="shared" si="1"/>
        <v>0.33154917121686028</v>
      </c>
      <c r="L46">
        <f t="shared" si="2"/>
        <v>-1.3905236109124184</v>
      </c>
      <c r="M46">
        <f t="shared" si="3"/>
        <v>421.43166666666701</v>
      </c>
      <c r="N46">
        <f t="shared" si="4"/>
        <v>491.00750793410702</v>
      </c>
      <c r="O46">
        <f t="shared" si="5"/>
        <v>44.206475364571205</v>
      </c>
      <c r="P46">
        <f t="shared" si="6"/>
        <v>37.942410837535171</v>
      </c>
      <c r="Q46">
        <f t="shared" si="7"/>
        <v>2.8639354378360106E-2</v>
      </c>
      <c r="R46">
        <f t="shared" si="8"/>
        <v>2.7598209612103783</v>
      </c>
      <c r="S46">
        <f t="shared" si="9"/>
        <v>2.8475265869103799E-2</v>
      </c>
      <c r="T46">
        <f t="shared" si="10"/>
        <v>1.7811705360291842E-2</v>
      </c>
      <c r="U46">
        <f t="shared" si="11"/>
        <v>1.5964149869723993E-6</v>
      </c>
      <c r="V46">
        <f t="shared" si="12"/>
        <v>25.769148891805532</v>
      </c>
      <c r="W46">
        <f t="shared" si="13"/>
        <v>25.769148891805532</v>
      </c>
      <c r="X46">
        <f t="shared" si="14"/>
        <v>3.3284393680369444</v>
      </c>
      <c r="Y46">
        <f t="shared" si="15"/>
        <v>69.117445939902225</v>
      </c>
      <c r="Z46">
        <f t="shared" si="16"/>
        <v>2.3130006798483711</v>
      </c>
      <c r="AA46">
        <f t="shared" si="17"/>
        <v>3.3464788063197974</v>
      </c>
      <c r="AB46">
        <f t="shared" si="18"/>
        <v>1.0154386881885733</v>
      </c>
      <c r="AC46">
        <f t="shared" si="19"/>
        <v>-14.621318450663539</v>
      </c>
      <c r="AD46">
        <f t="shared" si="20"/>
        <v>13.572061727243725</v>
      </c>
      <c r="AE46">
        <f t="shared" si="21"/>
        <v>1.0487748463039737</v>
      </c>
      <c r="AF46">
        <f t="shared" si="22"/>
        <v>-4.8028070085415209E-4</v>
      </c>
      <c r="AG46">
        <f t="shared" si="23"/>
        <v>-1.3984341025356843</v>
      </c>
      <c r="AH46">
        <f t="shared" si="24"/>
        <v>0.33125352768144894</v>
      </c>
      <c r="AI46">
        <f t="shared" si="25"/>
        <v>-1.3905236109124184</v>
      </c>
      <c r="AJ46">
        <v>430.79445764848498</v>
      </c>
      <c r="AK46">
        <v>432.52286060606002</v>
      </c>
      <c r="AL46">
        <v>-3.5433766233954498E-3</v>
      </c>
      <c r="AM46">
        <v>66.33</v>
      </c>
      <c r="AN46">
        <f t="shared" si="26"/>
        <v>0.33154917121686028</v>
      </c>
      <c r="AO46">
        <v>25.302748241681499</v>
      </c>
      <c r="AP46">
        <v>25.690202424242401</v>
      </c>
      <c r="AQ46">
        <v>9.0840292518811702E-6</v>
      </c>
      <c r="AR46">
        <v>88.640650729912196</v>
      </c>
      <c r="AS46">
        <v>11</v>
      </c>
      <c r="AT46">
        <v>2</v>
      </c>
      <c r="AU46">
        <f t="shared" si="27"/>
        <v>1</v>
      </c>
      <c r="AV46">
        <f t="shared" si="28"/>
        <v>0</v>
      </c>
      <c r="AW46">
        <f t="shared" si="29"/>
        <v>48088.000816875443</v>
      </c>
      <c r="AX46" t="s">
        <v>417</v>
      </c>
      <c r="AY46" t="s">
        <v>417</v>
      </c>
      <c r="AZ46">
        <v>0</v>
      </c>
      <c r="BA46">
        <v>0</v>
      </c>
      <c r="BB46" t="e">
        <f t="shared" si="30"/>
        <v>#DIV/0!</v>
      </c>
      <c r="BC46">
        <v>0</v>
      </c>
      <c r="BD46" t="s">
        <v>417</v>
      </c>
      <c r="BE46" t="s">
        <v>417</v>
      </c>
      <c r="BF46">
        <v>0</v>
      </c>
      <c r="BG46">
        <v>0</v>
      </c>
      <c r="BH46" t="e">
        <f t="shared" si="31"/>
        <v>#DIV/0!</v>
      </c>
      <c r="BI46">
        <v>0.5</v>
      </c>
      <c r="BJ46">
        <f t="shared" si="32"/>
        <v>8.4021841419599964E-6</v>
      </c>
      <c r="BK46">
        <f t="shared" si="33"/>
        <v>-1.3905236109124184</v>
      </c>
      <c r="BL46" t="e">
        <f t="shared" si="34"/>
        <v>#DIV/0!</v>
      </c>
      <c r="BM46">
        <f t="shared" si="35"/>
        <v>-165495.49348344177</v>
      </c>
      <c r="BN46" t="e">
        <f t="shared" si="36"/>
        <v>#DIV/0!</v>
      </c>
      <c r="BO46" t="e">
        <f t="shared" si="37"/>
        <v>#DIV/0!</v>
      </c>
      <c r="BP46" t="s">
        <v>417</v>
      </c>
      <c r="BQ46">
        <v>0</v>
      </c>
      <c r="BR46" t="e">
        <f t="shared" si="38"/>
        <v>#DIV/0!</v>
      </c>
      <c r="BS46" t="e">
        <f t="shared" si="39"/>
        <v>#DIV/0!</v>
      </c>
      <c r="BT46" t="e">
        <f t="shared" si="40"/>
        <v>#DIV/0!</v>
      </c>
      <c r="BU46" t="e">
        <f t="shared" si="41"/>
        <v>#DIV/0!</v>
      </c>
      <c r="BV46" t="e">
        <f t="shared" si="42"/>
        <v>#DIV/0!</v>
      </c>
      <c r="BW46" t="e">
        <f t="shared" si="43"/>
        <v>#DIV/0!</v>
      </c>
      <c r="BX46" t="e">
        <f t="shared" si="44"/>
        <v>#DIV/0!</v>
      </c>
      <c r="BY46" t="e">
        <f t="shared" si="45"/>
        <v>#DIV/0!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 t="shared" si="46"/>
        <v>1.0001299999999999E-3</v>
      </c>
      <c r="CS46">
        <f t="shared" si="47"/>
        <v>8.4021841419599964E-6</v>
      </c>
      <c r="CT46">
        <f t="shared" si="48"/>
        <v>8.4010919999999972E-3</v>
      </c>
      <c r="CU46">
        <f t="shared" si="49"/>
        <v>1.5962074799999995E-3</v>
      </c>
      <c r="CV46">
        <v>6</v>
      </c>
      <c r="CW46">
        <v>0.5</v>
      </c>
      <c r="CX46" t="s">
        <v>418</v>
      </c>
      <c r="CY46">
        <v>2</v>
      </c>
      <c r="CZ46" t="b">
        <v>1</v>
      </c>
      <c r="DA46">
        <v>1658962886.0999999</v>
      </c>
      <c r="DB46">
        <v>421.43166666666701</v>
      </c>
      <c r="DC46">
        <v>419.92155555555598</v>
      </c>
      <c r="DD46">
        <v>25.690822222222199</v>
      </c>
      <c r="DE46">
        <v>25.303655555555601</v>
      </c>
      <c r="DF46">
        <v>415.44077777777801</v>
      </c>
      <c r="DG46">
        <v>25.153600000000001</v>
      </c>
      <c r="DH46">
        <v>500.161888888889</v>
      </c>
      <c r="DI46">
        <v>89.989022222222204</v>
      </c>
      <c r="DJ46">
        <v>4.3155800000000001E-2</v>
      </c>
      <c r="DK46">
        <v>25.8603666666667</v>
      </c>
      <c r="DL46">
        <v>25.270966666666698</v>
      </c>
      <c r="DM46">
        <v>999.9</v>
      </c>
      <c r="DN46">
        <v>0</v>
      </c>
      <c r="DO46">
        <v>0</v>
      </c>
      <c r="DP46">
        <v>10070.5555555556</v>
      </c>
      <c r="DQ46">
        <v>0</v>
      </c>
      <c r="DR46">
        <v>0.27582000000000001</v>
      </c>
      <c r="DS46">
        <v>1.50996888888889</v>
      </c>
      <c r="DT46">
        <v>432.54399999999998</v>
      </c>
      <c r="DU46">
        <v>430.823222222222</v>
      </c>
      <c r="DV46">
        <v>0.38715477777777801</v>
      </c>
      <c r="DW46">
        <v>419.92155555555598</v>
      </c>
      <c r="DX46">
        <v>25.303655555555601</v>
      </c>
      <c r="DY46">
        <v>2.31189222222222</v>
      </c>
      <c r="DZ46">
        <v>2.2770511111111098</v>
      </c>
      <c r="EA46">
        <v>19.759511111111099</v>
      </c>
      <c r="EB46">
        <v>19.514988888888901</v>
      </c>
      <c r="EC46">
        <v>1.0001299999999999E-3</v>
      </c>
      <c r="ED46">
        <v>0</v>
      </c>
      <c r="EE46">
        <v>0</v>
      </c>
      <c r="EF46">
        <v>0</v>
      </c>
      <c r="EG46">
        <v>609.66666666666697</v>
      </c>
      <c r="EH46">
        <v>1.0001299999999999E-3</v>
      </c>
      <c r="EI46">
        <v>-11.8888888888889</v>
      </c>
      <c r="EJ46">
        <v>-0.94444444444444398</v>
      </c>
      <c r="EK46">
        <v>35.457999999999998</v>
      </c>
      <c r="EL46">
        <v>40.375</v>
      </c>
      <c r="EM46">
        <v>37.457999999999998</v>
      </c>
      <c r="EN46">
        <v>41.159444444444397</v>
      </c>
      <c r="EO46">
        <v>38.061999999999998</v>
      </c>
      <c r="EP46">
        <v>0</v>
      </c>
      <c r="EQ46">
        <v>0</v>
      </c>
      <c r="ER46">
        <v>0</v>
      </c>
      <c r="ES46">
        <v>1658962890.0999999</v>
      </c>
      <c r="ET46">
        <v>0</v>
      </c>
      <c r="EU46">
        <v>609.01923076923094</v>
      </c>
      <c r="EV46">
        <v>-4.1538462596010897</v>
      </c>
      <c r="EW46">
        <v>10.376069045709601</v>
      </c>
      <c r="EX46">
        <v>-15.634615384615399</v>
      </c>
      <c r="EY46">
        <v>15</v>
      </c>
      <c r="EZ46">
        <v>0</v>
      </c>
      <c r="FA46" t="s">
        <v>419</v>
      </c>
      <c r="FB46">
        <v>1657551626.5</v>
      </c>
      <c r="FC46">
        <v>1657551629</v>
      </c>
      <c r="FD46">
        <v>0</v>
      </c>
      <c r="FE46">
        <v>0.40300000000000002</v>
      </c>
      <c r="FF46">
        <v>8.9999999999999993E-3</v>
      </c>
      <c r="FG46">
        <v>9.41</v>
      </c>
      <c r="FH46">
        <v>8.6999999999999994E-2</v>
      </c>
      <c r="FI46">
        <v>417</v>
      </c>
      <c r="FJ46">
        <v>17</v>
      </c>
      <c r="FK46">
        <v>1.61</v>
      </c>
      <c r="FL46">
        <v>0.59</v>
      </c>
      <c r="FM46">
        <v>1.48732025</v>
      </c>
      <c r="FN46">
        <v>-2.9513358348972101E-2</v>
      </c>
      <c r="FO46">
        <v>0.102635240304866</v>
      </c>
      <c r="FP46">
        <v>1</v>
      </c>
      <c r="FQ46">
        <v>610.20588235294099</v>
      </c>
      <c r="FR46">
        <v>-35.2635601639385</v>
      </c>
      <c r="FS46">
        <v>13.825125064352299</v>
      </c>
      <c r="FT46">
        <v>0</v>
      </c>
      <c r="FU46">
        <v>0.39103205000000002</v>
      </c>
      <c r="FV46">
        <v>-3.1008607879925199E-2</v>
      </c>
      <c r="FW46">
        <v>4.1034397214410202E-3</v>
      </c>
      <c r="FX46">
        <v>1</v>
      </c>
      <c r="FY46">
        <v>2</v>
      </c>
      <c r="FZ46">
        <v>3</v>
      </c>
      <c r="GA46" t="s">
        <v>420</v>
      </c>
      <c r="GB46">
        <v>2.9732799999999999</v>
      </c>
      <c r="GC46">
        <v>2.69753</v>
      </c>
      <c r="GD46">
        <v>9.0506299999999998E-2</v>
      </c>
      <c r="GE46">
        <v>9.1395000000000004E-2</v>
      </c>
      <c r="GF46">
        <v>0.107765</v>
      </c>
      <c r="GG46">
        <v>0.107782</v>
      </c>
      <c r="GH46">
        <v>35449.4</v>
      </c>
      <c r="GI46">
        <v>38736.6</v>
      </c>
      <c r="GJ46">
        <v>35317.699999999997</v>
      </c>
      <c r="GK46">
        <v>38660.5</v>
      </c>
      <c r="GL46">
        <v>44664.9</v>
      </c>
      <c r="GM46">
        <v>49812.7</v>
      </c>
      <c r="GN46">
        <v>55199.8</v>
      </c>
      <c r="GO46">
        <v>62005.3</v>
      </c>
      <c r="GP46">
        <v>1.9652000000000001</v>
      </c>
      <c r="GQ46">
        <v>1.8708</v>
      </c>
      <c r="GR46">
        <v>5.5968799999999999E-2</v>
      </c>
      <c r="GS46">
        <v>0</v>
      </c>
      <c r="GT46">
        <v>24.350300000000001</v>
      </c>
      <c r="GU46">
        <v>999.9</v>
      </c>
      <c r="GV46">
        <v>59.308999999999997</v>
      </c>
      <c r="GW46">
        <v>28.359000000000002</v>
      </c>
      <c r="GX46">
        <v>25.5367</v>
      </c>
      <c r="GY46">
        <v>56.554299999999998</v>
      </c>
      <c r="GZ46">
        <v>46.025599999999997</v>
      </c>
      <c r="HA46">
        <v>1</v>
      </c>
      <c r="HB46">
        <v>-9.6402399999999999E-2</v>
      </c>
      <c r="HC46">
        <v>-0.29716799999999999</v>
      </c>
      <c r="HD46">
        <v>20.133700000000001</v>
      </c>
      <c r="HE46">
        <v>5.20052</v>
      </c>
      <c r="HF46">
        <v>12.006399999999999</v>
      </c>
      <c r="HG46">
        <v>4.9756</v>
      </c>
      <c r="HH46">
        <v>3.2934000000000001</v>
      </c>
      <c r="HI46">
        <v>9999</v>
      </c>
      <c r="HJ46">
        <v>9999</v>
      </c>
      <c r="HK46">
        <v>9999</v>
      </c>
      <c r="HL46">
        <v>624.5</v>
      </c>
      <c r="HM46">
        <v>1.8631</v>
      </c>
      <c r="HN46">
        <v>1.8680099999999999</v>
      </c>
      <c r="HO46">
        <v>1.8677999999999999</v>
      </c>
      <c r="HP46">
        <v>1.8689</v>
      </c>
      <c r="HQ46">
        <v>1.86981</v>
      </c>
      <c r="HR46">
        <v>1.8658399999999999</v>
      </c>
      <c r="HS46">
        <v>1.8669100000000001</v>
      </c>
      <c r="HT46">
        <v>1.86829</v>
      </c>
      <c r="HU46">
        <v>5</v>
      </c>
      <c r="HV46">
        <v>0</v>
      </c>
      <c r="HW46">
        <v>0</v>
      </c>
      <c r="HX46">
        <v>0</v>
      </c>
      <c r="HY46" t="s">
        <v>421</v>
      </c>
      <c r="HZ46" t="s">
        <v>422</v>
      </c>
      <c r="IA46" t="s">
        <v>423</v>
      </c>
      <c r="IB46" t="s">
        <v>423</v>
      </c>
      <c r="IC46" t="s">
        <v>423</v>
      </c>
      <c r="ID46" t="s">
        <v>423</v>
      </c>
      <c r="IE46">
        <v>0</v>
      </c>
      <c r="IF46">
        <v>100</v>
      </c>
      <c r="IG46">
        <v>100</v>
      </c>
      <c r="IH46">
        <v>5.9909999999999997</v>
      </c>
      <c r="II46">
        <v>0.53700000000000003</v>
      </c>
      <c r="IJ46">
        <v>3.6346291650323699</v>
      </c>
      <c r="IK46">
        <v>5.6267518783259399E-3</v>
      </c>
      <c r="IL46">
        <v>2.30191766742704E-7</v>
      </c>
      <c r="IM46">
        <v>-2.9562642023804099E-10</v>
      </c>
      <c r="IN46">
        <v>-4.4408053959193901E-2</v>
      </c>
      <c r="IO46">
        <v>-1.77651730019769E-2</v>
      </c>
      <c r="IP46">
        <v>2.0502542247495602E-3</v>
      </c>
      <c r="IQ46">
        <v>-1.6883999477825899E-5</v>
      </c>
      <c r="IR46">
        <v>-3</v>
      </c>
      <c r="IS46">
        <v>1845</v>
      </c>
      <c r="IT46">
        <v>1</v>
      </c>
      <c r="IU46">
        <v>26</v>
      </c>
      <c r="IV46">
        <v>23521</v>
      </c>
      <c r="IW46">
        <v>23521</v>
      </c>
      <c r="IX46">
        <v>1.0400400000000001</v>
      </c>
      <c r="IY46">
        <v>2.6257299999999999</v>
      </c>
      <c r="IZ46">
        <v>1.5478499999999999</v>
      </c>
      <c r="JA46">
        <v>2.3107899999999999</v>
      </c>
      <c r="JB46">
        <v>1.3464400000000001</v>
      </c>
      <c r="JC46">
        <v>2.2936999999999999</v>
      </c>
      <c r="JD46">
        <v>32.842399999999998</v>
      </c>
      <c r="JE46">
        <v>24.2364</v>
      </c>
      <c r="JF46">
        <v>18</v>
      </c>
      <c r="JG46">
        <v>482.02600000000001</v>
      </c>
      <c r="JH46">
        <v>420.34899999999999</v>
      </c>
      <c r="JI46">
        <v>24.9999</v>
      </c>
      <c r="JJ46">
        <v>26.047999999999998</v>
      </c>
      <c r="JK46">
        <v>30.000299999999999</v>
      </c>
      <c r="JL46">
        <v>26.016400000000001</v>
      </c>
      <c r="JM46">
        <v>25.961200000000002</v>
      </c>
      <c r="JN46">
        <v>20.846699999999998</v>
      </c>
      <c r="JO46">
        <v>0</v>
      </c>
      <c r="JP46">
        <v>100</v>
      </c>
      <c r="JQ46">
        <v>25</v>
      </c>
      <c r="JR46">
        <v>419.89699999999999</v>
      </c>
      <c r="JS46">
        <v>28.5824</v>
      </c>
      <c r="JT46">
        <v>102.40300000000001</v>
      </c>
      <c r="JU46">
        <v>103.212</v>
      </c>
    </row>
    <row r="47" spans="1:281" x14ac:dyDescent="0.2">
      <c r="A47">
        <v>31</v>
      </c>
      <c r="B47">
        <v>1658962893.5999999</v>
      </c>
      <c r="C47">
        <v>962</v>
      </c>
      <c r="D47" t="s">
        <v>486</v>
      </c>
      <c r="E47" t="s">
        <v>487</v>
      </c>
      <c r="F47">
        <v>5</v>
      </c>
      <c r="G47" t="s">
        <v>475</v>
      </c>
      <c r="H47" t="s">
        <v>416</v>
      </c>
      <c r="I47">
        <v>1658962890.8</v>
      </c>
      <c r="J47">
        <f t="shared" si="0"/>
        <v>3.320382279117221E-4</v>
      </c>
      <c r="K47">
        <f t="shared" si="1"/>
        <v>0.33203822791172211</v>
      </c>
      <c r="L47">
        <f t="shared" si="2"/>
        <v>-1.3348985278491279</v>
      </c>
      <c r="M47">
        <f t="shared" si="3"/>
        <v>421.36689999999999</v>
      </c>
      <c r="N47">
        <f t="shared" si="4"/>
        <v>487.74885165824992</v>
      </c>
      <c r="O47">
        <f t="shared" si="5"/>
        <v>43.91393632010697</v>
      </c>
      <c r="P47">
        <f t="shared" si="6"/>
        <v>37.937309644279715</v>
      </c>
      <c r="Q47">
        <f t="shared" si="7"/>
        <v>2.8678777529280063E-2</v>
      </c>
      <c r="R47">
        <f t="shared" si="8"/>
        <v>2.7468809930952856</v>
      </c>
      <c r="S47">
        <f t="shared" si="9"/>
        <v>2.8513468075263247E-2</v>
      </c>
      <c r="T47">
        <f t="shared" si="10"/>
        <v>1.7835690375161868E-2</v>
      </c>
      <c r="U47">
        <f t="shared" si="11"/>
        <v>1.5964149869723993E-6</v>
      </c>
      <c r="V47">
        <f t="shared" si="12"/>
        <v>25.770348463907325</v>
      </c>
      <c r="W47">
        <f t="shared" si="13"/>
        <v>25.770348463907325</v>
      </c>
      <c r="X47">
        <f t="shared" si="14"/>
        <v>3.3286760458944795</v>
      </c>
      <c r="Y47">
        <f t="shared" si="15"/>
        <v>69.112830201981694</v>
      </c>
      <c r="Z47">
        <f t="shared" si="16"/>
        <v>2.3130836959395746</v>
      </c>
      <c r="AA47">
        <f t="shared" si="17"/>
        <v>3.3468224194836269</v>
      </c>
      <c r="AB47">
        <f t="shared" si="18"/>
        <v>1.0155923499549049</v>
      </c>
      <c r="AC47">
        <f t="shared" si="19"/>
        <v>-14.642885850906945</v>
      </c>
      <c r="AD47">
        <f t="shared" si="20"/>
        <v>13.587471042883456</v>
      </c>
      <c r="AE47">
        <f t="shared" si="21"/>
        <v>1.0549272886746242</v>
      </c>
      <c r="AF47">
        <f t="shared" si="22"/>
        <v>-4.8592293387805796E-4</v>
      </c>
      <c r="AG47">
        <f t="shared" si="23"/>
        <v>-1.348192503703856</v>
      </c>
      <c r="AH47">
        <f t="shared" si="24"/>
        <v>0.33133623065925749</v>
      </c>
      <c r="AI47">
        <f t="shared" si="25"/>
        <v>-1.3348985278491279</v>
      </c>
      <c r="AJ47">
        <v>430.86324528484897</v>
      </c>
      <c r="AK47">
        <v>432.49380000000002</v>
      </c>
      <c r="AL47">
        <v>2.6194285714197102E-3</v>
      </c>
      <c r="AM47">
        <v>66.33</v>
      </c>
      <c r="AN47">
        <f t="shared" si="26"/>
        <v>0.33203822791172211</v>
      </c>
      <c r="AO47">
        <v>25.303393675686401</v>
      </c>
      <c r="AP47">
        <v>25.691672727272699</v>
      </c>
      <c r="AQ47">
        <v>-2.3165350004356399E-5</v>
      </c>
      <c r="AR47">
        <v>88.640650729912196</v>
      </c>
      <c r="AS47">
        <v>11</v>
      </c>
      <c r="AT47">
        <v>2</v>
      </c>
      <c r="AU47">
        <f t="shared" si="27"/>
        <v>1</v>
      </c>
      <c r="AV47">
        <f t="shared" si="28"/>
        <v>0</v>
      </c>
      <c r="AW47">
        <f t="shared" si="29"/>
        <v>47735.877455540496</v>
      </c>
      <c r="AX47" t="s">
        <v>417</v>
      </c>
      <c r="AY47" t="s">
        <v>417</v>
      </c>
      <c r="AZ47">
        <v>0</v>
      </c>
      <c r="BA47">
        <v>0</v>
      </c>
      <c r="BB47" t="e">
        <f t="shared" si="30"/>
        <v>#DIV/0!</v>
      </c>
      <c r="BC47">
        <v>0</v>
      </c>
      <c r="BD47" t="s">
        <v>417</v>
      </c>
      <c r="BE47" t="s">
        <v>417</v>
      </c>
      <c r="BF47">
        <v>0</v>
      </c>
      <c r="BG47">
        <v>0</v>
      </c>
      <c r="BH47" t="e">
        <f t="shared" si="31"/>
        <v>#DIV/0!</v>
      </c>
      <c r="BI47">
        <v>0.5</v>
      </c>
      <c r="BJ47">
        <f t="shared" si="32"/>
        <v>8.4021841419599964E-6</v>
      </c>
      <c r="BK47">
        <f t="shared" si="33"/>
        <v>-1.3348985278491279</v>
      </c>
      <c r="BL47" t="e">
        <f t="shared" si="34"/>
        <v>#DIV/0!</v>
      </c>
      <c r="BM47">
        <f t="shared" si="35"/>
        <v>-158875.18117851357</v>
      </c>
      <c r="BN47" t="e">
        <f t="shared" si="36"/>
        <v>#DIV/0!</v>
      </c>
      <c r="BO47" t="e">
        <f t="shared" si="37"/>
        <v>#DIV/0!</v>
      </c>
      <c r="BP47" t="s">
        <v>417</v>
      </c>
      <c r="BQ47">
        <v>0</v>
      </c>
      <c r="BR47" t="e">
        <f t="shared" si="38"/>
        <v>#DIV/0!</v>
      </c>
      <c r="BS47" t="e">
        <f t="shared" si="39"/>
        <v>#DIV/0!</v>
      </c>
      <c r="BT47" t="e">
        <f t="shared" si="40"/>
        <v>#DIV/0!</v>
      </c>
      <c r="BU47" t="e">
        <f t="shared" si="41"/>
        <v>#DIV/0!</v>
      </c>
      <c r="BV47" t="e">
        <f t="shared" si="42"/>
        <v>#DIV/0!</v>
      </c>
      <c r="BW47" t="e">
        <f t="shared" si="43"/>
        <v>#DIV/0!</v>
      </c>
      <c r="BX47" t="e">
        <f t="shared" si="44"/>
        <v>#DIV/0!</v>
      </c>
      <c r="BY47" t="e">
        <f t="shared" si="45"/>
        <v>#DIV/0!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 t="shared" si="46"/>
        <v>1.0001299999999999E-3</v>
      </c>
      <c r="CS47">
        <f t="shared" si="47"/>
        <v>8.4021841419599964E-6</v>
      </c>
      <c r="CT47">
        <f t="shared" si="48"/>
        <v>8.4010919999999972E-3</v>
      </c>
      <c r="CU47">
        <f t="shared" si="49"/>
        <v>1.5962074799999995E-3</v>
      </c>
      <c r="CV47">
        <v>6</v>
      </c>
      <c r="CW47">
        <v>0.5</v>
      </c>
      <c r="CX47" t="s">
        <v>418</v>
      </c>
      <c r="CY47">
        <v>2</v>
      </c>
      <c r="CZ47" t="b">
        <v>1</v>
      </c>
      <c r="DA47">
        <v>1658962890.8</v>
      </c>
      <c r="DB47">
        <v>421.36689999999999</v>
      </c>
      <c r="DC47">
        <v>419.9169</v>
      </c>
      <c r="DD47">
        <v>25.69125</v>
      </c>
      <c r="DE47">
        <v>25.303940000000001</v>
      </c>
      <c r="DF47">
        <v>415.37670000000003</v>
      </c>
      <c r="DG47">
        <v>25.154019999999999</v>
      </c>
      <c r="DH47">
        <v>500.10140000000001</v>
      </c>
      <c r="DI47">
        <v>89.990600000000001</v>
      </c>
      <c r="DJ47">
        <v>4.3310220000000003E-2</v>
      </c>
      <c r="DK47">
        <v>25.862100000000002</v>
      </c>
      <c r="DL47">
        <v>25.262239999999998</v>
      </c>
      <c r="DM47">
        <v>999.9</v>
      </c>
      <c r="DN47">
        <v>0</v>
      </c>
      <c r="DO47">
        <v>0</v>
      </c>
      <c r="DP47">
        <v>9993.5</v>
      </c>
      <c r="DQ47">
        <v>0</v>
      </c>
      <c r="DR47">
        <v>0.27582000000000001</v>
      </c>
      <c r="DS47">
        <v>1.4501109999999999</v>
      </c>
      <c r="DT47">
        <v>432.47800000000001</v>
      </c>
      <c r="DU47">
        <v>430.81819999999999</v>
      </c>
      <c r="DV47">
        <v>0.38730999999999999</v>
      </c>
      <c r="DW47">
        <v>419.9169</v>
      </c>
      <c r="DX47">
        <v>25.303940000000001</v>
      </c>
      <c r="DY47">
        <v>2.3119719999999999</v>
      </c>
      <c r="DZ47">
        <v>2.2771180000000002</v>
      </c>
      <c r="EA47">
        <v>19.760059999999999</v>
      </c>
      <c r="EB47">
        <v>19.515419999999999</v>
      </c>
      <c r="EC47">
        <v>1.0001299999999999E-3</v>
      </c>
      <c r="ED47">
        <v>0</v>
      </c>
      <c r="EE47">
        <v>0</v>
      </c>
      <c r="EF47">
        <v>0</v>
      </c>
      <c r="EG47">
        <v>619</v>
      </c>
      <c r="EH47">
        <v>1.0001299999999999E-3</v>
      </c>
      <c r="EI47">
        <v>-8.4499999999999993</v>
      </c>
      <c r="EJ47">
        <v>-0.1</v>
      </c>
      <c r="EK47">
        <v>35.487400000000001</v>
      </c>
      <c r="EL47">
        <v>40.418399999999998</v>
      </c>
      <c r="EM47">
        <v>37.5</v>
      </c>
      <c r="EN47">
        <v>41.231099999999998</v>
      </c>
      <c r="EO47">
        <v>38.061999999999998</v>
      </c>
      <c r="EP47">
        <v>0</v>
      </c>
      <c r="EQ47">
        <v>0</v>
      </c>
      <c r="ER47">
        <v>0</v>
      </c>
      <c r="ES47">
        <v>1658962894.9000001</v>
      </c>
      <c r="ET47">
        <v>0</v>
      </c>
      <c r="EU47">
        <v>611.75</v>
      </c>
      <c r="EV47">
        <v>49.589743315323702</v>
      </c>
      <c r="EW47">
        <v>26.7350424796428</v>
      </c>
      <c r="EX47">
        <v>-14.5</v>
      </c>
      <c r="EY47">
        <v>15</v>
      </c>
      <c r="EZ47">
        <v>0</v>
      </c>
      <c r="FA47" t="s">
        <v>419</v>
      </c>
      <c r="FB47">
        <v>1657551626.5</v>
      </c>
      <c r="FC47">
        <v>1657551629</v>
      </c>
      <c r="FD47">
        <v>0</v>
      </c>
      <c r="FE47">
        <v>0.40300000000000002</v>
      </c>
      <c r="FF47">
        <v>8.9999999999999993E-3</v>
      </c>
      <c r="FG47">
        <v>9.41</v>
      </c>
      <c r="FH47">
        <v>8.6999999999999994E-2</v>
      </c>
      <c r="FI47">
        <v>417</v>
      </c>
      <c r="FJ47">
        <v>17</v>
      </c>
      <c r="FK47">
        <v>1.61</v>
      </c>
      <c r="FL47">
        <v>0.59</v>
      </c>
      <c r="FM47">
        <v>1.4723967499999999</v>
      </c>
      <c r="FN47">
        <v>-0.11059260787992101</v>
      </c>
      <c r="FO47">
        <v>0.10720219956669499</v>
      </c>
      <c r="FP47">
        <v>1</v>
      </c>
      <c r="FQ47">
        <v>612.05882352941205</v>
      </c>
      <c r="FR47">
        <v>18.747135075946598</v>
      </c>
      <c r="FS47">
        <v>15.1102637039911</v>
      </c>
      <c r="FT47">
        <v>0</v>
      </c>
      <c r="FU47">
        <v>0.38877747499999998</v>
      </c>
      <c r="FV47">
        <v>-2.04653020637897E-2</v>
      </c>
      <c r="FW47">
        <v>3.5455465445224299E-3</v>
      </c>
      <c r="FX47">
        <v>1</v>
      </c>
      <c r="FY47">
        <v>2</v>
      </c>
      <c r="FZ47">
        <v>3</v>
      </c>
      <c r="GA47" t="s">
        <v>420</v>
      </c>
      <c r="GB47">
        <v>2.9744000000000002</v>
      </c>
      <c r="GC47">
        <v>2.6979299999999999</v>
      </c>
      <c r="GD47">
        <v>9.0499999999999997E-2</v>
      </c>
      <c r="GE47">
        <v>9.1374300000000006E-2</v>
      </c>
      <c r="GF47">
        <v>0.10777399999999999</v>
      </c>
      <c r="GG47">
        <v>0.107767</v>
      </c>
      <c r="GH47">
        <v>35449.300000000003</v>
      </c>
      <c r="GI47">
        <v>38737.199999999997</v>
      </c>
      <c r="GJ47">
        <v>35317.300000000003</v>
      </c>
      <c r="GK47">
        <v>38660.199999999997</v>
      </c>
      <c r="GL47">
        <v>44664.5</v>
      </c>
      <c r="GM47">
        <v>49813.2</v>
      </c>
      <c r="GN47">
        <v>55199.9</v>
      </c>
      <c r="GO47">
        <v>62004.800000000003</v>
      </c>
      <c r="GP47">
        <v>1.966</v>
      </c>
      <c r="GQ47">
        <v>1.8708</v>
      </c>
      <c r="GR47">
        <v>5.5939000000000003E-2</v>
      </c>
      <c r="GS47">
        <v>0</v>
      </c>
      <c r="GT47">
        <v>24.3523</v>
      </c>
      <c r="GU47">
        <v>999.9</v>
      </c>
      <c r="GV47">
        <v>59.308999999999997</v>
      </c>
      <c r="GW47">
        <v>28.359000000000002</v>
      </c>
      <c r="GX47">
        <v>25.536000000000001</v>
      </c>
      <c r="GY47">
        <v>56.834299999999999</v>
      </c>
      <c r="GZ47">
        <v>45.480800000000002</v>
      </c>
      <c r="HA47">
        <v>1</v>
      </c>
      <c r="HB47">
        <v>-9.6890199999999996E-2</v>
      </c>
      <c r="HC47">
        <v>-0.299346</v>
      </c>
      <c r="HD47">
        <v>20.133299999999998</v>
      </c>
      <c r="HE47">
        <v>5.20052</v>
      </c>
      <c r="HF47">
        <v>12.006399999999999</v>
      </c>
      <c r="HG47">
        <v>4.9756</v>
      </c>
      <c r="HH47">
        <v>3.2938000000000001</v>
      </c>
      <c r="HI47">
        <v>9999</v>
      </c>
      <c r="HJ47">
        <v>9999</v>
      </c>
      <c r="HK47">
        <v>9999</v>
      </c>
      <c r="HL47">
        <v>624.5</v>
      </c>
      <c r="HM47">
        <v>1.8631599999999999</v>
      </c>
      <c r="HN47">
        <v>1.86798</v>
      </c>
      <c r="HO47">
        <v>1.8678300000000001</v>
      </c>
      <c r="HP47">
        <v>1.8689</v>
      </c>
      <c r="HQ47">
        <v>1.86981</v>
      </c>
      <c r="HR47">
        <v>1.8658399999999999</v>
      </c>
      <c r="HS47">
        <v>1.8669100000000001</v>
      </c>
      <c r="HT47">
        <v>1.86829</v>
      </c>
      <c r="HU47">
        <v>5</v>
      </c>
      <c r="HV47">
        <v>0</v>
      </c>
      <c r="HW47">
        <v>0</v>
      </c>
      <c r="HX47">
        <v>0</v>
      </c>
      <c r="HY47" t="s">
        <v>421</v>
      </c>
      <c r="HZ47" t="s">
        <v>422</v>
      </c>
      <c r="IA47" t="s">
        <v>423</v>
      </c>
      <c r="IB47" t="s">
        <v>423</v>
      </c>
      <c r="IC47" t="s">
        <v>423</v>
      </c>
      <c r="ID47" t="s">
        <v>423</v>
      </c>
      <c r="IE47">
        <v>0</v>
      </c>
      <c r="IF47">
        <v>100</v>
      </c>
      <c r="IG47">
        <v>100</v>
      </c>
      <c r="IH47">
        <v>5.99</v>
      </c>
      <c r="II47">
        <v>0.53720000000000001</v>
      </c>
      <c r="IJ47">
        <v>3.6346291650323699</v>
      </c>
      <c r="IK47">
        <v>5.6267518783259399E-3</v>
      </c>
      <c r="IL47">
        <v>2.30191766742704E-7</v>
      </c>
      <c r="IM47">
        <v>-2.9562642023804099E-10</v>
      </c>
      <c r="IN47">
        <v>-4.4408053959193901E-2</v>
      </c>
      <c r="IO47">
        <v>-1.77651730019769E-2</v>
      </c>
      <c r="IP47">
        <v>2.0502542247495602E-3</v>
      </c>
      <c r="IQ47">
        <v>-1.6883999477825899E-5</v>
      </c>
      <c r="IR47">
        <v>-3</v>
      </c>
      <c r="IS47">
        <v>1845</v>
      </c>
      <c r="IT47">
        <v>1</v>
      </c>
      <c r="IU47">
        <v>26</v>
      </c>
      <c r="IV47">
        <v>23521.1</v>
      </c>
      <c r="IW47">
        <v>23521.1</v>
      </c>
      <c r="IX47">
        <v>1.0400400000000001</v>
      </c>
      <c r="IY47">
        <v>2.6293899999999999</v>
      </c>
      <c r="IZ47">
        <v>1.5478499999999999</v>
      </c>
      <c r="JA47">
        <v>2.3107899999999999</v>
      </c>
      <c r="JB47">
        <v>1.3464400000000001</v>
      </c>
      <c r="JC47">
        <v>2.2644000000000002</v>
      </c>
      <c r="JD47">
        <v>32.842399999999998</v>
      </c>
      <c r="JE47">
        <v>24.2364</v>
      </c>
      <c r="JF47">
        <v>18</v>
      </c>
      <c r="JG47">
        <v>482.53699999999998</v>
      </c>
      <c r="JH47">
        <v>420.33199999999999</v>
      </c>
      <c r="JI47">
        <v>24.999700000000001</v>
      </c>
      <c r="JJ47">
        <v>26.047999999999998</v>
      </c>
      <c r="JK47">
        <v>30</v>
      </c>
      <c r="JL47">
        <v>26.016400000000001</v>
      </c>
      <c r="JM47">
        <v>25.959099999999999</v>
      </c>
      <c r="JN47">
        <v>20.8476</v>
      </c>
      <c r="JO47">
        <v>0</v>
      </c>
      <c r="JP47">
        <v>100</v>
      </c>
      <c r="JQ47">
        <v>25</v>
      </c>
      <c r="JR47">
        <v>419.89699999999999</v>
      </c>
      <c r="JS47">
        <v>28.5824</v>
      </c>
      <c r="JT47">
        <v>102.402</v>
      </c>
      <c r="JU47">
        <v>103.211</v>
      </c>
    </row>
    <row r="48" spans="1:281" x14ac:dyDescent="0.2">
      <c r="A48">
        <v>32</v>
      </c>
      <c r="B48">
        <v>1658962898.5999999</v>
      </c>
      <c r="C48">
        <v>967</v>
      </c>
      <c r="D48" t="s">
        <v>488</v>
      </c>
      <c r="E48" t="s">
        <v>489</v>
      </c>
      <c r="F48">
        <v>5</v>
      </c>
      <c r="G48" t="s">
        <v>475</v>
      </c>
      <c r="H48" t="s">
        <v>416</v>
      </c>
      <c r="I48">
        <v>1658962896.0999999</v>
      </c>
      <c r="J48">
        <f t="shared" si="0"/>
        <v>3.3212394692298613E-4</v>
      </c>
      <c r="K48">
        <f t="shared" si="1"/>
        <v>0.33212394692298614</v>
      </c>
      <c r="L48">
        <f t="shared" si="2"/>
        <v>-1.4115172177677735</v>
      </c>
      <c r="M48">
        <f t="shared" si="3"/>
        <v>421.39299999999997</v>
      </c>
      <c r="N48">
        <f t="shared" si="4"/>
        <v>492.02668099681983</v>
      </c>
      <c r="O48">
        <f t="shared" si="5"/>
        <v>44.299693928237005</v>
      </c>
      <c r="P48">
        <f t="shared" si="6"/>
        <v>37.940180166006556</v>
      </c>
      <c r="Q48">
        <f t="shared" si="7"/>
        <v>2.867937108081044E-2</v>
      </c>
      <c r="R48">
        <f t="shared" si="8"/>
        <v>2.7497689417326416</v>
      </c>
      <c r="S48">
        <f t="shared" si="9"/>
        <v>2.8514227349897264E-2</v>
      </c>
      <c r="T48">
        <f t="shared" si="10"/>
        <v>1.7836150192987885E-2</v>
      </c>
      <c r="U48">
        <f t="shared" si="11"/>
        <v>1.5964149869723993E-6</v>
      </c>
      <c r="V48">
        <f t="shared" si="12"/>
        <v>25.771947658820345</v>
      </c>
      <c r="W48">
        <f t="shared" si="13"/>
        <v>25.771947658820345</v>
      </c>
      <c r="X48">
        <f t="shared" si="14"/>
        <v>3.3289915929553984</v>
      </c>
      <c r="Y48">
        <f t="shared" si="15"/>
        <v>69.108592514043039</v>
      </c>
      <c r="Z48">
        <f t="shared" si="16"/>
        <v>2.3131519520750525</v>
      </c>
      <c r="AA48">
        <f t="shared" si="17"/>
        <v>3.3471264106630656</v>
      </c>
      <c r="AB48">
        <f t="shared" si="18"/>
        <v>1.0158396408803458</v>
      </c>
      <c r="AC48">
        <f t="shared" si="19"/>
        <v>-14.646666059303689</v>
      </c>
      <c r="AD48">
        <f t="shared" si="20"/>
        <v>13.591992620611197</v>
      </c>
      <c r="AE48">
        <f t="shared" si="21"/>
        <v>1.0541866116579361</v>
      </c>
      <c r="AF48">
        <f t="shared" si="22"/>
        <v>-4.8523061956906588E-4</v>
      </c>
      <c r="AG48">
        <f t="shared" si="23"/>
        <v>-1.4114593206380288</v>
      </c>
      <c r="AH48">
        <f t="shared" si="24"/>
        <v>0.33081457234170342</v>
      </c>
      <c r="AI48">
        <f t="shared" si="25"/>
        <v>-1.4115172177677735</v>
      </c>
      <c r="AJ48">
        <v>430.825342448485</v>
      </c>
      <c r="AK48">
        <v>432.53140000000002</v>
      </c>
      <c r="AL48">
        <v>6.57777777773125E-3</v>
      </c>
      <c r="AM48">
        <v>66.33</v>
      </c>
      <c r="AN48">
        <f t="shared" si="26"/>
        <v>0.33212394692298614</v>
      </c>
      <c r="AO48">
        <v>25.3050211319356</v>
      </c>
      <c r="AP48">
        <v>25.693893939393899</v>
      </c>
      <c r="AQ48">
        <v>-9.3270890869905196E-5</v>
      </c>
      <c r="AR48">
        <v>88.640650729912196</v>
      </c>
      <c r="AS48">
        <v>11</v>
      </c>
      <c r="AT48">
        <v>2</v>
      </c>
      <c r="AU48">
        <f t="shared" si="27"/>
        <v>1</v>
      </c>
      <c r="AV48">
        <f t="shared" si="28"/>
        <v>0</v>
      </c>
      <c r="AW48">
        <f t="shared" si="29"/>
        <v>47814.11303715071</v>
      </c>
      <c r="AX48" t="s">
        <v>417</v>
      </c>
      <c r="AY48" t="s">
        <v>417</v>
      </c>
      <c r="AZ48">
        <v>0</v>
      </c>
      <c r="BA48">
        <v>0</v>
      </c>
      <c r="BB48" t="e">
        <f t="shared" si="30"/>
        <v>#DIV/0!</v>
      </c>
      <c r="BC48">
        <v>0</v>
      </c>
      <c r="BD48" t="s">
        <v>417</v>
      </c>
      <c r="BE48" t="s">
        <v>417</v>
      </c>
      <c r="BF48">
        <v>0</v>
      </c>
      <c r="BG48">
        <v>0</v>
      </c>
      <c r="BH48" t="e">
        <f t="shared" si="31"/>
        <v>#DIV/0!</v>
      </c>
      <c r="BI48">
        <v>0.5</v>
      </c>
      <c r="BJ48">
        <f t="shared" si="32"/>
        <v>8.4021841419599964E-6</v>
      </c>
      <c r="BK48">
        <f t="shared" si="33"/>
        <v>-1.4115172177677735</v>
      </c>
      <c r="BL48" t="e">
        <f t="shared" si="34"/>
        <v>#DIV/0!</v>
      </c>
      <c r="BM48">
        <f t="shared" si="35"/>
        <v>-167994.08271936607</v>
      </c>
      <c r="BN48" t="e">
        <f t="shared" si="36"/>
        <v>#DIV/0!</v>
      </c>
      <c r="BO48" t="e">
        <f t="shared" si="37"/>
        <v>#DIV/0!</v>
      </c>
      <c r="BP48" t="s">
        <v>417</v>
      </c>
      <c r="BQ48">
        <v>0</v>
      </c>
      <c r="BR48" t="e">
        <f t="shared" si="38"/>
        <v>#DIV/0!</v>
      </c>
      <c r="BS48" t="e">
        <f t="shared" si="39"/>
        <v>#DIV/0!</v>
      </c>
      <c r="BT48" t="e">
        <f t="shared" si="40"/>
        <v>#DIV/0!</v>
      </c>
      <c r="BU48" t="e">
        <f t="shared" si="41"/>
        <v>#DIV/0!</v>
      </c>
      <c r="BV48" t="e">
        <f t="shared" si="42"/>
        <v>#DIV/0!</v>
      </c>
      <c r="BW48" t="e">
        <f t="shared" si="43"/>
        <v>#DIV/0!</v>
      </c>
      <c r="BX48" t="e">
        <f t="shared" si="44"/>
        <v>#DIV/0!</v>
      </c>
      <c r="BY48" t="e">
        <f t="shared" si="45"/>
        <v>#DIV/0!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 t="shared" si="46"/>
        <v>1.0001299999999999E-3</v>
      </c>
      <c r="CS48">
        <f t="shared" si="47"/>
        <v>8.4021841419599964E-6</v>
      </c>
      <c r="CT48">
        <f t="shared" si="48"/>
        <v>8.4010919999999972E-3</v>
      </c>
      <c r="CU48">
        <f t="shared" si="49"/>
        <v>1.5962074799999995E-3</v>
      </c>
      <c r="CV48">
        <v>6</v>
      </c>
      <c r="CW48">
        <v>0.5</v>
      </c>
      <c r="CX48" t="s">
        <v>418</v>
      </c>
      <c r="CY48">
        <v>2</v>
      </c>
      <c r="CZ48" t="b">
        <v>1</v>
      </c>
      <c r="DA48">
        <v>1658962896.0999999</v>
      </c>
      <c r="DB48">
        <v>421.39299999999997</v>
      </c>
      <c r="DC48">
        <v>419.86666666666702</v>
      </c>
      <c r="DD48">
        <v>25.691655555555599</v>
      </c>
      <c r="DE48">
        <v>25.3049111111111</v>
      </c>
      <c r="DF48">
        <v>415.40266666666702</v>
      </c>
      <c r="DG48">
        <v>25.1543777777778</v>
      </c>
      <c r="DH48">
        <v>500.04399999999998</v>
      </c>
      <c r="DI48">
        <v>89.991255555555597</v>
      </c>
      <c r="DJ48">
        <v>4.3890177777777803E-2</v>
      </c>
      <c r="DK48">
        <v>25.863633333333301</v>
      </c>
      <c r="DL48">
        <v>25.269155555555599</v>
      </c>
      <c r="DM48">
        <v>999.9</v>
      </c>
      <c r="DN48">
        <v>0</v>
      </c>
      <c r="DO48">
        <v>0</v>
      </c>
      <c r="DP48">
        <v>10010.5555555556</v>
      </c>
      <c r="DQ48">
        <v>0</v>
      </c>
      <c r="DR48">
        <v>0.27582000000000001</v>
      </c>
      <c r="DS48">
        <v>1.5264222222222199</v>
      </c>
      <c r="DT48">
        <v>432.50477777777797</v>
      </c>
      <c r="DU48">
        <v>430.76711111111098</v>
      </c>
      <c r="DV48">
        <v>0.38673533333333299</v>
      </c>
      <c r="DW48">
        <v>419.86666666666702</v>
      </c>
      <c r="DX48">
        <v>25.3049111111111</v>
      </c>
      <c r="DY48">
        <v>2.3120233333333302</v>
      </c>
      <c r="DZ48">
        <v>2.2772222222222198</v>
      </c>
      <c r="EA48">
        <v>19.7604222222222</v>
      </c>
      <c r="EB48">
        <v>19.516166666666699</v>
      </c>
      <c r="EC48">
        <v>1.0001299999999999E-3</v>
      </c>
      <c r="ED48">
        <v>0</v>
      </c>
      <c r="EE48">
        <v>0</v>
      </c>
      <c r="EF48">
        <v>0</v>
      </c>
      <c r="EG48">
        <v>609.5</v>
      </c>
      <c r="EH48">
        <v>1.0001299999999999E-3</v>
      </c>
      <c r="EI48">
        <v>-19.3888888888889</v>
      </c>
      <c r="EJ48">
        <v>-3.3333333333333299</v>
      </c>
      <c r="EK48">
        <v>35.5</v>
      </c>
      <c r="EL48">
        <v>40.485999999999997</v>
      </c>
      <c r="EM48">
        <v>37.548222222222201</v>
      </c>
      <c r="EN48">
        <v>41.319000000000003</v>
      </c>
      <c r="EO48">
        <v>38.097000000000001</v>
      </c>
      <c r="EP48">
        <v>0</v>
      </c>
      <c r="EQ48">
        <v>0</v>
      </c>
      <c r="ER48">
        <v>0</v>
      </c>
      <c r="ES48">
        <v>1658962899.7</v>
      </c>
      <c r="ET48">
        <v>0</v>
      </c>
      <c r="EU48">
        <v>611.48076923076906</v>
      </c>
      <c r="EV48">
        <v>-15.4358976415208</v>
      </c>
      <c r="EW48">
        <v>5.0769231551941498</v>
      </c>
      <c r="EX48">
        <v>-15.134615384615399</v>
      </c>
      <c r="EY48">
        <v>15</v>
      </c>
      <c r="EZ48">
        <v>0</v>
      </c>
      <c r="FA48" t="s">
        <v>419</v>
      </c>
      <c r="FB48">
        <v>1657551626.5</v>
      </c>
      <c r="FC48">
        <v>1657551629</v>
      </c>
      <c r="FD48">
        <v>0</v>
      </c>
      <c r="FE48">
        <v>0.40300000000000002</v>
      </c>
      <c r="FF48">
        <v>8.9999999999999993E-3</v>
      </c>
      <c r="FG48">
        <v>9.41</v>
      </c>
      <c r="FH48">
        <v>8.6999999999999994E-2</v>
      </c>
      <c r="FI48">
        <v>417</v>
      </c>
      <c r="FJ48">
        <v>17</v>
      </c>
      <c r="FK48">
        <v>1.61</v>
      </c>
      <c r="FL48">
        <v>0.59</v>
      </c>
      <c r="FM48">
        <v>1.48787125</v>
      </c>
      <c r="FN48">
        <v>-9.8687617260791602E-2</v>
      </c>
      <c r="FO48">
        <v>0.103712779785991</v>
      </c>
      <c r="FP48">
        <v>1</v>
      </c>
      <c r="FQ48">
        <v>611.35294117647095</v>
      </c>
      <c r="FR48">
        <v>27.9297171649158</v>
      </c>
      <c r="FS48">
        <v>13.433129268257501</v>
      </c>
      <c r="FT48">
        <v>0</v>
      </c>
      <c r="FU48">
        <v>0.38738782500000002</v>
      </c>
      <c r="FV48">
        <v>-1.22915684803008E-2</v>
      </c>
      <c r="FW48">
        <v>3.05805390638801E-3</v>
      </c>
      <c r="FX48">
        <v>1</v>
      </c>
      <c r="FY48">
        <v>2</v>
      </c>
      <c r="FZ48">
        <v>3</v>
      </c>
      <c r="GA48" t="s">
        <v>420</v>
      </c>
      <c r="GB48">
        <v>2.9737399999999998</v>
      </c>
      <c r="GC48">
        <v>2.6980499999999998</v>
      </c>
      <c r="GD48">
        <v>9.0501499999999999E-2</v>
      </c>
      <c r="GE48">
        <v>9.1380600000000006E-2</v>
      </c>
      <c r="GF48">
        <v>0.107783</v>
      </c>
      <c r="GG48">
        <v>0.107779</v>
      </c>
      <c r="GH48">
        <v>35449.4</v>
      </c>
      <c r="GI48">
        <v>38736.6</v>
      </c>
      <c r="GJ48">
        <v>35317.4</v>
      </c>
      <c r="GK48">
        <v>38659.9</v>
      </c>
      <c r="GL48">
        <v>44664</v>
      </c>
      <c r="GM48">
        <v>49812.6</v>
      </c>
      <c r="GN48">
        <v>55199.9</v>
      </c>
      <c r="GO48">
        <v>62004.9</v>
      </c>
      <c r="GP48">
        <v>1.9650000000000001</v>
      </c>
      <c r="GQ48">
        <v>1.8712</v>
      </c>
      <c r="GR48">
        <v>5.5253499999999997E-2</v>
      </c>
      <c r="GS48">
        <v>0</v>
      </c>
      <c r="GT48">
        <v>24.354299999999999</v>
      </c>
      <c r="GU48">
        <v>999.9</v>
      </c>
      <c r="GV48">
        <v>59.332999999999998</v>
      </c>
      <c r="GW48">
        <v>28.359000000000002</v>
      </c>
      <c r="GX48">
        <v>25.548400000000001</v>
      </c>
      <c r="GY48">
        <v>56.604300000000002</v>
      </c>
      <c r="GZ48">
        <v>45.476799999999997</v>
      </c>
      <c r="HA48">
        <v>1</v>
      </c>
      <c r="HB48">
        <v>-9.6178899999999998E-2</v>
      </c>
      <c r="HC48">
        <v>-0.301089</v>
      </c>
      <c r="HD48">
        <v>20.133299999999998</v>
      </c>
      <c r="HE48">
        <v>5.20052</v>
      </c>
      <c r="HF48">
        <v>12.0076</v>
      </c>
      <c r="HG48">
        <v>4.9756</v>
      </c>
      <c r="HH48">
        <v>3.294</v>
      </c>
      <c r="HI48">
        <v>9999</v>
      </c>
      <c r="HJ48">
        <v>9999</v>
      </c>
      <c r="HK48">
        <v>9999</v>
      </c>
      <c r="HL48">
        <v>624.5</v>
      </c>
      <c r="HM48">
        <v>1.8631599999999999</v>
      </c>
      <c r="HN48">
        <v>1.8680099999999999</v>
      </c>
      <c r="HO48">
        <v>1.8677999999999999</v>
      </c>
      <c r="HP48">
        <v>1.8690199999999999</v>
      </c>
      <c r="HQ48">
        <v>1.86981</v>
      </c>
      <c r="HR48">
        <v>1.8658399999999999</v>
      </c>
      <c r="HS48">
        <v>1.8669100000000001</v>
      </c>
      <c r="HT48">
        <v>1.86829</v>
      </c>
      <c r="HU48">
        <v>5</v>
      </c>
      <c r="HV48">
        <v>0</v>
      </c>
      <c r="HW48">
        <v>0</v>
      </c>
      <c r="HX48">
        <v>0</v>
      </c>
      <c r="HY48" t="s">
        <v>421</v>
      </c>
      <c r="HZ48" t="s">
        <v>422</v>
      </c>
      <c r="IA48" t="s">
        <v>423</v>
      </c>
      <c r="IB48" t="s">
        <v>423</v>
      </c>
      <c r="IC48" t="s">
        <v>423</v>
      </c>
      <c r="ID48" t="s">
        <v>423</v>
      </c>
      <c r="IE48">
        <v>0</v>
      </c>
      <c r="IF48">
        <v>100</v>
      </c>
      <c r="IG48">
        <v>100</v>
      </c>
      <c r="IH48">
        <v>5.99</v>
      </c>
      <c r="II48">
        <v>0.5373</v>
      </c>
      <c r="IJ48">
        <v>3.6346291650323699</v>
      </c>
      <c r="IK48">
        <v>5.6267518783259399E-3</v>
      </c>
      <c r="IL48">
        <v>2.30191766742704E-7</v>
      </c>
      <c r="IM48">
        <v>-2.9562642023804099E-10</v>
      </c>
      <c r="IN48">
        <v>-4.4408053959193901E-2</v>
      </c>
      <c r="IO48">
        <v>-1.77651730019769E-2</v>
      </c>
      <c r="IP48">
        <v>2.0502542247495602E-3</v>
      </c>
      <c r="IQ48">
        <v>-1.6883999477825899E-5</v>
      </c>
      <c r="IR48">
        <v>-3</v>
      </c>
      <c r="IS48">
        <v>1845</v>
      </c>
      <c r="IT48">
        <v>1</v>
      </c>
      <c r="IU48">
        <v>26</v>
      </c>
      <c r="IV48">
        <v>23521.200000000001</v>
      </c>
      <c r="IW48">
        <v>23521.200000000001</v>
      </c>
      <c r="IX48">
        <v>1.0400400000000001</v>
      </c>
      <c r="IY48">
        <v>2.6257299999999999</v>
      </c>
      <c r="IZ48">
        <v>1.5478499999999999</v>
      </c>
      <c r="JA48">
        <v>2.3107899999999999</v>
      </c>
      <c r="JB48">
        <v>1.3464400000000001</v>
      </c>
      <c r="JC48">
        <v>2.3120099999999999</v>
      </c>
      <c r="JD48">
        <v>32.842399999999998</v>
      </c>
      <c r="JE48">
        <v>24.2364</v>
      </c>
      <c r="JF48">
        <v>18</v>
      </c>
      <c r="JG48">
        <v>481.89800000000002</v>
      </c>
      <c r="JH48">
        <v>420.56099999999998</v>
      </c>
      <c r="JI48">
        <v>24.999600000000001</v>
      </c>
      <c r="JJ48">
        <v>26.047999999999998</v>
      </c>
      <c r="JK48">
        <v>30.0001</v>
      </c>
      <c r="JL48">
        <v>26.016400000000001</v>
      </c>
      <c r="JM48">
        <v>25.959099999999999</v>
      </c>
      <c r="JN48">
        <v>20.849</v>
      </c>
      <c r="JO48">
        <v>0</v>
      </c>
      <c r="JP48">
        <v>100</v>
      </c>
      <c r="JQ48">
        <v>25</v>
      </c>
      <c r="JR48">
        <v>419.89699999999999</v>
      </c>
      <c r="JS48">
        <v>28.5824</v>
      </c>
      <c r="JT48">
        <v>102.40300000000001</v>
      </c>
      <c r="JU48">
        <v>103.211</v>
      </c>
    </row>
    <row r="49" spans="1:281" x14ac:dyDescent="0.2">
      <c r="A49">
        <v>33</v>
      </c>
      <c r="B49">
        <v>1658962903.5999999</v>
      </c>
      <c r="C49">
        <v>972</v>
      </c>
      <c r="D49" t="s">
        <v>490</v>
      </c>
      <c r="E49" t="s">
        <v>491</v>
      </c>
      <c r="F49">
        <v>5</v>
      </c>
      <c r="G49" t="s">
        <v>475</v>
      </c>
      <c r="H49" t="s">
        <v>416</v>
      </c>
      <c r="I49">
        <v>1658962900.8</v>
      </c>
      <c r="J49">
        <f t="shared" ref="J49:J80" si="50">(K49)/1000</f>
        <v>3.3103577221701091E-4</v>
      </c>
      <c r="K49">
        <f t="shared" ref="K49:K80" si="51">IF(CZ49, AN49, AH49)</f>
        <v>0.33103577221701092</v>
      </c>
      <c r="L49">
        <f t="shared" ref="L49:L80" si="52">IF(CZ49, AI49, AG49)</f>
        <v>-1.3158387844352752</v>
      </c>
      <c r="M49">
        <f t="shared" ref="M49:M80" si="53">DB49 - IF(AU49&gt;1, L49*CV49*100/(AW49*DP49), 0)</f>
        <v>421.39089999999999</v>
      </c>
      <c r="N49">
        <f t="shared" ref="N49:N80" si="54">((T49-J49/2)*M49-L49)/(T49+J49/2)</f>
        <v>486.96256543614021</v>
      </c>
      <c r="O49">
        <f t="shared" ref="O49:O80" si="55">N49*(DI49+DJ49)/1000</f>
        <v>43.843678864313453</v>
      </c>
      <c r="P49">
        <f t="shared" ref="P49:P80" si="56">(DB49 - IF(AU49&gt;1, L49*CV49*100/(AW49*DP49), 0))*(DI49+DJ49)/1000</f>
        <v>37.93993338973992</v>
      </c>
      <c r="Q49">
        <f t="shared" ref="Q49:Q80" si="57">2/((1/S49-1/R49)+SIGN(S49)*SQRT((1/S49-1/R49)*(1/S49-1/R49) + 4*CW49/((CW49+1)*(CW49+1))*(2*1/S49*1/R49-1/R49*1/R49)))</f>
        <v>2.8579340922444085E-2</v>
      </c>
      <c r="R49">
        <f t="shared" ref="R49:R80" si="58">IF(LEFT(CX49,1)&lt;&gt;"0",IF(LEFT(CX49,1)="1",3,CY49),$D$5+$E$5*(DP49*DI49/($K$5*1000))+$F$5*(DP49*DI49/($K$5*1000))*MAX(MIN(CV49,$J$5),$I$5)*MAX(MIN(CV49,$J$5),$I$5)+$G$5*MAX(MIN(CV49,$J$5),$I$5)*(DP49*DI49/($K$5*1000))+$H$5*(DP49*DI49/($K$5*1000))*(DP49*DI49/($K$5*1000)))</f>
        <v>2.7512803000319113</v>
      </c>
      <c r="S49">
        <f t="shared" ref="S49:S80" si="59">J49*(1000-(1000*0.61365*EXP(17.502*W49/(240.97+W49))/(DI49+DJ49)+DD49)/2)/(1000*0.61365*EXP(17.502*W49/(240.97+W49))/(DI49+DJ49)-DD49)</f>
        <v>2.8415433160755271E-2</v>
      </c>
      <c r="T49">
        <f t="shared" ref="T49:T80" si="60">1/((CW49+1)/(Q49/1.6)+1/(R49/1.37)) + CW49/((CW49+1)/(Q49/1.6) + CW49/(R49/1.37))</f>
        <v>1.7774293686836622E-2</v>
      </c>
      <c r="U49">
        <f t="shared" ref="U49:U80" si="61">(CR49*CU49)</f>
        <v>1.5964149869723993E-6</v>
      </c>
      <c r="V49">
        <f t="shared" ref="V49:V80" si="62">(DK49+(U49+2*0.95*0.0000000567*(((DK49+$B$7)+273)^4-(DK49+273)^4)-44100*J49)/(1.84*29.3*R49+8*0.95*0.0000000567*(DK49+273)^3))</f>
        <v>25.773441388786157</v>
      </c>
      <c r="W49">
        <f t="shared" ref="W49:W80" si="63">($C$7*DL49+$D$7*DM49+$E$7*V49)</f>
        <v>25.773441388786157</v>
      </c>
      <c r="X49">
        <f t="shared" ref="X49:X80" si="64">0.61365*EXP(17.502*W49/(240.97+W49))</f>
        <v>3.3292863536745818</v>
      </c>
      <c r="Y49">
        <f t="shared" ref="Y49:Y80" si="65">(Z49/AA49*100)</f>
        <v>69.107087074566593</v>
      </c>
      <c r="Z49">
        <f t="shared" ref="Z49:Z80" si="66">DD49*(DI49+DJ49)/1000</f>
        <v>2.3132586768973438</v>
      </c>
      <c r="AA49">
        <f t="shared" ref="AA49:AA80" si="67">0.61365*EXP(17.502*DK49/(240.97+DK49))</f>
        <v>3.3473537589586666</v>
      </c>
      <c r="AB49">
        <f t="shared" ref="AB49:AB80" si="68">(X49-DD49*(DI49+DJ49)/1000)</f>
        <v>1.016027676777238</v>
      </c>
      <c r="AC49">
        <f t="shared" ref="AC49:AC80" si="69">(-J49*44100)</f>
        <v>-14.59867755477018</v>
      </c>
      <c r="AD49">
        <f t="shared" ref="AD49:AD80" si="70">2*29.3*R49*0.92*(DK49-W49)</f>
        <v>13.547984335199105</v>
      </c>
      <c r="AE49">
        <f t="shared" ref="AE49:AE80" si="71">2*0.95*0.0000000567*(((DK49+$B$7)+273)^4-(W49+273)^4)</f>
        <v>1.0502100550606754</v>
      </c>
      <c r="AF49">
        <f t="shared" ref="AF49:AF80" si="72">U49+AE49+AC49+AD49</f>
        <v>-4.8156809541310963E-4</v>
      </c>
      <c r="AG49">
        <f t="shared" ref="AG49:AG80" si="73">DH49*AU49*(DC49-DB49*(1000-AU49*DE49)/(1000-AU49*DD49))/(100*CV49)</f>
        <v>-1.3792052473101457</v>
      </c>
      <c r="AH49">
        <f t="shared" ref="AH49:AH80" si="74">1000*DH49*AU49*(DD49-DE49)/(100*CV49*(1000-AU49*DD49))</f>
        <v>0.33300058305365882</v>
      </c>
      <c r="AI49">
        <f t="shared" ref="AI49:AI80" si="75">(AJ49 - AK49 - DI49*1000/(8.314*(DK49+273.15)) * AM49/DH49 * AL49) * DH49/(100*CV49) * (1000 - DE49)/1000</f>
        <v>-1.3158387844352752</v>
      </c>
      <c r="AJ49">
        <v>430.82523743030299</v>
      </c>
      <c r="AK49">
        <v>432.49287272727298</v>
      </c>
      <c r="AL49">
        <v>-1.00035324675592E-2</v>
      </c>
      <c r="AM49">
        <v>66.33</v>
      </c>
      <c r="AN49">
        <f t="shared" ref="AN49:AN80" si="76">(AP49 - AO49 + DI49*1000/(8.314*(DK49+273.15)) * AR49/DH49 * AQ49) * DH49/(100*CV49) * 1000/(1000 - AP49)</f>
        <v>0.33103577221701092</v>
      </c>
      <c r="AO49">
        <v>25.304350113556001</v>
      </c>
      <c r="AP49">
        <v>25.691853333333299</v>
      </c>
      <c r="AQ49">
        <v>-8.7198096971369805E-5</v>
      </c>
      <c r="AR49">
        <v>88.640650729912196</v>
      </c>
      <c r="AS49">
        <v>12</v>
      </c>
      <c r="AT49">
        <v>2</v>
      </c>
      <c r="AU49">
        <f t="shared" ref="AU49:AU80" si="77">IF(AS49*$H$13&gt;=AW49,1,(AW49/(AW49-AS49*$H$13)))</f>
        <v>1</v>
      </c>
      <c r="AV49">
        <f t="shared" ref="AV49:AV80" si="78">(AU49-1)*100</f>
        <v>0</v>
      </c>
      <c r="AW49">
        <f t="shared" ref="AW49:AW80" si="79">MAX(0,($B$13+$C$13*DP49)/(1+$D$13*DP49)*DI49/(DK49+273)*$E$13)</f>
        <v>47855.013712502165</v>
      </c>
      <c r="AX49" t="s">
        <v>417</v>
      </c>
      <c r="AY49" t="s">
        <v>417</v>
      </c>
      <c r="AZ49">
        <v>0</v>
      </c>
      <c r="BA49">
        <v>0</v>
      </c>
      <c r="BB49" t="e">
        <f t="shared" ref="BB49:BB80" si="80">1-AZ49/BA49</f>
        <v>#DIV/0!</v>
      </c>
      <c r="BC49">
        <v>0</v>
      </c>
      <c r="BD49" t="s">
        <v>417</v>
      </c>
      <c r="BE49" t="s">
        <v>417</v>
      </c>
      <c r="BF49">
        <v>0</v>
      </c>
      <c r="BG49">
        <v>0</v>
      </c>
      <c r="BH49" t="e">
        <f t="shared" ref="BH49:BH80" si="81">1-BF49/BG49</f>
        <v>#DIV/0!</v>
      </c>
      <c r="BI49">
        <v>0.5</v>
      </c>
      <c r="BJ49">
        <f t="shared" ref="BJ49:BJ80" si="82">CS49</f>
        <v>8.4021841419599964E-6</v>
      </c>
      <c r="BK49">
        <f t="shared" ref="BK49:BK80" si="83">L49</f>
        <v>-1.3158387844352752</v>
      </c>
      <c r="BL49" t="e">
        <f t="shared" ref="BL49:BL80" si="84">BH49*BI49*BJ49</f>
        <v>#DIV/0!</v>
      </c>
      <c r="BM49">
        <f t="shared" ref="BM49:BM80" si="85">(BK49-BC49)/BJ49</f>
        <v>-156606.75393485563</v>
      </c>
      <c r="BN49" t="e">
        <f t="shared" ref="BN49:BN80" si="86">(BA49-BG49)/BG49</f>
        <v>#DIV/0!</v>
      </c>
      <c r="BO49" t="e">
        <f t="shared" ref="BO49:BO80" si="87">AZ49/(BB49+AZ49/BG49)</f>
        <v>#DIV/0!</v>
      </c>
      <c r="BP49" t="s">
        <v>417</v>
      </c>
      <c r="BQ49">
        <v>0</v>
      </c>
      <c r="BR49" t="e">
        <f t="shared" ref="BR49:BR80" si="88">IF(BQ49&lt;&gt;0, BQ49, BO49)</f>
        <v>#DIV/0!</v>
      </c>
      <c r="BS49" t="e">
        <f t="shared" ref="BS49:BS80" si="89">1-BR49/BG49</f>
        <v>#DIV/0!</v>
      </c>
      <c r="BT49" t="e">
        <f t="shared" ref="BT49:BT80" si="90">(BG49-BF49)/(BG49-BR49)</f>
        <v>#DIV/0!</v>
      </c>
      <c r="BU49" t="e">
        <f t="shared" ref="BU49:BU80" si="91">(BA49-BG49)/(BA49-BR49)</f>
        <v>#DIV/0!</v>
      </c>
      <c r="BV49" t="e">
        <f t="shared" ref="BV49:BV80" si="92">(BG49-BF49)/(BG49-AZ49)</f>
        <v>#DIV/0!</v>
      </c>
      <c r="BW49" t="e">
        <f t="shared" ref="BW49:BW80" si="93">(BA49-BG49)/(BA49-AZ49)</f>
        <v>#DIV/0!</v>
      </c>
      <c r="BX49" t="e">
        <f t="shared" ref="BX49:BX80" si="94">(BT49*BR49/BF49)</f>
        <v>#DIV/0!</v>
      </c>
      <c r="BY49" t="e">
        <f t="shared" ref="BY49:BY80" si="95">(1-BX49)</f>
        <v>#DIV/0!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 t="shared" ref="CR49:CR80" si="96">$B$11*DQ49+$C$11*DR49+$F$11*EC49*(1-EF49)</f>
        <v>1.0001299999999999E-3</v>
      </c>
      <c r="CS49">
        <f t="shared" ref="CS49:CS80" si="97">CR49*CT49</f>
        <v>8.4021841419599964E-6</v>
      </c>
      <c r="CT49">
        <f t="shared" ref="CT49:CT80" si="98">($B$11*$D$9+$C$11*$D$9+$F$11*((EP49+EH49)/MAX(EP49+EH49+EQ49, 0.1)*$I$9+EQ49/MAX(EP49+EH49+EQ49, 0.1)*$J$9))/($B$11+$C$11+$F$11)</f>
        <v>8.4010919999999972E-3</v>
      </c>
      <c r="CU49">
        <f t="shared" ref="CU49:CU80" si="99">($B$11*$K$9+$C$11*$K$9+$F$11*((EP49+EH49)/MAX(EP49+EH49+EQ49, 0.1)*$P$9+EQ49/MAX(EP49+EH49+EQ49, 0.1)*$Q$9))/($B$11+$C$11+$F$11)</f>
        <v>1.5962074799999995E-3</v>
      </c>
      <c r="CV49">
        <v>6</v>
      </c>
      <c r="CW49">
        <v>0.5</v>
      </c>
      <c r="CX49" t="s">
        <v>418</v>
      </c>
      <c r="CY49">
        <v>2</v>
      </c>
      <c r="CZ49" t="b">
        <v>1</v>
      </c>
      <c r="DA49">
        <v>1658962900.8</v>
      </c>
      <c r="DB49">
        <v>421.39089999999999</v>
      </c>
      <c r="DC49">
        <v>419.90460000000002</v>
      </c>
      <c r="DD49">
        <v>25.692879999999999</v>
      </c>
      <c r="DE49">
        <v>25.303640000000001</v>
      </c>
      <c r="DF49">
        <v>415.40050000000002</v>
      </c>
      <c r="DG49">
        <v>25.155550000000002</v>
      </c>
      <c r="DH49">
        <v>500.12049999999999</v>
      </c>
      <c r="DI49">
        <v>89.991489999999999</v>
      </c>
      <c r="DJ49">
        <v>4.3518800000000003E-2</v>
      </c>
      <c r="DK49">
        <v>25.86478</v>
      </c>
      <c r="DL49">
        <v>25.266660000000002</v>
      </c>
      <c r="DM49">
        <v>999.9</v>
      </c>
      <c r="DN49">
        <v>0</v>
      </c>
      <c r="DO49">
        <v>0</v>
      </c>
      <c r="DP49">
        <v>10019.5</v>
      </c>
      <c r="DQ49">
        <v>0</v>
      </c>
      <c r="DR49">
        <v>0.27582000000000001</v>
      </c>
      <c r="DS49">
        <v>1.4862</v>
      </c>
      <c r="DT49">
        <v>432.50310000000002</v>
      </c>
      <c r="DU49">
        <v>430.8057</v>
      </c>
      <c r="DV49">
        <v>0.38924999999999998</v>
      </c>
      <c r="DW49">
        <v>419.90460000000002</v>
      </c>
      <c r="DX49">
        <v>25.303640000000001</v>
      </c>
      <c r="DY49">
        <v>2.3121399999999999</v>
      </c>
      <c r="DZ49">
        <v>2.2771129999999999</v>
      </c>
      <c r="EA49">
        <v>19.761230000000001</v>
      </c>
      <c r="EB49">
        <v>19.515409999999999</v>
      </c>
      <c r="EC49">
        <v>1.0001299999999999E-3</v>
      </c>
      <c r="ED49">
        <v>0</v>
      </c>
      <c r="EE49">
        <v>0</v>
      </c>
      <c r="EF49">
        <v>0</v>
      </c>
      <c r="EG49">
        <v>615.04999999999995</v>
      </c>
      <c r="EH49">
        <v>1.0001299999999999E-3</v>
      </c>
      <c r="EI49">
        <v>-11.4</v>
      </c>
      <c r="EJ49">
        <v>0.5</v>
      </c>
      <c r="EK49">
        <v>35.518599999999999</v>
      </c>
      <c r="EL49">
        <v>40.5062</v>
      </c>
      <c r="EM49">
        <v>37.561999999999998</v>
      </c>
      <c r="EN49">
        <v>41.3812</v>
      </c>
      <c r="EO49">
        <v>38.125</v>
      </c>
      <c r="EP49">
        <v>0</v>
      </c>
      <c r="EQ49">
        <v>0</v>
      </c>
      <c r="ER49">
        <v>0</v>
      </c>
      <c r="ES49">
        <v>1658962905.0999999</v>
      </c>
      <c r="ET49">
        <v>0</v>
      </c>
      <c r="EU49">
        <v>613.86</v>
      </c>
      <c r="EV49">
        <v>-30.1923080107867</v>
      </c>
      <c r="EW49">
        <v>-0.26923133247701603</v>
      </c>
      <c r="EX49">
        <v>-12.28</v>
      </c>
      <c r="EY49">
        <v>15</v>
      </c>
      <c r="EZ49">
        <v>0</v>
      </c>
      <c r="FA49" t="s">
        <v>419</v>
      </c>
      <c r="FB49">
        <v>1657551626.5</v>
      </c>
      <c r="FC49">
        <v>1657551629</v>
      </c>
      <c r="FD49">
        <v>0</v>
      </c>
      <c r="FE49">
        <v>0.40300000000000002</v>
      </c>
      <c r="FF49">
        <v>8.9999999999999993E-3</v>
      </c>
      <c r="FG49">
        <v>9.41</v>
      </c>
      <c r="FH49">
        <v>8.6999999999999994E-2</v>
      </c>
      <c r="FI49">
        <v>417</v>
      </c>
      <c r="FJ49">
        <v>17</v>
      </c>
      <c r="FK49">
        <v>1.61</v>
      </c>
      <c r="FL49">
        <v>0.59</v>
      </c>
      <c r="FM49">
        <v>1.4900145</v>
      </c>
      <c r="FN49">
        <v>0.226405103189489</v>
      </c>
      <c r="FO49">
        <v>0.107116214224318</v>
      </c>
      <c r="FP49">
        <v>1</v>
      </c>
      <c r="FQ49">
        <v>612.5</v>
      </c>
      <c r="FR49">
        <v>8.0977844287346006</v>
      </c>
      <c r="FS49">
        <v>12.083045973594601</v>
      </c>
      <c r="FT49">
        <v>0</v>
      </c>
      <c r="FU49">
        <v>0.38735162499999998</v>
      </c>
      <c r="FV49">
        <v>4.7385703564739E-3</v>
      </c>
      <c r="FW49">
        <v>3.0430766395828702E-3</v>
      </c>
      <c r="FX49">
        <v>1</v>
      </c>
      <c r="FY49">
        <v>2</v>
      </c>
      <c r="FZ49">
        <v>3</v>
      </c>
      <c r="GA49" t="s">
        <v>420</v>
      </c>
      <c r="GB49">
        <v>2.9735499999999999</v>
      </c>
      <c r="GC49">
        <v>2.6979000000000002</v>
      </c>
      <c r="GD49">
        <v>9.0495000000000006E-2</v>
      </c>
      <c r="GE49">
        <v>9.1395400000000002E-2</v>
      </c>
      <c r="GF49">
        <v>0.10779</v>
      </c>
      <c r="GG49">
        <v>0.107765</v>
      </c>
      <c r="GH49">
        <v>35449.1</v>
      </c>
      <c r="GI49">
        <v>38736</v>
      </c>
      <c r="GJ49">
        <v>35316.9</v>
      </c>
      <c r="GK49">
        <v>38659.9</v>
      </c>
      <c r="GL49">
        <v>44663.7</v>
      </c>
      <c r="GM49">
        <v>49813.2</v>
      </c>
      <c r="GN49">
        <v>55200</v>
      </c>
      <c r="GO49">
        <v>62004.7</v>
      </c>
      <c r="GP49">
        <v>1.9641999999999999</v>
      </c>
      <c r="GQ49">
        <v>1.8712</v>
      </c>
      <c r="GR49">
        <v>5.6087999999999999E-2</v>
      </c>
      <c r="GS49">
        <v>0</v>
      </c>
      <c r="GT49">
        <v>24.354299999999999</v>
      </c>
      <c r="GU49">
        <v>999.9</v>
      </c>
      <c r="GV49">
        <v>59.332999999999998</v>
      </c>
      <c r="GW49">
        <v>28.359000000000002</v>
      </c>
      <c r="GX49">
        <v>25.547799999999999</v>
      </c>
      <c r="GY49">
        <v>56.6143</v>
      </c>
      <c r="GZ49">
        <v>45.508800000000001</v>
      </c>
      <c r="HA49">
        <v>1</v>
      </c>
      <c r="HB49">
        <v>-9.6768300000000002E-2</v>
      </c>
      <c r="HC49">
        <v>-0.30326799999999998</v>
      </c>
      <c r="HD49">
        <v>20.133099999999999</v>
      </c>
      <c r="HE49">
        <v>5.20052</v>
      </c>
      <c r="HF49">
        <v>12.0052</v>
      </c>
      <c r="HG49">
        <v>4.9756</v>
      </c>
      <c r="HH49">
        <v>3.2934000000000001</v>
      </c>
      <c r="HI49">
        <v>9999</v>
      </c>
      <c r="HJ49">
        <v>9999</v>
      </c>
      <c r="HK49">
        <v>9999</v>
      </c>
      <c r="HL49">
        <v>624.5</v>
      </c>
      <c r="HM49">
        <v>1.8631599999999999</v>
      </c>
      <c r="HN49">
        <v>1.8680099999999999</v>
      </c>
      <c r="HO49">
        <v>1.8678300000000001</v>
      </c>
      <c r="HP49">
        <v>1.86896</v>
      </c>
      <c r="HQ49">
        <v>1.86981</v>
      </c>
      <c r="HR49">
        <v>1.8658399999999999</v>
      </c>
      <c r="HS49">
        <v>1.8669100000000001</v>
      </c>
      <c r="HT49">
        <v>1.86829</v>
      </c>
      <c r="HU49">
        <v>5</v>
      </c>
      <c r="HV49">
        <v>0</v>
      </c>
      <c r="HW49">
        <v>0</v>
      </c>
      <c r="HX49">
        <v>0</v>
      </c>
      <c r="HY49" t="s">
        <v>421</v>
      </c>
      <c r="HZ49" t="s">
        <v>422</v>
      </c>
      <c r="IA49" t="s">
        <v>423</v>
      </c>
      <c r="IB49" t="s">
        <v>423</v>
      </c>
      <c r="IC49" t="s">
        <v>423</v>
      </c>
      <c r="ID49" t="s">
        <v>423</v>
      </c>
      <c r="IE49">
        <v>0</v>
      </c>
      <c r="IF49">
        <v>100</v>
      </c>
      <c r="IG49">
        <v>100</v>
      </c>
      <c r="IH49">
        <v>5.99</v>
      </c>
      <c r="II49">
        <v>0.53759999999999997</v>
      </c>
      <c r="IJ49">
        <v>3.6346291650323699</v>
      </c>
      <c r="IK49">
        <v>5.6267518783259399E-3</v>
      </c>
      <c r="IL49">
        <v>2.30191766742704E-7</v>
      </c>
      <c r="IM49">
        <v>-2.9562642023804099E-10</v>
      </c>
      <c r="IN49">
        <v>-4.4408053959193901E-2</v>
      </c>
      <c r="IO49">
        <v>-1.77651730019769E-2</v>
      </c>
      <c r="IP49">
        <v>2.0502542247495602E-3</v>
      </c>
      <c r="IQ49">
        <v>-1.6883999477825899E-5</v>
      </c>
      <c r="IR49">
        <v>-3</v>
      </c>
      <c r="IS49">
        <v>1845</v>
      </c>
      <c r="IT49">
        <v>1</v>
      </c>
      <c r="IU49">
        <v>26</v>
      </c>
      <c r="IV49">
        <v>23521.3</v>
      </c>
      <c r="IW49">
        <v>23521.200000000001</v>
      </c>
      <c r="IX49">
        <v>1.0400400000000001</v>
      </c>
      <c r="IY49">
        <v>2.6135299999999999</v>
      </c>
      <c r="IZ49">
        <v>1.5478499999999999</v>
      </c>
      <c r="JA49">
        <v>2.3107899999999999</v>
      </c>
      <c r="JB49">
        <v>1.3464400000000001</v>
      </c>
      <c r="JC49">
        <v>2.4108900000000002</v>
      </c>
      <c r="JD49">
        <v>32.864699999999999</v>
      </c>
      <c r="JE49">
        <v>24.245100000000001</v>
      </c>
      <c r="JF49">
        <v>18</v>
      </c>
      <c r="JG49">
        <v>481.37</v>
      </c>
      <c r="JH49">
        <v>420.56099999999998</v>
      </c>
      <c r="JI49">
        <v>24.999500000000001</v>
      </c>
      <c r="JJ49">
        <v>26.0458</v>
      </c>
      <c r="JK49">
        <v>30.0001</v>
      </c>
      <c r="JL49">
        <v>26.014199999999999</v>
      </c>
      <c r="JM49">
        <v>25.959099999999999</v>
      </c>
      <c r="JN49">
        <v>20.846699999999998</v>
      </c>
      <c r="JO49">
        <v>0</v>
      </c>
      <c r="JP49">
        <v>100</v>
      </c>
      <c r="JQ49">
        <v>25</v>
      </c>
      <c r="JR49">
        <v>419.89699999999999</v>
      </c>
      <c r="JS49">
        <v>28.5824</v>
      </c>
      <c r="JT49">
        <v>102.402</v>
      </c>
      <c r="JU49">
        <v>103.211</v>
      </c>
    </row>
    <row r="50" spans="1:281" x14ac:dyDescent="0.2">
      <c r="A50">
        <v>34</v>
      </c>
      <c r="B50">
        <v>1658962908.5999999</v>
      </c>
      <c r="C50">
        <v>977</v>
      </c>
      <c r="D50" t="s">
        <v>492</v>
      </c>
      <c r="E50" t="s">
        <v>493</v>
      </c>
      <c r="F50">
        <v>5</v>
      </c>
      <c r="G50" t="s">
        <v>475</v>
      </c>
      <c r="H50" t="s">
        <v>416</v>
      </c>
      <c r="I50">
        <v>1658962906.0999999</v>
      </c>
      <c r="J50">
        <f t="shared" si="50"/>
        <v>3.3299850215328237E-4</v>
      </c>
      <c r="K50">
        <f t="shared" si="51"/>
        <v>0.33299850215328236</v>
      </c>
      <c r="L50">
        <f t="shared" si="52"/>
        <v>-1.5262420004160149</v>
      </c>
      <c r="M50">
        <f t="shared" si="53"/>
        <v>421.39688888888901</v>
      </c>
      <c r="N50">
        <f t="shared" si="54"/>
        <v>498.23003311628906</v>
      </c>
      <c r="O50">
        <f t="shared" si="55"/>
        <v>44.857443504042813</v>
      </c>
      <c r="P50">
        <f t="shared" si="56"/>
        <v>37.939878930784474</v>
      </c>
      <c r="Q50">
        <f t="shared" si="57"/>
        <v>2.8736506735497772E-2</v>
      </c>
      <c r="R50">
        <f t="shared" si="58"/>
        <v>2.7500306362930989</v>
      </c>
      <c r="S50">
        <f t="shared" si="59"/>
        <v>2.857072207574806E-2</v>
      </c>
      <c r="T50">
        <f t="shared" si="60"/>
        <v>1.7871516523757652E-2</v>
      </c>
      <c r="U50">
        <f t="shared" si="61"/>
        <v>1.5964149869723993E-6</v>
      </c>
      <c r="V50">
        <f t="shared" si="62"/>
        <v>25.77555904812775</v>
      </c>
      <c r="W50">
        <f t="shared" si="63"/>
        <v>25.77555904812775</v>
      </c>
      <c r="X50">
        <f t="shared" si="64"/>
        <v>3.3297042746946777</v>
      </c>
      <c r="Y50">
        <f t="shared" si="65"/>
        <v>69.095077253819397</v>
      </c>
      <c r="Z50">
        <f t="shared" si="66"/>
        <v>2.3132262819011866</v>
      </c>
      <c r="AA50">
        <f t="shared" si="67"/>
        <v>3.3478886974879498</v>
      </c>
      <c r="AB50">
        <f t="shared" si="68"/>
        <v>1.016477992793491</v>
      </c>
      <c r="AC50">
        <f t="shared" si="69"/>
        <v>-14.685233944959753</v>
      </c>
      <c r="AD50">
        <f t="shared" si="70"/>
        <v>13.627838839298553</v>
      </c>
      <c r="AE50">
        <f t="shared" si="71"/>
        <v>1.0569057963884545</v>
      </c>
      <c r="AF50">
        <f t="shared" si="72"/>
        <v>-4.8771285775828233E-4</v>
      </c>
      <c r="AG50">
        <f t="shared" si="73"/>
        <v>-1.3724763503902102</v>
      </c>
      <c r="AH50">
        <f t="shared" si="74"/>
        <v>0.33373519728132761</v>
      </c>
      <c r="AI50">
        <f t="shared" si="75"/>
        <v>-1.5262420004160149</v>
      </c>
      <c r="AJ50">
        <v>430.79599064242399</v>
      </c>
      <c r="AK50">
        <v>432.56862424242399</v>
      </c>
      <c r="AL50">
        <v>2.2132813852768302E-2</v>
      </c>
      <c r="AM50">
        <v>66.33</v>
      </c>
      <c r="AN50">
        <f t="shared" si="76"/>
        <v>0.33299850215328236</v>
      </c>
      <c r="AO50">
        <v>25.3022031826873</v>
      </c>
      <c r="AP50">
        <v>25.692083030302999</v>
      </c>
      <c r="AQ50">
        <v>-8.9468787565003601E-5</v>
      </c>
      <c r="AR50">
        <v>88.640650729912196</v>
      </c>
      <c r="AS50">
        <v>11</v>
      </c>
      <c r="AT50">
        <v>2</v>
      </c>
      <c r="AU50">
        <f t="shared" si="77"/>
        <v>1</v>
      </c>
      <c r="AV50">
        <f t="shared" si="78"/>
        <v>0</v>
      </c>
      <c r="AW50">
        <f t="shared" si="79"/>
        <v>47820.587718095805</v>
      </c>
      <c r="AX50" t="s">
        <v>417</v>
      </c>
      <c r="AY50" t="s">
        <v>417</v>
      </c>
      <c r="AZ50">
        <v>0</v>
      </c>
      <c r="BA50">
        <v>0</v>
      </c>
      <c r="BB50" t="e">
        <f t="shared" si="80"/>
        <v>#DIV/0!</v>
      </c>
      <c r="BC50">
        <v>0</v>
      </c>
      <c r="BD50" t="s">
        <v>417</v>
      </c>
      <c r="BE50" t="s">
        <v>417</v>
      </c>
      <c r="BF50">
        <v>0</v>
      </c>
      <c r="BG50">
        <v>0</v>
      </c>
      <c r="BH50" t="e">
        <f t="shared" si="81"/>
        <v>#DIV/0!</v>
      </c>
      <c r="BI50">
        <v>0.5</v>
      </c>
      <c r="BJ50">
        <f t="shared" si="82"/>
        <v>8.4021841419599964E-6</v>
      </c>
      <c r="BK50">
        <f t="shared" si="83"/>
        <v>-1.5262420004160149</v>
      </c>
      <c r="BL50" t="e">
        <f t="shared" si="84"/>
        <v>#DIV/0!</v>
      </c>
      <c r="BM50">
        <f t="shared" si="85"/>
        <v>-181648.2446265436</v>
      </c>
      <c r="BN50" t="e">
        <f t="shared" si="86"/>
        <v>#DIV/0!</v>
      </c>
      <c r="BO50" t="e">
        <f t="shared" si="87"/>
        <v>#DIV/0!</v>
      </c>
      <c r="BP50" t="s">
        <v>417</v>
      </c>
      <c r="BQ50">
        <v>0</v>
      </c>
      <c r="BR50" t="e">
        <f t="shared" si="88"/>
        <v>#DIV/0!</v>
      </c>
      <c r="BS50" t="e">
        <f t="shared" si="89"/>
        <v>#DIV/0!</v>
      </c>
      <c r="BT50" t="e">
        <f t="shared" si="90"/>
        <v>#DIV/0!</v>
      </c>
      <c r="BU50" t="e">
        <f t="shared" si="91"/>
        <v>#DIV/0!</v>
      </c>
      <c r="BV50" t="e">
        <f t="shared" si="92"/>
        <v>#DIV/0!</v>
      </c>
      <c r="BW50" t="e">
        <f t="shared" si="93"/>
        <v>#DIV/0!</v>
      </c>
      <c r="BX50" t="e">
        <f t="shared" si="94"/>
        <v>#DIV/0!</v>
      </c>
      <c r="BY50" t="e">
        <f t="shared" si="95"/>
        <v>#DIV/0!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 t="shared" si="96"/>
        <v>1.0001299999999999E-3</v>
      </c>
      <c r="CS50">
        <f t="shared" si="97"/>
        <v>8.4021841419599964E-6</v>
      </c>
      <c r="CT50">
        <f t="shared" si="98"/>
        <v>8.4010919999999972E-3</v>
      </c>
      <c r="CU50">
        <f t="shared" si="99"/>
        <v>1.5962074799999995E-3</v>
      </c>
      <c r="CV50">
        <v>6</v>
      </c>
      <c r="CW50">
        <v>0.5</v>
      </c>
      <c r="CX50" t="s">
        <v>418</v>
      </c>
      <c r="CY50">
        <v>2</v>
      </c>
      <c r="CZ50" t="b">
        <v>1</v>
      </c>
      <c r="DA50">
        <v>1658962906.0999999</v>
      </c>
      <c r="DB50">
        <v>421.39688888888901</v>
      </c>
      <c r="DC50">
        <v>419.91877777777802</v>
      </c>
      <c r="DD50">
        <v>25.692922222222201</v>
      </c>
      <c r="DE50">
        <v>25.302755555555599</v>
      </c>
      <c r="DF50">
        <v>415.40611111111099</v>
      </c>
      <c r="DG50">
        <v>25.1555888888889</v>
      </c>
      <c r="DH50">
        <v>500.03333333333302</v>
      </c>
      <c r="DI50">
        <v>89.990233333333293</v>
      </c>
      <c r="DJ50">
        <v>4.3366655555555501E-2</v>
      </c>
      <c r="DK50">
        <v>25.8674777777778</v>
      </c>
      <c r="DL50">
        <v>25.265999999999998</v>
      </c>
      <c r="DM50">
        <v>999.9</v>
      </c>
      <c r="DN50">
        <v>0</v>
      </c>
      <c r="DO50">
        <v>0</v>
      </c>
      <c r="DP50">
        <v>10012.222222222201</v>
      </c>
      <c r="DQ50">
        <v>0</v>
      </c>
      <c r="DR50">
        <v>0.27582000000000001</v>
      </c>
      <c r="DS50">
        <v>1.4779777777777801</v>
      </c>
      <c r="DT50">
        <v>432.50922222222198</v>
      </c>
      <c r="DU50">
        <v>430.81966666666699</v>
      </c>
      <c r="DV50">
        <v>0.39017600000000002</v>
      </c>
      <c r="DW50">
        <v>419.91877777777802</v>
      </c>
      <c r="DX50">
        <v>25.302755555555599</v>
      </c>
      <c r="DY50">
        <v>2.3121133333333299</v>
      </c>
      <c r="DZ50">
        <v>2.2770011111111099</v>
      </c>
      <c r="EA50">
        <v>19.761044444444401</v>
      </c>
      <c r="EB50">
        <v>19.514622222222201</v>
      </c>
      <c r="EC50">
        <v>1.0001299999999999E-3</v>
      </c>
      <c r="ED50">
        <v>0</v>
      </c>
      <c r="EE50">
        <v>0</v>
      </c>
      <c r="EF50">
        <v>0</v>
      </c>
      <c r="EG50">
        <v>612.555555555556</v>
      </c>
      <c r="EH50">
        <v>1.0001299999999999E-3</v>
      </c>
      <c r="EI50">
        <v>-20.0555555555556</v>
      </c>
      <c r="EJ50">
        <v>-1.6111111111111101</v>
      </c>
      <c r="EK50">
        <v>35.561999999999998</v>
      </c>
      <c r="EL50">
        <v>40.561999999999998</v>
      </c>
      <c r="EM50">
        <v>37.569000000000003</v>
      </c>
      <c r="EN50">
        <v>41.472000000000001</v>
      </c>
      <c r="EO50">
        <v>38.159444444444397</v>
      </c>
      <c r="EP50">
        <v>0</v>
      </c>
      <c r="EQ50">
        <v>0</v>
      </c>
      <c r="ER50">
        <v>0</v>
      </c>
      <c r="ES50">
        <v>1658962909.9000001</v>
      </c>
      <c r="ET50">
        <v>0</v>
      </c>
      <c r="EU50">
        <v>612.84</v>
      </c>
      <c r="EV50">
        <v>47.538461362587903</v>
      </c>
      <c r="EW50">
        <v>-39.846153586809002</v>
      </c>
      <c r="EX50">
        <v>-15.24</v>
      </c>
      <c r="EY50">
        <v>15</v>
      </c>
      <c r="EZ50">
        <v>0</v>
      </c>
      <c r="FA50" t="s">
        <v>419</v>
      </c>
      <c r="FB50">
        <v>1657551626.5</v>
      </c>
      <c r="FC50">
        <v>1657551629</v>
      </c>
      <c r="FD50">
        <v>0</v>
      </c>
      <c r="FE50">
        <v>0.40300000000000002</v>
      </c>
      <c r="FF50">
        <v>8.9999999999999993E-3</v>
      </c>
      <c r="FG50">
        <v>9.41</v>
      </c>
      <c r="FH50">
        <v>8.6999999999999994E-2</v>
      </c>
      <c r="FI50">
        <v>417</v>
      </c>
      <c r="FJ50">
        <v>17</v>
      </c>
      <c r="FK50">
        <v>1.61</v>
      </c>
      <c r="FL50">
        <v>0.59</v>
      </c>
      <c r="FM50">
        <v>1.4879355000000001</v>
      </c>
      <c r="FN50">
        <v>-9.4718949343363008E-3</v>
      </c>
      <c r="FO50">
        <v>0.100768873119381</v>
      </c>
      <c r="FP50">
        <v>1</v>
      </c>
      <c r="FQ50">
        <v>612.69117647058795</v>
      </c>
      <c r="FR50">
        <v>-22.498090148023699</v>
      </c>
      <c r="FS50">
        <v>11.8445909135788</v>
      </c>
      <c r="FT50">
        <v>0</v>
      </c>
      <c r="FU50">
        <v>0.38824170000000002</v>
      </c>
      <c r="FV50">
        <v>1.7849673545966099E-2</v>
      </c>
      <c r="FW50">
        <v>3.3528774746477098E-3</v>
      </c>
      <c r="FX50">
        <v>1</v>
      </c>
      <c r="FY50">
        <v>2</v>
      </c>
      <c r="FZ50">
        <v>3</v>
      </c>
      <c r="GA50" t="s">
        <v>420</v>
      </c>
      <c r="GB50">
        <v>2.9743900000000001</v>
      </c>
      <c r="GC50">
        <v>2.6972700000000001</v>
      </c>
      <c r="GD50">
        <v>9.0484800000000004E-2</v>
      </c>
      <c r="GE50">
        <v>9.1399400000000006E-2</v>
      </c>
      <c r="GF50">
        <v>0.10777100000000001</v>
      </c>
      <c r="GG50">
        <v>0.107767</v>
      </c>
      <c r="GH50">
        <v>35448.9</v>
      </c>
      <c r="GI50">
        <v>38735.300000000003</v>
      </c>
      <c r="GJ50">
        <v>35316.300000000003</v>
      </c>
      <c r="GK50">
        <v>38659.300000000003</v>
      </c>
      <c r="GL50">
        <v>44663.3</v>
      </c>
      <c r="GM50">
        <v>49812.2</v>
      </c>
      <c r="GN50">
        <v>55198.2</v>
      </c>
      <c r="GO50">
        <v>62003.7</v>
      </c>
      <c r="GP50">
        <v>1.9656</v>
      </c>
      <c r="GQ50">
        <v>1.8708</v>
      </c>
      <c r="GR50">
        <v>5.5104500000000001E-2</v>
      </c>
      <c r="GS50">
        <v>0</v>
      </c>
      <c r="GT50">
        <v>24.3523</v>
      </c>
      <c r="GU50">
        <v>999.9</v>
      </c>
      <c r="GV50">
        <v>59.308999999999997</v>
      </c>
      <c r="GW50">
        <v>28.359000000000002</v>
      </c>
      <c r="GX50">
        <v>25.540600000000001</v>
      </c>
      <c r="GY50">
        <v>56.504300000000001</v>
      </c>
      <c r="GZ50">
        <v>45.556899999999999</v>
      </c>
      <c r="HA50">
        <v>1</v>
      </c>
      <c r="HB50">
        <v>-9.6056900000000001E-2</v>
      </c>
      <c r="HC50">
        <v>-0.30457499999999998</v>
      </c>
      <c r="HD50">
        <v>20.133500000000002</v>
      </c>
      <c r="HE50">
        <v>5.2017199999999999</v>
      </c>
      <c r="HF50">
        <v>12.006399999999999</v>
      </c>
      <c r="HG50">
        <v>4.9756</v>
      </c>
      <c r="HH50">
        <v>3.2936000000000001</v>
      </c>
      <c r="HI50">
        <v>9999</v>
      </c>
      <c r="HJ50">
        <v>9999</v>
      </c>
      <c r="HK50">
        <v>9999</v>
      </c>
      <c r="HL50">
        <v>624.5</v>
      </c>
      <c r="HM50">
        <v>1.8631599999999999</v>
      </c>
      <c r="HN50">
        <v>1.8680399999999999</v>
      </c>
      <c r="HO50">
        <v>1.8678300000000001</v>
      </c>
      <c r="HP50">
        <v>1.86893</v>
      </c>
      <c r="HQ50">
        <v>1.86981</v>
      </c>
      <c r="HR50">
        <v>1.8658399999999999</v>
      </c>
      <c r="HS50">
        <v>1.8669100000000001</v>
      </c>
      <c r="HT50">
        <v>1.86829</v>
      </c>
      <c r="HU50">
        <v>5</v>
      </c>
      <c r="HV50">
        <v>0</v>
      </c>
      <c r="HW50">
        <v>0</v>
      </c>
      <c r="HX50">
        <v>0</v>
      </c>
      <c r="HY50" t="s">
        <v>421</v>
      </c>
      <c r="HZ50" t="s">
        <v>422</v>
      </c>
      <c r="IA50" t="s">
        <v>423</v>
      </c>
      <c r="IB50" t="s">
        <v>423</v>
      </c>
      <c r="IC50" t="s">
        <v>423</v>
      </c>
      <c r="ID50" t="s">
        <v>423</v>
      </c>
      <c r="IE50">
        <v>0</v>
      </c>
      <c r="IF50">
        <v>100</v>
      </c>
      <c r="IG50">
        <v>100</v>
      </c>
      <c r="IH50">
        <v>5.9909999999999997</v>
      </c>
      <c r="II50">
        <v>0.53720000000000001</v>
      </c>
      <c r="IJ50">
        <v>3.6346291650323699</v>
      </c>
      <c r="IK50">
        <v>5.6267518783259399E-3</v>
      </c>
      <c r="IL50">
        <v>2.30191766742704E-7</v>
      </c>
      <c r="IM50">
        <v>-2.9562642023804099E-10</v>
      </c>
      <c r="IN50">
        <v>-4.4408053959193901E-2</v>
      </c>
      <c r="IO50">
        <v>-1.77651730019769E-2</v>
      </c>
      <c r="IP50">
        <v>2.0502542247495602E-3</v>
      </c>
      <c r="IQ50">
        <v>-1.6883999477825899E-5</v>
      </c>
      <c r="IR50">
        <v>-3</v>
      </c>
      <c r="IS50">
        <v>1845</v>
      </c>
      <c r="IT50">
        <v>1</v>
      </c>
      <c r="IU50">
        <v>26</v>
      </c>
      <c r="IV50">
        <v>23521.4</v>
      </c>
      <c r="IW50">
        <v>23521.3</v>
      </c>
      <c r="IX50">
        <v>1.0400400000000001</v>
      </c>
      <c r="IY50">
        <v>2.6122999999999998</v>
      </c>
      <c r="IZ50">
        <v>1.5478499999999999</v>
      </c>
      <c r="JA50">
        <v>2.3107899999999999</v>
      </c>
      <c r="JB50">
        <v>1.3464400000000001</v>
      </c>
      <c r="JC50">
        <v>2.3877000000000002</v>
      </c>
      <c r="JD50">
        <v>32.842399999999998</v>
      </c>
      <c r="JE50">
        <v>24.245100000000001</v>
      </c>
      <c r="JF50">
        <v>18</v>
      </c>
      <c r="JG50">
        <v>482.262</v>
      </c>
      <c r="JH50">
        <v>420.33199999999999</v>
      </c>
      <c r="JI50">
        <v>24.999700000000001</v>
      </c>
      <c r="JJ50">
        <v>26.0458</v>
      </c>
      <c r="JK50">
        <v>30.0002</v>
      </c>
      <c r="JL50">
        <v>26.014199999999999</v>
      </c>
      <c r="JM50">
        <v>25.959099999999999</v>
      </c>
      <c r="JN50">
        <v>20.8462</v>
      </c>
      <c r="JO50">
        <v>0</v>
      </c>
      <c r="JP50">
        <v>100</v>
      </c>
      <c r="JQ50">
        <v>25</v>
      </c>
      <c r="JR50">
        <v>419.89699999999999</v>
      </c>
      <c r="JS50">
        <v>28.5824</v>
      </c>
      <c r="JT50">
        <v>102.399</v>
      </c>
      <c r="JU50">
        <v>103.209</v>
      </c>
    </row>
    <row r="51" spans="1:281" x14ac:dyDescent="0.2">
      <c r="A51">
        <v>35</v>
      </c>
      <c r="B51">
        <v>1658962913.5999999</v>
      </c>
      <c r="C51">
        <v>982</v>
      </c>
      <c r="D51" t="s">
        <v>494</v>
      </c>
      <c r="E51" t="s">
        <v>495</v>
      </c>
      <c r="F51">
        <v>5</v>
      </c>
      <c r="G51" t="s">
        <v>475</v>
      </c>
      <c r="H51" t="s">
        <v>416</v>
      </c>
      <c r="I51">
        <v>1658962910.8</v>
      </c>
      <c r="J51">
        <f t="shared" si="50"/>
        <v>3.3368018004271938E-4</v>
      </c>
      <c r="K51">
        <f t="shared" si="51"/>
        <v>0.33368018004271938</v>
      </c>
      <c r="L51">
        <f t="shared" si="52"/>
        <v>-1.6115638138205275</v>
      </c>
      <c r="M51">
        <f t="shared" si="53"/>
        <v>421.42189999999999</v>
      </c>
      <c r="N51">
        <f t="shared" si="54"/>
        <v>502.80332148632789</v>
      </c>
      <c r="O51">
        <f t="shared" si="55"/>
        <v>45.269283997015741</v>
      </c>
      <c r="P51">
        <f t="shared" si="56"/>
        <v>37.942206939419989</v>
      </c>
      <c r="Q51">
        <f t="shared" si="57"/>
        <v>2.8795453702226873E-2</v>
      </c>
      <c r="R51">
        <f t="shared" si="58"/>
        <v>2.7454402420384949</v>
      </c>
      <c r="S51">
        <f t="shared" si="59"/>
        <v>2.8628713737281524E-2</v>
      </c>
      <c r="T51">
        <f t="shared" si="60"/>
        <v>1.7907846386199754E-2</v>
      </c>
      <c r="U51">
        <f t="shared" si="61"/>
        <v>1.5964149869723993E-6</v>
      </c>
      <c r="V51">
        <f t="shared" si="62"/>
        <v>25.775040194582054</v>
      </c>
      <c r="W51">
        <f t="shared" si="63"/>
        <v>25.775040194582054</v>
      </c>
      <c r="X51">
        <f t="shared" si="64"/>
        <v>3.3296018744767539</v>
      </c>
      <c r="Y51">
        <f t="shared" si="65"/>
        <v>69.092159692654491</v>
      </c>
      <c r="Z51">
        <f t="shared" si="66"/>
        <v>2.3131028776247953</v>
      </c>
      <c r="AA51">
        <f t="shared" si="67"/>
        <v>3.3478514608810412</v>
      </c>
      <c r="AB51">
        <f t="shared" si="68"/>
        <v>1.0164989968519587</v>
      </c>
      <c r="AC51">
        <f t="shared" si="69"/>
        <v>-14.715295939883925</v>
      </c>
      <c r="AD51">
        <f t="shared" si="70"/>
        <v>13.65409428131705</v>
      </c>
      <c r="AE51">
        <f t="shared" si="71"/>
        <v>1.0607088306283379</v>
      </c>
      <c r="AF51">
        <f t="shared" si="72"/>
        <v>-4.9123152354901833E-4</v>
      </c>
      <c r="AG51">
        <f t="shared" si="73"/>
        <v>-1.4133090490531612</v>
      </c>
      <c r="AH51">
        <f t="shared" si="74"/>
        <v>0.33258656175636553</v>
      </c>
      <c r="AI51">
        <f t="shared" si="75"/>
        <v>-1.6115638138205275</v>
      </c>
      <c r="AJ51">
        <v>430.77420722424301</v>
      </c>
      <c r="AK51">
        <v>432.60463030302998</v>
      </c>
      <c r="AL51">
        <v>3.1977922077849497E-2</v>
      </c>
      <c r="AM51">
        <v>66.33</v>
      </c>
      <c r="AN51">
        <f t="shared" si="76"/>
        <v>0.33368018004271938</v>
      </c>
      <c r="AO51">
        <v>25.301344695106501</v>
      </c>
      <c r="AP51">
        <v>25.691964242424199</v>
      </c>
      <c r="AQ51">
        <v>-7.96598311364039E-5</v>
      </c>
      <c r="AR51">
        <v>88.640650729912196</v>
      </c>
      <c r="AS51">
        <v>11</v>
      </c>
      <c r="AT51">
        <v>2</v>
      </c>
      <c r="AU51">
        <f t="shared" si="77"/>
        <v>1</v>
      </c>
      <c r="AV51">
        <f t="shared" si="78"/>
        <v>0</v>
      </c>
      <c r="AW51">
        <f t="shared" si="79"/>
        <v>47695.910099547371</v>
      </c>
      <c r="AX51" t="s">
        <v>417</v>
      </c>
      <c r="AY51" t="s">
        <v>417</v>
      </c>
      <c r="AZ51">
        <v>0</v>
      </c>
      <c r="BA51">
        <v>0</v>
      </c>
      <c r="BB51" t="e">
        <f t="shared" si="80"/>
        <v>#DIV/0!</v>
      </c>
      <c r="BC51">
        <v>0</v>
      </c>
      <c r="BD51" t="s">
        <v>417</v>
      </c>
      <c r="BE51" t="s">
        <v>417</v>
      </c>
      <c r="BF51">
        <v>0</v>
      </c>
      <c r="BG51">
        <v>0</v>
      </c>
      <c r="BH51" t="e">
        <f t="shared" si="81"/>
        <v>#DIV/0!</v>
      </c>
      <c r="BI51">
        <v>0.5</v>
      </c>
      <c r="BJ51">
        <f t="shared" si="82"/>
        <v>8.4021841419599964E-6</v>
      </c>
      <c r="BK51">
        <f t="shared" si="83"/>
        <v>-1.6115638138205275</v>
      </c>
      <c r="BL51" t="e">
        <f t="shared" si="84"/>
        <v>#DIV/0!</v>
      </c>
      <c r="BM51">
        <f t="shared" si="85"/>
        <v>-191802.96296679287</v>
      </c>
      <c r="BN51" t="e">
        <f t="shared" si="86"/>
        <v>#DIV/0!</v>
      </c>
      <c r="BO51" t="e">
        <f t="shared" si="87"/>
        <v>#DIV/0!</v>
      </c>
      <c r="BP51" t="s">
        <v>417</v>
      </c>
      <c r="BQ51">
        <v>0</v>
      </c>
      <c r="BR51" t="e">
        <f t="shared" si="88"/>
        <v>#DIV/0!</v>
      </c>
      <c r="BS51" t="e">
        <f t="shared" si="89"/>
        <v>#DIV/0!</v>
      </c>
      <c r="BT51" t="e">
        <f t="shared" si="90"/>
        <v>#DIV/0!</v>
      </c>
      <c r="BU51" t="e">
        <f t="shared" si="91"/>
        <v>#DIV/0!</v>
      </c>
      <c r="BV51" t="e">
        <f t="shared" si="92"/>
        <v>#DIV/0!</v>
      </c>
      <c r="BW51" t="e">
        <f t="shared" si="93"/>
        <v>#DIV/0!</v>
      </c>
      <c r="BX51" t="e">
        <f t="shared" si="94"/>
        <v>#DIV/0!</v>
      </c>
      <c r="BY51" t="e">
        <f t="shared" si="95"/>
        <v>#DIV/0!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 t="shared" si="96"/>
        <v>1.0001299999999999E-3</v>
      </c>
      <c r="CS51">
        <f t="shared" si="97"/>
        <v>8.4021841419599964E-6</v>
      </c>
      <c r="CT51">
        <f t="shared" si="98"/>
        <v>8.4010919999999972E-3</v>
      </c>
      <c r="CU51">
        <f t="shared" si="99"/>
        <v>1.5962074799999995E-3</v>
      </c>
      <c r="CV51">
        <v>6</v>
      </c>
      <c r="CW51">
        <v>0.5</v>
      </c>
      <c r="CX51" t="s">
        <v>418</v>
      </c>
      <c r="CY51">
        <v>2</v>
      </c>
      <c r="CZ51" t="b">
        <v>1</v>
      </c>
      <c r="DA51">
        <v>1658962910.8</v>
      </c>
      <c r="DB51">
        <v>421.42189999999999</v>
      </c>
      <c r="DC51">
        <v>419.89420000000001</v>
      </c>
      <c r="DD51">
        <v>25.691500000000001</v>
      </c>
      <c r="DE51">
        <v>25.302669999999999</v>
      </c>
      <c r="DF51">
        <v>415.43130000000002</v>
      </c>
      <c r="DG51">
        <v>25.154229999999998</v>
      </c>
      <c r="DH51">
        <v>500.02609999999999</v>
      </c>
      <c r="DI51">
        <v>89.990250000000003</v>
      </c>
      <c r="DJ51">
        <v>4.3530729999999997E-2</v>
      </c>
      <c r="DK51">
        <v>25.867290000000001</v>
      </c>
      <c r="DL51">
        <v>25.264679999999998</v>
      </c>
      <c r="DM51">
        <v>999.9</v>
      </c>
      <c r="DN51">
        <v>0</v>
      </c>
      <c r="DO51">
        <v>0</v>
      </c>
      <c r="DP51">
        <v>9985</v>
      </c>
      <c r="DQ51">
        <v>0</v>
      </c>
      <c r="DR51">
        <v>0.27582000000000001</v>
      </c>
      <c r="DS51">
        <v>1.5278080000000001</v>
      </c>
      <c r="DT51">
        <v>432.53449999999998</v>
      </c>
      <c r="DU51">
        <v>430.7944</v>
      </c>
      <c r="DV51">
        <v>0.38882549999999999</v>
      </c>
      <c r="DW51">
        <v>419.89420000000001</v>
      </c>
      <c r="DX51">
        <v>25.302669999999999</v>
      </c>
      <c r="DY51">
        <v>2.311985</v>
      </c>
      <c r="DZ51">
        <v>2.2769940000000002</v>
      </c>
      <c r="EA51">
        <v>19.760149999999999</v>
      </c>
      <c r="EB51">
        <v>19.514569999999999</v>
      </c>
      <c r="EC51">
        <v>1.0001299999999999E-3</v>
      </c>
      <c r="ED51">
        <v>0</v>
      </c>
      <c r="EE51">
        <v>0</v>
      </c>
      <c r="EF51">
        <v>0</v>
      </c>
      <c r="EG51">
        <v>612.54999999999995</v>
      </c>
      <c r="EH51">
        <v>1.0001299999999999E-3</v>
      </c>
      <c r="EI51">
        <v>-7.85</v>
      </c>
      <c r="EJ51">
        <v>0.55000000000000004</v>
      </c>
      <c r="EK51">
        <v>35.574599999999997</v>
      </c>
      <c r="EL51">
        <v>40.5809</v>
      </c>
      <c r="EM51">
        <v>37.625</v>
      </c>
      <c r="EN51">
        <v>41.530999999999999</v>
      </c>
      <c r="EO51">
        <v>38.186999999999998</v>
      </c>
      <c r="EP51">
        <v>0</v>
      </c>
      <c r="EQ51">
        <v>0</v>
      </c>
      <c r="ER51">
        <v>0</v>
      </c>
      <c r="ES51">
        <v>1658962914.7</v>
      </c>
      <c r="ET51">
        <v>0</v>
      </c>
      <c r="EU51">
        <v>615.38</v>
      </c>
      <c r="EV51">
        <v>8.9615396352919596</v>
      </c>
      <c r="EW51">
        <v>-44.230770774376701</v>
      </c>
      <c r="EX51">
        <v>-14.12</v>
      </c>
      <c r="EY51">
        <v>15</v>
      </c>
      <c r="EZ51">
        <v>0</v>
      </c>
      <c r="FA51" t="s">
        <v>419</v>
      </c>
      <c r="FB51">
        <v>1657551626.5</v>
      </c>
      <c r="FC51">
        <v>1657551629</v>
      </c>
      <c r="FD51">
        <v>0</v>
      </c>
      <c r="FE51">
        <v>0.40300000000000002</v>
      </c>
      <c r="FF51">
        <v>8.9999999999999993E-3</v>
      </c>
      <c r="FG51">
        <v>9.41</v>
      </c>
      <c r="FH51">
        <v>8.6999999999999994E-2</v>
      </c>
      <c r="FI51">
        <v>417</v>
      </c>
      <c r="FJ51">
        <v>17</v>
      </c>
      <c r="FK51">
        <v>1.61</v>
      </c>
      <c r="FL51">
        <v>0.59</v>
      </c>
      <c r="FM51">
        <v>1.4977672500000001</v>
      </c>
      <c r="FN51">
        <v>-0.23076213883677801</v>
      </c>
      <c r="FO51">
        <v>0.10136394149271</v>
      </c>
      <c r="FP51">
        <v>1</v>
      </c>
      <c r="FQ51">
        <v>612.83823529411802</v>
      </c>
      <c r="FR51">
        <v>30.595874935302799</v>
      </c>
      <c r="FS51">
        <v>12.5385995724704</v>
      </c>
      <c r="FT51">
        <v>0</v>
      </c>
      <c r="FU51">
        <v>0.38884352500000002</v>
      </c>
      <c r="FV51">
        <v>1.0201992495309601E-2</v>
      </c>
      <c r="FW51">
        <v>3.0156707213114301E-3</v>
      </c>
      <c r="FX51">
        <v>1</v>
      </c>
      <c r="FY51">
        <v>2</v>
      </c>
      <c r="FZ51">
        <v>3</v>
      </c>
      <c r="GA51" t="s">
        <v>420</v>
      </c>
      <c r="GB51">
        <v>2.9744600000000001</v>
      </c>
      <c r="GC51">
        <v>2.6979600000000001</v>
      </c>
      <c r="GD51">
        <v>9.0497400000000006E-2</v>
      </c>
      <c r="GE51">
        <v>9.1415399999999994E-2</v>
      </c>
      <c r="GF51">
        <v>0.107766</v>
      </c>
      <c r="GG51">
        <v>0.107764</v>
      </c>
      <c r="GH51">
        <v>35449.199999999997</v>
      </c>
      <c r="GI51">
        <v>38735.4</v>
      </c>
      <c r="GJ51">
        <v>35317.1</v>
      </c>
      <c r="GK51">
        <v>38660.199999999997</v>
      </c>
      <c r="GL51">
        <v>44664</v>
      </c>
      <c r="GM51">
        <v>49813.2</v>
      </c>
      <c r="GN51">
        <v>55198.8</v>
      </c>
      <c r="GO51">
        <v>62004.6</v>
      </c>
      <c r="GP51">
        <v>1.9656</v>
      </c>
      <c r="GQ51">
        <v>1.8708</v>
      </c>
      <c r="GR51">
        <v>5.5372699999999997E-2</v>
      </c>
      <c r="GS51">
        <v>0</v>
      </c>
      <c r="GT51">
        <v>24.350300000000001</v>
      </c>
      <c r="GU51">
        <v>999.9</v>
      </c>
      <c r="GV51">
        <v>59.332999999999998</v>
      </c>
      <c r="GW51">
        <v>28.359000000000002</v>
      </c>
      <c r="GX51">
        <v>25.548100000000002</v>
      </c>
      <c r="GY51">
        <v>56.784300000000002</v>
      </c>
      <c r="GZ51">
        <v>45.645000000000003</v>
      </c>
      <c r="HA51">
        <v>1</v>
      </c>
      <c r="HB51">
        <v>-9.6768300000000002E-2</v>
      </c>
      <c r="HC51">
        <v>-0.30566500000000002</v>
      </c>
      <c r="HD51">
        <v>20.132899999999999</v>
      </c>
      <c r="HE51">
        <v>5.20052</v>
      </c>
      <c r="HF51">
        <v>12.006399999999999</v>
      </c>
      <c r="HG51">
        <v>4.9756</v>
      </c>
      <c r="HH51">
        <v>3.2934000000000001</v>
      </c>
      <c r="HI51">
        <v>9999</v>
      </c>
      <c r="HJ51">
        <v>9999</v>
      </c>
      <c r="HK51">
        <v>9999</v>
      </c>
      <c r="HL51">
        <v>624.5</v>
      </c>
      <c r="HM51">
        <v>1.86313</v>
      </c>
      <c r="HN51">
        <v>1.8680099999999999</v>
      </c>
      <c r="HO51">
        <v>1.8678300000000001</v>
      </c>
      <c r="HP51">
        <v>1.86896</v>
      </c>
      <c r="HQ51">
        <v>1.86981</v>
      </c>
      <c r="HR51">
        <v>1.8658399999999999</v>
      </c>
      <c r="HS51">
        <v>1.86694</v>
      </c>
      <c r="HT51">
        <v>1.86829</v>
      </c>
      <c r="HU51">
        <v>5</v>
      </c>
      <c r="HV51">
        <v>0</v>
      </c>
      <c r="HW51">
        <v>0</v>
      </c>
      <c r="HX51">
        <v>0</v>
      </c>
      <c r="HY51" t="s">
        <v>421</v>
      </c>
      <c r="HZ51" t="s">
        <v>422</v>
      </c>
      <c r="IA51" t="s">
        <v>423</v>
      </c>
      <c r="IB51" t="s">
        <v>423</v>
      </c>
      <c r="IC51" t="s">
        <v>423</v>
      </c>
      <c r="ID51" t="s">
        <v>423</v>
      </c>
      <c r="IE51">
        <v>0</v>
      </c>
      <c r="IF51">
        <v>100</v>
      </c>
      <c r="IG51">
        <v>100</v>
      </c>
      <c r="IH51">
        <v>5.9909999999999997</v>
      </c>
      <c r="II51">
        <v>0.53700000000000003</v>
      </c>
      <c r="IJ51">
        <v>3.6346291650323699</v>
      </c>
      <c r="IK51">
        <v>5.6267518783259399E-3</v>
      </c>
      <c r="IL51">
        <v>2.30191766742704E-7</v>
      </c>
      <c r="IM51">
        <v>-2.9562642023804099E-10</v>
      </c>
      <c r="IN51">
        <v>-4.4408053959193901E-2</v>
      </c>
      <c r="IO51">
        <v>-1.77651730019769E-2</v>
      </c>
      <c r="IP51">
        <v>2.0502542247495602E-3</v>
      </c>
      <c r="IQ51">
        <v>-1.6883999477825899E-5</v>
      </c>
      <c r="IR51">
        <v>-3</v>
      </c>
      <c r="IS51">
        <v>1845</v>
      </c>
      <c r="IT51">
        <v>1</v>
      </c>
      <c r="IU51">
        <v>26</v>
      </c>
      <c r="IV51">
        <v>23521.5</v>
      </c>
      <c r="IW51">
        <v>23521.4</v>
      </c>
      <c r="IX51">
        <v>1.0400400000000001</v>
      </c>
      <c r="IY51">
        <v>2.6135299999999999</v>
      </c>
      <c r="IZ51">
        <v>1.5478499999999999</v>
      </c>
      <c r="JA51">
        <v>2.3107899999999999</v>
      </c>
      <c r="JB51">
        <v>1.3464400000000001</v>
      </c>
      <c r="JC51">
        <v>2.4011200000000001</v>
      </c>
      <c r="JD51">
        <v>32.864699999999999</v>
      </c>
      <c r="JE51">
        <v>24.245100000000001</v>
      </c>
      <c r="JF51">
        <v>18</v>
      </c>
      <c r="JG51">
        <v>482.26299999999998</v>
      </c>
      <c r="JH51">
        <v>420.31599999999997</v>
      </c>
      <c r="JI51">
        <v>24.999700000000001</v>
      </c>
      <c r="JJ51">
        <v>26.0458</v>
      </c>
      <c r="JK51">
        <v>30.0001</v>
      </c>
      <c r="JL51">
        <v>26.014199999999999</v>
      </c>
      <c r="JM51">
        <v>25.956900000000001</v>
      </c>
      <c r="JN51">
        <v>20.844999999999999</v>
      </c>
      <c r="JO51">
        <v>0</v>
      </c>
      <c r="JP51">
        <v>100</v>
      </c>
      <c r="JQ51">
        <v>25</v>
      </c>
      <c r="JR51">
        <v>419.89699999999999</v>
      </c>
      <c r="JS51">
        <v>28.5824</v>
      </c>
      <c r="JT51">
        <v>102.401</v>
      </c>
      <c r="JU51">
        <v>103.211</v>
      </c>
    </row>
    <row r="52" spans="1:281" x14ac:dyDescent="0.2">
      <c r="A52">
        <v>36</v>
      </c>
      <c r="B52">
        <v>1658962918.5999999</v>
      </c>
      <c r="C52">
        <v>987</v>
      </c>
      <c r="D52" t="s">
        <v>496</v>
      </c>
      <c r="E52" t="s">
        <v>497</v>
      </c>
      <c r="F52">
        <v>5</v>
      </c>
      <c r="G52" t="s">
        <v>475</v>
      </c>
      <c r="H52" t="s">
        <v>416</v>
      </c>
      <c r="I52">
        <v>1658962916.0999999</v>
      </c>
      <c r="J52">
        <f t="shared" si="50"/>
        <v>3.3203246987618192E-4</v>
      </c>
      <c r="K52">
        <f t="shared" si="51"/>
        <v>0.3320324698761819</v>
      </c>
      <c r="L52">
        <f t="shared" si="52"/>
        <v>-1.4180364858007832</v>
      </c>
      <c r="M52">
        <f t="shared" si="53"/>
        <v>421.38888888888903</v>
      </c>
      <c r="N52">
        <f t="shared" si="54"/>
        <v>492.48367658067269</v>
      </c>
      <c r="O52">
        <f t="shared" si="55"/>
        <v>44.340230050654192</v>
      </c>
      <c r="P52">
        <f t="shared" si="56"/>
        <v>37.939288473172851</v>
      </c>
      <c r="Q52">
        <f t="shared" si="57"/>
        <v>2.8640041976656802E-2</v>
      </c>
      <c r="R52">
        <f t="shared" si="58"/>
        <v>2.7461857605572164</v>
      </c>
      <c r="S52">
        <f t="shared" si="59"/>
        <v>2.8475135914363257E-2</v>
      </c>
      <c r="T52">
        <f t="shared" si="60"/>
        <v>1.781169681184179E-2</v>
      </c>
      <c r="U52">
        <f t="shared" si="61"/>
        <v>1.5964149869723993E-6</v>
      </c>
      <c r="V52">
        <f t="shared" si="62"/>
        <v>25.776928940235607</v>
      </c>
      <c r="W52">
        <f t="shared" si="63"/>
        <v>25.776928940235607</v>
      </c>
      <c r="X52">
        <f t="shared" si="64"/>
        <v>3.3299746479253862</v>
      </c>
      <c r="Y52">
        <f t="shared" si="65"/>
        <v>69.084515271341601</v>
      </c>
      <c r="Z52">
        <f t="shared" si="66"/>
        <v>2.3130401236579479</v>
      </c>
      <c r="AA52">
        <f t="shared" si="67"/>
        <v>3.348131074775694</v>
      </c>
      <c r="AB52">
        <f t="shared" si="68"/>
        <v>1.0169345242674384</v>
      </c>
      <c r="AC52">
        <f t="shared" si="69"/>
        <v>-14.642631921539623</v>
      </c>
      <c r="AD52">
        <f t="shared" si="70"/>
        <v>13.586922594811142</v>
      </c>
      <c r="AE52">
        <f t="shared" si="71"/>
        <v>1.055221579107402</v>
      </c>
      <c r="AF52">
        <f t="shared" si="72"/>
        <v>-4.8615120609163398E-4</v>
      </c>
      <c r="AG52">
        <f t="shared" si="73"/>
        <v>-1.3948666702997257</v>
      </c>
      <c r="AH52">
        <f t="shared" si="74"/>
        <v>0.33392379777642262</v>
      </c>
      <c r="AI52">
        <f t="shared" si="75"/>
        <v>-1.4180364858007832</v>
      </c>
      <c r="AJ52">
        <v>430.74464906666702</v>
      </c>
      <c r="AK52">
        <v>432.499866666667</v>
      </c>
      <c r="AL52">
        <v>-1.9819047618762301E-3</v>
      </c>
      <c r="AM52">
        <v>66.33</v>
      </c>
      <c r="AN52">
        <f t="shared" si="76"/>
        <v>0.3320324698761819</v>
      </c>
      <c r="AO52">
        <v>25.300524563706102</v>
      </c>
      <c r="AP52">
        <v>25.688955757575801</v>
      </c>
      <c r="AQ52">
        <v>-3.9384973044387999E-5</v>
      </c>
      <c r="AR52">
        <v>88.640650729912196</v>
      </c>
      <c r="AS52">
        <v>11</v>
      </c>
      <c r="AT52">
        <v>2</v>
      </c>
      <c r="AU52">
        <f t="shared" si="77"/>
        <v>1</v>
      </c>
      <c r="AV52">
        <f t="shared" si="78"/>
        <v>0</v>
      </c>
      <c r="AW52">
        <f t="shared" si="79"/>
        <v>47715.926968087617</v>
      </c>
      <c r="AX52" t="s">
        <v>417</v>
      </c>
      <c r="AY52" t="s">
        <v>417</v>
      </c>
      <c r="AZ52">
        <v>0</v>
      </c>
      <c r="BA52">
        <v>0</v>
      </c>
      <c r="BB52" t="e">
        <f t="shared" si="80"/>
        <v>#DIV/0!</v>
      </c>
      <c r="BC52">
        <v>0</v>
      </c>
      <c r="BD52" t="s">
        <v>417</v>
      </c>
      <c r="BE52" t="s">
        <v>417</v>
      </c>
      <c r="BF52">
        <v>0</v>
      </c>
      <c r="BG52">
        <v>0</v>
      </c>
      <c r="BH52" t="e">
        <f t="shared" si="81"/>
        <v>#DIV/0!</v>
      </c>
      <c r="BI52">
        <v>0.5</v>
      </c>
      <c r="BJ52">
        <f t="shared" si="82"/>
        <v>8.4021841419599964E-6</v>
      </c>
      <c r="BK52">
        <f t="shared" si="83"/>
        <v>-1.4180364858007832</v>
      </c>
      <c r="BL52" t="e">
        <f t="shared" si="84"/>
        <v>#DIV/0!</v>
      </c>
      <c r="BM52">
        <f t="shared" si="85"/>
        <v>-168769.98430910308</v>
      </c>
      <c r="BN52" t="e">
        <f t="shared" si="86"/>
        <v>#DIV/0!</v>
      </c>
      <c r="BO52" t="e">
        <f t="shared" si="87"/>
        <v>#DIV/0!</v>
      </c>
      <c r="BP52" t="s">
        <v>417</v>
      </c>
      <c r="BQ52">
        <v>0</v>
      </c>
      <c r="BR52" t="e">
        <f t="shared" si="88"/>
        <v>#DIV/0!</v>
      </c>
      <c r="BS52" t="e">
        <f t="shared" si="89"/>
        <v>#DIV/0!</v>
      </c>
      <c r="BT52" t="e">
        <f t="shared" si="90"/>
        <v>#DIV/0!</v>
      </c>
      <c r="BU52" t="e">
        <f t="shared" si="91"/>
        <v>#DIV/0!</v>
      </c>
      <c r="BV52" t="e">
        <f t="shared" si="92"/>
        <v>#DIV/0!</v>
      </c>
      <c r="BW52" t="e">
        <f t="shared" si="93"/>
        <v>#DIV/0!</v>
      </c>
      <c r="BX52" t="e">
        <f t="shared" si="94"/>
        <v>#DIV/0!</v>
      </c>
      <c r="BY52" t="e">
        <f t="shared" si="95"/>
        <v>#DIV/0!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 t="shared" si="96"/>
        <v>1.0001299999999999E-3</v>
      </c>
      <c r="CS52">
        <f t="shared" si="97"/>
        <v>8.4021841419599964E-6</v>
      </c>
      <c r="CT52">
        <f t="shared" si="98"/>
        <v>8.4010919999999972E-3</v>
      </c>
      <c r="CU52">
        <f t="shared" si="99"/>
        <v>1.5962074799999995E-3</v>
      </c>
      <c r="CV52">
        <v>6</v>
      </c>
      <c r="CW52">
        <v>0.5</v>
      </c>
      <c r="CX52" t="s">
        <v>418</v>
      </c>
      <c r="CY52">
        <v>2</v>
      </c>
      <c r="CZ52" t="b">
        <v>1</v>
      </c>
      <c r="DA52">
        <v>1658962916.0999999</v>
      </c>
      <c r="DB52">
        <v>421.38888888888903</v>
      </c>
      <c r="DC52">
        <v>419.88400000000001</v>
      </c>
      <c r="DD52">
        <v>25.690766666666701</v>
      </c>
      <c r="DE52">
        <v>25.300377777777801</v>
      </c>
      <c r="DF52">
        <v>415.39822222222199</v>
      </c>
      <c r="DG52">
        <v>25.153511111111101</v>
      </c>
      <c r="DH52">
        <v>500.032222222222</v>
      </c>
      <c r="DI52">
        <v>89.990011111111102</v>
      </c>
      <c r="DJ52">
        <v>4.3896933333333298E-2</v>
      </c>
      <c r="DK52">
        <v>25.8687</v>
      </c>
      <c r="DL52">
        <v>25.2709444444444</v>
      </c>
      <c r="DM52">
        <v>999.9</v>
      </c>
      <c r="DN52">
        <v>0</v>
      </c>
      <c r="DO52">
        <v>0</v>
      </c>
      <c r="DP52">
        <v>9989.4444444444507</v>
      </c>
      <c r="DQ52">
        <v>0</v>
      </c>
      <c r="DR52">
        <v>0.27582000000000001</v>
      </c>
      <c r="DS52">
        <v>1.5047911111111101</v>
      </c>
      <c r="DT52">
        <v>432.50022222222202</v>
      </c>
      <c r="DU52">
        <v>430.78300000000002</v>
      </c>
      <c r="DV52">
        <v>0.39036922222222198</v>
      </c>
      <c r="DW52">
        <v>419.88400000000001</v>
      </c>
      <c r="DX52">
        <v>25.300377777777801</v>
      </c>
      <c r="DY52">
        <v>2.3119122222222201</v>
      </c>
      <c r="DZ52">
        <v>2.27678222222222</v>
      </c>
      <c r="EA52">
        <v>19.759644444444401</v>
      </c>
      <c r="EB52">
        <v>19.513066666666699</v>
      </c>
      <c r="EC52">
        <v>1.0001299999999999E-3</v>
      </c>
      <c r="ED52">
        <v>0</v>
      </c>
      <c r="EE52">
        <v>0</v>
      </c>
      <c r="EF52">
        <v>0</v>
      </c>
      <c r="EG52">
        <v>614.38888888888903</v>
      </c>
      <c r="EH52">
        <v>1.0001299999999999E-3</v>
      </c>
      <c r="EI52">
        <v>-11.7222222222222</v>
      </c>
      <c r="EJ52">
        <v>-1.44444444444444</v>
      </c>
      <c r="EK52">
        <v>35.625</v>
      </c>
      <c r="EL52">
        <v>40.625</v>
      </c>
      <c r="EM52">
        <v>37.645666666666699</v>
      </c>
      <c r="EN52">
        <v>41.597000000000001</v>
      </c>
      <c r="EO52">
        <v>38.222000000000001</v>
      </c>
      <c r="EP52">
        <v>0</v>
      </c>
      <c r="EQ52">
        <v>0</v>
      </c>
      <c r="ER52">
        <v>0</v>
      </c>
      <c r="ES52">
        <v>1658962920.0999999</v>
      </c>
      <c r="ET52">
        <v>0</v>
      </c>
      <c r="EU52">
        <v>613.17307692307702</v>
      </c>
      <c r="EV52">
        <v>-17.589742036443202</v>
      </c>
      <c r="EW52">
        <v>-6.4786329380179399</v>
      </c>
      <c r="EX52">
        <v>-16.519230769230798</v>
      </c>
      <c r="EY52">
        <v>15</v>
      </c>
      <c r="EZ52">
        <v>0</v>
      </c>
      <c r="FA52" t="s">
        <v>419</v>
      </c>
      <c r="FB52">
        <v>1657551626.5</v>
      </c>
      <c r="FC52">
        <v>1657551629</v>
      </c>
      <c r="FD52">
        <v>0</v>
      </c>
      <c r="FE52">
        <v>0.40300000000000002</v>
      </c>
      <c r="FF52">
        <v>8.9999999999999993E-3</v>
      </c>
      <c r="FG52">
        <v>9.41</v>
      </c>
      <c r="FH52">
        <v>8.6999999999999994E-2</v>
      </c>
      <c r="FI52">
        <v>417</v>
      </c>
      <c r="FJ52">
        <v>17</v>
      </c>
      <c r="FK52">
        <v>1.61</v>
      </c>
      <c r="FL52">
        <v>0.59</v>
      </c>
      <c r="FM52">
        <v>1.4982044999999999</v>
      </c>
      <c r="FN52">
        <v>-2.2511594746718901E-2</v>
      </c>
      <c r="FO52">
        <v>0.10421008840198701</v>
      </c>
      <c r="FP52">
        <v>1</v>
      </c>
      <c r="FQ52">
        <v>614.04411764705901</v>
      </c>
      <c r="FR52">
        <v>11.5737209208064</v>
      </c>
      <c r="FS52">
        <v>12.3373939277035</v>
      </c>
      <c r="FT52">
        <v>0</v>
      </c>
      <c r="FU52">
        <v>0.38962570000000002</v>
      </c>
      <c r="FV52">
        <v>4.1308818011172901E-4</v>
      </c>
      <c r="FW52">
        <v>2.6438201168006901E-3</v>
      </c>
      <c r="FX52">
        <v>1</v>
      </c>
      <c r="FY52">
        <v>2</v>
      </c>
      <c r="FZ52">
        <v>3</v>
      </c>
      <c r="GA52" t="s">
        <v>420</v>
      </c>
      <c r="GB52">
        <v>2.9744000000000002</v>
      </c>
      <c r="GC52">
        <v>2.69774</v>
      </c>
      <c r="GD52">
        <v>9.0479299999999999E-2</v>
      </c>
      <c r="GE52">
        <v>9.1411500000000007E-2</v>
      </c>
      <c r="GF52">
        <v>0.10775899999999999</v>
      </c>
      <c r="GG52">
        <v>0.107752</v>
      </c>
      <c r="GH52">
        <v>35449</v>
      </c>
      <c r="GI52">
        <v>38734.9</v>
      </c>
      <c r="GJ52">
        <v>35316.199999999997</v>
      </c>
      <c r="GK52">
        <v>38659.4</v>
      </c>
      <c r="GL52">
        <v>44664.2</v>
      </c>
      <c r="GM52">
        <v>49812.4</v>
      </c>
      <c r="GN52">
        <v>55198.6</v>
      </c>
      <c r="GO52">
        <v>62002.8</v>
      </c>
      <c r="GP52">
        <v>1.9661999999999999</v>
      </c>
      <c r="GQ52">
        <v>1.8702000000000001</v>
      </c>
      <c r="GR52">
        <v>5.52833E-2</v>
      </c>
      <c r="GS52">
        <v>0</v>
      </c>
      <c r="GT52">
        <v>24.350300000000001</v>
      </c>
      <c r="GU52">
        <v>999.9</v>
      </c>
      <c r="GV52">
        <v>59.332999999999998</v>
      </c>
      <c r="GW52">
        <v>28.359000000000002</v>
      </c>
      <c r="GX52">
        <v>25.549600000000002</v>
      </c>
      <c r="GY52">
        <v>57.064300000000003</v>
      </c>
      <c r="GZ52">
        <v>45.749200000000002</v>
      </c>
      <c r="HA52">
        <v>1</v>
      </c>
      <c r="HB52">
        <v>-9.6646300000000004E-2</v>
      </c>
      <c r="HC52">
        <v>-0.30675400000000003</v>
      </c>
      <c r="HD52">
        <v>20.133400000000002</v>
      </c>
      <c r="HE52">
        <v>5.2029100000000001</v>
      </c>
      <c r="HF52">
        <v>12.0052</v>
      </c>
      <c r="HG52">
        <v>4.976</v>
      </c>
      <c r="HH52">
        <v>3.2936000000000001</v>
      </c>
      <c r="HI52">
        <v>9999</v>
      </c>
      <c r="HJ52">
        <v>9999</v>
      </c>
      <c r="HK52">
        <v>9999</v>
      </c>
      <c r="HL52">
        <v>624.5</v>
      </c>
      <c r="HM52">
        <v>1.8631899999999999</v>
      </c>
      <c r="HN52">
        <v>1.8680099999999999</v>
      </c>
      <c r="HO52">
        <v>1.8677999999999999</v>
      </c>
      <c r="HP52">
        <v>1.8690199999999999</v>
      </c>
      <c r="HQ52">
        <v>1.86981</v>
      </c>
      <c r="HR52">
        <v>1.8658399999999999</v>
      </c>
      <c r="HS52">
        <v>1.8669100000000001</v>
      </c>
      <c r="HT52">
        <v>1.86829</v>
      </c>
      <c r="HU52">
        <v>5</v>
      </c>
      <c r="HV52">
        <v>0</v>
      </c>
      <c r="HW52">
        <v>0</v>
      </c>
      <c r="HX52">
        <v>0</v>
      </c>
      <c r="HY52" t="s">
        <v>421</v>
      </c>
      <c r="HZ52" t="s">
        <v>422</v>
      </c>
      <c r="IA52" t="s">
        <v>423</v>
      </c>
      <c r="IB52" t="s">
        <v>423</v>
      </c>
      <c r="IC52" t="s">
        <v>423</v>
      </c>
      <c r="ID52" t="s">
        <v>423</v>
      </c>
      <c r="IE52">
        <v>0</v>
      </c>
      <c r="IF52">
        <v>100</v>
      </c>
      <c r="IG52">
        <v>100</v>
      </c>
      <c r="IH52">
        <v>5.99</v>
      </c>
      <c r="II52">
        <v>0.53710000000000002</v>
      </c>
      <c r="IJ52">
        <v>3.6346291650323699</v>
      </c>
      <c r="IK52">
        <v>5.6267518783259399E-3</v>
      </c>
      <c r="IL52">
        <v>2.30191766742704E-7</v>
      </c>
      <c r="IM52">
        <v>-2.9562642023804099E-10</v>
      </c>
      <c r="IN52">
        <v>-4.4408053959193901E-2</v>
      </c>
      <c r="IO52">
        <v>-1.77651730019769E-2</v>
      </c>
      <c r="IP52">
        <v>2.0502542247495602E-3</v>
      </c>
      <c r="IQ52">
        <v>-1.6883999477825899E-5</v>
      </c>
      <c r="IR52">
        <v>-3</v>
      </c>
      <c r="IS52">
        <v>1845</v>
      </c>
      <c r="IT52">
        <v>1</v>
      </c>
      <c r="IU52">
        <v>26</v>
      </c>
      <c r="IV52">
        <v>23521.5</v>
      </c>
      <c r="IW52">
        <v>23521.5</v>
      </c>
      <c r="IX52">
        <v>1.0400400000000001</v>
      </c>
      <c r="IY52">
        <v>2.6159699999999999</v>
      </c>
      <c r="IZ52">
        <v>1.5478499999999999</v>
      </c>
      <c r="JA52">
        <v>2.3107899999999999</v>
      </c>
      <c r="JB52">
        <v>1.3464400000000001</v>
      </c>
      <c r="JC52">
        <v>2.4218799999999998</v>
      </c>
      <c r="JD52">
        <v>32.842399999999998</v>
      </c>
      <c r="JE52">
        <v>24.245100000000001</v>
      </c>
      <c r="JF52">
        <v>18</v>
      </c>
      <c r="JG52">
        <v>482.64600000000002</v>
      </c>
      <c r="JH52">
        <v>419.97300000000001</v>
      </c>
      <c r="JI52">
        <v>24.9998</v>
      </c>
      <c r="JJ52">
        <v>26.043600000000001</v>
      </c>
      <c r="JK52">
        <v>30.0001</v>
      </c>
      <c r="JL52">
        <v>26.014199999999999</v>
      </c>
      <c r="JM52">
        <v>25.956900000000001</v>
      </c>
      <c r="JN52">
        <v>20.845199999999998</v>
      </c>
      <c r="JO52">
        <v>0</v>
      </c>
      <c r="JP52">
        <v>100</v>
      </c>
      <c r="JQ52">
        <v>25</v>
      </c>
      <c r="JR52">
        <v>419.89699999999999</v>
      </c>
      <c r="JS52">
        <v>28.5824</v>
      </c>
      <c r="JT52">
        <v>102.4</v>
      </c>
      <c r="JU52">
        <v>103.208</v>
      </c>
    </row>
    <row r="53" spans="1:281" x14ac:dyDescent="0.2">
      <c r="A53">
        <v>37</v>
      </c>
      <c r="B53">
        <v>1658963103.0999999</v>
      </c>
      <c r="C53">
        <v>1171.5</v>
      </c>
      <c r="D53" t="s">
        <v>498</v>
      </c>
      <c r="E53" t="s">
        <v>499</v>
      </c>
      <c r="F53">
        <v>5</v>
      </c>
      <c r="G53" t="s">
        <v>500</v>
      </c>
      <c r="H53" t="s">
        <v>416</v>
      </c>
      <c r="I53">
        <v>1658963100.3499999</v>
      </c>
      <c r="J53">
        <f t="shared" si="50"/>
        <v>2.4884009129607607E-4</v>
      </c>
      <c r="K53">
        <f t="shared" si="51"/>
        <v>0.24884009129607609</v>
      </c>
      <c r="L53">
        <f t="shared" si="52"/>
        <v>-3.6256212409845814</v>
      </c>
      <c r="M53">
        <f t="shared" si="53"/>
        <v>424.1671</v>
      </c>
      <c r="N53">
        <f t="shared" si="54"/>
        <v>687.47271126831208</v>
      </c>
      <c r="O53">
        <f t="shared" si="55"/>
        <v>61.892837555485649</v>
      </c>
      <c r="P53">
        <f t="shared" si="56"/>
        <v>38.187560009833248</v>
      </c>
      <c r="Q53">
        <f t="shared" si="57"/>
        <v>2.126904737939566E-2</v>
      </c>
      <c r="R53">
        <f t="shared" si="58"/>
        <v>2.744695578620064</v>
      </c>
      <c r="S53">
        <f t="shared" si="59"/>
        <v>2.1177906066045134E-2</v>
      </c>
      <c r="T53">
        <f t="shared" si="60"/>
        <v>1.3244347312328193E-2</v>
      </c>
      <c r="U53">
        <f t="shared" si="61"/>
        <v>1.5964149869723993E-6</v>
      </c>
      <c r="V53">
        <f t="shared" si="62"/>
        <v>25.755975800580341</v>
      </c>
      <c r="W53">
        <f t="shared" si="63"/>
        <v>25.755975800580341</v>
      </c>
      <c r="X53">
        <f t="shared" si="64"/>
        <v>3.3258412589777624</v>
      </c>
      <c r="Y53">
        <f t="shared" si="65"/>
        <v>68.905521041556312</v>
      </c>
      <c r="Z53">
        <f t="shared" si="66"/>
        <v>2.3010536738566634</v>
      </c>
      <c r="AA53">
        <f t="shared" si="67"/>
        <v>3.3394329497471156</v>
      </c>
      <c r="AB53">
        <f t="shared" si="68"/>
        <v>1.024787585121099</v>
      </c>
      <c r="AC53">
        <f t="shared" si="69"/>
        <v>-10.973848026156954</v>
      </c>
      <c r="AD53">
        <f t="shared" si="70"/>
        <v>10.182576645701944</v>
      </c>
      <c r="AE53">
        <f t="shared" si="71"/>
        <v>0.79099650230560992</v>
      </c>
      <c r="AF53">
        <f t="shared" si="72"/>
        <v>-2.7328173441354409E-4</v>
      </c>
      <c r="AG53">
        <f t="shared" si="73"/>
        <v>-3.6539795566764854</v>
      </c>
      <c r="AH53">
        <f t="shared" si="74"/>
        <v>0.24539852767091705</v>
      </c>
      <c r="AI53">
        <f t="shared" si="75"/>
        <v>-3.6256212409845814</v>
      </c>
      <c r="AJ53">
        <v>430.80015699393903</v>
      </c>
      <c r="AK53">
        <v>435.27112121212099</v>
      </c>
      <c r="AL53">
        <v>-1.7120255183472599E-3</v>
      </c>
      <c r="AM53">
        <v>66.33</v>
      </c>
      <c r="AN53">
        <f t="shared" si="76"/>
        <v>0.24884009129607609</v>
      </c>
      <c r="AO53">
        <v>25.271714248772501</v>
      </c>
      <c r="AP53">
        <v>25.562733333333298</v>
      </c>
      <c r="AQ53">
        <v>-1.50610493144231E-5</v>
      </c>
      <c r="AR53">
        <v>88.640650729912196</v>
      </c>
      <c r="AS53">
        <v>0</v>
      </c>
      <c r="AT53">
        <v>0</v>
      </c>
      <c r="AU53">
        <f t="shared" si="77"/>
        <v>1</v>
      </c>
      <c r="AV53">
        <f t="shared" si="78"/>
        <v>0</v>
      </c>
      <c r="AW53">
        <f t="shared" si="79"/>
        <v>47682.293286070955</v>
      </c>
      <c r="AX53" t="s">
        <v>417</v>
      </c>
      <c r="AY53" t="s">
        <v>417</v>
      </c>
      <c r="AZ53">
        <v>0</v>
      </c>
      <c r="BA53">
        <v>0</v>
      </c>
      <c r="BB53" t="e">
        <f t="shared" si="80"/>
        <v>#DIV/0!</v>
      </c>
      <c r="BC53">
        <v>0</v>
      </c>
      <c r="BD53" t="s">
        <v>417</v>
      </c>
      <c r="BE53" t="s">
        <v>417</v>
      </c>
      <c r="BF53">
        <v>0</v>
      </c>
      <c r="BG53">
        <v>0</v>
      </c>
      <c r="BH53" t="e">
        <f t="shared" si="81"/>
        <v>#DIV/0!</v>
      </c>
      <c r="BI53">
        <v>0.5</v>
      </c>
      <c r="BJ53">
        <f t="shared" si="82"/>
        <v>8.4021841419599964E-6</v>
      </c>
      <c r="BK53">
        <f t="shared" si="83"/>
        <v>-3.6256212409845814</v>
      </c>
      <c r="BL53" t="e">
        <f t="shared" si="84"/>
        <v>#DIV/0!</v>
      </c>
      <c r="BM53">
        <f t="shared" si="85"/>
        <v>-431509.37657726987</v>
      </c>
      <c r="BN53" t="e">
        <f t="shared" si="86"/>
        <v>#DIV/0!</v>
      </c>
      <c r="BO53" t="e">
        <f t="shared" si="87"/>
        <v>#DIV/0!</v>
      </c>
      <c r="BP53" t="s">
        <v>417</v>
      </c>
      <c r="BQ53">
        <v>0</v>
      </c>
      <c r="BR53" t="e">
        <f t="shared" si="88"/>
        <v>#DIV/0!</v>
      </c>
      <c r="BS53" t="e">
        <f t="shared" si="89"/>
        <v>#DIV/0!</v>
      </c>
      <c r="BT53" t="e">
        <f t="shared" si="90"/>
        <v>#DIV/0!</v>
      </c>
      <c r="BU53" t="e">
        <f t="shared" si="91"/>
        <v>#DIV/0!</v>
      </c>
      <c r="BV53" t="e">
        <f t="shared" si="92"/>
        <v>#DIV/0!</v>
      </c>
      <c r="BW53" t="e">
        <f t="shared" si="93"/>
        <v>#DIV/0!</v>
      </c>
      <c r="BX53" t="e">
        <f t="shared" si="94"/>
        <v>#DIV/0!</v>
      </c>
      <c r="BY53" t="e">
        <f t="shared" si="95"/>
        <v>#DIV/0!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 t="shared" si="96"/>
        <v>1.0001299999999999E-3</v>
      </c>
      <c r="CS53">
        <f t="shared" si="97"/>
        <v>8.4021841419599964E-6</v>
      </c>
      <c r="CT53">
        <f t="shared" si="98"/>
        <v>8.4010919999999972E-3</v>
      </c>
      <c r="CU53">
        <f t="shared" si="99"/>
        <v>1.5962074799999995E-3</v>
      </c>
      <c r="CV53">
        <v>6</v>
      </c>
      <c r="CW53">
        <v>0.5</v>
      </c>
      <c r="CX53" t="s">
        <v>418</v>
      </c>
      <c r="CY53">
        <v>2</v>
      </c>
      <c r="CZ53" t="b">
        <v>1</v>
      </c>
      <c r="DA53">
        <v>1658963100.3499999</v>
      </c>
      <c r="DB53">
        <v>424.1671</v>
      </c>
      <c r="DC53">
        <v>419.90800000000002</v>
      </c>
      <c r="DD53">
        <v>25.558879999999998</v>
      </c>
      <c r="DE53">
        <v>25.271979999999999</v>
      </c>
      <c r="DF53">
        <v>418.16079999999999</v>
      </c>
      <c r="DG53">
        <v>25.02834</v>
      </c>
      <c r="DH53">
        <v>500.09010000000001</v>
      </c>
      <c r="DI53">
        <v>89.982029999999995</v>
      </c>
      <c r="DJ53">
        <v>4.7489049999999998E-2</v>
      </c>
      <c r="DK53">
        <v>25.82479</v>
      </c>
      <c r="DL53">
        <v>25.215420000000002</v>
      </c>
      <c r="DM53">
        <v>999.9</v>
      </c>
      <c r="DN53">
        <v>0</v>
      </c>
      <c r="DO53">
        <v>0</v>
      </c>
      <c r="DP53">
        <v>9981.5</v>
      </c>
      <c r="DQ53">
        <v>0</v>
      </c>
      <c r="DR53">
        <v>0.22065599999999999</v>
      </c>
      <c r="DS53">
        <v>4.2591089999999996</v>
      </c>
      <c r="DT53">
        <v>435.29259999999999</v>
      </c>
      <c r="DU53">
        <v>430.79489999999998</v>
      </c>
      <c r="DV53">
        <v>0.28693030000000003</v>
      </c>
      <c r="DW53">
        <v>419.90800000000002</v>
      </c>
      <c r="DX53">
        <v>25.271979999999999</v>
      </c>
      <c r="DY53">
        <v>2.2998419999999999</v>
      </c>
      <c r="DZ53">
        <v>2.2740239999999998</v>
      </c>
      <c r="EA53">
        <v>19.67529</v>
      </c>
      <c r="EB53">
        <v>19.493559999999999</v>
      </c>
      <c r="EC53">
        <v>1.0001299999999999E-3</v>
      </c>
      <c r="ED53">
        <v>0</v>
      </c>
      <c r="EE53">
        <v>0</v>
      </c>
      <c r="EF53">
        <v>0</v>
      </c>
      <c r="EG53">
        <v>779.8</v>
      </c>
      <c r="EH53">
        <v>1.0001299999999999E-3</v>
      </c>
      <c r="EI53">
        <v>-15.95</v>
      </c>
      <c r="EJ53">
        <v>-0.55000000000000004</v>
      </c>
      <c r="EK53">
        <v>34.936999999999998</v>
      </c>
      <c r="EL53">
        <v>39.0124</v>
      </c>
      <c r="EM53">
        <v>36.75</v>
      </c>
      <c r="EN53">
        <v>39.049799999999998</v>
      </c>
      <c r="EO53">
        <v>37.299599999999998</v>
      </c>
      <c r="EP53">
        <v>0</v>
      </c>
      <c r="EQ53">
        <v>0</v>
      </c>
      <c r="ER53">
        <v>0</v>
      </c>
      <c r="ES53">
        <v>1658963104.3</v>
      </c>
      <c r="ET53">
        <v>0</v>
      </c>
      <c r="EU53">
        <v>788.36</v>
      </c>
      <c r="EV53">
        <v>-21.769230557615899</v>
      </c>
      <c r="EW53">
        <v>11.307692446181999</v>
      </c>
      <c r="EX53">
        <v>-21.22</v>
      </c>
      <c r="EY53">
        <v>15</v>
      </c>
      <c r="EZ53">
        <v>0</v>
      </c>
      <c r="FA53" t="s">
        <v>419</v>
      </c>
      <c r="FB53">
        <v>1657551626.5</v>
      </c>
      <c r="FC53">
        <v>1657551629</v>
      </c>
      <c r="FD53">
        <v>0</v>
      </c>
      <c r="FE53">
        <v>0.40300000000000002</v>
      </c>
      <c r="FF53">
        <v>8.9999999999999993E-3</v>
      </c>
      <c r="FG53">
        <v>9.41</v>
      </c>
      <c r="FH53">
        <v>8.6999999999999994E-2</v>
      </c>
      <c r="FI53">
        <v>417</v>
      </c>
      <c r="FJ53">
        <v>17</v>
      </c>
      <c r="FK53">
        <v>1.61</v>
      </c>
      <c r="FL53">
        <v>0.59</v>
      </c>
      <c r="FM53">
        <v>4.3024936585365898</v>
      </c>
      <c r="FN53">
        <v>-0.155352752613241</v>
      </c>
      <c r="FO53">
        <v>0.10520626026435</v>
      </c>
      <c r="FP53">
        <v>1</v>
      </c>
      <c r="FQ53">
        <v>787.42647058823502</v>
      </c>
      <c r="FR53">
        <v>-1.5508020215384299</v>
      </c>
      <c r="FS53">
        <v>15.3451143561094</v>
      </c>
      <c r="FT53">
        <v>0</v>
      </c>
      <c r="FU53">
        <v>0.27643087804878003</v>
      </c>
      <c r="FV53">
        <v>7.5554843205575095E-2</v>
      </c>
      <c r="FW53">
        <v>8.0093248952587005E-3</v>
      </c>
      <c r="FX53">
        <v>1</v>
      </c>
      <c r="FY53">
        <v>2</v>
      </c>
      <c r="FZ53">
        <v>3</v>
      </c>
      <c r="GA53" t="s">
        <v>420</v>
      </c>
      <c r="GB53">
        <v>2.9737300000000002</v>
      </c>
      <c r="GC53">
        <v>2.7016399999999998</v>
      </c>
      <c r="GD53">
        <v>9.09354E-2</v>
      </c>
      <c r="GE53">
        <v>9.1384400000000005E-2</v>
      </c>
      <c r="GF53">
        <v>0.107391</v>
      </c>
      <c r="GG53">
        <v>0.10767599999999999</v>
      </c>
      <c r="GH53">
        <v>35434.9</v>
      </c>
      <c r="GI53">
        <v>38739.699999999997</v>
      </c>
      <c r="GJ53">
        <v>35319.800000000003</v>
      </c>
      <c r="GK53">
        <v>38662.9</v>
      </c>
      <c r="GL53">
        <v>44686.2</v>
      </c>
      <c r="GM53">
        <v>49820.9</v>
      </c>
      <c r="GN53">
        <v>55202.6</v>
      </c>
      <c r="GO53">
        <v>62008.2</v>
      </c>
      <c r="GP53">
        <v>1.9916</v>
      </c>
      <c r="GQ53">
        <v>1.8697999999999999</v>
      </c>
      <c r="GR53">
        <v>5.6773400000000002E-2</v>
      </c>
      <c r="GS53">
        <v>0</v>
      </c>
      <c r="GT53">
        <v>24.291</v>
      </c>
      <c r="GU53">
        <v>999.9</v>
      </c>
      <c r="GV53">
        <v>59.332999999999998</v>
      </c>
      <c r="GW53">
        <v>28.338999999999999</v>
      </c>
      <c r="GX53">
        <v>25.523599999999998</v>
      </c>
      <c r="GY53">
        <v>56.834299999999999</v>
      </c>
      <c r="GZ53">
        <v>46.037700000000001</v>
      </c>
      <c r="HA53">
        <v>1</v>
      </c>
      <c r="HB53">
        <v>-9.8821099999999995E-2</v>
      </c>
      <c r="HC53">
        <v>-0.30043599999999998</v>
      </c>
      <c r="HD53">
        <v>20.133400000000002</v>
      </c>
      <c r="HE53">
        <v>5.2029100000000001</v>
      </c>
      <c r="HF53">
        <v>12.0076</v>
      </c>
      <c r="HG53">
        <v>4.976</v>
      </c>
      <c r="HH53">
        <v>3.2938000000000001</v>
      </c>
      <c r="HI53">
        <v>9999</v>
      </c>
      <c r="HJ53">
        <v>9999</v>
      </c>
      <c r="HK53">
        <v>9999</v>
      </c>
      <c r="HL53">
        <v>624.5</v>
      </c>
      <c r="HM53">
        <v>1.8631</v>
      </c>
      <c r="HN53">
        <v>1.86798</v>
      </c>
      <c r="HO53">
        <v>1.8677999999999999</v>
      </c>
      <c r="HP53">
        <v>1.8689</v>
      </c>
      <c r="HQ53">
        <v>1.86981</v>
      </c>
      <c r="HR53">
        <v>1.8658399999999999</v>
      </c>
      <c r="HS53">
        <v>1.8669100000000001</v>
      </c>
      <c r="HT53">
        <v>1.86829</v>
      </c>
      <c r="HU53">
        <v>5</v>
      </c>
      <c r="HV53">
        <v>0</v>
      </c>
      <c r="HW53">
        <v>0</v>
      </c>
      <c r="HX53">
        <v>0</v>
      </c>
      <c r="HY53" t="s">
        <v>421</v>
      </c>
      <c r="HZ53" t="s">
        <v>422</v>
      </c>
      <c r="IA53" t="s">
        <v>423</v>
      </c>
      <c r="IB53" t="s">
        <v>423</v>
      </c>
      <c r="IC53" t="s">
        <v>423</v>
      </c>
      <c r="ID53" t="s">
        <v>423</v>
      </c>
      <c r="IE53">
        <v>0</v>
      </c>
      <c r="IF53">
        <v>100</v>
      </c>
      <c r="IG53">
        <v>100</v>
      </c>
      <c r="IH53">
        <v>6.0060000000000002</v>
      </c>
      <c r="II53">
        <v>0.53049999999999997</v>
      </c>
      <c r="IJ53">
        <v>3.6346291650323699</v>
      </c>
      <c r="IK53">
        <v>5.6267518783259399E-3</v>
      </c>
      <c r="IL53">
        <v>2.30191766742704E-7</v>
      </c>
      <c r="IM53">
        <v>-2.9562642023804099E-10</v>
      </c>
      <c r="IN53">
        <v>-4.4408053959193901E-2</v>
      </c>
      <c r="IO53">
        <v>-1.77651730019769E-2</v>
      </c>
      <c r="IP53">
        <v>2.0502542247495602E-3</v>
      </c>
      <c r="IQ53">
        <v>-1.6883999477825899E-5</v>
      </c>
      <c r="IR53">
        <v>-3</v>
      </c>
      <c r="IS53">
        <v>1845</v>
      </c>
      <c r="IT53">
        <v>1</v>
      </c>
      <c r="IU53">
        <v>26</v>
      </c>
      <c r="IV53">
        <v>23524.6</v>
      </c>
      <c r="IW53">
        <v>23524.6</v>
      </c>
      <c r="IX53">
        <v>1.0400400000000001</v>
      </c>
      <c r="IY53">
        <v>2.6208499999999999</v>
      </c>
      <c r="IZ53">
        <v>1.5478499999999999</v>
      </c>
      <c r="JA53">
        <v>2.3107899999999999</v>
      </c>
      <c r="JB53">
        <v>1.3464400000000001</v>
      </c>
      <c r="JC53">
        <v>2.4108900000000002</v>
      </c>
      <c r="JD53">
        <v>32.8202</v>
      </c>
      <c r="JE53">
        <v>24.245100000000001</v>
      </c>
      <c r="JF53">
        <v>18</v>
      </c>
      <c r="JG53">
        <v>498.88200000000001</v>
      </c>
      <c r="JH53">
        <v>419.58</v>
      </c>
      <c r="JI53">
        <v>24.999700000000001</v>
      </c>
      <c r="JJ53">
        <v>26.023900000000001</v>
      </c>
      <c r="JK53">
        <v>29.9999</v>
      </c>
      <c r="JL53">
        <v>25.9923</v>
      </c>
      <c r="JM53">
        <v>25.935199999999998</v>
      </c>
      <c r="JN53">
        <v>20.843399999999999</v>
      </c>
      <c r="JO53">
        <v>0</v>
      </c>
      <c r="JP53">
        <v>100</v>
      </c>
      <c r="JQ53">
        <v>25</v>
      </c>
      <c r="JR53">
        <v>419.89699999999999</v>
      </c>
      <c r="JS53">
        <v>28.5824</v>
      </c>
      <c r="JT53">
        <v>102.408</v>
      </c>
      <c r="JU53">
        <v>103.217</v>
      </c>
    </row>
    <row r="54" spans="1:281" x14ac:dyDescent="0.2">
      <c r="A54">
        <v>38</v>
      </c>
      <c r="B54">
        <v>1658963108.0999999</v>
      </c>
      <c r="C54">
        <v>1176.5</v>
      </c>
      <c r="D54" t="s">
        <v>501</v>
      </c>
      <c r="E54" t="s">
        <v>502</v>
      </c>
      <c r="F54">
        <v>5</v>
      </c>
      <c r="G54" t="s">
        <v>500</v>
      </c>
      <c r="H54" t="s">
        <v>416</v>
      </c>
      <c r="I54">
        <v>1658963105.5999999</v>
      </c>
      <c r="J54">
        <f t="shared" si="50"/>
        <v>2.6035084354483426E-4</v>
      </c>
      <c r="K54">
        <f t="shared" si="51"/>
        <v>0.26035084354483423</v>
      </c>
      <c r="L54">
        <f t="shared" si="52"/>
        <v>-3.6624570403195125</v>
      </c>
      <c r="M54">
        <f t="shared" si="53"/>
        <v>424.168555555556</v>
      </c>
      <c r="N54">
        <f t="shared" si="54"/>
        <v>677.87069283678863</v>
      </c>
      <c r="O54">
        <f t="shared" si="55"/>
        <v>61.029109363650598</v>
      </c>
      <c r="P54">
        <f t="shared" si="56"/>
        <v>38.188152164080165</v>
      </c>
      <c r="Q54">
        <f t="shared" si="57"/>
        <v>2.2278547772513584E-2</v>
      </c>
      <c r="R54">
        <f t="shared" si="58"/>
        <v>2.7467084244890003</v>
      </c>
      <c r="S54">
        <f t="shared" si="59"/>
        <v>2.2178644253950025E-2</v>
      </c>
      <c r="T54">
        <f t="shared" si="60"/>
        <v>1.3870591135183933E-2</v>
      </c>
      <c r="U54">
        <f t="shared" si="61"/>
        <v>1.5964149869723993E-6</v>
      </c>
      <c r="V54">
        <f t="shared" si="62"/>
        <v>25.754762789051654</v>
      </c>
      <c r="W54">
        <f t="shared" si="63"/>
        <v>25.754762789051654</v>
      </c>
      <c r="X54">
        <f t="shared" si="64"/>
        <v>3.3256021076275037</v>
      </c>
      <c r="Y54">
        <f t="shared" si="65"/>
        <v>68.919410598800752</v>
      </c>
      <c r="Z54">
        <f t="shared" si="66"/>
        <v>2.3017794960727551</v>
      </c>
      <c r="AA54">
        <f t="shared" si="67"/>
        <v>3.3398130890469453</v>
      </c>
      <c r="AB54">
        <f t="shared" si="68"/>
        <v>1.0238226115547486</v>
      </c>
      <c r="AC54">
        <f t="shared" si="69"/>
        <v>-11.481472200327191</v>
      </c>
      <c r="AD54">
        <f t="shared" si="70"/>
        <v>10.654146712255429</v>
      </c>
      <c r="AE54">
        <f t="shared" si="71"/>
        <v>0.82702514822266748</v>
      </c>
      <c r="AF54">
        <f t="shared" si="72"/>
        <v>-2.98743434107962E-4</v>
      </c>
      <c r="AG54">
        <f t="shared" si="73"/>
        <v>-3.6260914301619724</v>
      </c>
      <c r="AH54">
        <f t="shared" si="74"/>
        <v>0.2504170484633621</v>
      </c>
      <c r="AI54">
        <f t="shared" si="75"/>
        <v>-3.6624570403195125</v>
      </c>
      <c r="AJ54">
        <v>430.80360824242399</v>
      </c>
      <c r="AK54">
        <v>435.306824242424</v>
      </c>
      <c r="AL54">
        <v>1.0214561196335099E-3</v>
      </c>
      <c r="AM54">
        <v>66.33</v>
      </c>
      <c r="AN54">
        <f t="shared" si="76"/>
        <v>0.26035084354483423</v>
      </c>
      <c r="AO54">
        <v>25.274324313622699</v>
      </c>
      <c r="AP54">
        <v>25.564859999999999</v>
      </c>
      <c r="AQ54">
        <v>2.1577565072568301E-3</v>
      </c>
      <c r="AR54">
        <v>88.640650729912196</v>
      </c>
      <c r="AS54">
        <v>0</v>
      </c>
      <c r="AT54">
        <v>0</v>
      </c>
      <c r="AU54">
        <f t="shared" si="77"/>
        <v>1</v>
      </c>
      <c r="AV54">
        <f t="shared" si="78"/>
        <v>0</v>
      </c>
      <c r="AW54">
        <f t="shared" si="79"/>
        <v>47736.676028451686</v>
      </c>
      <c r="AX54" t="s">
        <v>417</v>
      </c>
      <c r="AY54" t="s">
        <v>417</v>
      </c>
      <c r="AZ54">
        <v>0</v>
      </c>
      <c r="BA54">
        <v>0</v>
      </c>
      <c r="BB54" t="e">
        <f t="shared" si="80"/>
        <v>#DIV/0!</v>
      </c>
      <c r="BC54">
        <v>0</v>
      </c>
      <c r="BD54" t="s">
        <v>417</v>
      </c>
      <c r="BE54" t="s">
        <v>417</v>
      </c>
      <c r="BF54">
        <v>0</v>
      </c>
      <c r="BG54">
        <v>0</v>
      </c>
      <c r="BH54" t="e">
        <f t="shared" si="81"/>
        <v>#DIV/0!</v>
      </c>
      <c r="BI54">
        <v>0.5</v>
      </c>
      <c r="BJ54">
        <f t="shared" si="82"/>
        <v>8.4021841419599964E-6</v>
      </c>
      <c r="BK54">
        <f t="shared" si="83"/>
        <v>-3.6624570403195125</v>
      </c>
      <c r="BL54" t="e">
        <f t="shared" si="84"/>
        <v>#DIV/0!</v>
      </c>
      <c r="BM54">
        <f t="shared" si="85"/>
        <v>-435893.45085040742</v>
      </c>
      <c r="BN54" t="e">
        <f t="shared" si="86"/>
        <v>#DIV/0!</v>
      </c>
      <c r="BO54" t="e">
        <f t="shared" si="87"/>
        <v>#DIV/0!</v>
      </c>
      <c r="BP54" t="s">
        <v>417</v>
      </c>
      <c r="BQ54">
        <v>0</v>
      </c>
      <c r="BR54" t="e">
        <f t="shared" si="88"/>
        <v>#DIV/0!</v>
      </c>
      <c r="BS54" t="e">
        <f t="shared" si="89"/>
        <v>#DIV/0!</v>
      </c>
      <c r="BT54" t="e">
        <f t="shared" si="90"/>
        <v>#DIV/0!</v>
      </c>
      <c r="BU54" t="e">
        <f t="shared" si="91"/>
        <v>#DIV/0!</v>
      </c>
      <c r="BV54" t="e">
        <f t="shared" si="92"/>
        <v>#DIV/0!</v>
      </c>
      <c r="BW54" t="e">
        <f t="shared" si="93"/>
        <v>#DIV/0!</v>
      </c>
      <c r="BX54" t="e">
        <f t="shared" si="94"/>
        <v>#DIV/0!</v>
      </c>
      <c r="BY54" t="e">
        <f t="shared" si="95"/>
        <v>#DIV/0!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 t="shared" si="96"/>
        <v>1.0001299999999999E-3</v>
      </c>
      <c r="CS54">
        <f t="shared" si="97"/>
        <v>8.4021841419599964E-6</v>
      </c>
      <c r="CT54">
        <f t="shared" si="98"/>
        <v>8.4010919999999972E-3</v>
      </c>
      <c r="CU54">
        <f t="shared" si="99"/>
        <v>1.5962074799999995E-3</v>
      </c>
      <c r="CV54">
        <v>6</v>
      </c>
      <c r="CW54">
        <v>0.5</v>
      </c>
      <c r="CX54" t="s">
        <v>418</v>
      </c>
      <c r="CY54">
        <v>2</v>
      </c>
      <c r="CZ54" t="b">
        <v>1</v>
      </c>
      <c r="DA54">
        <v>1658963105.5999999</v>
      </c>
      <c r="DB54">
        <v>424.168555555556</v>
      </c>
      <c r="DC54">
        <v>419.94544444444398</v>
      </c>
      <c r="DD54">
        <v>25.5666333333333</v>
      </c>
      <c r="DE54">
        <v>25.273866666666699</v>
      </c>
      <c r="DF54">
        <v>418.16244444444402</v>
      </c>
      <c r="DG54">
        <v>25.0356666666667</v>
      </c>
      <c r="DH54">
        <v>500.08711111111103</v>
      </c>
      <c r="DI54">
        <v>89.982888888888894</v>
      </c>
      <c r="DJ54">
        <v>4.7717255555555602E-2</v>
      </c>
      <c r="DK54">
        <v>25.826711111111099</v>
      </c>
      <c r="DL54">
        <v>25.227511111111099</v>
      </c>
      <c r="DM54">
        <v>999.9</v>
      </c>
      <c r="DN54">
        <v>0</v>
      </c>
      <c r="DO54">
        <v>0</v>
      </c>
      <c r="DP54">
        <v>9993.3333333333303</v>
      </c>
      <c r="DQ54">
        <v>0</v>
      </c>
      <c r="DR54">
        <v>0.22065599999999999</v>
      </c>
      <c r="DS54">
        <v>4.2231977777777798</v>
      </c>
      <c r="DT54">
        <v>435.29755555555602</v>
      </c>
      <c r="DU54">
        <v>430.834</v>
      </c>
      <c r="DV54">
        <v>0.29274566666666701</v>
      </c>
      <c r="DW54">
        <v>419.94544444444398</v>
      </c>
      <c r="DX54">
        <v>25.273866666666699</v>
      </c>
      <c r="DY54">
        <v>2.3005577777777799</v>
      </c>
      <c r="DZ54">
        <v>2.2742144444444401</v>
      </c>
      <c r="EA54">
        <v>19.680311111111099</v>
      </c>
      <c r="EB54">
        <v>19.4949333333333</v>
      </c>
      <c r="EC54">
        <v>1.0001299999999999E-3</v>
      </c>
      <c r="ED54">
        <v>0</v>
      </c>
      <c r="EE54">
        <v>0</v>
      </c>
      <c r="EF54">
        <v>0</v>
      </c>
      <c r="EG54">
        <v>788.5</v>
      </c>
      <c r="EH54">
        <v>1.0001299999999999E-3</v>
      </c>
      <c r="EI54">
        <v>-20.3888888888889</v>
      </c>
      <c r="EJ54">
        <v>-1.3888888888888899</v>
      </c>
      <c r="EK54">
        <v>34.951000000000001</v>
      </c>
      <c r="EL54">
        <v>39.118000000000002</v>
      </c>
      <c r="EM54">
        <v>36.805111111111103</v>
      </c>
      <c r="EN54">
        <v>39.194111111111098</v>
      </c>
      <c r="EO54">
        <v>37.340000000000003</v>
      </c>
      <c r="EP54">
        <v>0</v>
      </c>
      <c r="EQ54">
        <v>0</v>
      </c>
      <c r="ER54">
        <v>0</v>
      </c>
      <c r="ES54">
        <v>1658963109.0999999</v>
      </c>
      <c r="ET54">
        <v>0</v>
      </c>
      <c r="EU54">
        <v>787.84</v>
      </c>
      <c r="EV54">
        <v>-26.807691830268698</v>
      </c>
      <c r="EW54">
        <v>24.307692504258402</v>
      </c>
      <c r="EX54">
        <v>-20.96</v>
      </c>
      <c r="EY54">
        <v>15</v>
      </c>
      <c r="EZ54">
        <v>0</v>
      </c>
      <c r="FA54" t="s">
        <v>419</v>
      </c>
      <c r="FB54">
        <v>1657551626.5</v>
      </c>
      <c r="FC54">
        <v>1657551629</v>
      </c>
      <c r="FD54">
        <v>0</v>
      </c>
      <c r="FE54">
        <v>0.40300000000000002</v>
      </c>
      <c r="FF54">
        <v>8.9999999999999993E-3</v>
      </c>
      <c r="FG54">
        <v>9.41</v>
      </c>
      <c r="FH54">
        <v>8.6999999999999994E-2</v>
      </c>
      <c r="FI54">
        <v>417</v>
      </c>
      <c r="FJ54">
        <v>17</v>
      </c>
      <c r="FK54">
        <v>1.61</v>
      </c>
      <c r="FL54">
        <v>0.59</v>
      </c>
      <c r="FM54">
        <v>4.2914595121951198</v>
      </c>
      <c r="FN54">
        <v>-0.44026599303134301</v>
      </c>
      <c r="FO54">
        <v>0.10088031186368</v>
      </c>
      <c r="FP54">
        <v>1</v>
      </c>
      <c r="FQ54">
        <v>787.83823529411802</v>
      </c>
      <c r="FR54">
        <v>8.5026739547627894</v>
      </c>
      <c r="FS54">
        <v>16.323350555458902</v>
      </c>
      <c r="FT54">
        <v>0</v>
      </c>
      <c r="FU54">
        <v>0.282591414634146</v>
      </c>
      <c r="FV54">
        <v>6.7579337979094198E-2</v>
      </c>
      <c r="FW54">
        <v>7.25554956643571E-3</v>
      </c>
      <c r="FX54">
        <v>1</v>
      </c>
      <c r="FY54">
        <v>2</v>
      </c>
      <c r="FZ54">
        <v>3</v>
      </c>
      <c r="GA54" t="s">
        <v>420</v>
      </c>
      <c r="GB54">
        <v>2.9729899999999998</v>
      </c>
      <c r="GC54">
        <v>2.7016100000000001</v>
      </c>
      <c r="GD54">
        <v>9.0943300000000005E-2</v>
      </c>
      <c r="GE54">
        <v>9.1374899999999995E-2</v>
      </c>
      <c r="GF54">
        <v>0.10742699999999999</v>
      </c>
      <c r="GG54">
        <v>0.107683</v>
      </c>
      <c r="GH54">
        <v>35434.400000000001</v>
      </c>
      <c r="GI54">
        <v>38739.5</v>
      </c>
      <c r="GJ54">
        <v>35319.5</v>
      </c>
      <c r="GK54">
        <v>38662.400000000001</v>
      </c>
      <c r="GL54">
        <v>44684.6</v>
      </c>
      <c r="GM54">
        <v>49820.800000000003</v>
      </c>
      <c r="GN54">
        <v>55203</v>
      </c>
      <c r="GO54">
        <v>62008.5</v>
      </c>
      <c r="GP54">
        <v>1.9907999999999999</v>
      </c>
      <c r="GQ54">
        <v>1.8706</v>
      </c>
      <c r="GR54">
        <v>5.6773400000000002E-2</v>
      </c>
      <c r="GS54">
        <v>0</v>
      </c>
      <c r="GT54">
        <v>24.295000000000002</v>
      </c>
      <c r="GU54">
        <v>999.9</v>
      </c>
      <c r="GV54">
        <v>59.357999999999997</v>
      </c>
      <c r="GW54">
        <v>28.338999999999999</v>
      </c>
      <c r="GX54">
        <v>25.531300000000002</v>
      </c>
      <c r="GY54">
        <v>57.264299999999999</v>
      </c>
      <c r="GZ54">
        <v>46.093800000000002</v>
      </c>
      <c r="HA54">
        <v>1</v>
      </c>
      <c r="HB54">
        <v>-9.8475599999999996E-2</v>
      </c>
      <c r="HC54">
        <v>-0.30152499999999999</v>
      </c>
      <c r="HD54">
        <v>20.133500000000002</v>
      </c>
      <c r="HE54">
        <v>5.20052</v>
      </c>
      <c r="HF54">
        <v>12.0076</v>
      </c>
      <c r="HG54">
        <v>4.9756</v>
      </c>
      <c r="HH54">
        <v>3.2938000000000001</v>
      </c>
      <c r="HI54">
        <v>9999</v>
      </c>
      <c r="HJ54">
        <v>9999</v>
      </c>
      <c r="HK54">
        <v>9999</v>
      </c>
      <c r="HL54">
        <v>624.5</v>
      </c>
      <c r="HM54">
        <v>1.8631</v>
      </c>
      <c r="HN54">
        <v>1.8680099999999999</v>
      </c>
      <c r="HO54">
        <v>1.8678300000000001</v>
      </c>
      <c r="HP54">
        <v>1.8689</v>
      </c>
      <c r="HQ54">
        <v>1.86981</v>
      </c>
      <c r="HR54">
        <v>1.8658399999999999</v>
      </c>
      <c r="HS54">
        <v>1.8669100000000001</v>
      </c>
      <c r="HT54">
        <v>1.86829</v>
      </c>
      <c r="HU54">
        <v>5</v>
      </c>
      <c r="HV54">
        <v>0</v>
      </c>
      <c r="HW54">
        <v>0</v>
      </c>
      <c r="HX54">
        <v>0</v>
      </c>
      <c r="HY54" t="s">
        <v>421</v>
      </c>
      <c r="HZ54" t="s">
        <v>422</v>
      </c>
      <c r="IA54" t="s">
        <v>423</v>
      </c>
      <c r="IB54" t="s">
        <v>423</v>
      </c>
      <c r="IC54" t="s">
        <v>423</v>
      </c>
      <c r="ID54" t="s">
        <v>423</v>
      </c>
      <c r="IE54">
        <v>0</v>
      </c>
      <c r="IF54">
        <v>100</v>
      </c>
      <c r="IG54">
        <v>100</v>
      </c>
      <c r="IH54">
        <v>6.0060000000000002</v>
      </c>
      <c r="II54">
        <v>0.53100000000000003</v>
      </c>
      <c r="IJ54">
        <v>3.6346291650323699</v>
      </c>
      <c r="IK54">
        <v>5.6267518783259399E-3</v>
      </c>
      <c r="IL54">
        <v>2.30191766742704E-7</v>
      </c>
      <c r="IM54">
        <v>-2.9562642023804099E-10</v>
      </c>
      <c r="IN54">
        <v>-4.4408053959193901E-2</v>
      </c>
      <c r="IO54">
        <v>-1.77651730019769E-2</v>
      </c>
      <c r="IP54">
        <v>2.0502542247495602E-3</v>
      </c>
      <c r="IQ54">
        <v>-1.6883999477825899E-5</v>
      </c>
      <c r="IR54">
        <v>-3</v>
      </c>
      <c r="IS54">
        <v>1845</v>
      </c>
      <c r="IT54">
        <v>1</v>
      </c>
      <c r="IU54">
        <v>26</v>
      </c>
      <c r="IV54">
        <v>23524.7</v>
      </c>
      <c r="IW54">
        <v>23524.7</v>
      </c>
      <c r="IX54">
        <v>1.0400400000000001</v>
      </c>
      <c r="IY54">
        <v>2.6220699999999999</v>
      </c>
      <c r="IZ54">
        <v>1.5478499999999999</v>
      </c>
      <c r="JA54">
        <v>2.3107899999999999</v>
      </c>
      <c r="JB54">
        <v>1.3464400000000001</v>
      </c>
      <c r="JC54">
        <v>2.4108900000000002</v>
      </c>
      <c r="JD54">
        <v>32.8202</v>
      </c>
      <c r="JE54">
        <v>24.2364</v>
      </c>
      <c r="JF54">
        <v>18</v>
      </c>
      <c r="JG54">
        <v>498.358</v>
      </c>
      <c r="JH54">
        <v>420.036</v>
      </c>
      <c r="JI54">
        <v>24.999600000000001</v>
      </c>
      <c r="JJ54">
        <v>26.021799999999999</v>
      </c>
      <c r="JK54">
        <v>30.0001</v>
      </c>
      <c r="JL54">
        <v>25.9923</v>
      </c>
      <c r="JM54">
        <v>25.935199999999998</v>
      </c>
      <c r="JN54">
        <v>20.8428</v>
      </c>
      <c r="JO54">
        <v>0</v>
      </c>
      <c r="JP54">
        <v>100</v>
      </c>
      <c r="JQ54">
        <v>25</v>
      </c>
      <c r="JR54">
        <v>419.89699999999999</v>
      </c>
      <c r="JS54">
        <v>28.5824</v>
      </c>
      <c r="JT54">
        <v>102.408</v>
      </c>
      <c r="JU54">
        <v>103.217</v>
      </c>
    </row>
    <row r="55" spans="1:281" x14ac:dyDescent="0.2">
      <c r="A55">
        <v>39</v>
      </c>
      <c r="B55">
        <v>1658963113.0999999</v>
      </c>
      <c r="C55">
        <v>1181.5</v>
      </c>
      <c r="D55" t="s">
        <v>503</v>
      </c>
      <c r="E55" t="s">
        <v>504</v>
      </c>
      <c r="F55">
        <v>5</v>
      </c>
      <c r="G55" t="s">
        <v>500</v>
      </c>
      <c r="H55" t="s">
        <v>416</v>
      </c>
      <c r="I55">
        <v>1658963110.3</v>
      </c>
      <c r="J55">
        <f t="shared" si="50"/>
        <v>2.523009678812844E-4</v>
      </c>
      <c r="K55">
        <f t="shared" si="51"/>
        <v>0.25230096788128442</v>
      </c>
      <c r="L55">
        <f t="shared" si="52"/>
        <v>-3.6238742213121076</v>
      </c>
      <c r="M55">
        <f t="shared" si="53"/>
        <v>424.12599999999998</v>
      </c>
      <c r="N55">
        <f t="shared" si="54"/>
        <v>683.43355658836538</v>
      </c>
      <c r="O55">
        <f t="shared" si="55"/>
        <v>61.529249931257965</v>
      </c>
      <c r="P55">
        <f t="shared" si="56"/>
        <v>38.183894256837796</v>
      </c>
      <c r="Q55">
        <f t="shared" si="57"/>
        <v>2.1578387810484687E-2</v>
      </c>
      <c r="R55">
        <f t="shared" si="58"/>
        <v>2.7514466661607884</v>
      </c>
      <c r="S55">
        <f t="shared" si="59"/>
        <v>2.1484811469423357E-2</v>
      </c>
      <c r="T55">
        <f t="shared" si="60"/>
        <v>1.3436380694397891E-2</v>
      </c>
      <c r="U55">
        <f t="shared" si="61"/>
        <v>1.5964149869723993E-6</v>
      </c>
      <c r="V55">
        <f t="shared" si="62"/>
        <v>25.758667784068596</v>
      </c>
      <c r="W55">
        <f t="shared" si="63"/>
        <v>25.758667784068596</v>
      </c>
      <c r="X55">
        <f t="shared" si="64"/>
        <v>3.3263720507847352</v>
      </c>
      <c r="Y55">
        <f t="shared" si="65"/>
        <v>68.925082542648653</v>
      </c>
      <c r="Z55">
        <f t="shared" si="66"/>
        <v>2.3021829211114202</v>
      </c>
      <c r="AA55">
        <f t="shared" si="67"/>
        <v>3.3401235605150021</v>
      </c>
      <c r="AB55">
        <f t="shared" si="68"/>
        <v>1.024189129673315</v>
      </c>
      <c r="AC55">
        <f t="shared" si="69"/>
        <v>-11.126472683564643</v>
      </c>
      <c r="AD55">
        <f t="shared" si="70"/>
        <v>10.325997151868908</v>
      </c>
      <c r="AE55">
        <f t="shared" si="71"/>
        <v>0.80019427243595931</v>
      </c>
      <c r="AF55">
        <f t="shared" si="72"/>
        <v>-2.7966284478964099E-4</v>
      </c>
      <c r="AG55">
        <f t="shared" si="73"/>
        <v>-3.6367576731823821</v>
      </c>
      <c r="AH55">
        <f t="shared" si="74"/>
        <v>0.25457588373672013</v>
      </c>
      <c r="AI55">
        <f t="shared" si="75"/>
        <v>-3.6238742213121076</v>
      </c>
      <c r="AJ55">
        <v>430.77070952727303</v>
      </c>
      <c r="AK55">
        <v>435.24172727272702</v>
      </c>
      <c r="AL55">
        <v>-2.1868398268864199E-3</v>
      </c>
      <c r="AM55">
        <v>66.33</v>
      </c>
      <c r="AN55">
        <f t="shared" si="76"/>
        <v>0.25230096788128442</v>
      </c>
      <c r="AO55">
        <v>25.272591563260701</v>
      </c>
      <c r="AP55">
        <v>25.574556969696999</v>
      </c>
      <c r="AQ55">
        <v>-1.0918953677575001E-3</v>
      </c>
      <c r="AR55">
        <v>88.640650729912196</v>
      </c>
      <c r="AS55">
        <v>0</v>
      </c>
      <c r="AT55">
        <v>0</v>
      </c>
      <c r="AU55">
        <f t="shared" si="77"/>
        <v>1</v>
      </c>
      <c r="AV55">
        <f t="shared" si="78"/>
        <v>0</v>
      </c>
      <c r="AW55">
        <f t="shared" si="79"/>
        <v>47865.181888913525</v>
      </c>
      <c r="AX55" t="s">
        <v>417</v>
      </c>
      <c r="AY55" t="s">
        <v>417</v>
      </c>
      <c r="AZ55">
        <v>0</v>
      </c>
      <c r="BA55">
        <v>0</v>
      </c>
      <c r="BB55" t="e">
        <f t="shared" si="80"/>
        <v>#DIV/0!</v>
      </c>
      <c r="BC55">
        <v>0</v>
      </c>
      <c r="BD55" t="s">
        <v>417</v>
      </c>
      <c r="BE55" t="s">
        <v>417</v>
      </c>
      <c r="BF55">
        <v>0</v>
      </c>
      <c r="BG55">
        <v>0</v>
      </c>
      <c r="BH55" t="e">
        <f t="shared" si="81"/>
        <v>#DIV/0!</v>
      </c>
      <c r="BI55">
        <v>0.5</v>
      </c>
      <c r="BJ55">
        <f t="shared" si="82"/>
        <v>8.4021841419599964E-6</v>
      </c>
      <c r="BK55">
        <f t="shared" si="83"/>
        <v>-3.6238742213121076</v>
      </c>
      <c r="BL55" t="e">
        <f t="shared" si="84"/>
        <v>#DIV/0!</v>
      </c>
      <c r="BM55">
        <f t="shared" si="85"/>
        <v>-431301.45210870827</v>
      </c>
      <c r="BN55" t="e">
        <f t="shared" si="86"/>
        <v>#DIV/0!</v>
      </c>
      <c r="BO55" t="e">
        <f t="shared" si="87"/>
        <v>#DIV/0!</v>
      </c>
      <c r="BP55" t="s">
        <v>417</v>
      </c>
      <c r="BQ55">
        <v>0</v>
      </c>
      <c r="BR55" t="e">
        <f t="shared" si="88"/>
        <v>#DIV/0!</v>
      </c>
      <c r="BS55" t="e">
        <f t="shared" si="89"/>
        <v>#DIV/0!</v>
      </c>
      <c r="BT55" t="e">
        <f t="shared" si="90"/>
        <v>#DIV/0!</v>
      </c>
      <c r="BU55" t="e">
        <f t="shared" si="91"/>
        <v>#DIV/0!</v>
      </c>
      <c r="BV55" t="e">
        <f t="shared" si="92"/>
        <v>#DIV/0!</v>
      </c>
      <c r="BW55" t="e">
        <f t="shared" si="93"/>
        <v>#DIV/0!</v>
      </c>
      <c r="BX55" t="e">
        <f t="shared" si="94"/>
        <v>#DIV/0!</v>
      </c>
      <c r="BY55" t="e">
        <f t="shared" si="95"/>
        <v>#DIV/0!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 t="shared" si="96"/>
        <v>1.0001299999999999E-3</v>
      </c>
      <c r="CS55">
        <f t="shared" si="97"/>
        <v>8.4021841419599964E-6</v>
      </c>
      <c r="CT55">
        <f t="shared" si="98"/>
        <v>8.4010919999999972E-3</v>
      </c>
      <c r="CU55">
        <f t="shared" si="99"/>
        <v>1.5962074799999995E-3</v>
      </c>
      <c r="CV55">
        <v>6</v>
      </c>
      <c r="CW55">
        <v>0.5</v>
      </c>
      <c r="CX55" t="s">
        <v>418</v>
      </c>
      <c r="CY55">
        <v>2</v>
      </c>
      <c r="CZ55" t="b">
        <v>1</v>
      </c>
      <c r="DA55">
        <v>1658963110.3</v>
      </c>
      <c r="DB55">
        <v>424.12599999999998</v>
      </c>
      <c r="DC55">
        <v>419.89229999999998</v>
      </c>
      <c r="DD55">
        <v>25.571400000000001</v>
      </c>
      <c r="DE55">
        <v>25.273779999999999</v>
      </c>
      <c r="DF55">
        <v>418.12020000000001</v>
      </c>
      <c r="DG55">
        <v>25.040209999999998</v>
      </c>
      <c r="DH55">
        <v>500.09949999999998</v>
      </c>
      <c r="DI55">
        <v>89.982399999999998</v>
      </c>
      <c r="DJ55">
        <v>4.7200300000000001E-2</v>
      </c>
      <c r="DK55">
        <v>25.828279999999999</v>
      </c>
      <c r="DL55">
        <v>25.228269999999998</v>
      </c>
      <c r="DM55">
        <v>999.9</v>
      </c>
      <c r="DN55">
        <v>0</v>
      </c>
      <c r="DO55">
        <v>0</v>
      </c>
      <c r="DP55">
        <v>10021.5</v>
      </c>
      <c r="DQ55">
        <v>0</v>
      </c>
      <c r="DR55">
        <v>0.22065599999999999</v>
      </c>
      <c r="DS55">
        <v>4.2337930000000004</v>
      </c>
      <c r="DT55">
        <v>435.25630000000001</v>
      </c>
      <c r="DU55">
        <v>430.77969999999999</v>
      </c>
      <c r="DV55">
        <v>0.29761979999999999</v>
      </c>
      <c r="DW55">
        <v>419.89229999999998</v>
      </c>
      <c r="DX55">
        <v>25.273779999999999</v>
      </c>
      <c r="DY55">
        <v>2.3009780000000002</v>
      </c>
      <c r="DZ55">
        <v>2.2741959999999999</v>
      </c>
      <c r="EA55">
        <v>19.683250000000001</v>
      </c>
      <c r="EB55">
        <v>19.494789999999998</v>
      </c>
      <c r="EC55">
        <v>1.0001299999999999E-3</v>
      </c>
      <c r="ED55">
        <v>0</v>
      </c>
      <c r="EE55">
        <v>0</v>
      </c>
      <c r="EF55">
        <v>0</v>
      </c>
      <c r="EG55">
        <v>785.95</v>
      </c>
      <c r="EH55">
        <v>1.0001299999999999E-3</v>
      </c>
      <c r="EI55">
        <v>-10.5</v>
      </c>
      <c r="EJ55">
        <v>-0.75</v>
      </c>
      <c r="EK55">
        <v>35</v>
      </c>
      <c r="EL55">
        <v>39.187199999999997</v>
      </c>
      <c r="EM55">
        <v>36.824599999999997</v>
      </c>
      <c r="EN55">
        <v>39.299799999999998</v>
      </c>
      <c r="EO55">
        <v>37.3874</v>
      </c>
      <c r="EP55">
        <v>0</v>
      </c>
      <c r="EQ55">
        <v>0</v>
      </c>
      <c r="ER55">
        <v>0</v>
      </c>
      <c r="ES55">
        <v>1658963114.5</v>
      </c>
      <c r="ET55">
        <v>0</v>
      </c>
      <c r="EU55">
        <v>785.55769230769204</v>
      </c>
      <c r="EV55">
        <v>32.427351325525898</v>
      </c>
      <c r="EW55">
        <v>62.512820785846301</v>
      </c>
      <c r="EX55">
        <v>-13.557692307692299</v>
      </c>
      <c r="EY55">
        <v>15</v>
      </c>
      <c r="EZ55">
        <v>0</v>
      </c>
      <c r="FA55" t="s">
        <v>419</v>
      </c>
      <c r="FB55">
        <v>1657551626.5</v>
      </c>
      <c r="FC55">
        <v>1657551629</v>
      </c>
      <c r="FD55">
        <v>0</v>
      </c>
      <c r="FE55">
        <v>0.40300000000000002</v>
      </c>
      <c r="FF55">
        <v>8.9999999999999993E-3</v>
      </c>
      <c r="FG55">
        <v>9.41</v>
      </c>
      <c r="FH55">
        <v>8.6999999999999994E-2</v>
      </c>
      <c r="FI55">
        <v>417</v>
      </c>
      <c r="FJ55">
        <v>17</v>
      </c>
      <c r="FK55">
        <v>1.61</v>
      </c>
      <c r="FL55">
        <v>0.59</v>
      </c>
      <c r="FM55">
        <v>4.2546773170731704</v>
      </c>
      <c r="FN55">
        <v>-0.181358466898948</v>
      </c>
      <c r="FO55">
        <v>9.1315707275588298E-2</v>
      </c>
      <c r="FP55">
        <v>1</v>
      </c>
      <c r="FQ55">
        <v>788.33823529411802</v>
      </c>
      <c r="FR55">
        <v>-14.843391533164199</v>
      </c>
      <c r="FS55">
        <v>16.414986242954999</v>
      </c>
      <c r="FT55">
        <v>0</v>
      </c>
      <c r="FU55">
        <v>0.28820568292682902</v>
      </c>
      <c r="FV55">
        <v>6.6380069686411802E-2</v>
      </c>
      <c r="FW55">
        <v>7.0681768113177498E-3</v>
      </c>
      <c r="FX55">
        <v>1</v>
      </c>
      <c r="FY55">
        <v>2</v>
      </c>
      <c r="FZ55">
        <v>3</v>
      </c>
      <c r="GA55" t="s">
        <v>420</v>
      </c>
      <c r="GB55">
        <v>2.9735999999999998</v>
      </c>
      <c r="GC55">
        <v>2.7007599999999998</v>
      </c>
      <c r="GD55">
        <v>9.0942400000000007E-2</v>
      </c>
      <c r="GE55">
        <v>9.1391399999999998E-2</v>
      </c>
      <c r="GF55">
        <v>0.107428</v>
      </c>
      <c r="GG55">
        <v>0.107684</v>
      </c>
      <c r="GH55">
        <v>35435</v>
      </c>
      <c r="GI55">
        <v>38739</v>
      </c>
      <c r="GJ55">
        <v>35320.199999999997</v>
      </c>
      <c r="GK55">
        <v>38662.6</v>
      </c>
      <c r="GL55">
        <v>44684.1</v>
      </c>
      <c r="GM55">
        <v>49820.7</v>
      </c>
      <c r="GN55">
        <v>55202.400000000001</v>
      </c>
      <c r="GO55">
        <v>62008.4</v>
      </c>
      <c r="GP55">
        <v>1.9918</v>
      </c>
      <c r="GQ55">
        <v>1.8695999999999999</v>
      </c>
      <c r="GR55">
        <v>5.6326399999999999E-2</v>
      </c>
      <c r="GS55">
        <v>0</v>
      </c>
      <c r="GT55">
        <v>24.299099999999999</v>
      </c>
      <c r="GU55">
        <v>999.9</v>
      </c>
      <c r="GV55">
        <v>59.357999999999997</v>
      </c>
      <c r="GW55">
        <v>28.329000000000001</v>
      </c>
      <c r="GX55">
        <v>25.514500000000002</v>
      </c>
      <c r="GY55">
        <v>57.244300000000003</v>
      </c>
      <c r="GZ55">
        <v>46.117800000000003</v>
      </c>
      <c r="HA55">
        <v>1</v>
      </c>
      <c r="HB55">
        <v>-9.8780499999999993E-2</v>
      </c>
      <c r="HC55">
        <v>-0.30152499999999999</v>
      </c>
      <c r="HD55">
        <v>20.133400000000002</v>
      </c>
      <c r="HE55">
        <v>5.20411</v>
      </c>
      <c r="HF55">
        <v>12.0052</v>
      </c>
      <c r="HG55">
        <v>4.976</v>
      </c>
      <c r="HH55">
        <v>3.2938000000000001</v>
      </c>
      <c r="HI55">
        <v>9999</v>
      </c>
      <c r="HJ55">
        <v>9999</v>
      </c>
      <c r="HK55">
        <v>9999</v>
      </c>
      <c r="HL55">
        <v>624.5</v>
      </c>
      <c r="HM55">
        <v>1.8632200000000001</v>
      </c>
      <c r="HN55">
        <v>1.86798</v>
      </c>
      <c r="HO55">
        <v>1.8677999999999999</v>
      </c>
      <c r="HP55">
        <v>1.8689</v>
      </c>
      <c r="HQ55">
        <v>1.86981</v>
      </c>
      <c r="HR55">
        <v>1.8658399999999999</v>
      </c>
      <c r="HS55">
        <v>1.8669100000000001</v>
      </c>
      <c r="HT55">
        <v>1.86829</v>
      </c>
      <c r="HU55">
        <v>5</v>
      </c>
      <c r="HV55">
        <v>0</v>
      </c>
      <c r="HW55">
        <v>0</v>
      </c>
      <c r="HX55">
        <v>0</v>
      </c>
      <c r="HY55" t="s">
        <v>421</v>
      </c>
      <c r="HZ55" t="s">
        <v>422</v>
      </c>
      <c r="IA55" t="s">
        <v>423</v>
      </c>
      <c r="IB55" t="s">
        <v>423</v>
      </c>
      <c r="IC55" t="s">
        <v>423</v>
      </c>
      <c r="ID55" t="s">
        <v>423</v>
      </c>
      <c r="IE55">
        <v>0</v>
      </c>
      <c r="IF55">
        <v>100</v>
      </c>
      <c r="IG55">
        <v>100</v>
      </c>
      <c r="IH55">
        <v>6.0049999999999999</v>
      </c>
      <c r="II55">
        <v>0.53110000000000002</v>
      </c>
      <c r="IJ55">
        <v>3.6346291650323699</v>
      </c>
      <c r="IK55">
        <v>5.6267518783259399E-3</v>
      </c>
      <c r="IL55">
        <v>2.30191766742704E-7</v>
      </c>
      <c r="IM55">
        <v>-2.9562642023804099E-10</v>
      </c>
      <c r="IN55">
        <v>-4.4408053959193901E-2</v>
      </c>
      <c r="IO55">
        <v>-1.77651730019769E-2</v>
      </c>
      <c r="IP55">
        <v>2.0502542247495602E-3</v>
      </c>
      <c r="IQ55">
        <v>-1.6883999477825899E-5</v>
      </c>
      <c r="IR55">
        <v>-3</v>
      </c>
      <c r="IS55">
        <v>1845</v>
      </c>
      <c r="IT55">
        <v>1</v>
      </c>
      <c r="IU55">
        <v>26</v>
      </c>
      <c r="IV55">
        <v>23524.799999999999</v>
      </c>
      <c r="IW55">
        <v>23524.7</v>
      </c>
      <c r="IX55">
        <v>1.0400400000000001</v>
      </c>
      <c r="IY55">
        <v>2.6257299999999999</v>
      </c>
      <c r="IZ55">
        <v>1.5478499999999999</v>
      </c>
      <c r="JA55">
        <v>2.3107899999999999</v>
      </c>
      <c r="JB55">
        <v>1.3464400000000001</v>
      </c>
      <c r="JC55">
        <v>2.3938000000000001</v>
      </c>
      <c r="JD55">
        <v>32.8202</v>
      </c>
      <c r="JE55">
        <v>24.2364</v>
      </c>
      <c r="JF55">
        <v>18</v>
      </c>
      <c r="JG55">
        <v>498.99299999999999</v>
      </c>
      <c r="JH55">
        <v>419.46600000000001</v>
      </c>
      <c r="JI55">
        <v>24.9999</v>
      </c>
      <c r="JJ55">
        <v>26.021799999999999</v>
      </c>
      <c r="JK55">
        <v>29.9999</v>
      </c>
      <c r="JL55">
        <v>25.990100000000002</v>
      </c>
      <c r="JM55">
        <v>25.935199999999998</v>
      </c>
      <c r="JN55">
        <v>20.842199999999998</v>
      </c>
      <c r="JO55">
        <v>0</v>
      </c>
      <c r="JP55">
        <v>100</v>
      </c>
      <c r="JQ55">
        <v>25</v>
      </c>
      <c r="JR55">
        <v>419.89699999999999</v>
      </c>
      <c r="JS55">
        <v>28.5824</v>
      </c>
      <c r="JT55">
        <v>102.40900000000001</v>
      </c>
      <c r="JU55">
        <v>103.217</v>
      </c>
    </row>
    <row r="56" spans="1:281" x14ac:dyDescent="0.2">
      <c r="A56">
        <v>40</v>
      </c>
      <c r="B56">
        <v>1658963118.0999999</v>
      </c>
      <c r="C56">
        <v>1186.5</v>
      </c>
      <c r="D56" t="s">
        <v>505</v>
      </c>
      <c r="E56" t="s">
        <v>506</v>
      </c>
      <c r="F56">
        <v>5</v>
      </c>
      <c r="G56" t="s">
        <v>500</v>
      </c>
      <c r="H56" t="s">
        <v>416</v>
      </c>
      <c r="I56">
        <v>1658963115.5999999</v>
      </c>
      <c r="J56">
        <f t="shared" si="50"/>
        <v>2.616998974722525E-4</v>
      </c>
      <c r="K56">
        <f t="shared" si="51"/>
        <v>0.26169989747225247</v>
      </c>
      <c r="L56">
        <f t="shared" si="52"/>
        <v>-3.4932287991143629</v>
      </c>
      <c r="M56">
        <f t="shared" si="53"/>
        <v>424.04733333333297</v>
      </c>
      <c r="N56">
        <f t="shared" si="54"/>
        <v>664.33923568798093</v>
      </c>
      <c r="O56">
        <f t="shared" si="55"/>
        <v>59.809924086178192</v>
      </c>
      <c r="P56">
        <f t="shared" si="56"/>
        <v>38.176638459940044</v>
      </c>
      <c r="Q56">
        <f t="shared" si="57"/>
        <v>2.2398035307859717E-2</v>
      </c>
      <c r="R56">
        <f t="shared" si="58"/>
        <v>2.7500651576672923</v>
      </c>
      <c r="S56">
        <f t="shared" si="59"/>
        <v>2.229718255467484E-2</v>
      </c>
      <c r="T56">
        <f t="shared" si="60"/>
        <v>1.3944762347452528E-2</v>
      </c>
      <c r="U56">
        <f t="shared" si="61"/>
        <v>1.5964149869723993E-6</v>
      </c>
      <c r="V56">
        <f t="shared" si="62"/>
        <v>25.757672064685654</v>
      </c>
      <c r="W56">
        <f t="shared" si="63"/>
        <v>25.757672064685654</v>
      </c>
      <c r="X56">
        <f t="shared" si="64"/>
        <v>3.3261757112065871</v>
      </c>
      <c r="Y56">
        <f t="shared" si="65"/>
        <v>68.929218562921406</v>
      </c>
      <c r="Z56">
        <f t="shared" si="66"/>
        <v>2.3025435807526367</v>
      </c>
      <c r="AA56">
        <f t="shared" si="67"/>
        <v>3.3404463720284028</v>
      </c>
      <c r="AB56">
        <f t="shared" si="68"/>
        <v>1.0236321304539504</v>
      </c>
      <c r="AC56">
        <f t="shared" si="69"/>
        <v>-11.540965478526335</v>
      </c>
      <c r="AD56">
        <f t="shared" si="70"/>
        <v>10.710270304833076</v>
      </c>
      <c r="AE56">
        <f t="shared" si="71"/>
        <v>0.83039240842240325</v>
      </c>
      <c r="AF56">
        <f t="shared" si="72"/>
        <v>-3.0116885586828346E-4</v>
      </c>
      <c r="AG56">
        <f t="shared" si="73"/>
        <v>-3.5393581898685116</v>
      </c>
      <c r="AH56">
        <f t="shared" si="74"/>
        <v>0.25759664241790498</v>
      </c>
      <c r="AI56">
        <f t="shared" si="75"/>
        <v>-3.4932287991143629</v>
      </c>
      <c r="AJ56">
        <v>430.83959296969698</v>
      </c>
      <c r="AK56">
        <v>435.1574</v>
      </c>
      <c r="AL56">
        <v>-3.7195238095133801E-3</v>
      </c>
      <c r="AM56">
        <v>66.33</v>
      </c>
      <c r="AN56">
        <f t="shared" si="76"/>
        <v>0.26169989747225247</v>
      </c>
      <c r="AO56">
        <v>25.273735305676801</v>
      </c>
      <c r="AP56">
        <v>25.577273333333299</v>
      </c>
      <c r="AQ56">
        <v>3.77984423025186E-4</v>
      </c>
      <c r="AR56">
        <v>88.640650729912196</v>
      </c>
      <c r="AS56">
        <v>0</v>
      </c>
      <c r="AT56">
        <v>0</v>
      </c>
      <c r="AU56">
        <f t="shared" si="77"/>
        <v>1</v>
      </c>
      <c r="AV56">
        <f t="shared" si="78"/>
        <v>0</v>
      </c>
      <c r="AW56">
        <f t="shared" si="79"/>
        <v>47827.359424305672</v>
      </c>
      <c r="AX56" t="s">
        <v>417</v>
      </c>
      <c r="AY56" t="s">
        <v>417</v>
      </c>
      <c r="AZ56">
        <v>0</v>
      </c>
      <c r="BA56">
        <v>0</v>
      </c>
      <c r="BB56" t="e">
        <f t="shared" si="80"/>
        <v>#DIV/0!</v>
      </c>
      <c r="BC56">
        <v>0</v>
      </c>
      <c r="BD56" t="s">
        <v>417</v>
      </c>
      <c r="BE56" t="s">
        <v>417</v>
      </c>
      <c r="BF56">
        <v>0</v>
      </c>
      <c r="BG56">
        <v>0</v>
      </c>
      <c r="BH56" t="e">
        <f t="shared" si="81"/>
        <v>#DIV/0!</v>
      </c>
      <c r="BI56">
        <v>0.5</v>
      </c>
      <c r="BJ56">
        <f t="shared" si="82"/>
        <v>8.4021841419599964E-6</v>
      </c>
      <c r="BK56">
        <f t="shared" si="83"/>
        <v>-3.4932287991143629</v>
      </c>
      <c r="BL56" t="e">
        <f t="shared" si="84"/>
        <v>#DIV/0!</v>
      </c>
      <c r="BM56">
        <f t="shared" si="85"/>
        <v>-415752.46865507157</v>
      </c>
      <c r="BN56" t="e">
        <f t="shared" si="86"/>
        <v>#DIV/0!</v>
      </c>
      <c r="BO56" t="e">
        <f t="shared" si="87"/>
        <v>#DIV/0!</v>
      </c>
      <c r="BP56" t="s">
        <v>417</v>
      </c>
      <c r="BQ56">
        <v>0</v>
      </c>
      <c r="BR56" t="e">
        <f t="shared" si="88"/>
        <v>#DIV/0!</v>
      </c>
      <c r="BS56" t="e">
        <f t="shared" si="89"/>
        <v>#DIV/0!</v>
      </c>
      <c r="BT56" t="e">
        <f t="shared" si="90"/>
        <v>#DIV/0!</v>
      </c>
      <c r="BU56" t="e">
        <f t="shared" si="91"/>
        <v>#DIV/0!</v>
      </c>
      <c r="BV56" t="e">
        <f t="shared" si="92"/>
        <v>#DIV/0!</v>
      </c>
      <c r="BW56" t="e">
        <f t="shared" si="93"/>
        <v>#DIV/0!</v>
      </c>
      <c r="BX56" t="e">
        <f t="shared" si="94"/>
        <v>#DIV/0!</v>
      </c>
      <c r="BY56" t="e">
        <f t="shared" si="95"/>
        <v>#DIV/0!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 t="shared" si="96"/>
        <v>1.0001299999999999E-3</v>
      </c>
      <c r="CS56">
        <f t="shared" si="97"/>
        <v>8.4021841419599964E-6</v>
      </c>
      <c r="CT56">
        <f t="shared" si="98"/>
        <v>8.4010919999999972E-3</v>
      </c>
      <c r="CU56">
        <f t="shared" si="99"/>
        <v>1.5962074799999995E-3</v>
      </c>
      <c r="CV56">
        <v>6</v>
      </c>
      <c r="CW56">
        <v>0.5</v>
      </c>
      <c r="CX56" t="s">
        <v>418</v>
      </c>
      <c r="CY56">
        <v>2</v>
      </c>
      <c r="CZ56" t="b">
        <v>1</v>
      </c>
      <c r="DA56">
        <v>1658963115.5999999</v>
      </c>
      <c r="DB56">
        <v>424.04733333333297</v>
      </c>
      <c r="DC56">
        <v>419.931777777778</v>
      </c>
      <c r="DD56">
        <v>25.575522222222201</v>
      </c>
      <c r="DE56">
        <v>25.274355555555601</v>
      </c>
      <c r="DF56">
        <v>418.04188888888899</v>
      </c>
      <c r="DG56">
        <v>25.044133333333299</v>
      </c>
      <c r="DH56">
        <v>500.07222222222202</v>
      </c>
      <c r="DI56">
        <v>89.982088888888896</v>
      </c>
      <c r="DJ56">
        <v>4.7102333333333302E-2</v>
      </c>
      <c r="DK56">
        <v>25.829911111111102</v>
      </c>
      <c r="DL56">
        <v>25.228822222222199</v>
      </c>
      <c r="DM56">
        <v>999.9</v>
      </c>
      <c r="DN56">
        <v>0</v>
      </c>
      <c r="DO56">
        <v>0</v>
      </c>
      <c r="DP56">
        <v>10013.333333333299</v>
      </c>
      <c r="DQ56">
        <v>0</v>
      </c>
      <c r="DR56">
        <v>0.22065599999999999</v>
      </c>
      <c r="DS56">
        <v>4.1156311111111101</v>
      </c>
      <c r="DT56">
        <v>435.17700000000002</v>
      </c>
      <c r="DU56">
        <v>430.82055555555598</v>
      </c>
      <c r="DV56">
        <v>0.30118411111111099</v>
      </c>
      <c r="DW56">
        <v>419.931777777778</v>
      </c>
      <c r="DX56">
        <v>25.274355555555601</v>
      </c>
      <c r="DY56">
        <v>2.3013388888888899</v>
      </c>
      <c r="DZ56">
        <v>2.2742399999999998</v>
      </c>
      <c r="EA56">
        <v>19.685788888888901</v>
      </c>
      <c r="EB56">
        <v>19.495077777777801</v>
      </c>
      <c r="EC56">
        <v>1.0001299999999999E-3</v>
      </c>
      <c r="ED56">
        <v>0</v>
      </c>
      <c r="EE56">
        <v>0</v>
      </c>
      <c r="EF56">
        <v>0</v>
      </c>
      <c r="EG56">
        <v>787.83333333333303</v>
      </c>
      <c r="EH56">
        <v>1.0001299999999999E-3</v>
      </c>
      <c r="EI56">
        <v>-13.7222222222222</v>
      </c>
      <c r="EJ56">
        <v>-1.05555555555556</v>
      </c>
      <c r="EK56">
        <v>35</v>
      </c>
      <c r="EL56">
        <v>39.263777777777797</v>
      </c>
      <c r="EM56">
        <v>36.875</v>
      </c>
      <c r="EN56">
        <v>39.430333333333301</v>
      </c>
      <c r="EO56">
        <v>37.436999999999998</v>
      </c>
      <c r="EP56">
        <v>0</v>
      </c>
      <c r="EQ56">
        <v>0</v>
      </c>
      <c r="ER56">
        <v>0</v>
      </c>
      <c r="ES56">
        <v>1658963119.3</v>
      </c>
      <c r="ET56">
        <v>0</v>
      </c>
      <c r="EU56">
        <v>788.65384615384596</v>
      </c>
      <c r="EV56">
        <v>-4.8888883431404899</v>
      </c>
      <c r="EW56">
        <v>55.162393452917001</v>
      </c>
      <c r="EX56">
        <v>-13.3269230769231</v>
      </c>
      <c r="EY56">
        <v>15</v>
      </c>
      <c r="EZ56">
        <v>0</v>
      </c>
      <c r="FA56" t="s">
        <v>419</v>
      </c>
      <c r="FB56">
        <v>1657551626.5</v>
      </c>
      <c r="FC56">
        <v>1657551629</v>
      </c>
      <c r="FD56">
        <v>0</v>
      </c>
      <c r="FE56">
        <v>0.40300000000000002</v>
      </c>
      <c r="FF56">
        <v>8.9999999999999993E-3</v>
      </c>
      <c r="FG56">
        <v>9.41</v>
      </c>
      <c r="FH56">
        <v>8.6999999999999994E-2</v>
      </c>
      <c r="FI56">
        <v>417</v>
      </c>
      <c r="FJ56">
        <v>17</v>
      </c>
      <c r="FK56">
        <v>1.61</v>
      </c>
      <c r="FL56">
        <v>0.59</v>
      </c>
      <c r="FM56">
        <v>4.2212880487804902</v>
      </c>
      <c r="FN56">
        <v>-0.31375170731707802</v>
      </c>
      <c r="FO56">
        <v>9.1031672033781305E-2</v>
      </c>
      <c r="FP56">
        <v>1</v>
      </c>
      <c r="FQ56">
        <v>787.55882352941205</v>
      </c>
      <c r="FR56">
        <v>8.3728041088823701</v>
      </c>
      <c r="FS56">
        <v>15.0951709778727</v>
      </c>
      <c r="FT56">
        <v>0</v>
      </c>
      <c r="FU56">
        <v>0.293009829268293</v>
      </c>
      <c r="FV56">
        <v>5.9175512195122598E-2</v>
      </c>
      <c r="FW56">
        <v>6.4942300728526199E-3</v>
      </c>
      <c r="FX56">
        <v>1</v>
      </c>
      <c r="FY56">
        <v>2</v>
      </c>
      <c r="FZ56">
        <v>3</v>
      </c>
      <c r="GA56" t="s">
        <v>420</v>
      </c>
      <c r="GB56">
        <v>2.9741300000000002</v>
      </c>
      <c r="GC56">
        <v>2.7014200000000002</v>
      </c>
      <c r="GD56">
        <v>9.0933399999999998E-2</v>
      </c>
      <c r="GE56">
        <v>9.1383800000000001E-2</v>
      </c>
      <c r="GF56">
        <v>0.107449</v>
      </c>
      <c r="GG56">
        <v>0.107694</v>
      </c>
      <c r="GH56">
        <v>35435.1</v>
      </c>
      <c r="GI56">
        <v>38739.4</v>
      </c>
      <c r="GJ56">
        <v>35319.800000000003</v>
      </c>
      <c r="GK56">
        <v>38662.699999999997</v>
      </c>
      <c r="GL56">
        <v>44683.1</v>
      </c>
      <c r="GM56">
        <v>49820</v>
      </c>
      <c r="GN56">
        <v>55202.5</v>
      </c>
      <c r="GO56">
        <v>62008.2</v>
      </c>
      <c r="GP56">
        <v>1.9912000000000001</v>
      </c>
      <c r="GQ56">
        <v>1.8697999999999999</v>
      </c>
      <c r="GR56">
        <v>5.6922399999999998E-2</v>
      </c>
      <c r="GS56">
        <v>0</v>
      </c>
      <c r="GT56">
        <v>24.3032</v>
      </c>
      <c r="GU56">
        <v>999.9</v>
      </c>
      <c r="GV56">
        <v>59.357999999999997</v>
      </c>
      <c r="GW56">
        <v>28.329000000000001</v>
      </c>
      <c r="GX56">
        <v>25.517600000000002</v>
      </c>
      <c r="GY56">
        <v>56.6843</v>
      </c>
      <c r="GZ56">
        <v>46.045699999999997</v>
      </c>
      <c r="HA56">
        <v>1</v>
      </c>
      <c r="HB56">
        <v>-9.8699200000000001E-2</v>
      </c>
      <c r="HC56">
        <v>-0.30174299999999998</v>
      </c>
      <c r="HD56">
        <v>20.133400000000002</v>
      </c>
      <c r="HE56">
        <v>5.1993200000000002</v>
      </c>
      <c r="HF56">
        <v>12.006399999999999</v>
      </c>
      <c r="HG56">
        <v>4.9756</v>
      </c>
      <c r="HH56">
        <v>3.2936000000000001</v>
      </c>
      <c r="HI56">
        <v>9999</v>
      </c>
      <c r="HJ56">
        <v>9999</v>
      </c>
      <c r="HK56">
        <v>9999</v>
      </c>
      <c r="HL56">
        <v>624.5</v>
      </c>
      <c r="HM56">
        <v>1.8631</v>
      </c>
      <c r="HN56">
        <v>1.8680099999999999</v>
      </c>
      <c r="HO56">
        <v>1.8678300000000001</v>
      </c>
      <c r="HP56">
        <v>1.86893</v>
      </c>
      <c r="HQ56">
        <v>1.86981</v>
      </c>
      <c r="HR56">
        <v>1.8658399999999999</v>
      </c>
      <c r="HS56">
        <v>1.8669100000000001</v>
      </c>
      <c r="HT56">
        <v>1.86829</v>
      </c>
      <c r="HU56">
        <v>5</v>
      </c>
      <c r="HV56">
        <v>0</v>
      </c>
      <c r="HW56">
        <v>0</v>
      </c>
      <c r="HX56">
        <v>0</v>
      </c>
      <c r="HY56" t="s">
        <v>421</v>
      </c>
      <c r="HZ56" t="s">
        <v>422</v>
      </c>
      <c r="IA56" t="s">
        <v>423</v>
      </c>
      <c r="IB56" t="s">
        <v>423</v>
      </c>
      <c r="IC56" t="s">
        <v>423</v>
      </c>
      <c r="ID56" t="s">
        <v>423</v>
      </c>
      <c r="IE56">
        <v>0</v>
      </c>
      <c r="IF56">
        <v>100</v>
      </c>
      <c r="IG56">
        <v>100</v>
      </c>
      <c r="IH56">
        <v>6.0060000000000002</v>
      </c>
      <c r="II56">
        <v>0.53149999999999997</v>
      </c>
      <c r="IJ56">
        <v>3.6346291650323699</v>
      </c>
      <c r="IK56">
        <v>5.6267518783259399E-3</v>
      </c>
      <c r="IL56">
        <v>2.30191766742704E-7</v>
      </c>
      <c r="IM56">
        <v>-2.9562642023804099E-10</v>
      </c>
      <c r="IN56">
        <v>-4.4408053959193901E-2</v>
      </c>
      <c r="IO56">
        <v>-1.77651730019769E-2</v>
      </c>
      <c r="IP56">
        <v>2.0502542247495602E-3</v>
      </c>
      <c r="IQ56">
        <v>-1.6883999477825899E-5</v>
      </c>
      <c r="IR56">
        <v>-3</v>
      </c>
      <c r="IS56">
        <v>1845</v>
      </c>
      <c r="IT56">
        <v>1</v>
      </c>
      <c r="IU56">
        <v>26</v>
      </c>
      <c r="IV56">
        <v>23524.9</v>
      </c>
      <c r="IW56">
        <v>23524.799999999999</v>
      </c>
      <c r="IX56">
        <v>1.0400400000000001</v>
      </c>
      <c r="IY56">
        <v>2.6269499999999999</v>
      </c>
      <c r="IZ56">
        <v>1.5478499999999999</v>
      </c>
      <c r="JA56">
        <v>2.3107899999999999</v>
      </c>
      <c r="JB56">
        <v>1.3464400000000001</v>
      </c>
      <c r="JC56">
        <v>2.36206</v>
      </c>
      <c r="JD56">
        <v>32.8202</v>
      </c>
      <c r="JE56">
        <v>24.2364</v>
      </c>
      <c r="JF56">
        <v>18</v>
      </c>
      <c r="JG56">
        <v>498.6</v>
      </c>
      <c r="JH56">
        <v>419.58</v>
      </c>
      <c r="JI56">
        <v>24.9999</v>
      </c>
      <c r="JJ56">
        <v>26.021799999999999</v>
      </c>
      <c r="JK56">
        <v>30</v>
      </c>
      <c r="JL56">
        <v>25.990100000000002</v>
      </c>
      <c r="JM56">
        <v>25.935199999999998</v>
      </c>
      <c r="JN56">
        <v>20.842600000000001</v>
      </c>
      <c r="JO56">
        <v>0</v>
      </c>
      <c r="JP56">
        <v>100</v>
      </c>
      <c r="JQ56">
        <v>25</v>
      </c>
      <c r="JR56">
        <v>419.89699999999999</v>
      </c>
      <c r="JS56">
        <v>28.5824</v>
      </c>
      <c r="JT56">
        <v>102.408</v>
      </c>
      <c r="JU56">
        <v>103.217</v>
      </c>
    </row>
    <row r="57" spans="1:281" x14ac:dyDescent="0.2">
      <c r="A57">
        <v>41</v>
      </c>
      <c r="B57">
        <v>1658963123.0999999</v>
      </c>
      <c r="C57">
        <v>1191.5</v>
      </c>
      <c r="D57" t="s">
        <v>507</v>
      </c>
      <c r="E57" t="s">
        <v>508</v>
      </c>
      <c r="F57">
        <v>5</v>
      </c>
      <c r="G57" t="s">
        <v>500</v>
      </c>
      <c r="H57" t="s">
        <v>416</v>
      </c>
      <c r="I57">
        <v>1658963120.3</v>
      </c>
      <c r="J57">
        <f t="shared" si="50"/>
        <v>2.6157700328312093E-4</v>
      </c>
      <c r="K57">
        <f t="shared" si="51"/>
        <v>0.26157700328312095</v>
      </c>
      <c r="L57">
        <f t="shared" si="52"/>
        <v>-3.5504268512648922</v>
      </c>
      <c r="M57">
        <f t="shared" si="53"/>
        <v>424.00189999999998</v>
      </c>
      <c r="N57">
        <f t="shared" si="54"/>
        <v>668.43659900735327</v>
      </c>
      <c r="O57">
        <f t="shared" si="55"/>
        <v>60.179104546624451</v>
      </c>
      <c r="P57">
        <f t="shared" si="56"/>
        <v>38.172737258790811</v>
      </c>
      <c r="Q57">
        <f t="shared" si="57"/>
        <v>2.2391146116391571E-2</v>
      </c>
      <c r="R57">
        <f t="shared" si="58"/>
        <v>2.751958607309188</v>
      </c>
      <c r="S57">
        <f t="shared" si="59"/>
        <v>2.2290424254713025E-2</v>
      </c>
      <c r="T57">
        <f t="shared" si="60"/>
        <v>1.3940526736515663E-2</v>
      </c>
      <c r="U57">
        <f t="shared" si="61"/>
        <v>1.5964149869723993E-6</v>
      </c>
      <c r="V57">
        <f t="shared" si="62"/>
        <v>25.759431070740185</v>
      </c>
      <c r="W57">
        <f t="shared" si="63"/>
        <v>25.759431070740185</v>
      </c>
      <c r="X57">
        <f t="shared" si="64"/>
        <v>3.3265225652881085</v>
      </c>
      <c r="Y57">
        <f t="shared" si="65"/>
        <v>68.937843067928924</v>
      </c>
      <c r="Z57">
        <f t="shared" si="66"/>
        <v>2.3030607551530879</v>
      </c>
      <c r="AA57">
        <f t="shared" si="67"/>
        <v>3.3407786676524429</v>
      </c>
      <c r="AB57">
        <f t="shared" si="68"/>
        <v>1.0234618101350206</v>
      </c>
      <c r="AC57">
        <f t="shared" si="69"/>
        <v>-11.535545844785632</v>
      </c>
      <c r="AD57">
        <f t="shared" si="70"/>
        <v>10.7057579714116</v>
      </c>
      <c r="AE57">
        <f t="shared" si="71"/>
        <v>0.82948577232934906</v>
      </c>
      <c r="AF57">
        <f t="shared" si="72"/>
        <v>-3.0050462969555269E-4</v>
      </c>
      <c r="AG57">
        <f t="shared" si="73"/>
        <v>-3.5534017499960981</v>
      </c>
      <c r="AH57">
        <f t="shared" si="74"/>
        <v>0.25974719735001872</v>
      </c>
      <c r="AI57">
        <f t="shared" si="75"/>
        <v>-3.5504268512648922</v>
      </c>
      <c r="AJ57">
        <v>430.80121372121198</v>
      </c>
      <c r="AK57">
        <v>435.15950909090901</v>
      </c>
      <c r="AL57">
        <v>2.48692640688401E-3</v>
      </c>
      <c r="AM57">
        <v>66.33</v>
      </c>
      <c r="AN57">
        <f t="shared" si="76"/>
        <v>0.26157700328312095</v>
      </c>
      <c r="AO57">
        <v>25.277893618808601</v>
      </c>
      <c r="AP57">
        <v>25.582613333333299</v>
      </c>
      <c r="AQ57">
        <v>1.69728344987384E-4</v>
      </c>
      <c r="AR57">
        <v>88.640650729912196</v>
      </c>
      <c r="AS57">
        <v>0</v>
      </c>
      <c r="AT57">
        <v>0</v>
      </c>
      <c r="AU57">
        <f t="shared" si="77"/>
        <v>1</v>
      </c>
      <c r="AV57">
        <f t="shared" si="78"/>
        <v>0</v>
      </c>
      <c r="AW57">
        <f t="shared" si="79"/>
        <v>47878.578194108661</v>
      </c>
      <c r="AX57" t="s">
        <v>417</v>
      </c>
      <c r="AY57" t="s">
        <v>417</v>
      </c>
      <c r="AZ57">
        <v>0</v>
      </c>
      <c r="BA57">
        <v>0</v>
      </c>
      <c r="BB57" t="e">
        <f t="shared" si="80"/>
        <v>#DIV/0!</v>
      </c>
      <c r="BC57">
        <v>0</v>
      </c>
      <c r="BD57" t="s">
        <v>417</v>
      </c>
      <c r="BE57" t="s">
        <v>417</v>
      </c>
      <c r="BF57">
        <v>0</v>
      </c>
      <c r="BG57">
        <v>0</v>
      </c>
      <c r="BH57" t="e">
        <f t="shared" si="81"/>
        <v>#DIV/0!</v>
      </c>
      <c r="BI57">
        <v>0.5</v>
      </c>
      <c r="BJ57">
        <f t="shared" si="82"/>
        <v>8.4021841419599964E-6</v>
      </c>
      <c r="BK57">
        <f t="shared" si="83"/>
        <v>-3.5504268512648922</v>
      </c>
      <c r="BL57" t="e">
        <f t="shared" si="84"/>
        <v>#DIV/0!</v>
      </c>
      <c r="BM57">
        <f t="shared" si="85"/>
        <v>-422559.99050702504</v>
      </c>
      <c r="BN57" t="e">
        <f t="shared" si="86"/>
        <v>#DIV/0!</v>
      </c>
      <c r="BO57" t="e">
        <f t="shared" si="87"/>
        <v>#DIV/0!</v>
      </c>
      <c r="BP57" t="s">
        <v>417</v>
      </c>
      <c r="BQ57">
        <v>0</v>
      </c>
      <c r="BR57" t="e">
        <f t="shared" si="88"/>
        <v>#DIV/0!</v>
      </c>
      <c r="BS57" t="e">
        <f t="shared" si="89"/>
        <v>#DIV/0!</v>
      </c>
      <c r="BT57" t="e">
        <f t="shared" si="90"/>
        <v>#DIV/0!</v>
      </c>
      <c r="BU57" t="e">
        <f t="shared" si="91"/>
        <v>#DIV/0!</v>
      </c>
      <c r="BV57" t="e">
        <f t="shared" si="92"/>
        <v>#DIV/0!</v>
      </c>
      <c r="BW57" t="e">
        <f t="shared" si="93"/>
        <v>#DIV/0!</v>
      </c>
      <c r="BX57" t="e">
        <f t="shared" si="94"/>
        <v>#DIV/0!</v>
      </c>
      <c r="BY57" t="e">
        <f t="shared" si="95"/>
        <v>#DIV/0!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 t="shared" si="96"/>
        <v>1.0001299999999999E-3</v>
      </c>
      <c r="CS57">
        <f t="shared" si="97"/>
        <v>8.4021841419599964E-6</v>
      </c>
      <c r="CT57">
        <f t="shared" si="98"/>
        <v>8.4010919999999972E-3</v>
      </c>
      <c r="CU57">
        <f t="shared" si="99"/>
        <v>1.5962074799999995E-3</v>
      </c>
      <c r="CV57">
        <v>6</v>
      </c>
      <c r="CW57">
        <v>0.5</v>
      </c>
      <c r="CX57" t="s">
        <v>418</v>
      </c>
      <c r="CY57">
        <v>2</v>
      </c>
      <c r="CZ57" t="b">
        <v>1</v>
      </c>
      <c r="DA57">
        <v>1658963120.3</v>
      </c>
      <c r="DB57">
        <v>424.00189999999998</v>
      </c>
      <c r="DC57">
        <v>419.8707</v>
      </c>
      <c r="DD57">
        <v>25.581140000000001</v>
      </c>
      <c r="DE57">
        <v>25.277470000000001</v>
      </c>
      <c r="DF57">
        <v>417.99680000000001</v>
      </c>
      <c r="DG57">
        <v>25.04945</v>
      </c>
      <c r="DH57">
        <v>500.0874</v>
      </c>
      <c r="DI57">
        <v>89.982759999999999</v>
      </c>
      <c r="DJ57">
        <v>4.6877269999999999E-2</v>
      </c>
      <c r="DK57">
        <v>25.831589999999998</v>
      </c>
      <c r="DL57">
        <v>25.227160000000001</v>
      </c>
      <c r="DM57">
        <v>999.9</v>
      </c>
      <c r="DN57">
        <v>0</v>
      </c>
      <c r="DO57">
        <v>0</v>
      </c>
      <c r="DP57">
        <v>10024.5</v>
      </c>
      <c r="DQ57">
        <v>0</v>
      </c>
      <c r="DR57">
        <v>0.22065599999999999</v>
      </c>
      <c r="DS57">
        <v>4.1314840000000004</v>
      </c>
      <c r="DT57">
        <v>435.13319999999999</v>
      </c>
      <c r="DU57">
        <v>430.75920000000002</v>
      </c>
      <c r="DV57">
        <v>0.30366140000000003</v>
      </c>
      <c r="DW57">
        <v>419.8707</v>
      </c>
      <c r="DX57">
        <v>25.277470000000001</v>
      </c>
      <c r="DY57">
        <v>2.3018619999999999</v>
      </c>
      <c r="DZ57">
        <v>2.274537</v>
      </c>
      <c r="EA57">
        <v>19.689419999999998</v>
      </c>
      <c r="EB57">
        <v>19.49719</v>
      </c>
      <c r="EC57">
        <v>1.0001299999999999E-3</v>
      </c>
      <c r="ED57">
        <v>0</v>
      </c>
      <c r="EE57">
        <v>0</v>
      </c>
      <c r="EF57">
        <v>0</v>
      </c>
      <c r="EG57">
        <v>780.75</v>
      </c>
      <c r="EH57">
        <v>1.0001299999999999E-3</v>
      </c>
      <c r="EI57">
        <v>-10.55</v>
      </c>
      <c r="EJ57">
        <v>-3.25</v>
      </c>
      <c r="EK57">
        <v>35.037199999999999</v>
      </c>
      <c r="EL57">
        <v>39.349800000000002</v>
      </c>
      <c r="EM57">
        <v>36.912199999999999</v>
      </c>
      <c r="EN57">
        <v>39.537199999999999</v>
      </c>
      <c r="EO57">
        <v>37.487400000000001</v>
      </c>
      <c r="EP57">
        <v>0</v>
      </c>
      <c r="EQ57">
        <v>0</v>
      </c>
      <c r="ER57">
        <v>0</v>
      </c>
      <c r="ES57">
        <v>1658963124.0999999</v>
      </c>
      <c r="ET57">
        <v>0</v>
      </c>
      <c r="EU57">
        <v>786.38461538461502</v>
      </c>
      <c r="EV57">
        <v>-7.3846151304677301</v>
      </c>
      <c r="EW57">
        <v>-14.8205126050321</v>
      </c>
      <c r="EX57">
        <v>-10.1730769230769</v>
      </c>
      <c r="EY57">
        <v>15</v>
      </c>
      <c r="EZ57">
        <v>0</v>
      </c>
      <c r="FA57" t="s">
        <v>419</v>
      </c>
      <c r="FB57">
        <v>1657551626.5</v>
      </c>
      <c r="FC57">
        <v>1657551629</v>
      </c>
      <c r="FD57">
        <v>0</v>
      </c>
      <c r="FE57">
        <v>0.40300000000000002</v>
      </c>
      <c r="FF57">
        <v>8.9999999999999993E-3</v>
      </c>
      <c r="FG57">
        <v>9.41</v>
      </c>
      <c r="FH57">
        <v>8.6999999999999994E-2</v>
      </c>
      <c r="FI57">
        <v>417</v>
      </c>
      <c r="FJ57">
        <v>17</v>
      </c>
      <c r="FK57">
        <v>1.61</v>
      </c>
      <c r="FL57">
        <v>0.59</v>
      </c>
      <c r="FM57">
        <v>4.1944268292682896</v>
      </c>
      <c r="FN57">
        <v>-0.568250383275265</v>
      </c>
      <c r="FO57">
        <v>0.100269525011561</v>
      </c>
      <c r="FP57">
        <v>0</v>
      </c>
      <c r="FQ57">
        <v>786.86764705882399</v>
      </c>
      <c r="FR57">
        <v>-22.9106186277407</v>
      </c>
      <c r="FS57">
        <v>15.2919186767589</v>
      </c>
      <c r="FT57">
        <v>0</v>
      </c>
      <c r="FU57">
        <v>0.29746782926829302</v>
      </c>
      <c r="FV57">
        <v>4.9428773519163902E-2</v>
      </c>
      <c r="FW57">
        <v>5.4681616516796096E-3</v>
      </c>
      <c r="FX57">
        <v>1</v>
      </c>
      <c r="FY57">
        <v>1</v>
      </c>
      <c r="FZ57">
        <v>3</v>
      </c>
      <c r="GA57" t="s">
        <v>449</v>
      </c>
      <c r="GB57">
        <v>2.9751099999999999</v>
      </c>
      <c r="GC57">
        <v>2.70078</v>
      </c>
      <c r="GD57">
        <v>9.0936600000000006E-2</v>
      </c>
      <c r="GE57">
        <v>9.1388700000000003E-2</v>
      </c>
      <c r="GF57">
        <v>0.10746600000000001</v>
      </c>
      <c r="GG57">
        <v>0.10770100000000001</v>
      </c>
      <c r="GH57">
        <v>35435.1</v>
      </c>
      <c r="GI57">
        <v>38739.699999999997</v>
      </c>
      <c r="GJ57">
        <v>35320</v>
      </c>
      <c r="GK57">
        <v>38663.199999999997</v>
      </c>
      <c r="GL57">
        <v>44682.7</v>
      </c>
      <c r="GM57">
        <v>49820.2</v>
      </c>
      <c r="GN57">
        <v>55203</v>
      </c>
      <c r="GO57">
        <v>62008.9</v>
      </c>
      <c r="GP57">
        <v>1.9925999999999999</v>
      </c>
      <c r="GQ57">
        <v>1.8694</v>
      </c>
      <c r="GR57">
        <v>5.7369499999999997E-2</v>
      </c>
      <c r="GS57">
        <v>0</v>
      </c>
      <c r="GT57">
        <v>24.307300000000001</v>
      </c>
      <c r="GU57">
        <v>999.9</v>
      </c>
      <c r="GV57">
        <v>59.357999999999997</v>
      </c>
      <c r="GW57">
        <v>28.329000000000001</v>
      </c>
      <c r="GX57">
        <v>25.52</v>
      </c>
      <c r="GY57">
        <v>56.724299999999999</v>
      </c>
      <c r="GZ57">
        <v>46.089700000000001</v>
      </c>
      <c r="HA57">
        <v>1</v>
      </c>
      <c r="HB57">
        <v>-9.8719500000000002E-2</v>
      </c>
      <c r="HC57">
        <v>-0.30239700000000003</v>
      </c>
      <c r="HD57">
        <v>20.133400000000002</v>
      </c>
      <c r="HE57">
        <v>5.20052</v>
      </c>
      <c r="HF57">
        <v>12.0052</v>
      </c>
      <c r="HG57">
        <v>4.976</v>
      </c>
      <c r="HH57">
        <v>3.2934000000000001</v>
      </c>
      <c r="HI57">
        <v>9999</v>
      </c>
      <c r="HJ57">
        <v>9999</v>
      </c>
      <c r="HK57">
        <v>9999</v>
      </c>
      <c r="HL57">
        <v>624.5</v>
      </c>
      <c r="HM57">
        <v>1.86313</v>
      </c>
      <c r="HN57">
        <v>1.86798</v>
      </c>
      <c r="HO57">
        <v>1.8677999999999999</v>
      </c>
      <c r="HP57">
        <v>1.86893</v>
      </c>
      <c r="HQ57">
        <v>1.86981</v>
      </c>
      <c r="HR57">
        <v>1.8658399999999999</v>
      </c>
      <c r="HS57">
        <v>1.8669100000000001</v>
      </c>
      <c r="HT57">
        <v>1.86829</v>
      </c>
      <c r="HU57">
        <v>5</v>
      </c>
      <c r="HV57">
        <v>0</v>
      </c>
      <c r="HW57">
        <v>0</v>
      </c>
      <c r="HX57">
        <v>0</v>
      </c>
      <c r="HY57" t="s">
        <v>421</v>
      </c>
      <c r="HZ57" t="s">
        <v>422</v>
      </c>
      <c r="IA57" t="s">
        <v>423</v>
      </c>
      <c r="IB57" t="s">
        <v>423</v>
      </c>
      <c r="IC57" t="s">
        <v>423</v>
      </c>
      <c r="ID57" t="s">
        <v>423</v>
      </c>
      <c r="IE57">
        <v>0</v>
      </c>
      <c r="IF57">
        <v>100</v>
      </c>
      <c r="IG57">
        <v>100</v>
      </c>
      <c r="IH57">
        <v>6.0060000000000002</v>
      </c>
      <c r="II57">
        <v>0.53180000000000005</v>
      </c>
      <c r="IJ57">
        <v>3.6346291650323699</v>
      </c>
      <c r="IK57">
        <v>5.6267518783259399E-3</v>
      </c>
      <c r="IL57">
        <v>2.30191766742704E-7</v>
      </c>
      <c r="IM57">
        <v>-2.9562642023804099E-10</v>
      </c>
      <c r="IN57">
        <v>-4.4408053959193901E-2</v>
      </c>
      <c r="IO57">
        <v>-1.77651730019769E-2</v>
      </c>
      <c r="IP57">
        <v>2.0502542247495602E-3</v>
      </c>
      <c r="IQ57">
        <v>-1.6883999477825899E-5</v>
      </c>
      <c r="IR57">
        <v>-3</v>
      </c>
      <c r="IS57">
        <v>1845</v>
      </c>
      <c r="IT57">
        <v>1</v>
      </c>
      <c r="IU57">
        <v>26</v>
      </c>
      <c r="IV57">
        <v>23524.9</v>
      </c>
      <c r="IW57">
        <v>23524.9</v>
      </c>
      <c r="IX57">
        <v>1.0400400000000001</v>
      </c>
      <c r="IY57">
        <v>2.6257299999999999</v>
      </c>
      <c r="IZ57">
        <v>1.5478499999999999</v>
      </c>
      <c r="JA57">
        <v>2.3107899999999999</v>
      </c>
      <c r="JB57">
        <v>1.3464400000000001</v>
      </c>
      <c r="JC57">
        <v>2.34497</v>
      </c>
      <c r="JD57">
        <v>32.8202</v>
      </c>
      <c r="JE57">
        <v>24.2364</v>
      </c>
      <c r="JF57">
        <v>18</v>
      </c>
      <c r="JG57">
        <v>499.517</v>
      </c>
      <c r="JH57">
        <v>419.33499999999998</v>
      </c>
      <c r="JI57">
        <v>24.9999</v>
      </c>
      <c r="JJ57">
        <v>26.021799999999999</v>
      </c>
      <c r="JK57">
        <v>30</v>
      </c>
      <c r="JL57">
        <v>25.990100000000002</v>
      </c>
      <c r="JM57">
        <v>25.933</v>
      </c>
      <c r="JN57">
        <v>20.842500000000001</v>
      </c>
      <c r="JO57">
        <v>0</v>
      </c>
      <c r="JP57">
        <v>100</v>
      </c>
      <c r="JQ57">
        <v>25</v>
      </c>
      <c r="JR57">
        <v>419.89699999999999</v>
      </c>
      <c r="JS57">
        <v>28.5824</v>
      </c>
      <c r="JT57">
        <v>102.40900000000001</v>
      </c>
      <c r="JU57">
        <v>103.218</v>
      </c>
    </row>
    <row r="58" spans="1:281" x14ac:dyDescent="0.2">
      <c r="A58">
        <v>42</v>
      </c>
      <c r="B58">
        <v>1658963128.0999999</v>
      </c>
      <c r="C58">
        <v>1196.5</v>
      </c>
      <c r="D58" t="s">
        <v>509</v>
      </c>
      <c r="E58" t="s">
        <v>510</v>
      </c>
      <c r="F58">
        <v>5</v>
      </c>
      <c r="G58" t="s">
        <v>500</v>
      </c>
      <c r="H58" t="s">
        <v>416</v>
      </c>
      <c r="I58">
        <v>1658963125.5999999</v>
      </c>
      <c r="J58">
        <f t="shared" si="50"/>
        <v>2.5835868421093274E-4</v>
      </c>
      <c r="K58">
        <f t="shared" si="51"/>
        <v>0.25835868421093272</v>
      </c>
      <c r="L58">
        <f t="shared" si="52"/>
        <v>-3.3814632064134007</v>
      </c>
      <c r="M58">
        <f t="shared" si="53"/>
        <v>423.967777777778</v>
      </c>
      <c r="N58">
        <f t="shared" si="54"/>
        <v>659.45149692376083</v>
      </c>
      <c r="O58">
        <f t="shared" si="55"/>
        <v>59.36866272756177</v>
      </c>
      <c r="P58">
        <f t="shared" si="56"/>
        <v>38.168690379290638</v>
      </c>
      <c r="Q58">
        <f t="shared" si="57"/>
        <v>2.2108719886926791E-2</v>
      </c>
      <c r="R58">
        <f t="shared" si="58"/>
        <v>2.7496659240946233</v>
      </c>
      <c r="S58">
        <f t="shared" si="59"/>
        <v>2.2010435366946218E-2</v>
      </c>
      <c r="T58">
        <f t="shared" si="60"/>
        <v>1.3765316044093793E-2</v>
      </c>
      <c r="U58">
        <f t="shared" si="61"/>
        <v>1.5964149869723993E-6</v>
      </c>
      <c r="V58">
        <f t="shared" si="62"/>
        <v>25.760462631004259</v>
      </c>
      <c r="W58">
        <f t="shared" si="63"/>
        <v>25.760462631004259</v>
      </c>
      <c r="X58">
        <f t="shared" si="64"/>
        <v>3.3267259908187636</v>
      </c>
      <c r="Y58">
        <f t="shared" si="65"/>
        <v>68.93597068668366</v>
      </c>
      <c r="Z58">
        <f t="shared" si="66"/>
        <v>2.3030253411865851</v>
      </c>
      <c r="AA58">
        <f t="shared" si="67"/>
        <v>3.3408180348310665</v>
      </c>
      <c r="AB58">
        <f t="shared" si="68"/>
        <v>1.0237006496321785</v>
      </c>
      <c r="AC58">
        <f t="shared" si="69"/>
        <v>-11.393617973702133</v>
      </c>
      <c r="AD58">
        <f t="shared" si="70"/>
        <v>10.573403705613424</v>
      </c>
      <c r="AE58">
        <f t="shared" si="71"/>
        <v>0.81991906138455328</v>
      </c>
      <c r="AF58">
        <f t="shared" si="72"/>
        <v>-2.9361028916774501E-4</v>
      </c>
      <c r="AG58">
        <f t="shared" si="73"/>
        <v>-3.4761909709329748</v>
      </c>
      <c r="AH58">
        <f t="shared" si="74"/>
        <v>0.25844339397866173</v>
      </c>
      <c r="AI58">
        <f t="shared" si="75"/>
        <v>-3.3814632064134007</v>
      </c>
      <c r="AJ58">
        <v>430.829756266667</v>
      </c>
      <c r="AK58">
        <v>435.06036363636298</v>
      </c>
      <c r="AL58">
        <v>-1.4140329004374799E-2</v>
      </c>
      <c r="AM58">
        <v>66.33</v>
      </c>
      <c r="AN58">
        <f t="shared" si="76"/>
        <v>0.25835868421093272</v>
      </c>
      <c r="AO58">
        <v>25.2787717371545</v>
      </c>
      <c r="AP58">
        <v>25.5806872727273</v>
      </c>
      <c r="AQ58">
        <v>2.5466740735078801E-5</v>
      </c>
      <c r="AR58">
        <v>88.640650729912196</v>
      </c>
      <c r="AS58">
        <v>0</v>
      </c>
      <c r="AT58">
        <v>0</v>
      </c>
      <c r="AU58">
        <f t="shared" si="77"/>
        <v>1</v>
      </c>
      <c r="AV58">
        <f t="shared" si="78"/>
        <v>0</v>
      </c>
      <c r="AW58">
        <f t="shared" si="79"/>
        <v>47816.179073386018</v>
      </c>
      <c r="AX58" t="s">
        <v>417</v>
      </c>
      <c r="AY58" t="s">
        <v>417</v>
      </c>
      <c r="AZ58">
        <v>0</v>
      </c>
      <c r="BA58">
        <v>0</v>
      </c>
      <c r="BB58" t="e">
        <f t="shared" si="80"/>
        <v>#DIV/0!</v>
      </c>
      <c r="BC58">
        <v>0</v>
      </c>
      <c r="BD58" t="s">
        <v>417</v>
      </c>
      <c r="BE58" t="s">
        <v>417</v>
      </c>
      <c r="BF58">
        <v>0</v>
      </c>
      <c r="BG58">
        <v>0</v>
      </c>
      <c r="BH58" t="e">
        <f t="shared" si="81"/>
        <v>#DIV/0!</v>
      </c>
      <c r="BI58">
        <v>0.5</v>
      </c>
      <c r="BJ58">
        <f t="shared" si="82"/>
        <v>8.4021841419599964E-6</v>
      </c>
      <c r="BK58">
        <f t="shared" si="83"/>
        <v>-3.3814632064134007</v>
      </c>
      <c r="BL58" t="e">
        <f t="shared" si="84"/>
        <v>#DIV/0!</v>
      </c>
      <c r="BM58">
        <f t="shared" si="85"/>
        <v>-402450.49968931044</v>
      </c>
      <c r="BN58" t="e">
        <f t="shared" si="86"/>
        <v>#DIV/0!</v>
      </c>
      <c r="BO58" t="e">
        <f t="shared" si="87"/>
        <v>#DIV/0!</v>
      </c>
      <c r="BP58" t="s">
        <v>417</v>
      </c>
      <c r="BQ58">
        <v>0</v>
      </c>
      <c r="BR58" t="e">
        <f t="shared" si="88"/>
        <v>#DIV/0!</v>
      </c>
      <c r="BS58" t="e">
        <f t="shared" si="89"/>
        <v>#DIV/0!</v>
      </c>
      <c r="BT58" t="e">
        <f t="shared" si="90"/>
        <v>#DIV/0!</v>
      </c>
      <c r="BU58" t="e">
        <f t="shared" si="91"/>
        <v>#DIV/0!</v>
      </c>
      <c r="BV58" t="e">
        <f t="shared" si="92"/>
        <v>#DIV/0!</v>
      </c>
      <c r="BW58" t="e">
        <f t="shared" si="93"/>
        <v>#DIV/0!</v>
      </c>
      <c r="BX58" t="e">
        <f t="shared" si="94"/>
        <v>#DIV/0!</v>
      </c>
      <c r="BY58" t="e">
        <f t="shared" si="95"/>
        <v>#DIV/0!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 t="shared" si="96"/>
        <v>1.0001299999999999E-3</v>
      </c>
      <c r="CS58">
        <f t="shared" si="97"/>
        <v>8.4021841419599964E-6</v>
      </c>
      <c r="CT58">
        <f t="shared" si="98"/>
        <v>8.4010919999999972E-3</v>
      </c>
      <c r="CU58">
        <f t="shared" si="99"/>
        <v>1.5962074799999995E-3</v>
      </c>
      <c r="CV58">
        <v>6</v>
      </c>
      <c r="CW58">
        <v>0.5</v>
      </c>
      <c r="CX58" t="s">
        <v>418</v>
      </c>
      <c r="CY58">
        <v>2</v>
      </c>
      <c r="CZ58" t="b">
        <v>1</v>
      </c>
      <c r="DA58">
        <v>1658963125.5999999</v>
      </c>
      <c r="DB58">
        <v>423.967777777778</v>
      </c>
      <c r="DC58">
        <v>419.92811111111098</v>
      </c>
      <c r="DD58">
        <v>25.581399999999999</v>
      </c>
      <c r="DE58">
        <v>25.279222222222199</v>
      </c>
      <c r="DF58">
        <v>417.96266666666702</v>
      </c>
      <c r="DG58">
        <v>25.049700000000001</v>
      </c>
      <c r="DH58">
        <v>500.03422222222201</v>
      </c>
      <c r="DI58">
        <v>89.980766666666696</v>
      </c>
      <c r="DJ58">
        <v>4.6571211111111101E-2</v>
      </c>
      <c r="DK58">
        <v>25.831788888888902</v>
      </c>
      <c r="DL58">
        <v>25.2327444444444</v>
      </c>
      <c r="DM58">
        <v>999.9</v>
      </c>
      <c r="DN58">
        <v>0</v>
      </c>
      <c r="DO58">
        <v>0</v>
      </c>
      <c r="DP58">
        <v>10011.1111111111</v>
      </c>
      <c r="DQ58">
        <v>0</v>
      </c>
      <c r="DR58">
        <v>0.22065599999999999</v>
      </c>
      <c r="DS58">
        <v>4.0399188888888897</v>
      </c>
      <c r="DT58">
        <v>435.09800000000001</v>
      </c>
      <c r="DU58">
        <v>430.81855555555597</v>
      </c>
      <c r="DV58">
        <v>0.30216900000000002</v>
      </c>
      <c r="DW58">
        <v>419.92811111111098</v>
      </c>
      <c r="DX58">
        <v>25.279222222222199</v>
      </c>
      <c r="DY58">
        <v>2.3018344444444399</v>
      </c>
      <c r="DZ58">
        <v>2.2746455555555598</v>
      </c>
      <c r="EA58">
        <v>19.689244444444402</v>
      </c>
      <c r="EB58">
        <v>19.497955555555599</v>
      </c>
      <c r="EC58">
        <v>1.0001299999999999E-3</v>
      </c>
      <c r="ED58">
        <v>0</v>
      </c>
      <c r="EE58">
        <v>0</v>
      </c>
      <c r="EF58">
        <v>0</v>
      </c>
      <c r="EG58">
        <v>790.11111111111097</v>
      </c>
      <c r="EH58">
        <v>1.0001299999999999E-3</v>
      </c>
      <c r="EI58">
        <v>-19.2777777777778</v>
      </c>
      <c r="EJ58">
        <v>-0.33333333333333298</v>
      </c>
      <c r="EK58">
        <v>35.061999999999998</v>
      </c>
      <c r="EL58">
        <v>39.423222222222201</v>
      </c>
      <c r="EM58">
        <v>36.951000000000001</v>
      </c>
      <c r="EN58">
        <v>39.652555555555601</v>
      </c>
      <c r="EO58">
        <v>37.5</v>
      </c>
      <c r="EP58">
        <v>0</v>
      </c>
      <c r="EQ58">
        <v>0</v>
      </c>
      <c r="ER58">
        <v>0</v>
      </c>
      <c r="ES58">
        <v>1658963129.5</v>
      </c>
      <c r="ET58">
        <v>0</v>
      </c>
      <c r="EU58">
        <v>787.24</v>
      </c>
      <c r="EV58">
        <v>-11.500000802373799</v>
      </c>
      <c r="EW58">
        <v>-9.0769228841189999</v>
      </c>
      <c r="EX58">
        <v>-14.84</v>
      </c>
      <c r="EY58">
        <v>15</v>
      </c>
      <c r="EZ58">
        <v>0</v>
      </c>
      <c r="FA58" t="s">
        <v>419</v>
      </c>
      <c r="FB58">
        <v>1657551626.5</v>
      </c>
      <c r="FC58">
        <v>1657551629</v>
      </c>
      <c r="FD58">
        <v>0</v>
      </c>
      <c r="FE58">
        <v>0.40300000000000002</v>
      </c>
      <c r="FF58">
        <v>8.9999999999999993E-3</v>
      </c>
      <c r="FG58">
        <v>9.41</v>
      </c>
      <c r="FH58">
        <v>8.6999999999999994E-2</v>
      </c>
      <c r="FI58">
        <v>417</v>
      </c>
      <c r="FJ58">
        <v>17</v>
      </c>
      <c r="FK58">
        <v>1.61</v>
      </c>
      <c r="FL58">
        <v>0.59</v>
      </c>
      <c r="FM58">
        <v>4.1520087804878001</v>
      </c>
      <c r="FN58">
        <v>-0.55275449477352001</v>
      </c>
      <c r="FO58">
        <v>9.8528771709640001E-2</v>
      </c>
      <c r="FP58">
        <v>0</v>
      </c>
      <c r="FQ58">
        <v>786.83823529411802</v>
      </c>
      <c r="FR58">
        <v>13.834988553023001</v>
      </c>
      <c r="FS58">
        <v>12.7917256046491</v>
      </c>
      <c r="FT58">
        <v>0</v>
      </c>
      <c r="FU58">
        <v>0.30045758536585399</v>
      </c>
      <c r="FV58">
        <v>2.8964885017421799E-2</v>
      </c>
      <c r="FW58">
        <v>3.8588233766873501E-3</v>
      </c>
      <c r="FX58">
        <v>1</v>
      </c>
      <c r="FY58">
        <v>1</v>
      </c>
      <c r="FZ58">
        <v>3</v>
      </c>
      <c r="GA58" t="s">
        <v>449</v>
      </c>
      <c r="GB58">
        <v>2.97384</v>
      </c>
      <c r="GC58">
        <v>2.7004100000000002</v>
      </c>
      <c r="GD58">
        <v>9.0908500000000003E-2</v>
      </c>
      <c r="GE58">
        <v>9.1392200000000007E-2</v>
      </c>
      <c r="GF58">
        <v>0.107462</v>
      </c>
      <c r="GG58">
        <v>0.107694</v>
      </c>
      <c r="GH58">
        <v>35436.199999999997</v>
      </c>
      <c r="GI58">
        <v>38740</v>
      </c>
      <c r="GJ58">
        <v>35320</v>
      </c>
      <c r="GK58">
        <v>38663.599999999999</v>
      </c>
      <c r="GL58">
        <v>44682.7</v>
      </c>
      <c r="GM58">
        <v>49820.800000000003</v>
      </c>
      <c r="GN58">
        <v>55202.8</v>
      </c>
      <c r="GO58">
        <v>62009.2</v>
      </c>
      <c r="GP58">
        <v>1.992</v>
      </c>
      <c r="GQ58">
        <v>1.87</v>
      </c>
      <c r="GR58">
        <v>5.5432299999999997E-2</v>
      </c>
      <c r="GS58">
        <v>0</v>
      </c>
      <c r="GT58">
        <v>24.311399999999999</v>
      </c>
      <c r="GU58">
        <v>999.9</v>
      </c>
      <c r="GV58">
        <v>59.357999999999997</v>
      </c>
      <c r="GW58">
        <v>28.329000000000001</v>
      </c>
      <c r="GX58">
        <v>25.520700000000001</v>
      </c>
      <c r="GY58">
        <v>56.494300000000003</v>
      </c>
      <c r="GZ58">
        <v>46.298099999999998</v>
      </c>
      <c r="HA58">
        <v>1</v>
      </c>
      <c r="HB58">
        <v>-9.9268300000000004E-2</v>
      </c>
      <c r="HC58">
        <v>-0.30326799999999998</v>
      </c>
      <c r="HD58">
        <v>20.133400000000002</v>
      </c>
      <c r="HE58">
        <v>5.2017199999999999</v>
      </c>
      <c r="HF58">
        <v>12.004</v>
      </c>
      <c r="HG58">
        <v>4.976</v>
      </c>
      <c r="HH58">
        <v>3.2932000000000001</v>
      </c>
      <c r="HI58">
        <v>9999</v>
      </c>
      <c r="HJ58">
        <v>9999</v>
      </c>
      <c r="HK58">
        <v>9999</v>
      </c>
      <c r="HL58">
        <v>624.5</v>
      </c>
      <c r="HM58">
        <v>1.86313</v>
      </c>
      <c r="HN58">
        <v>1.8680399999999999</v>
      </c>
      <c r="HO58">
        <v>1.8677699999999999</v>
      </c>
      <c r="HP58">
        <v>1.86896</v>
      </c>
      <c r="HQ58">
        <v>1.86981</v>
      </c>
      <c r="HR58">
        <v>1.8658699999999999</v>
      </c>
      <c r="HS58">
        <v>1.8669100000000001</v>
      </c>
      <c r="HT58">
        <v>1.86829</v>
      </c>
      <c r="HU58">
        <v>5</v>
      </c>
      <c r="HV58">
        <v>0</v>
      </c>
      <c r="HW58">
        <v>0</v>
      </c>
      <c r="HX58">
        <v>0</v>
      </c>
      <c r="HY58" t="s">
        <v>421</v>
      </c>
      <c r="HZ58" t="s">
        <v>422</v>
      </c>
      <c r="IA58" t="s">
        <v>423</v>
      </c>
      <c r="IB58" t="s">
        <v>423</v>
      </c>
      <c r="IC58" t="s">
        <v>423</v>
      </c>
      <c r="ID58" t="s">
        <v>423</v>
      </c>
      <c r="IE58">
        <v>0</v>
      </c>
      <c r="IF58">
        <v>100</v>
      </c>
      <c r="IG58">
        <v>100</v>
      </c>
      <c r="IH58">
        <v>6.0049999999999999</v>
      </c>
      <c r="II58">
        <v>0.53190000000000004</v>
      </c>
      <c r="IJ58">
        <v>3.6346291650323699</v>
      </c>
      <c r="IK58">
        <v>5.6267518783259399E-3</v>
      </c>
      <c r="IL58">
        <v>2.30191766742704E-7</v>
      </c>
      <c r="IM58">
        <v>-2.9562642023804099E-10</v>
      </c>
      <c r="IN58">
        <v>-4.4408053959193901E-2</v>
      </c>
      <c r="IO58">
        <v>-1.77651730019769E-2</v>
      </c>
      <c r="IP58">
        <v>2.0502542247495602E-3</v>
      </c>
      <c r="IQ58">
        <v>-1.6883999477825899E-5</v>
      </c>
      <c r="IR58">
        <v>-3</v>
      </c>
      <c r="IS58">
        <v>1845</v>
      </c>
      <c r="IT58">
        <v>1</v>
      </c>
      <c r="IU58">
        <v>26</v>
      </c>
      <c r="IV58">
        <v>23525</v>
      </c>
      <c r="IW58">
        <v>23525</v>
      </c>
      <c r="IX58">
        <v>1.0400400000000001</v>
      </c>
      <c r="IY58">
        <v>2.63062</v>
      </c>
      <c r="IZ58">
        <v>1.5478499999999999</v>
      </c>
      <c r="JA58">
        <v>2.3107899999999999</v>
      </c>
      <c r="JB58">
        <v>1.3464400000000001</v>
      </c>
      <c r="JC58">
        <v>2.3107899999999999</v>
      </c>
      <c r="JD58">
        <v>32.8202</v>
      </c>
      <c r="JE58">
        <v>24.2364</v>
      </c>
      <c r="JF58">
        <v>18</v>
      </c>
      <c r="JG58">
        <v>499.12400000000002</v>
      </c>
      <c r="JH58">
        <v>419.67700000000002</v>
      </c>
      <c r="JI58">
        <v>24.9998</v>
      </c>
      <c r="JJ58">
        <v>26.019500000000001</v>
      </c>
      <c r="JK58">
        <v>30</v>
      </c>
      <c r="JL58">
        <v>25.990100000000002</v>
      </c>
      <c r="JM58">
        <v>25.933</v>
      </c>
      <c r="JN58">
        <v>20.841200000000001</v>
      </c>
      <c r="JO58">
        <v>0</v>
      </c>
      <c r="JP58">
        <v>100</v>
      </c>
      <c r="JQ58">
        <v>25</v>
      </c>
      <c r="JR58">
        <v>419.89699999999999</v>
      </c>
      <c r="JS58">
        <v>28.5824</v>
      </c>
      <c r="JT58">
        <v>102.40900000000001</v>
      </c>
      <c r="JU58">
        <v>103.21899999999999</v>
      </c>
    </row>
    <row r="59" spans="1:281" x14ac:dyDescent="0.2">
      <c r="A59">
        <v>43</v>
      </c>
      <c r="B59">
        <v>1658963133.0999999</v>
      </c>
      <c r="C59">
        <v>1201.5</v>
      </c>
      <c r="D59" t="s">
        <v>511</v>
      </c>
      <c r="E59" t="s">
        <v>512</v>
      </c>
      <c r="F59">
        <v>5</v>
      </c>
      <c r="G59" t="s">
        <v>500</v>
      </c>
      <c r="H59" t="s">
        <v>416</v>
      </c>
      <c r="I59">
        <v>1658963130.3</v>
      </c>
      <c r="J59">
        <f t="shared" si="50"/>
        <v>2.6297513418802791E-4</v>
      </c>
      <c r="K59">
        <f t="shared" si="51"/>
        <v>0.26297513418802793</v>
      </c>
      <c r="L59">
        <f t="shared" si="52"/>
        <v>-3.474841893331126</v>
      </c>
      <c r="M59">
        <f t="shared" si="53"/>
        <v>423.94650000000001</v>
      </c>
      <c r="N59">
        <f t="shared" si="54"/>
        <v>661.63380608830698</v>
      </c>
      <c r="O59">
        <f t="shared" si="55"/>
        <v>59.565594587845553</v>
      </c>
      <c r="P59">
        <f t="shared" si="56"/>
        <v>38.167072349633912</v>
      </c>
      <c r="Q59">
        <f t="shared" si="57"/>
        <v>2.2517646069135682E-2</v>
      </c>
      <c r="R59">
        <f t="shared" si="58"/>
        <v>2.745188068753821</v>
      </c>
      <c r="S59">
        <f t="shared" si="59"/>
        <v>2.2415535728718402E-2</v>
      </c>
      <c r="T59">
        <f t="shared" si="60"/>
        <v>1.4018845325969732E-2</v>
      </c>
      <c r="U59">
        <f t="shared" si="61"/>
        <v>1.5964149869723993E-6</v>
      </c>
      <c r="V59">
        <f t="shared" si="62"/>
        <v>25.760239432969389</v>
      </c>
      <c r="W59">
        <f t="shared" si="63"/>
        <v>25.760239432969389</v>
      </c>
      <c r="X59">
        <f t="shared" si="64"/>
        <v>3.3266819748455423</v>
      </c>
      <c r="Y59">
        <f t="shared" si="65"/>
        <v>68.945885653087942</v>
      </c>
      <c r="Z59">
        <f t="shared" si="66"/>
        <v>2.3035150427330735</v>
      </c>
      <c r="AA59">
        <f t="shared" si="67"/>
        <v>3.3410478680679674</v>
      </c>
      <c r="AB59">
        <f t="shared" si="68"/>
        <v>1.0231669321124688</v>
      </c>
      <c r="AC59">
        <f t="shared" si="69"/>
        <v>-11.597203417692031</v>
      </c>
      <c r="AD59">
        <f t="shared" si="70"/>
        <v>10.761060610641582</v>
      </c>
      <c r="AE59">
        <f t="shared" si="71"/>
        <v>0.8358360914689239</v>
      </c>
      <c r="AF59">
        <f t="shared" si="72"/>
        <v>-3.0511916653708226E-4</v>
      </c>
      <c r="AG59">
        <f t="shared" si="73"/>
        <v>-3.4934456316357507</v>
      </c>
      <c r="AH59">
        <f t="shared" si="74"/>
        <v>0.26124468764125663</v>
      </c>
      <c r="AI59">
        <f t="shared" si="75"/>
        <v>-3.474841893331126</v>
      </c>
      <c r="AJ59">
        <v>430.76528213333302</v>
      </c>
      <c r="AK59">
        <v>435.07466060605998</v>
      </c>
      <c r="AL59">
        <v>-6.6372294372386599E-3</v>
      </c>
      <c r="AM59">
        <v>66.33</v>
      </c>
      <c r="AN59">
        <f t="shared" si="76"/>
        <v>0.26297513418802793</v>
      </c>
      <c r="AO59">
        <v>25.281363414728599</v>
      </c>
      <c r="AP59">
        <v>25.588090909090901</v>
      </c>
      <c r="AQ59">
        <v>1.1458164810057601E-4</v>
      </c>
      <c r="AR59">
        <v>88.640650729912196</v>
      </c>
      <c r="AS59">
        <v>0</v>
      </c>
      <c r="AT59">
        <v>0</v>
      </c>
      <c r="AU59">
        <f t="shared" si="77"/>
        <v>1</v>
      </c>
      <c r="AV59">
        <f t="shared" si="78"/>
        <v>0</v>
      </c>
      <c r="AW59">
        <f t="shared" si="79"/>
        <v>47694.349886215881</v>
      </c>
      <c r="AX59" t="s">
        <v>417</v>
      </c>
      <c r="AY59" t="s">
        <v>417</v>
      </c>
      <c r="AZ59">
        <v>0</v>
      </c>
      <c r="BA59">
        <v>0</v>
      </c>
      <c r="BB59" t="e">
        <f t="shared" si="80"/>
        <v>#DIV/0!</v>
      </c>
      <c r="BC59">
        <v>0</v>
      </c>
      <c r="BD59" t="s">
        <v>417</v>
      </c>
      <c r="BE59" t="s">
        <v>417</v>
      </c>
      <c r="BF59">
        <v>0</v>
      </c>
      <c r="BG59">
        <v>0</v>
      </c>
      <c r="BH59" t="e">
        <f t="shared" si="81"/>
        <v>#DIV/0!</v>
      </c>
      <c r="BI59">
        <v>0.5</v>
      </c>
      <c r="BJ59">
        <f t="shared" si="82"/>
        <v>8.4021841419599964E-6</v>
      </c>
      <c r="BK59">
        <f t="shared" si="83"/>
        <v>-3.474841893331126</v>
      </c>
      <c r="BL59" t="e">
        <f t="shared" si="84"/>
        <v>#DIV/0!</v>
      </c>
      <c r="BM59">
        <f t="shared" si="85"/>
        <v>-413564.12030747777</v>
      </c>
      <c r="BN59" t="e">
        <f t="shared" si="86"/>
        <v>#DIV/0!</v>
      </c>
      <c r="BO59" t="e">
        <f t="shared" si="87"/>
        <v>#DIV/0!</v>
      </c>
      <c r="BP59" t="s">
        <v>417</v>
      </c>
      <c r="BQ59">
        <v>0</v>
      </c>
      <c r="BR59" t="e">
        <f t="shared" si="88"/>
        <v>#DIV/0!</v>
      </c>
      <c r="BS59" t="e">
        <f t="shared" si="89"/>
        <v>#DIV/0!</v>
      </c>
      <c r="BT59" t="e">
        <f t="shared" si="90"/>
        <v>#DIV/0!</v>
      </c>
      <c r="BU59" t="e">
        <f t="shared" si="91"/>
        <v>#DIV/0!</v>
      </c>
      <c r="BV59" t="e">
        <f t="shared" si="92"/>
        <v>#DIV/0!</v>
      </c>
      <c r="BW59" t="e">
        <f t="shared" si="93"/>
        <v>#DIV/0!</v>
      </c>
      <c r="BX59" t="e">
        <f t="shared" si="94"/>
        <v>#DIV/0!</v>
      </c>
      <c r="BY59" t="e">
        <f t="shared" si="95"/>
        <v>#DIV/0!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 t="shared" si="96"/>
        <v>1.0001299999999999E-3</v>
      </c>
      <c r="CS59">
        <f t="shared" si="97"/>
        <v>8.4021841419599964E-6</v>
      </c>
      <c r="CT59">
        <f t="shared" si="98"/>
        <v>8.4010919999999972E-3</v>
      </c>
      <c r="CU59">
        <f t="shared" si="99"/>
        <v>1.5962074799999995E-3</v>
      </c>
      <c r="CV59">
        <v>6</v>
      </c>
      <c r="CW59">
        <v>0.5</v>
      </c>
      <c r="CX59" t="s">
        <v>418</v>
      </c>
      <c r="CY59">
        <v>2</v>
      </c>
      <c r="CZ59" t="b">
        <v>1</v>
      </c>
      <c r="DA59">
        <v>1658963130.3</v>
      </c>
      <c r="DB59">
        <v>423.94650000000001</v>
      </c>
      <c r="DC59">
        <v>419.8877</v>
      </c>
      <c r="DD59">
        <v>25.586639999999999</v>
      </c>
      <c r="DE59">
        <v>25.281199999999998</v>
      </c>
      <c r="DF59">
        <v>417.94170000000003</v>
      </c>
      <c r="DG59">
        <v>25.054680000000001</v>
      </c>
      <c r="DH59">
        <v>500.053</v>
      </c>
      <c r="DI59">
        <v>89.981290000000001</v>
      </c>
      <c r="DJ59">
        <v>4.6749739999999998E-2</v>
      </c>
      <c r="DK59">
        <v>25.83295</v>
      </c>
      <c r="DL59">
        <v>25.22437</v>
      </c>
      <c r="DM59">
        <v>999.9</v>
      </c>
      <c r="DN59">
        <v>0</v>
      </c>
      <c r="DO59">
        <v>0</v>
      </c>
      <c r="DP59">
        <v>9984.5</v>
      </c>
      <c r="DQ59">
        <v>0</v>
      </c>
      <c r="DR59">
        <v>0.22065599999999999</v>
      </c>
      <c r="DS59">
        <v>4.0587739999999997</v>
      </c>
      <c r="DT59">
        <v>435.07870000000003</v>
      </c>
      <c r="DU59">
        <v>430.7783</v>
      </c>
      <c r="DV59">
        <v>0.30544260000000001</v>
      </c>
      <c r="DW59">
        <v>419.8877</v>
      </c>
      <c r="DX59">
        <v>25.281199999999998</v>
      </c>
      <c r="DY59">
        <v>2.3023180000000001</v>
      </c>
      <c r="DZ59">
        <v>2.2748349999999999</v>
      </c>
      <c r="EA59">
        <v>19.692640000000001</v>
      </c>
      <c r="EB59">
        <v>19.499289999999998</v>
      </c>
      <c r="EC59">
        <v>1.0001299999999999E-3</v>
      </c>
      <c r="ED59">
        <v>0</v>
      </c>
      <c r="EE59">
        <v>0</v>
      </c>
      <c r="EF59">
        <v>0</v>
      </c>
      <c r="EG59">
        <v>784.55</v>
      </c>
      <c r="EH59">
        <v>1.0001299999999999E-3</v>
      </c>
      <c r="EI59">
        <v>-19.75</v>
      </c>
      <c r="EJ59">
        <v>-1.75</v>
      </c>
      <c r="EK59">
        <v>35.074599999999997</v>
      </c>
      <c r="EL59">
        <v>39.506100000000004</v>
      </c>
      <c r="EM59">
        <v>36.993699999999997</v>
      </c>
      <c r="EN59">
        <v>39.768500000000003</v>
      </c>
      <c r="EO59">
        <v>37.555799999999998</v>
      </c>
      <c r="EP59">
        <v>0</v>
      </c>
      <c r="EQ59">
        <v>0</v>
      </c>
      <c r="ER59">
        <v>0</v>
      </c>
      <c r="ES59">
        <v>1658963134.3</v>
      </c>
      <c r="ET59">
        <v>0</v>
      </c>
      <c r="EU59">
        <v>787.02</v>
      </c>
      <c r="EV59">
        <v>39.692307688311203</v>
      </c>
      <c r="EW59">
        <v>-80.961539078863893</v>
      </c>
      <c r="EX59">
        <v>-19.34</v>
      </c>
      <c r="EY59">
        <v>15</v>
      </c>
      <c r="EZ59">
        <v>0</v>
      </c>
      <c r="FA59" t="s">
        <v>419</v>
      </c>
      <c r="FB59">
        <v>1657551626.5</v>
      </c>
      <c r="FC59">
        <v>1657551629</v>
      </c>
      <c r="FD59">
        <v>0</v>
      </c>
      <c r="FE59">
        <v>0.40300000000000002</v>
      </c>
      <c r="FF59">
        <v>8.9999999999999993E-3</v>
      </c>
      <c r="FG59">
        <v>9.41</v>
      </c>
      <c r="FH59">
        <v>8.6999999999999994E-2</v>
      </c>
      <c r="FI59">
        <v>417</v>
      </c>
      <c r="FJ59">
        <v>17</v>
      </c>
      <c r="FK59">
        <v>1.61</v>
      </c>
      <c r="FL59">
        <v>0.59</v>
      </c>
      <c r="FM59">
        <v>4.1069458536585399</v>
      </c>
      <c r="FN59">
        <v>-0.54568034843206303</v>
      </c>
      <c r="FO59">
        <v>0.107174046434523</v>
      </c>
      <c r="FP59">
        <v>0</v>
      </c>
      <c r="FQ59">
        <v>786.72058823529403</v>
      </c>
      <c r="FR59">
        <v>-9.0374332982237195</v>
      </c>
      <c r="FS59">
        <v>12.5646511482615</v>
      </c>
      <c r="FT59">
        <v>0</v>
      </c>
      <c r="FU59">
        <v>0.30250134146341501</v>
      </c>
      <c r="FV59">
        <v>2.15313449477357E-2</v>
      </c>
      <c r="FW59">
        <v>3.5026805526816801E-3</v>
      </c>
      <c r="FX59">
        <v>1</v>
      </c>
      <c r="FY59">
        <v>1</v>
      </c>
      <c r="FZ59">
        <v>3</v>
      </c>
      <c r="GA59" t="s">
        <v>449</v>
      </c>
      <c r="GB59">
        <v>2.9743499999999998</v>
      </c>
      <c r="GC59">
        <v>2.70018</v>
      </c>
      <c r="GD59">
        <v>9.0919799999999995E-2</v>
      </c>
      <c r="GE59">
        <v>9.1383400000000004E-2</v>
      </c>
      <c r="GF59">
        <v>0.10748199999999999</v>
      </c>
      <c r="GG59">
        <v>0.107698</v>
      </c>
      <c r="GH59">
        <v>35436.199999999997</v>
      </c>
      <c r="GI59">
        <v>38739.800000000003</v>
      </c>
      <c r="GJ59">
        <v>35320.400000000001</v>
      </c>
      <c r="GK59">
        <v>38663</v>
      </c>
      <c r="GL59">
        <v>44681.7</v>
      </c>
      <c r="GM59">
        <v>49820.1</v>
      </c>
      <c r="GN59">
        <v>55202.9</v>
      </c>
      <c r="GO59">
        <v>62008.7</v>
      </c>
      <c r="GP59">
        <v>1.992</v>
      </c>
      <c r="GQ59">
        <v>1.8697999999999999</v>
      </c>
      <c r="GR59">
        <v>5.52833E-2</v>
      </c>
      <c r="GS59">
        <v>0</v>
      </c>
      <c r="GT59">
        <v>24.3155</v>
      </c>
      <c r="GU59">
        <v>999.9</v>
      </c>
      <c r="GV59">
        <v>59.357999999999997</v>
      </c>
      <c r="GW59">
        <v>28.329000000000001</v>
      </c>
      <c r="GX59">
        <v>25.5169</v>
      </c>
      <c r="GY59">
        <v>56.894300000000001</v>
      </c>
      <c r="GZ59">
        <v>46.398200000000003</v>
      </c>
      <c r="HA59">
        <v>1</v>
      </c>
      <c r="HB59">
        <v>-9.8556900000000003E-2</v>
      </c>
      <c r="HC59">
        <v>-0.30348599999999998</v>
      </c>
      <c r="HD59">
        <v>20.133199999999999</v>
      </c>
      <c r="HE59">
        <v>5.20052</v>
      </c>
      <c r="HF59">
        <v>12.0052</v>
      </c>
      <c r="HG59">
        <v>4.9756</v>
      </c>
      <c r="HH59">
        <v>3.2936000000000001</v>
      </c>
      <c r="HI59">
        <v>9999</v>
      </c>
      <c r="HJ59">
        <v>9999</v>
      </c>
      <c r="HK59">
        <v>9999</v>
      </c>
      <c r="HL59">
        <v>624.5</v>
      </c>
      <c r="HM59">
        <v>1.8631</v>
      </c>
      <c r="HN59">
        <v>1.8680099999999999</v>
      </c>
      <c r="HO59">
        <v>1.8677699999999999</v>
      </c>
      <c r="HP59">
        <v>1.86893</v>
      </c>
      <c r="HQ59">
        <v>1.86981</v>
      </c>
      <c r="HR59">
        <v>1.8658399999999999</v>
      </c>
      <c r="HS59">
        <v>1.8669100000000001</v>
      </c>
      <c r="HT59">
        <v>1.86829</v>
      </c>
      <c r="HU59">
        <v>5</v>
      </c>
      <c r="HV59">
        <v>0</v>
      </c>
      <c r="HW59">
        <v>0</v>
      </c>
      <c r="HX59">
        <v>0</v>
      </c>
      <c r="HY59" t="s">
        <v>421</v>
      </c>
      <c r="HZ59" t="s">
        <v>422</v>
      </c>
      <c r="IA59" t="s">
        <v>423</v>
      </c>
      <c r="IB59" t="s">
        <v>423</v>
      </c>
      <c r="IC59" t="s">
        <v>423</v>
      </c>
      <c r="ID59" t="s">
        <v>423</v>
      </c>
      <c r="IE59">
        <v>0</v>
      </c>
      <c r="IF59">
        <v>100</v>
      </c>
      <c r="IG59">
        <v>100</v>
      </c>
      <c r="IH59">
        <v>6.0049999999999999</v>
      </c>
      <c r="II59">
        <v>0.53200000000000003</v>
      </c>
      <c r="IJ59">
        <v>3.6346291650323699</v>
      </c>
      <c r="IK59">
        <v>5.6267518783259399E-3</v>
      </c>
      <c r="IL59">
        <v>2.30191766742704E-7</v>
      </c>
      <c r="IM59">
        <v>-2.9562642023804099E-10</v>
      </c>
      <c r="IN59">
        <v>-4.4408053959193901E-2</v>
      </c>
      <c r="IO59">
        <v>-1.77651730019769E-2</v>
      </c>
      <c r="IP59">
        <v>2.0502542247495602E-3</v>
      </c>
      <c r="IQ59">
        <v>-1.6883999477825899E-5</v>
      </c>
      <c r="IR59">
        <v>-3</v>
      </c>
      <c r="IS59">
        <v>1845</v>
      </c>
      <c r="IT59">
        <v>1</v>
      </c>
      <c r="IU59">
        <v>26</v>
      </c>
      <c r="IV59">
        <v>23525.1</v>
      </c>
      <c r="IW59">
        <v>23525.1</v>
      </c>
      <c r="IX59">
        <v>1.0400400000000001</v>
      </c>
      <c r="IY59">
        <v>2.63062</v>
      </c>
      <c r="IZ59">
        <v>1.5478499999999999</v>
      </c>
      <c r="JA59">
        <v>2.3107899999999999</v>
      </c>
      <c r="JB59">
        <v>1.3464400000000001</v>
      </c>
      <c r="JC59">
        <v>2.3156699999999999</v>
      </c>
      <c r="JD59">
        <v>32.8202</v>
      </c>
      <c r="JE59">
        <v>24.2364</v>
      </c>
      <c r="JF59">
        <v>18</v>
      </c>
      <c r="JG59">
        <v>499.10500000000002</v>
      </c>
      <c r="JH59">
        <v>419.56299999999999</v>
      </c>
      <c r="JI59">
        <v>24.9999</v>
      </c>
      <c r="JJ59">
        <v>26.019500000000001</v>
      </c>
      <c r="JK59">
        <v>30.0002</v>
      </c>
      <c r="JL59">
        <v>25.988</v>
      </c>
      <c r="JM59">
        <v>25.933</v>
      </c>
      <c r="JN59">
        <v>20.842300000000002</v>
      </c>
      <c r="JO59">
        <v>0</v>
      </c>
      <c r="JP59">
        <v>100</v>
      </c>
      <c r="JQ59">
        <v>25</v>
      </c>
      <c r="JR59">
        <v>419.89699999999999</v>
      </c>
      <c r="JS59">
        <v>28.5824</v>
      </c>
      <c r="JT59">
        <v>102.40900000000001</v>
      </c>
      <c r="JU59">
        <v>103.218</v>
      </c>
    </row>
    <row r="60" spans="1:281" x14ac:dyDescent="0.2">
      <c r="A60">
        <v>44</v>
      </c>
      <c r="B60">
        <v>1658963138.0999999</v>
      </c>
      <c r="C60">
        <v>1206.5</v>
      </c>
      <c r="D60" t="s">
        <v>513</v>
      </c>
      <c r="E60" t="s">
        <v>514</v>
      </c>
      <c r="F60">
        <v>5</v>
      </c>
      <c r="G60" t="s">
        <v>500</v>
      </c>
      <c r="H60" t="s">
        <v>416</v>
      </c>
      <c r="I60">
        <v>1658963135.5999999</v>
      </c>
      <c r="J60">
        <f t="shared" si="50"/>
        <v>2.7039806997473633E-4</v>
      </c>
      <c r="K60">
        <f t="shared" si="51"/>
        <v>0.27039806997473631</v>
      </c>
      <c r="L60">
        <f t="shared" si="52"/>
        <v>-3.3780422451213354</v>
      </c>
      <c r="M60">
        <f t="shared" si="53"/>
        <v>423.86666666666702</v>
      </c>
      <c r="N60">
        <f t="shared" si="54"/>
        <v>647.93262256115645</v>
      </c>
      <c r="O60">
        <f t="shared" si="55"/>
        <v>58.334008011252074</v>
      </c>
      <c r="P60">
        <f t="shared" si="56"/>
        <v>38.161130753533357</v>
      </c>
      <c r="Q60">
        <f t="shared" si="57"/>
        <v>2.3179770634894022E-2</v>
      </c>
      <c r="R60">
        <f t="shared" si="58"/>
        <v>2.7440990995438548</v>
      </c>
      <c r="S60">
        <f t="shared" si="59"/>
        <v>2.3071539814200272E-2</v>
      </c>
      <c r="T60">
        <f t="shared" si="60"/>
        <v>1.4429394249611214E-2</v>
      </c>
      <c r="U60">
        <f t="shared" si="61"/>
        <v>1.5964149869723993E-6</v>
      </c>
      <c r="V60">
        <f t="shared" si="62"/>
        <v>25.75783172441345</v>
      </c>
      <c r="W60">
        <f t="shared" si="63"/>
        <v>25.75783172441345</v>
      </c>
      <c r="X60">
        <f t="shared" si="64"/>
        <v>3.3262071928123245</v>
      </c>
      <c r="Y60">
        <f t="shared" si="65"/>
        <v>68.962901040132607</v>
      </c>
      <c r="Z60">
        <f t="shared" si="66"/>
        <v>2.3040387900690082</v>
      </c>
      <c r="AA60">
        <f t="shared" si="67"/>
        <v>3.3409829855159145</v>
      </c>
      <c r="AB60">
        <f t="shared" si="68"/>
        <v>1.0221684027433162</v>
      </c>
      <c r="AC60">
        <f t="shared" si="69"/>
        <v>-11.924554885885872</v>
      </c>
      <c r="AD60">
        <f t="shared" si="70"/>
        <v>11.064496572020097</v>
      </c>
      <c r="AE60">
        <f t="shared" si="71"/>
        <v>0.85973389457243854</v>
      </c>
      <c r="AF60">
        <f t="shared" si="72"/>
        <v>-3.2282287834917156E-4</v>
      </c>
      <c r="AG60">
        <f t="shared" si="73"/>
        <v>-3.4169305033467854</v>
      </c>
      <c r="AH60">
        <f t="shared" si="74"/>
        <v>0.26666650174646606</v>
      </c>
      <c r="AI60">
        <f t="shared" si="75"/>
        <v>-3.3780422451213354</v>
      </c>
      <c r="AJ60">
        <v>430.80690623030301</v>
      </c>
      <c r="AK60">
        <v>434.97379999999998</v>
      </c>
      <c r="AL60">
        <v>-1.59428571432839E-3</v>
      </c>
      <c r="AM60">
        <v>66.33</v>
      </c>
      <c r="AN60">
        <f t="shared" si="76"/>
        <v>0.27039806997473631</v>
      </c>
      <c r="AO60">
        <v>25.279817671038799</v>
      </c>
      <c r="AP60">
        <v>25.594024242424201</v>
      </c>
      <c r="AQ60">
        <v>3.1174335939460399E-4</v>
      </c>
      <c r="AR60">
        <v>88.640650729912196</v>
      </c>
      <c r="AS60">
        <v>0</v>
      </c>
      <c r="AT60">
        <v>0</v>
      </c>
      <c r="AU60">
        <f t="shared" si="77"/>
        <v>1</v>
      </c>
      <c r="AV60">
        <f t="shared" si="78"/>
        <v>0</v>
      </c>
      <c r="AW60">
        <f t="shared" si="79"/>
        <v>47664.882883306636</v>
      </c>
      <c r="AX60" t="s">
        <v>417</v>
      </c>
      <c r="AY60" t="s">
        <v>417</v>
      </c>
      <c r="AZ60">
        <v>0</v>
      </c>
      <c r="BA60">
        <v>0</v>
      </c>
      <c r="BB60" t="e">
        <f t="shared" si="80"/>
        <v>#DIV/0!</v>
      </c>
      <c r="BC60">
        <v>0</v>
      </c>
      <c r="BD60" t="s">
        <v>417</v>
      </c>
      <c r="BE60" t="s">
        <v>417</v>
      </c>
      <c r="BF60">
        <v>0</v>
      </c>
      <c r="BG60">
        <v>0</v>
      </c>
      <c r="BH60" t="e">
        <f t="shared" si="81"/>
        <v>#DIV/0!</v>
      </c>
      <c r="BI60">
        <v>0.5</v>
      </c>
      <c r="BJ60">
        <f t="shared" si="82"/>
        <v>8.4021841419599964E-6</v>
      </c>
      <c r="BK60">
        <f t="shared" si="83"/>
        <v>-3.3780422451213354</v>
      </c>
      <c r="BL60" t="e">
        <f t="shared" si="84"/>
        <v>#DIV/0!</v>
      </c>
      <c r="BM60">
        <f t="shared" si="85"/>
        <v>-402043.34825888876</v>
      </c>
      <c r="BN60" t="e">
        <f t="shared" si="86"/>
        <v>#DIV/0!</v>
      </c>
      <c r="BO60" t="e">
        <f t="shared" si="87"/>
        <v>#DIV/0!</v>
      </c>
      <c r="BP60" t="s">
        <v>417</v>
      </c>
      <c r="BQ60">
        <v>0</v>
      </c>
      <c r="BR60" t="e">
        <f t="shared" si="88"/>
        <v>#DIV/0!</v>
      </c>
      <c r="BS60" t="e">
        <f t="shared" si="89"/>
        <v>#DIV/0!</v>
      </c>
      <c r="BT60" t="e">
        <f t="shared" si="90"/>
        <v>#DIV/0!</v>
      </c>
      <c r="BU60" t="e">
        <f t="shared" si="91"/>
        <v>#DIV/0!</v>
      </c>
      <c r="BV60" t="e">
        <f t="shared" si="92"/>
        <v>#DIV/0!</v>
      </c>
      <c r="BW60" t="e">
        <f t="shared" si="93"/>
        <v>#DIV/0!</v>
      </c>
      <c r="BX60" t="e">
        <f t="shared" si="94"/>
        <v>#DIV/0!</v>
      </c>
      <c r="BY60" t="e">
        <f t="shared" si="95"/>
        <v>#DIV/0!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 t="shared" si="96"/>
        <v>1.0001299999999999E-3</v>
      </c>
      <c r="CS60">
        <f t="shared" si="97"/>
        <v>8.4021841419599964E-6</v>
      </c>
      <c r="CT60">
        <f t="shared" si="98"/>
        <v>8.4010919999999972E-3</v>
      </c>
      <c r="CU60">
        <f t="shared" si="99"/>
        <v>1.5962074799999995E-3</v>
      </c>
      <c r="CV60">
        <v>6</v>
      </c>
      <c r="CW60">
        <v>0.5</v>
      </c>
      <c r="CX60" t="s">
        <v>418</v>
      </c>
      <c r="CY60">
        <v>2</v>
      </c>
      <c r="CZ60" t="b">
        <v>1</v>
      </c>
      <c r="DA60">
        <v>1658963135.5999999</v>
      </c>
      <c r="DB60">
        <v>423.86666666666702</v>
      </c>
      <c r="DC60">
        <v>419.901555555556</v>
      </c>
      <c r="DD60">
        <v>25.591622222222199</v>
      </c>
      <c r="DE60">
        <v>25.279777777777799</v>
      </c>
      <c r="DF60">
        <v>417.86222222222199</v>
      </c>
      <c r="DG60">
        <v>25.059422222222199</v>
      </c>
      <c r="DH60">
        <v>499.94555555555598</v>
      </c>
      <c r="DI60">
        <v>89.983733333333305</v>
      </c>
      <c r="DJ60">
        <v>4.7245166666666699E-2</v>
      </c>
      <c r="DK60">
        <v>25.832622222222199</v>
      </c>
      <c r="DL60">
        <v>25.236177777777801</v>
      </c>
      <c r="DM60">
        <v>999.9</v>
      </c>
      <c r="DN60">
        <v>0</v>
      </c>
      <c r="DO60">
        <v>0</v>
      </c>
      <c r="DP60">
        <v>9977.7777777777792</v>
      </c>
      <c r="DQ60">
        <v>0</v>
      </c>
      <c r="DR60">
        <v>0.22065599999999999</v>
      </c>
      <c r="DS60">
        <v>3.9651088888888899</v>
      </c>
      <c r="DT60">
        <v>434.99900000000002</v>
      </c>
      <c r="DU60">
        <v>430.79188888888899</v>
      </c>
      <c r="DV60">
        <v>0.31183211111111098</v>
      </c>
      <c r="DW60">
        <v>419.901555555556</v>
      </c>
      <c r="DX60">
        <v>25.279777777777799</v>
      </c>
      <c r="DY60">
        <v>2.3028288888888899</v>
      </c>
      <c r="DZ60">
        <v>2.2747700000000002</v>
      </c>
      <c r="EA60">
        <v>19.696211111111101</v>
      </c>
      <c r="EB60">
        <v>19.498844444444401</v>
      </c>
      <c r="EC60">
        <v>1.0001299999999999E-3</v>
      </c>
      <c r="ED60">
        <v>0</v>
      </c>
      <c r="EE60">
        <v>0</v>
      </c>
      <c r="EF60">
        <v>0</v>
      </c>
      <c r="EG60">
        <v>785.83333333333303</v>
      </c>
      <c r="EH60">
        <v>1.0001299999999999E-3</v>
      </c>
      <c r="EI60">
        <v>-15</v>
      </c>
      <c r="EJ60">
        <v>-0.22222222222222199</v>
      </c>
      <c r="EK60">
        <v>35.125</v>
      </c>
      <c r="EL60">
        <v>39.576000000000001</v>
      </c>
      <c r="EM60">
        <v>37.027555555555601</v>
      </c>
      <c r="EN60">
        <v>39.895555555555603</v>
      </c>
      <c r="EO60">
        <v>37.576000000000001</v>
      </c>
      <c r="EP60">
        <v>0</v>
      </c>
      <c r="EQ60">
        <v>0</v>
      </c>
      <c r="ER60">
        <v>0</v>
      </c>
      <c r="ES60">
        <v>1658963139.0999999</v>
      </c>
      <c r="ET60">
        <v>0</v>
      </c>
      <c r="EU60">
        <v>787.56</v>
      </c>
      <c r="EV60">
        <v>-19.153847001008199</v>
      </c>
      <c r="EW60">
        <v>2.1538460075972701</v>
      </c>
      <c r="EX60">
        <v>-20.48</v>
      </c>
      <c r="EY60">
        <v>15</v>
      </c>
      <c r="EZ60">
        <v>0</v>
      </c>
      <c r="FA60" t="s">
        <v>419</v>
      </c>
      <c r="FB60">
        <v>1657551626.5</v>
      </c>
      <c r="FC60">
        <v>1657551629</v>
      </c>
      <c r="FD60">
        <v>0</v>
      </c>
      <c r="FE60">
        <v>0.40300000000000002</v>
      </c>
      <c r="FF60">
        <v>8.9999999999999993E-3</v>
      </c>
      <c r="FG60">
        <v>9.41</v>
      </c>
      <c r="FH60">
        <v>8.6999999999999994E-2</v>
      </c>
      <c r="FI60">
        <v>417</v>
      </c>
      <c r="FJ60">
        <v>17</v>
      </c>
      <c r="FK60">
        <v>1.61</v>
      </c>
      <c r="FL60">
        <v>0.59</v>
      </c>
      <c r="FM60">
        <v>4.0611502439024401</v>
      </c>
      <c r="FN60">
        <v>-0.53415700348431705</v>
      </c>
      <c r="FO60">
        <v>0.10657614924431</v>
      </c>
      <c r="FP60">
        <v>0</v>
      </c>
      <c r="FQ60">
        <v>785.63235294117601</v>
      </c>
      <c r="FR60">
        <v>9.4041249171449692</v>
      </c>
      <c r="FS60">
        <v>13.574039248598501</v>
      </c>
      <c r="FT60">
        <v>0</v>
      </c>
      <c r="FU60">
        <v>0.30509741463414602</v>
      </c>
      <c r="FV60">
        <v>2.8730299651568099E-2</v>
      </c>
      <c r="FW60">
        <v>4.1390941389986696E-3</v>
      </c>
      <c r="FX60">
        <v>1</v>
      </c>
      <c r="FY60">
        <v>1</v>
      </c>
      <c r="FZ60">
        <v>3</v>
      </c>
      <c r="GA60" t="s">
        <v>449</v>
      </c>
      <c r="GB60">
        <v>2.9739900000000001</v>
      </c>
      <c r="GC60">
        <v>2.7014499999999999</v>
      </c>
      <c r="GD60">
        <v>9.0913499999999994E-2</v>
      </c>
      <c r="GE60">
        <v>9.1394699999999995E-2</v>
      </c>
      <c r="GF60">
        <v>0.107497</v>
      </c>
      <c r="GG60">
        <v>0.10771500000000001</v>
      </c>
      <c r="GH60">
        <v>35436.199999999997</v>
      </c>
      <c r="GI60">
        <v>38739.5</v>
      </c>
      <c r="GJ60">
        <v>35320.199999999997</v>
      </c>
      <c r="GK60">
        <v>38663.199999999997</v>
      </c>
      <c r="GL60">
        <v>44680.800000000003</v>
      </c>
      <c r="GM60">
        <v>49819.3</v>
      </c>
      <c r="GN60">
        <v>55202.6</v>
      </c>
      <c r="GO60">
        <v>62008.800000000003</v>
      </c>
      <c r="GP60">
        <v>1.9914000000000001</v>
      </c>
      <c r="GQ60">
        <v>1.8697999999999999</v>
      </c>
      <c r="GR60">
        <v>5.5730300000000003E-2</v>
      </c>
      <c r="GS60">
        <v>0</v>
      </c>
      <c r="GT60">
        <v>24.319600000000001</v>
      </c>
      <c r="GU60">
        <v>999.9</v>
      </c>
      <c r="GV60">
        <v>59.357999999999997</v>
      </c>
      <c r="GW60">
        <v>28.329000000000001</v>
      </c>
      <c r="GX60">
        <v>25.5153</v>
      </c>
      <c r="GY60">
        <v>56.904299999999999</v>
      </c>
      <c r="GZ60">
        <v>46.570500000000003</v>
      </c>
      <c r="HA60">
        <v>1</v>
      </c>
      <c r="HB60">
        <v>-9.8902400000000001E-2</v>
      </c>
      <c r="HC60">
        <v>-0.30370399999999997</v>
      </c>
      <c r="HD60">
        <v>20.133400000000002</v>
      </c>
      <c r="HE60">
        <v>5.2017199999999999</v>
      </c>
      <c r="HF60">
        <v>12.0076</v>
      </c>
      <c r="HG60">
        <v>4.976</v>
      </c>
      <c r="HH60">
        <v>3.2936000000000001</v>
      </c>
      <c r="HI60">
        <v>9999</v>
      </c>
      <c r="HJ60">
        <v>9999</v>
      </c>
      <c r="HK60">
        <v>9999</v>
      </c>
      <c r="HL60">
        <v>624.5</v>
      </c>
      <c r="HM60">
        <v>1.8631</v>
      </c>
      <c r="HN60">
        <v>1.86798</v>
      </c>
      <c r="HO60">
        <v>1.8677699999999999</v>
      </c>
      <c r="HP60">
        <v>1.86893</v>
      </c>
      <c r="HQ60">
        <v>1.86981</v>
      </c>
      <c r="HR60">
        <v>1.8658399999999999</v>
      </c>
      <c r="HS60">
        <v>1.8669100000000001</v>
      </c>
      <c r="HT60">
        <v>1.86829</v>
      </c>
      <c r="HU60">
        <v>5</v>
      </c>
      <c r="HV60">
        <v>0</v>
      </c>
      <c r="HW60">
        <v>0</v>
      </c>
      <c r="HX60">
        <v>0</v>
      </c>
      <c r="HY60" t="s">
        <v>421</v>
      </c>
      <c r="HZ60" t="s">
        <v>422</v>
      </c>
      <c r="IA60" t="s">
        <v>423</v>
      </c>
      <c r="IB60" t="s">
        <v>423</v>
      </c>
      <c r="IC60" t="s">
        <v>423</v>
      </c>
      <c r="ID60" t="s">
        <v>423</v>
      </c>
      <c r="IE60">
        <v>0</v>
      </c>
      <c r="IF60">
        <v>100</v>
      </c>
      <c r="IG60">
        <v>100</v>
      </c>
      <c r="IH60">
        <v>6.0049999999999999</v>
      </c>
      <c r="II60">
        <v>0.5323</v>
      </c>
      <c r="IJ60">
        <v>3.6346291650323699</v>
      </c>
      <c r="IK60">
        <v>5.6267518783259399E-3</v>
      </c>
      <c r="IL60">
        <v>2.30191766742704E-7</v>
      </c>
      <c r="IM60">
        <v>-2.9562642023804099E-10</v>
      </c>
      <c r="IN60">
        <v>-4.4408053959193901E-2</v>
      </c>
      <c r="IO60">
        <v>-1.77651730019769E-2</v>
      </c>
      <c r="IP60">
        <v>2.0502542247495602E-3</v>
      </c>
      <c r="IQ60">
        <v>-1.6883999477825899E-5</v>
      </c>
      <c r="IR60">
        <v>-3</v>
      </c>
      <c r="IS60">
        <v>1845</v>
      </c>
      <c r="IT60">
        <v>1</v>
      </c>
      <c r="IU60">
        <v>26</v>
      </c>
      <c r="IV60">
        <v>23525.200000000001</v>
      </c>
      <c r="IW60">
        <v>23525.200000000001</v>
      </c>
      <c r="IX60">
        <v>1.0400400000000001</v>
      </c>
      <c r="IY60">
        <v>2.6281699999999999</v>
      </c>
      <c r="IZ60">
        <v>1.5478499999999999</v>
      </c>
      <c r="JA60">
        <v>2.3107899999999999</v>
      </c>
      <c r="JB60">
        <v>1.3464400000000001</v>
      </c>
      <c r="JC60">
        <v>2.2705099999999998</v>
      </c>
      <c r="JD60">
        <v>32.8202</v>
      </c>
      <c r="JE60">
        <v>24.2364</v>
      </c>
      <c r="JF60">
        <v>18</v>
      </c>
      <c r="JG60">
        <v>498.71100000000001</v>
      </c>
      <c r="JH60">
        <v>419.56299999999999</v>
      </c>
      <c r="JI60">
        <v>24.9999</v>
      </c>
      <c r="JJ60">
        <v>26.019500000000001</v>
      </c>
      <c r="JK60">
        <v>30.000299999999999</v>
      </c>
      <c r="JL60">
        <v>25.988</v>
      </c>
      <c r="JM60">
        <v>25.933</v>
      </c>
      <c r="JN60">
        <v>20.841000000000001</v>
      </c>
      <c r="JO60">
        <v>0</v>
      </c>
      <c r="JP60">
        <v>100</v>
      </c>
      <c r="JQ60">
        <v>25</v>
      </c>
      <c r="JR60">
        <v>419.89699999999999</v>
      </c>
      <c r="JS60">
        <v>28.5824</v>
      </c>
      <c r="JT60">
        <v>102.40900000000001</v>
      </c>
      <c r="JU60">
        <v>103.218</v>
      </c>
    </row>
    <row r="61" spans="1:281" x14ac:dyDescent="0.2">
      <c r="A61">
        <v>45</v>
      </c>
      <c r="B61">
        <v>1658963143.0999999</v>
      </c>
      <c r="C61">
        <v>1211.5</v>
      </c>
      <c r="D61" t="s">
        <v>515</v>
      </c>
      <c r="E61" t="s">
        <v>516</v>
      </c>
      <c r="F61">
        <v>5</v>
      </c>
      <c r="G61" t="s">
        <v>500</v>
      </c>
      <c r="H61" t="s">
        <v>416</v>
      </c>
      <c r="I61">
        <v>1658963140.3</v>
      </c>
      <c r="J61">
        <f t="shared" si="50"/>
        <v>2.7051197030388029E-4</v>
      </c>
      <c r="K61">
        <f t="shared" si="51"/>
        <v>0.2705119703038803</v>
      </c>
      <c r="L61">
        <f t="shared" si="52"/>
        <v>-3.2723389336274971</v>
      </c>
      <c r="M61">
        <f t="shared" si="53"/>
        <v>423.84320000000002</v>
      </c>
      <c r="N61">
        <f t="shared" si="54"/>
        <v>640.60794906469027</v>
      </c>
      <c r="O61">
        <f t="shared" si="55"/>
        <v>57.674416954555156</v>
      </c>
      <c r="P61">
        <f t="shared" si="56"/>
        <v>38.158923060263803</v>
      </c>
      <c r="Q61">
        <f t="shared" si="57"/>
        <v>2.3184045131950406E-2</v>
      </c>
      <c r="R61">
        <f t="shared" si="58"/>
        <v>2.7456447926931276</v>
      </c>
      <c r="S61">
        <f t="shared" si="59"/>
        <v>2.3075835136443994E-2</v>
      </c>
      <c r="T61">
        <f t="shared" si="60"/>
        <v>1.4432076978905011E-2</v>
      </c>
      <c r="U61">
        <f t="shared" si="61"/>
        <v>1.5964149869723993E-6</v>
      </c>
      <c r="V61">
        <f t="shared" si="62"/>
        <v>25.760597232762215</v>
      </c>
      <c r="W61">
        <f t="shared" si="63"/>
        <v>25.760597232762215</v>
      </c>
      <c r="X61">
        <f t="shared" si="64"/>
        <v>3.3267525353278198</v>
      </c>
      <c r="Y61">
        <f t="shared" si="65"/>
        <v>68.960994346579767</v>
      </c>
      <c r="Z61">
        <f t="shared" si="66"/>
        <v>2.3043515648125101</v>
      </c>
      <c r="AA61">
        <f t="shared" si="67"/>
        <v>3.3415289130424179</v>
      </c>
      <c r="AB61">
        <f t="shared" si="68"/>
        <v>1.0224009705153096</v>
      </c>
      <c r="AC61">
        <f t="shared" si="69"/>
        <v>-11.92957789040112</v>
      </c>
      <c r="AD61">
        <f t="shared" si="70"/>
        <v>11.069584665719223</v>
      </c>
      <c r="AE61">
        <f t="shared" si="71"/>
        <v>0.8596688661571128</v>
      </c>
      <c r="AF61">
        <f t="shared" si="72"/>
        <v>-3.227621097980915E-4</v>
      </c>
      <c r="AG61">
        <f t="shared" si="73"/>
        <v>-3.4259421776196706</v>
      </c>
      <c r="AH61">
        <f t="shared" si="74"/>
        <v>0.26881213033417789</v>
      </c>
      <c r="AI61">
        <f t="shared" si="75"/>
        <v>-3.2723389336274971</v>
      </c>
      <c r="AJ61">
        <v>430.75649323636401</v>
      </c>
      <c r="AK61">
        <v>434.906163636364</v>
      </c>
      <c r="AL61">
        <v>-2.5332554112601002E-2</v>
      </c>
      <c r="AM61">
        <v>66.33</v>
      </c>
      <c r="AN61">
        <f t="shared" si="76"/>
        <v>0.2705119703038803</v>
      </c>
      <c r="AO61">
        <v>25.280817374459801</v>
      </c>
      <c r="AP61">
        <v>25.5958587878788</v>
      </c>
      <c r="AQ61">
        <v>1.8945773200250299E-4</v>
      </c>
      <c r="AR61">
        <v>88.640650729912196</v>
      </c>
      <c r="AS61">
        <v>0</v>
      </c>
      <c r="AT61">
        <v>0</v>
      </c>
      <c r="AU61">
        <f t="shared" si="77"/>
        <v>1</v>
      </c>
      <c r="AV61">
        <f t="shared" si="78"/>
        <v>0</v>
      </c>
      <c r="AW61">
        <f t="shared" si="79"/>
        <v>47706.406114868107</v>
      </c>
      <c r="AX61" t="s">
        <v>417</v>
      </c>
      <c r="AY61" t="s">
        <v>417</v>
      </c>
      <c r="AZ61">
        <v>0</v>
      </c>
      <c r="BA61">
        <v>0</v>
      </c>
      <c r="BB61" t="e">
        <f t="shared" si="80"/>
        <v>#DIV/0!</v>
      </c>
      <c r="BC61">
        <v>0</v>
      </c>
      <c r="BD61" t="s">
        <v>417</v>
      </c>
      <c r="BE61" t="s">
        <v>417</v>
      </c>
      <c r="BF61">
        <v>0</v>
      </c>
      <c r="BG61">
        <v>0</v>
      </c>
      <c r="BH61" t="e">
        <f t="shared" si="81"/>
        <v>#DIV/0!</v>
      </c>
      <c r="BI61">
        <v>0.5</v>
      </c>
      <c r="BJ61">
        <f t="shared" si="82"/>
        <v>8.4021841419599964E-6</v>
      </c>
      <c r="BK61">
        <f t="shared" si="83"/>
        <v>-3.2723389336274971</v>
      </c>
      <c r="BL61" t="e">
        <f t="shared" si="84"/>
        <v>#DIV/0!</v>
      </c>
      <c r="BM61">
        <f t="shared" si="85"/>
        <v>-389462.89183137938</v>
      </c>
      <c r="BN61" t="e">
        <f t="shared" si="86"/>
        <v>#DIV/0!</v>
      </c>
      <c r="BO61" t="e">
        <f t="shared" si="87"/>
        <v>#DIV/0!</v>
      </c>
      <c r="BP61" t="s">
        <v>417</v>
      </c>
      <c r="BQ61">
        <v>0</v>
      </c>
      <c r="BR61" t="e">
        <f t="shared" si="88"/>
        <v>#DIV/0!</v>
      </c>
      <c r="BS61" t="e">
        <f t="shared" si="89"/>
        <v>#DIV/0!</v>
      </c>
      <c r="BT61" t="e">
        <f t="shared" si="90"/>
        <v>#DIV/0!</v>
      </c>
      <c r="BU61" t="e">
        <f t="shared" si="91"/>
        <v>#DIV/0!</v>
      </c>
      <c r="BV61" t="e">
        <f t="shared" si="92"/>
        <v>#DIV/0!</v>
      </c>
      <c r="BW61" t="e">
        <f t="shared" si="93"/>
        <v>#DIV/0!</v>
      </c>
      <c r="BX61" t="e">
        <f t="shared" si="94"/>
        <v>#DIV/0!</v>
      </c>
      <c r="BY61" t="e">
        <f t="shared" si="95"/>
        <v>#DIV/0!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 t="shared" si="96"/>
        <v>1.0001299999999999E-3</v>
      </c>
      <c r="CS61">
        <f t="shared" si="97"/>
        <v>8.4021841419599964E-6</v>
      </c>
      <c r="CT61">
        <f t="shared" si="98"/>
        <v>8.4010919999999972E-3</v>
      </c>
      <c r="CU61">
        <f t="shared" si="99"/>
        <v>1.5962074799999995E-3</v>
      </c>
      <c r="CV61">
        <v>6</v>
      </c>
      <c r="CW61">
        <v>0.5</v>
      </c>
      <c r="CX61" t="s">
        <v>418</v>
      </c>
      <c r="CY61">
        <v>2</v>
      </c>
      <c r="CZ61" t="b">
        <v>1</v>
      </c>
      <c r="DA61">
        <v>1658963140.3</v>
      </c>
      <c r="DB61">
        <v>423.84320000000002</v>
      </c>
      <c r="DC61">
        <v>419.86939999999998</v>
      </c>
      <c r="DD61">
        <v>25.59516</v>
      </c>
      <c r="DE61">
        <v>25.280889999999999</v>
      </c>
      <c r="DF61">
        <v>417.83909999999997</v>
      </c>
      <c r="DG61">
        <v>25.062760000000001</v>
      </c>
      <c r="DH61">
        <v>500.07670000000002</v>
      </c>
      <c r="DI61">
        <v>89.983149999999995</v>
      </c>
      <c r="DJ61">
        <v>4.7604439999999998E-2</v>
      </c>
      <c r="DK61">
        <v>25.835380000000001</v>
      </c>
      <c r="DL61">
        <v>25.234580000000001</v>
      </c>
      <c r="DM61">
        <v>999.9</v>
      </c>
      <c r="DN61">
        <v>0</v>
      </c>
      <c r="DO61">
        <v>0</v>
      </c>
      <c r="DP61">
        <v>9987</v>
      </c>
      <c r="DQ61">
        <v>0</v>
      </c>
      <c r="DR61">
        <v>0.22065599999999999</v>
      </c>
      <c r="DS61">
        <v>3.9739409999999999</v>
      </c>
      <c r="DT61">
        <v>434.97660000000002</v>
      </c>
      <c r="DU61">
        <v>430.7593</v>
      </c>
      <c r="DV61">
        <v>0.31428349999999999</v>
      </c>
      <c r="DW61">
        <v>419.86939999999998</v>
      </c>
      <c r="DX61">
        <v>25.280889999999999</v>
      </c>
      <c r="DY61">
        <v>2.303131</v>
      </c>
      <c r="DZ61">
        <v>2.2748520000000001</v>
      </c>
      <c r="EA61">
        <v>19.698319999999999</v>
      </c>
      <c r="EB61">
        <v>19.49943</v>
      </c>
      <c r="EC61">
        <v>1.0001299999999999E-3</v>
      </c>
      <c r="ED61">
        <v>0</v>
      </c>
      <c r="EE61">
        <v>0</v>
      </c>
      <c r="EF61">
        <v>0</v>
      </c>
      <c r="EG61">
        <v>781.65</v>
      </c>
      <c r="EH61">
        <v>1.0001299999999999E-3</v>
      </c>
      <c r="EI61">
        <v>-10.6</v>
      </c>
      <c r="EJ61">
        <v>-1.55</v>
      </c>
      <c r="EK61">
        <v>35.125</v>
      </c>
      <c r="EL61">
        <v>39.6374</v>
      </c>
      <c r="EM61">
        <v>37.061999999999998</v>
      </c>
      <c r="EN61">
        <v>39.987400000000001</v>
      </c>
      <c r="EO61">
        <v>37.625</v>
      </c>
      <c r="EP61">
        <v>0</v>
      </c>
      <c r="EQ61">
        <v>0</v>
      </c>
      <c r="ER61">
        <v>0</v>
      </c>
      <c r="ES61">
        <v>1658963144.5</v>
      </c>
      <c r="ET61">
        <v>0</v>
      </c>
      <c r="EU61">
        <v>786.65384615384596</v>
      </c>
      <c r="EV61">
        <v>21.7777776262303</v>
      </c>
      <c r="EW61">
        <v>48.837606359852302</v>
      </c>
      <c r="EX61">
        <v>-18.25</v>
      </c>
      <c r="EY61">
        <v>15</v>
      </c>
      <c r="EZ61">
        <v>0</v>
      </c>
      <c r="FA61" t="s">
        <v>419</v>
      </c>
      <c r="FB61">
        <v>1657551626.5</v>
      </c>
      <c r="FC61">
        <v>1657551629</v>
      </c>
      <c r="FD61">
        <v>0</v>
      </c>
      <c r="FE61">
        <v>0.40300000000000002</v>
      </c>
      <c r="FF61">
        <v>8.9999999999999993E-3</v>
      </c>
      <c r="FG61">
        <v>9.41</v>
      </c>
      <c r="FH61">
        <v>8.6999999999999994E-2</v>
      </c>
      <c r="FI61">
        <v>417</v>
      </c>
      <c r="FJ61">
        <v>17</v>
      </c>
      <c r="FK61">
        <v>1.61</v>
      </c>
      <c r="FL61">
        <v>0.59</v>
      </c>
      <c r="FM61">
        <v>4.0303978048780502</v>
      </c>
      <c r="FN61">
        <v>-0.40845386759581798</v>
      </c>
      <c r="FO61">
        <v>9.5359173820701706E-2</v>
      </c>
      <c r="FP61">
        <v>1</v>
      </c>
      <c r="FQ61">
        <v>787.04411764705901</v>
      </c>
      <c r="FR61">
        <v>-26.2414058006513</v>
      </c>
      <c r="FS61">
        <v>12.687631568172501</v>
      </c>
      <c r="FT61">
        <v>0</v>
      </c>
      <c r="FU61">
        <v>0.30785587804878101</v>
      </c>
      <c r="FV61">
        <v>4.31549059233442E-2</v>
      </c>
      <c r="FW61">
        <v>5.2037010103041202E-3</v>
      </c>
      <c r="FX61">
        <v>1</v>
      </c>
      <c r="FY61">
        <v>2</v>
      </c>
      <c r="FZ61">
        <v>3</v>
      </c>
      <c r="GA61" t="s">
        <v>420</v>
      </c>
      <c r="GB61">
        <v>2.9742099999999998</v>
      </c>
      <c r="GC61">
        <v>2.7008100000000002</v>
      </c>
      <c r="GD61">
        <v>9.0905E-2</v>
      </c>
      <c r="GE61">
        <v>9.1392299999999996E-2</v>
      </c>
      <c r="GF61">
        <v>0.107513</v>
      </c>
      <c r="GG61">
        <v>0.107714</v>
      </c>
      <c r="GH61">
        <v>35437.4</v>
      </c>
      <c r="GI61">
        <v>38739.5</v>
      </c>
      <c r="GJ61">
        <v>35321.1</v>
      </c>
      <c r="GK61">
        <v>38663.1</v>
      </c>
      <c r="GL61">
        <v>44680.7</v>
      </c>
      <c r="GM61">
        <v>49819.1</v>
      </c>
      <c r="GN61">
        <v>55203.5</v>
      </c>
      <c r="GO61">
        <v>62008.5</v>
      </c>
      <c r="GP61">
        <v>1.9918</v>
      </c>
      <c r="GQ61">
        <v>1.87</v>
      </c>
      <c r="GR61">
        <v>5.6028399999999999E-2</v>
      </c>
      <c r="GS61">
        <v>0</v>
      </c>
      <c r="GT61">
        <v>24.3216</v>
      </c>
      <c r="GU61">
        <v>999.9</v>
      </c>
      <c r="GV61">
        <v>59.357999999999997</v>
      </c>
      <c r="GW61">
        <v>28.329000000000001</v>
      </c>
      <c r="GX61">
        <v>25.516999999999999</v>
      </c>
      <c r="GY61">
        <v>57.424300000000002</v>
      </c>
      <c r="GZ61">
        <v>46.558500000000002</v>
      </c>
      <c r="HA61">
        <v>1</v>
      </c>
      <c r="HB61">
        <v>-9.9390199999999998E-2</v>
      </c>
      <c r="HC61">
        <v>-0.30283199999999999</v>
      </c>
      <c r="HD61">
        <v>20.133500000000002</v>
      </c>
      <c r="HE61">
        <v>5.20052</v>
      </c>
      <c r="HF61">
        <v>12.0052</v>
      </c>
      <c r="HG61">
        <v>4.976</v>
      </c>
      <c r="HH61">
        <v>3.2938000000000001</v>
      </c>
      <c r="HI61">
        <v>9999</v>
      </c>
      <c r="HJ61">
        <v>9999</v>
      </c>
      <c r="HK61">
        <v>9999</v>
      </c>
      <c r="HL61">
        <v>624.5</v>
      </c>
      <c r="HM61">
        <v>1.86313</v>
      </c>
      <c r="HN61">
        <v>1.8680099999999999</v>
      </c>
      <c r="HO61">
        <v>1.8677999999999999</v>
      </c>
      <c r="HP61">
        <v>1.8689</v>
      </c>
      <c r="HQ61">
        <v>1.86981</v>
      </c>
      <c r="HR61">
        <v>1.8658399999999999</v>
      </c>
      <c r="HS61">
        <v>1.8669100000000001</v>
      </c>
      <c r="HT61">
        <v>1.86829</v>
      </c>
      <c r="HU61">
        <v>5</v>
      </c>
      <c r="HV61">
        <v>0</v>
      </c>
      <c r="HW61">
        <v>0</v>
      </c>
      <c r="HX61">
        <v>0</v>
      </c>
      <c r="HY61" t="s">
        <v>421</v>
      </c>
      <c r="HZ61" t="s">
        <v>422</v>
      </c>
      <c r="IA61" t="s">
        <v>423</v>
      </c>
      <c r="IB61" t="s">
        <v>423</v>
      </c>
      <c r="IC61" t="s">
        <v>423</v>
      </c>
      <c r="ID61" t="s">
        <v>423</v>
      </c>
      <c r="IE61">
        <v>0</v>
      </c>
      <c r="IF61">
        <v>100</v>
      </c>
      <c r="IG61">
        <v>100</v>
      </c>
      <c r="IH61">
        <v>6.0049999999999999</v>
      </c>
      <c r="II61">
        <v>0.53269999999999995</v>
      </c>
      <c r="IJ61">
        <v>3.6346291650323699</v>
      </c>
      <c r="IK61">
        <v>5.6267518783259399E-3</v>
      </c>
      <c r="IL61">
        <v>2.30191766742704E-7</v>
      </c>
      <c r="IM61">
        <v>-2.9562642023804099E-10</v>
      </c>
      <c r="IN61">
        <v>-4.4408053959193901E-2</v>
      </c>
      <c r="IO61">
        <v>-1.77651730019769E-2</v>
      </c>
      <c r="IP61">
        <v>2.0502542247495602E-3</v>
      </c>
      <c r="IQ61">
        <v>-1.6883999477825899E-5</v>
      </c>
      <c r="IR61">
        <v>-3</v>
      </c>
      <c r="IS61">
        <v>1845</v>
      </c>
      <c r="IT61">
        <v>1</v>
      </c>
      <c r="IU61">
        <v>26</v>
      </c>
      <c r="IV61">
        <v>23525.3</v>
      </c>
      <c r="IW61">
        <v>23525.200000000001</v>
      </c>
      <c r="IX61">
        <v>1.0400400000000001</v>
      </c>
      <c r="IY61">
        <v>2.6269499999999999</v>
      </c>
      <c r="IZ61">
        <v>1.5478499999999999</v>
      </c>
      <c r="JA61">
        <v>2.3107899999999999</v>
      </c>
      <c r="JB61">
        <v>1.3464400000000001</v>
      </c>
      <c r="JC61">
        <v>2.2705099999999998</v>
      </c>
      <c r="JD61">
        <v>32.8202</v>
      </c>
      <c r="JE61">
        <v>24.2364</v>
      </c>
      <c r="JF61">
        <v>18</v>
      </c>
      <c r="JG61">
        <v>498.97300000000001</v>
      </c>
      <c r="JH61">
        <v>419.661</v>
      </c>
      <c r="JI61">
        <v>25</v>
      </c>
      <c r="JJ61">
        <v>26.019500000000001</v>
      </c>
      <c r="JK61">
        <v>29.9999</v>
      </c>
      <c r="JL61">
        <v>25.988</v>
      </c>
      <c r="JM61">
        <v>25.930800000000001</v>
      </c>
      <c r="JN61">
        <v>20.842199999999998</v>
      </c>
      <c r="JO61">
        <v>0</v>
      </c>
      <c r="JP61">
        <v>100</v>
      </c>
      <c r="JQ61">
        <v>25</v>
      </c>
      <c r="JR61">
        <v>419.89699999999999</v>
      </c>
      <c r="JS61">
        <v>28.5824</v>
      </c>
      <c r="JT61">
        <v>102.411</v>
      </c>
      <c r="JU61">
        <v>103.218</v>
      </c>
    </row>
    <row r="62" spans="1:281" x14ac:dyDescent="0.2">
      <c r="A62">
        <v>46</v>
      </c>
      <c r="B62">
        <v>1658963148.0999999</v>
      </c>
      <c r="C62">
        <v>1216.5</v>
      </c>
      <c r="D62" t="s">
        <v>517</v>
      </c>
      <c r="E62" t="s">
        <v>518</v>
      </c>
      <c r="F62">
        <v>5</v>
      </c>
      <c r="G62" t="s">
        <v>500</v>
      </c>
      <c r="H62" t="s">
        <v>416</v>
      </c>
      <c r="I62">
        <v>1658963145.5999999</v>
      </c>
      <c r="J62">
        <f t="shared" si="50"/>
        <v>2.743697953491888E-4</v>
      </c>
      <c r="K62">
        <f t="shared" si="51"/>
        <v>0.27436979534918882</v>
      </c>
      <c r="L62">
        <f t="shared" si="52"/>
        <v>-3.4170510143492137</v>
      </c>
      <c r="M62">
        <f t="shared" si="53"/>
        <v>423.80355555555599</v>
      </c>
      <c r="N62">
        <f t="shared" si="54"/>
        <v>647.18827851568756</v>
      </c>
      <c r="O62">
        <f t="shared" si="55"/>
        <v>58.265703372823864</v>
      </c>
      <c r="P62">
        <f t="shared" si="56"/>
        <v>38.154603654104271</v>
      </c>
      <c r="Q62">
        <f t="shared" si="57"/>
        <v>2.3517621384003075E-2</v>
      </c>
      <c r="R62">
        <f t="shared" si="58"/>
        <v>2.7505327294187483</v>
      </c>
      <c r="S62">
        <f t="shared" si="59"/>
        <v>2.340648001626186E-2</v>
      </c>
      <c r="T62">
        <f t="shared" si="60"/>
        <v>1.4638991717287036E-2</v>
      </c>
      <c r="U62">
        <f t="shared" si="61"/>
        <v>1.5964149869723993E-6</v>
      </c>
      <c r="V62">
        <f t="shared" si="62"/>
        <v>25.762031516062407</v>
      </c>
      <c r="W62">
        <f t="shared" si="63"/>
        <v>25.762031516062407</v>
      </c>
      <c r="X62">
        <f t="shared" si="64"/>
        <v>3.3270353985915935</v>
      </c>
      <c r="Y62">
        <f t="shared" si="65"/>
        <v>68.962522998127014</v>
      </c>
      <c r="Z62">
        <f t="shared" si="66"/>
        <v>2.3047269935337238</v>
      </c>
      <c r="AA62">
        <f t="shared" si="67"/>
        <v>3.3419992386246067</v>
      </c>
      <c r="AB62">
        <f t="shared" si="68"/>
        <v>1.0223084050578697</v>
      </c>
      <c r="AC62">
        <f t="shared" si="69"/>
        <v>-12.099707974899227</v>
      </c>
      <c r="AD62">
        <f t="shared" si="70"/>
        <v>11.228869480095783</v>
      </c>
      <c r="AE62">
        <f t="shared" si="71"/>
        <v>0.87050595552423993</v>
      </c>
      <c r="AF62">
        <f t="shared" si="72"/>
        <v>-3.3094286421686547E-4</v>
      </c>
      <c r="AG62">
        <f t="shared" si="73"/>
        <v>-3.3745104533455201</v>
      </c>
      <c r="AH62">
        <f t="shared" si="74"/>
        <v>0.2735081592932137</v>
      </c>
      <c r="AI62">
        <f t="shared" si="75"/>
        <v>-3.4170510143492137</v>
      </c>
      <c r="AJ62">
        <v>430.75931578181797</v>
      </c>
      <c r="AK62">
        <v>434.95580606060599</v>
      </c>
      <c r="AL62">
        <v>2.12791814245379E-3</v>
      </c>
      <c r="AM62">
        <v>66.33</v>
      </c>
      <c r="AN62">
        <f t="shared" si="76"/>
        <v>0.27436979534918882</v>
      </c>
      <c r="AO62">
        <v>25.279912314267801</v>
      </c>
      <c r="AP62">
        <v>25.600093939394</v>
      </c>
      <c r="AQ62">
        <v>9.7512876562854295E-5</v>
      </c>
      <c r="AR62">
        <v>88.640650729912196</v>
      </c>
      <c r="AS62">
        <v>0</v>
      </c>
      <c r="AT62">
        <v>0</v>
      </c>
      <c r="AU62">
        <f t="shared" si="77"/>
        <v>1</v>
      </c>
      <c r="AV62">
        <f t="shared" si="78"/>
        <v>0</v>
      </c>
      <c r="AW62">
        <f t="shared" si="79"/>
        <v>47838.812444557414</v>
      </c>
      <c r="AX62" t="s">
        <v>417</v>
      </c>
      <c r="AY62" t="s">
        <v>417</v>
      </c>
      <c r="AZ62">
        <v>0</v>
      </c>
      <c r="BA62">
        <v>0</v>
      </c>
      <c r="BB62" t="e">
        <f t="shared" si="80"/>
        <v>#DIV/0!</v>
      </c>
      <c r="BC62">
        <v>0</v>
      </c>
      <c r="BD62" t="s">
        <v>417</v>
      </c>
      <c r="BE62" t="s">
        <v>417</v>
      </c>
      <c r="BF62">
        <v>0</v>
      </c>
      <c r="BG62">
        <v>0</v>
      </c>
      <c r="BH62" t="e">
        <f t="shared" si="81"/>
        <v>#DIV/0!</v>
      </c>
      <c r="BI62">
        <v>0.5</v>
      </c>
      <c r="BJ62">
        <f t="shared" si="82"/>
        <v>8.4021841419599964E-6</v>
      </c>
      <c r="BK62">
        <f t="shared" si="83"/>
        <v>-3.4170510143492137</v>
      </c>
      <c r="BL62" t="e">
        <f t="shared" si="84"/>
        <v>#DIV/0!</v>
      </c>
      <c r="BM62">
        <f t="shared" si="85"/>
        <v>-406686.04217856505</v>
      </c>
      <c r="BN62" t="e">
        <f t="shared" si="86"/>
        <v>#DIV/0!</v>
      </c>
      <c r="BO62" t="e">
        <f t="shared" si="87"/>
        <v>#DIV/0!</v>
      </c>
      <c r="BP62" t="s">
        <v>417</v>
      </c>
      <c r="BQ62">
        <v>0</v>
      </c>
      <c r="BR62" t="e">
        <f t="shared" si="88"/>
        <v>#DIV/0!</v>
      </c>
      <c r="BS62" t="e">
        <f t="shared" si="89"/>
        <v>#DIV/0!</v>
      </c>
      <c r="BT62" t="e">
        <f t="shared" si="90"/>
        <v>#DIV/0!</v>
      </c>
      <c r="BU62" t="e">
        <f t="shared" si="91"/>
        <v>#DIV/0!</v>
      </c>
      <c r="BV62" t="e">
        <f t="shared" si="92"/>
        <v>#DIV/0!</v>
      </c>
      <c r="BW62" t="e">
        <f t="shared" si="93"/>
        <v>#DIV/0!</v>
      </c>
      <c r="BX62" t="e">
        <f t="shared" si="94"/>
        <v>#DIV/0!</v>
      </c>
      <c r="BY62" t="e">
        <f t="shared" si="95"/>
        <v>#DIV/0!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 t="shared" si="96"/>
        <v>1.0001299999999999E-3</v>
      </c>
      <c r="CS62">
        <f t="shared" si="97"/>
        <v>8.4021841419599964E-6</v>
      </c>
      <c r="CT62">
        <f t="shared" si="98"/>
        <v>8.4010919999999972E-3</v>
      </c>
      <c r="CU62">
        <f t="shared" si="99"/>
        <v>1.5962074799999995E-3</v>
      </c>
      <c r="CV62">
        <v>6</v>
      </c>
      <c r="CW62">
        <v>0.5</v>
      </c>
      <c r="CX62" t="s">
        <v>418</v>
      </c>
      <c r="CY62">
        <v>2</v>
      </c>
      <c r="CZ62" t="b">
        <v>1</v>
      </c>
      <c r="DA62">
        <v>1658963145.5999999</v>
      </c>
      <c r="DB62">
        <v>423.80355555555599</v>
      </c>
      <c r="DC62">
        <v>419.89333333333298</v>
      </c>
      <c r="DD62">
        <v>25.599833333333301</v>
      </c>
      <c r="DE62">
        <v>25.2800333333333</v>
      </c>
      <c r="DF62">
        <v>417.79933333333298</v>
      </c>
      <c r="DG62">
        <v>25.067211111111099</v>
      </c>
      <c r="DH62">
        <v>500.012</v>
      </c>
      <c r="DI62">
        <v>89.982066666666697</v>
      </c>
      <c r="DJ62">
        <v>4.6917644444444399E-2</v>
      </c>
      <c r="DK62">
        <v>25.837755555555599</v>
      </c>
      <c r="DL62">
        <v>25.2321555555556</v>
      </c>
      <c r="DM62">
        <v>999.9</v>
      </c>
      <c r="DN62">
        <v>0</v>
      </c>
      <c r="DO62">
        <v>0</v>
      </c>
      <c r="DP62">
        <v>10016.1111111111</v>
      </c>
      <c r="DQ62">
        <v>0</v>
      </c>
      <c r="DR62">
        <v>0.22065599999999999</v>
      </c>
      <c r="DS62">
        <v>3.9102277777777799</v>
      </c>
      <c r="DT62">
        <v>434.93799999999999</v>
      </c>
      <c r="DU62">
        <v>430.78355555555498</v>
      </c>
      <c r="DV62">
        <v>0.31979288888888902</v>
      </c>
      <c r="DW62">
        <v>419.89333333333298</v>
      </c>
      <c r="DX62">
        <v>25.2800333333333</v>
      </c>
      <c r="DY62">
        <v>2.3035255555555598</v>
      </c>
      <c r="DZ62">
        <v>2.27475</v>
      </c>
      <c r="EA62">
        <v>19.701066666666701</v>
      </c>
      <c r="EB62">
        <v>19.498699999999999</v>
      </c>
      <c r="EC62">
        <v>1.0001299999999999E-3</v>
      </c>
      <c r="ED62">
        <v>0</v>
      </c>
      <c r="EE62">
        <v>0</v>
      </c>
      <c r="EF62">
        <v>0</v>
      </c>
      <c r="EG62">
        <v>778.77777777777806</v>
      </c>
      <c r="EH62">
        <v>1.0001299999999999E-3</v>
      </c>
      <c r="EI62">
        <v>-22.7222222222222</v>
      </c>
      <c r="EJ62">
        <v>-2.0555555555555598</v>
      </c>
      <c r="EK62">
        <v>35.152555555555601</v>
      </c>
      <c r="EL62">
        <v>39.715000000000003</v>
      </c>
      <c r="EM62">
        <v>37.090000000000003</v>
      </c>
      <c r="EN62">
        <v>40.103999999999999</v>
      </c>
      <c r="EO62">
        <v>37.666333333333299</v>
      </c>
      <c r="EP62">
        <v>0</v>
      </c>
      <c r="EQ62">
        <v>0</v>
      </c>
      <c r="ER62">
        <v>0</v>
      </c>
      <c r="ES62">
        <v>1658963149.3</v>
      </c>
      <c r="ET62">
        <v>0</v>
      </c>
      <c r="EU62">
        <v>786.17307692307702</v>
      </c>
      <c r="EV62">
        <v>5.1111110565034297</v>
      </c>
      <c r="EW62">
        <v>-19.2649567783434</v>
      </c>
      <c r="EX62">
        <v>-17.634615384615401</v>
      </c>
      <c r="EY62">
        <v>15</v>
      </c>
      <c r="EZ62">
        <v>0</v>
      </c>
      <c r="FA62" t="s">
        <v>419</v>
      </c>
      <c r="FB62">
        <v>1657551626.5</v>
      </c>
      <c r="FC62">
        <v>1657551629</v>
      </c>
      <c r="FD62">
        <v>0</v>
      </c>
      <c r="FE62">
        <v>0.40300000000000002</v>
      </c>
      <c r="FF62">
        <v>8.9999999999999993E-3</v>
      </c>
      <c r="FG62">
        <v>9.41</v>
      </c>
      <c r="FH62">
        <v>8.6999999999999994E-2</v>
      </c>
      <c r="FI62">
        <v>417</v>
      </c>
      <c r="FJ62">
        <v>17</v>
      </c>
      <c r="FK62">
        <v>1.61</v>
      </c>
      <c r="FL62">
        <v>0.59</v>
      </c>
      <c r="FM62">
        <v>3.98495</v>
      </c>
      <c r="FN62">
        <v>-0.49906222996514599</v>
      </c>
      <c r="FO62">
        <v>0.103771610831837</v>
      </c>
      <c r="FP62">
        <v>1</v>
      </c>
      <c r="FQ62">
        <v>785.86764705882399</v>
      </c>
      <c r="FR62">
        <v>-6.1038960001253404</v>
      </c>
      <c r="FS62">
        <v>14.4727476270207</v>
      </c>
      <c r="FT62">
        <v>0</v>
      </c>
      <c r="FU62">
        <v>0.31148799999999999</v>
      </c>
      <c r="FV62">
        <v>5.7333763066202699E-2</v>
      </c>
      <c r="FW62">
        <v>6.2339733130879404E-3</v>
      </c>
      <c r="FX62">
        <v>1</v>
      </c>
      <c r="FY62">
        <v>2</v>
      </c>
      <c r="FZ62">
        <v>3</v>
      </c>
      <c r="GA62" t="s">
        <v>420</v>
      </c>
      <c r="GB62">
        <v>2.9740099999999998</v>
      </c>
      <c r="GC62">
        <v>2.7007300000000001</v>
      </c>
      <c r="GD62">
        <v>9.0899800000000003E-2</v>
      </c>
      <c r="GE62">
        <v>9.1402899999999995E-2</v>
      </c>
      <c r="GF62">
        <v>0.10750999999999999</v>
      </c>
      <c r="GG62">
        <v>0.107714</v>
      </c>
      <c r="GH62">
        <v>35436.800000000003</v>
      </c>
      <c r="GI62">
        <v>38739.199999999997</v>
      </c>
      <c r="GJ62">
        <v>35320.199999999997</v>
      </c>
      <c r="GK62">
        <v>38663.300000000003</v>
      </c>
      <c r="GL62">
        <v>44679.9</v>
      </c>
      <c r="GM62">
        <v>49819.8</v>
      </c>
      <c r="GN62">
        <v>55202.400000000001</v>
      </c>
      <c r="GO62">
        <v>62009.3</v>
      </c>
      <c r="GP62">
        <v>1.992</v>
      </c>
      <c r="GQ62">
        <v>1.8695999999999999</v>
      </c>
      <c r="GR62">
        <v>5.52833E-2</v>
      </c>
      <c r="GS62">
        <v>0</v>
      </c>
      <c r="GT62">
        <v>24.323699999999999</v>
      </c>
      <c r="GU62">
        <v>999.9</v>
      </c>
      <c r="GV62">
        <v>59.357999999999997</v>
      </c>
      <c r="GW62">
        <v>28.329000000000001</v>
      </c>
      <c r="GX62">
        <v>25.516300000000001</v>
      </c>
      <c r="GY62">
        <v>57.074300000000001</v>
      </c>
      <c r="GZ62">
        <v>46.598599999999998</v>
      </c>
      <c r="HA62">
        <v>1</v>
      </c>
      <c r="HB62">
        <v>-9.8658499999999996E-2</v>
      </c>
      <c r="HC62">
        <v>-0.30304999999999999</v>
      </c>
      <c r="HD62">
        <v>20.133500000000002</v>
      </c>
      <c r="HE62">
        <v>5.1981200000000003</v>
      </c>
      <c r="HF62">
        <v>12.0052</v>
      </c>
      <c r="HG62">
        <v>4.9756</v>
      </c>
      <c r="HH62">
        <v>3.2938000000000001</v>
      </c>
      <c r="HI62">
        <v>9999</v>
      </c>
      <c r="HJ62">
        <v>9999</v>
      </c>
      <c r="HK62">
        <v>9999</v>
      </c>
      <c r="HL62">
        <v>624.5</v>
      </c>
      <c r="HM62">
        <v>1.8631</v>
      </c>
      <c r="HN62">
        <v>1.86798</v>
      </c>
      <c r="HO62">
        <v>1.8677999999999999</v>
      </c>
      <c r="HP62">
        <v>1.86896</v>
      </c>
      <c r="HQ62">
        <v>1.86981</v>
      </c>
      <c r="HR62">
        <v>1.8658399999999999</v>
      </c>
      <c r="HS62">
        <v>1.8669100000000001</v>
      </c>
      <c r="HT62">
        <v>1.86829</v>
      </c>
      <c r="HU62">
        <v>5</v>
      </c>
      <c r="HV62">
        <v>0</v>
      </c>
      <c r="HW62">
        <v>0</v>
      </c>
      <c r="HX62">
        <v>0</v>
      </c>
      <c r="HY62" t="s">
        <v>421</v>
      </c>
      <c r="HZ62" t="s">
        <v>422</v>
      </c>
      <c r="IA62" t="s">
        <v>423</v>
      </c>
      <c r="IB62" t="s">
        <v>423</v>
      </c>
      <c r="IC62" t="s">
        <v>423</v>
      </c>
      <c r="ID62" t="s">
        <v>423</v>
      </c>
      <c r="IE62">
        <v>0</v>
      </c>
      <c r="IF62">
        <v>100</v>
      </c>
      <c r="IG62">
        <v>100</v>
      </c>
      <c r="IH62">
        <v>6.0039999999999996</v>
      </c>
      <c r="II62">
        <v>0.53249999999999997</v>
      </c>
      <c r="IJ62">
        <v>3.6346291650323699</v>
      </c>
      <c r="IK62">
        <v>5.6267518783259399E-3</v>
      </c>
      <c r="IL62">
        <v>2.30191766742704E-7</v>
      </c>
      <c r="IM62">
        <v>-2.9562642023804099E-10</v>
      </c>
      <c r="IN62">
        <v>-4.4408053959193901E-2</v>
      </c>
      <c r="IO62">
        <v>-1.77651730019769E-2</v>
      </c>
      <c r="IP62">
        <v>2.0502542247495602E-3</v>
      </c>
      <c r="IQ62">
        <v>-1.6883999477825899E-5</v>
      </c>
      <c r="IR62">
        <v>-3</v>
      </c>
      <c r="IS62">
        <v>1845</v>
      </c>
      <c r="IT62">
        <v>1</v>
      </c>
      <c r="IU62">
        <v>26</v>
      </c>
      <c r="IV62">
        <v>23525.4</v>
      </c>
      <c r="IW62">
        <v>23525.3</v>
      </c>
      <c r="IX62">
        <v>1.0400400000000001</v>
      </c>
      <c r="IY62">
        <v>2.6232899999999999</v>
      </c>
      <c r="IZ62">
        <v>1.5478499999999999</v>
      </c>
      <c r="JA62">
        <v>2.3107899999999999</v>
      </c>
      <c r="JB62">
        <v>1.3464400000000001</v>
      </c>
      <c r="JC62">
        <v>2.3022499999999999</v>
      </c>
      <c r="JD62">
        <v>32.8202</v>
      </c>
      <c r="JE62">
        <v>24.245100000000001</v>
      </c>
      <c r="JF62">
        <v>18</v>
      </c>
      <c r="JG62">
        <v>499.10399999999998</v>
      </c>
      <c r="JH62">
        <v>419.43299999999999</v>
      </c>
      <c r="JI62">
        <v>25</v>
      </c>
      <c r="JJ62">
        <v>26.017299999999999</v>
      </c>
      <c r="JK62">
        <v>30.0001</v>
      </c>
      <c r="JL62">
        <v>25.988</v>
      </c>
      <c r="JM62">
        <v>25.930800000000001</v>
      </c>
      <c r="JN62">
        <v>20.842199999999998</v>
      </c>
      <c r="JO62">
        <v>0</v>
      </c>
      <c r="JP62">
        <v>100</v>
      </c>
      <c r="JQ62">
        <v>25</v>
      </c>
      <c r="JR62">
        <v>419.89699999999999</v>
      </c>
      <c r="JS62">
        <v>28.5824</v>
      </c>
      <c r="JT62">
        <v>102.40900000000001</v>
      </c>
      <c r="JU62">
        <v>103.21899999999999</v>
      </c>
    </row>
    <row r="63" spans="1:281" x14ac:dyDescent="0.2">
      <c r="A63">
        <v>47</v>
      </c>
      <c r="B63">
        <v>1658963153.0999999</v>
      </c>
      <c r="C63">
        <v>1221.5</v>
      </c>
      <c r="D63" t="s">
        <v>519</v>
      </c>
      <c r="E63" t="s">
        <v>520</v>
      </c>
      <c r="F63">
        <v>5</v>
      </c>
      <c r="G63" t="s">
        <v>500</v>
      </c>
      <c r="H63" t="s">
        <v>416</v>
      </c>
      <c r="I63">
        <v>1658963150.3</v>
      </c>
      <c r="J63">
        <f t="shared" si="50"/>
        <v>2.7733911058836207E-4</v>
      </c>
      <c r="K63">
        <f t="shared" si="51"/>
        <v>0.27733911058836208</v>
      </c>
      <c r="L63">
        <f t="shared" si="52"/>
        <v>-3.3222118304137083</v>
      </c>
      <c r="M63">
        <f t="shared" si="53"/>
        <v>423.79610000000002</v>
      </c>
      <c r="N63">
        <f t="shared" si="54"/>
        <v>638.39719821956419</v>
      </c>
      <c r="O63">
        <f t="shared" si="55"/>
        <v>57.474830419387665</v>
      </c>
      <c r="P63">
        <f t="shared" si="56"/>
        <v>38.154316854505581</v>
      </c>
      <c r="Q63">
        <f t="shared" si="57"/>
        <v>2.3768703874208444E-2</v>
      </c>
      <c r="R63">
        <f t="shared" si="58"/>
        <v>2.7444564142901227</v>
      </c>
      <c r="S63">
        <f t="shared" si="59"/>
        <v>2.3654932810755386E-2</v>
      </c>
      <c r="T63">
        <f t="shared" si="60"/>
        <v>1.4794509368562489E-2</v>
      </c>
      <c r="U63">
        <f t="shared" si="61"/>
        <v>1.5964149869723993E-6</v>
      </c>
      <c r="V63">
        <f t="shared" si="62"/>
        <v>25.764589399782746</v>
      </c>
      <c r="W63">
        <f t="shared" si="63"/>
        <v>25.764589399782746</v>
      </c>
      <c r="X63">
        <f t="shared" si="64"/>
        <v>3.3275399057030355</v>
      </c>
      <c r="Y63">
        <f t="shared" si="65"/>
        <v>68.95671503096716</v>
      </c>
      <c r="Z63">
        <f t="shared" si="66"/>
        <v>2.3050155026820645</v>
      </c>
      <c r="AA63">
        <f t="shared" si="67"/>
        <v>3.3426991144327647</v>
      </c>
      <c r="AB63">
        <f t="shared" si="68"/>
        <v>1.022524403020971</v>
      </c>
      <c r="AC63">
        <f t="shared" si="69"/>
        <v>-12.230654776946768</v>
      </c>
      <c r="AD63">
        <f t="shared" si="70"/>
        <v>11.348554401318225</v>
      </c>
      <c r="AE63">
        <f t="shared" si="71"/>
        <v>0.88175923813216872</v>
      </c>
      <c r="AF63">
        <f t="shared" si="72"/>
        <v>-3.3954108138800621E-4</v>
      </c>
      <c r="AG63">
        <f t="shared" si="73"/>
        <v>-3.3837935538603459</v>
      </c>
      <c r="AH63">
        <f t="shared" si="74"/>
        <v>0.27598353479497739</v>
      </c>
      <c r="AI63">
        <f t="shared" si="75"/>
        <v>-3.3222118304137083</v>
      </c>
      <c r="AJ63">
        <v>430.77439709090902</v>
      </c>
      <c r="AK63">
        <v>434.87764848484801</v>
      </c>
      <c r="AL63">
        <v>-2.8577035662813799E-3</v>
      </c>
      <c r="AM63">
        <v>66.33</v>
      </c>
      <c r="AN63">
        <f t="shared" si="76"/>
        <v>0.27733911058836208</v>
      </c>
      <c r="AO63">
        <v>25.280338125553399</v>
      </c>
      <c r="AP63">
        <v>25.605244848484801</v>
      </c>
      <c r="AQ63">
        <v>-1.03280841814852E-4</v>
      </c>
      <c r="AR63">
        <v>88.640650729912196</v>
      </c>
      <c r="AS63">
        <v>0</v>
      </c>
      <c r="AT63">
        <v>0</v>
      </c>
      <c r="AU63">
        <f t="shared" si="77"/>
        <v>1</v>
      </c>
      <c r="AV63">
        <f t="shared" si="78"/>
        <v>0</v>
      </c>
      <c r="AW63">
        <f t="shared" si="79"/>
        <v>47673.182254885265</v>
      </c>
      <c r="AX63" t="s">
        <v>417</v>
      </c>
      <c r="AY63" t="s">
        <v>417</v>
      </c>
      <c r="AZ63">
        <v>0</v>
      </c>
      <c r="BA63">
        <v>0</v>
      </c>
      <c r="BB63" t="e">
        <f t="shared" si="80"/>
        <v>#DIV/0!</v>
      </c>
      <c r="BC63">
        <v>0</v>
      </c>
      <c r="BD63" t="s">
        <v>417</v>
      </c>
      <c r="BE63" t="s">
        <v>417</v>
      </c>
      <c r="BF63">
        <v>0</v>
      </c>
      <c r="BG63">
        <v>0</v>
      </c>
      <c r="BH63" t="e">
        <f t="shared" si="81"/>
        <v>#DIV/0!</v>
      </c>
      <c r="BI63">
        <v>0.5</v>
      </c>
      <c r="BJ63">
        <f t="shared" si="82"/>
        <v>8.4021841419599964E-6</v>
      </c>
      <c r="BK63">
        <f t="shared" si="83"/>
        <v>-3.3222118304137083</v>
      </c>
      <c r="BL63" t="e">
        <f t="shared" si="84"/>
        <v>#DIV/0!</v>
      </c>
      <c r="BM63">
        <f t="shared" si="85"/>
        <v>-395398.59806485131</v>
      </c>
      <c r="BN63" t="e">
        <f t="shared" si="86"/>
        <v>#DIV/0!</v>
      </c>
      <c r="BO63" t="e">
        <f t="shared" si="87"/>
        <v>#DIV/0!</v>
      </c>
      <c r="BP63" t="s">
        <v>417</v>
      </c>
      <c r="BQ63">
        <v>0</v>
      </c>
      <c r="BR63" t="e">
        <f t="shared" si="88"/>
        <v>#DIV/0!</v>
      </c>
      <c r="BS63" t="e">
        <f t="shared" si="89"/>
        <v>#DIV/0!</v>
      </c>
      <c r="BT63" t="e">
        <f t="shared" si="90"/>
        <v>#DIV/0!</v>
      </c>
      <c r="BU63" t="e">
        <f t="shared" si="91"/>
        <v>#DIV/0!</v>
      </c>
      <c r="BV63" t="e">
        <f t="shared" si="92"/>
        <v>#DIV/0!</v>
      </c>
      <c r="BW63" t="e">
        <f t="shared" si="93"/>
        <v>#DIV/0!</v>
      </c>
      <c r="BX63" t="e">
        <f t="shared" si="94"/>
        <v>#DIV/0!</v>
      </c>
      <c r="BY63" t="e">
        <f t="shared" si="95"/>
        <v>#DIV/0!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 t="shared" si="96"/>
        <v>1.0001299999999999E-3</v>
      </c>
      <c r="CS63">
        <f t="shared" si="97"/>
        <v>8.4021841419599964E-6</v>
      </c>
      <c r="CT63">
        <f t="shared" si="98"/>
        <v>8.4010919999999972E-3</v>
      </c>
      <c r="CU63">
        <f t="shared" si="99"/>
        <v>1.5962074799999995E-3</v>
      </c>
      <c r="CV63">
        <v>6</v>
      </c>
      <c r="CW63">
        <v>0.5</v>
      </c>
      <c r="CX63" t="s">
        <v>418</v>
      </c>
      <c r="CY63">
        <v>2</v>
      </c>
      <c r="CZ63" t="b">
        <v>1</v>
      </c>
      <c r="DA63">
        <v>1658963150.3</v>
      </c>
      <c r="DB63">
        <v>423.79610000000002</v>
      </c>
      <c r="DC63">
        <v>419.87639999999999</v>
      </c>
      <c r="DD63">
        <v>25.602779999999999</v>
      </c>
      <c r="DE63">
        <v>25.28012</v>
      </c>
      <c r="DF63">
        <v>417.79199999999997</v>
      </c>
      <c r="DG63">
        <v>25.070029999999999</v>
      </c>
      <c r="DH63">
        <v>500.06369999999998</v>
      </c>
      <c r="DI63">
        <v>89.982780000000005</v>
      </c>
      <c r="DJ63">
        <v>4.7111390000000003E-2</v>
      </c>
      <c r="DK63">
        <v>25.841290000000001</v>
      </c>
      <c r="DL63">
        <v>25.2423</v>
      </c>
      <c r="DM63">
        <v>999.9</v>
      </c>
      <c r="DN63">
        <v>0</v>
      </c>
      <c r="DO63">
        <v>0</v>
      </c>
      <c r="DP63">
        <v>9980</v>
      </c>
      <c r="DQ63">
        <v>0</v>
      </c>
      <c r="DR63">
        <v>0.22065599999999999</v>
      </c>
      <c r="DS63">
        <v>3.9197760000000001</v>
      </c>
      <c r="DT63">
        <v>434.9316</v>
      </c>
      <c r="DU63">
        <v>430.76609999999999</v>
      </c>
      <c r="DV63">
        <v>0.32265189999999999</v>
      </c>
      <c r="DW63">
        <v>419.87639999999999</v>
      </c>
      <c r="DX63">
        <v>25.28012</v>
      </c>
      <c r="DY63">
        <v>2.3038099999999999</v>
      </c>
      <c r="DZ63">
        <v>2.274778</v>
      </c>
      <c r="EA63">
        <v>19.70307</v>
      </c>
      <c r="EB63">
        <v>19.498889999999999</v>
      </c>
      <c r="EC63">
        <v>1.0001299999999999E-3</v>
      </c>
      <c r="ED63">
        <v>0</v>
      </c>
      <c r="EE63">
        <v>0</v>
      </c>
      <c r="EF63">
        <v>0</v>
      </c>
      <c r="EG63">
        <v>790.95</v>
      </c>
      <c r="EH63">
        <v>1.0001299999999999E-3</v>
      </c>
      <c r="EI63">
        <v>-18.600000000000001</v>
      </c>
      <c r="EJ63">
        <v>-1</v>
      </c>
      <c r="EK63">
        <v>35.186999999999998</v>
      </c>
      <c r="EL63">
        <v>39.7624</v>
      </c>
      <c r="EM63">
        <v>37.125</v>
      </c>
      <c r="EN63">
        <v>40.187199999999997</v>
      </c>
      <c r="EO63">
        <v>37.686999999999998</v>
      </c>
      <c r="EP63">
        <v>0</v>
      </c>
      <c r="EQ63">
        <v>0</v>
      </c>
      <c r="ER63">
        <v>0</v>
      </c>
      <c r="ES63">
        <v>1658963154.0999999</v>
      </c>
      <c r="ET63">
        <v>0</v>
      </c>
      <c r="EU63">
        <v>787.15384615384596</v>
      </c>
      <c r="EV63">
        <v>16.615384867023302</v>
      </c>
      <c r="EW63">
        <v>-35.299145181059401</v>
      </c>
      <c r="EX63">
        <v>-18.134615384615401</v>
      </c>
      <c r="EY63">
        <v>15</v>
      </c>
      <c r="EZ63">
        <v>0</v>
      </c>
      <c r="FA63" t="s">
        <v>419</v>
      </c>
      <c r="FB63">
        <v>1657551626.5</v>
      </c>
      <c r="FC63">
        <v>1657551629</v>
      </c>
      <c r="FD63">
        <v>0</v>
      </c>
      <c r="FE63">
        <v>0.40300000000000002</v>
      </c>
      <c r="FF63">
        <v>8.9999999999999993E-3</v>
      </c>
      <c r="FG63">
        <v>9.41</v>
      </c>
      <c r="FH63">
        <v>8.6999999999999994E-2</v>
      </c>
      <c r="FI63">
        <v>417</v>
      </c>
      <c r="FJ63">
        <v>17</v>
      </c>
      <c r="FK63">
        <v>1.61</v>
      </c>
      <c r="FL63">
        <v>0.59</v>
      </c>
      <c r="FM63">
        <v>3.9513031707317099</v>
      </c>
      <c r="FN63">
        <v>-0.30534543554005</v>
      </c>
      <c r="FO63">
        <v>8.2179038406159893E-2</v>
      </c>
      <c r="FP63">
        <v>1</v>
      </c>
      <c r="FQ63">
        <v>786.51470588235304</v>
      </c>
      <c r="FR63">
        <v>8.2582122634675503</v>
      </c>
      <c r="FS63">
        <v>14.760582093434699</v>
      </c>
      <c r="FT63">
        <v>0</v>
      </c>
      <c r="FU63">
        <v>0.315642414634146</v>
      </c>
      <c r="FV63">
        <v>4.8253066202090501E-2</v>
      </c>
      <c r="FW63">
        <v>5.4997993753901596E-3</v>
      </c>
      <c r="FX63">
        <v>1</v>
      </c>
      <c r="FY63">
        <v>2</v>
      </c>
      <c r="FZ63">
        <v>3</v>
      </c>
      <c r="GA63" t="s">
        <v>420</v>
      </c>
      <c r="GB63">
        <v>2.9738600000000002</v>
      </c>
      <c r="GC63">
        <v>2.7011599999999998</v>
      </c>
      <c r="GD63">
        <v>9.0875399999999995E-2</v>
      </c>
      <c r="GE63">
        <v>9.1401800000000005E-2</v>
      </c>
      <c r="GF63">
        <v>0.10752299999999999</v>
      </c>
      <c r="GG63">
        <v>0.10770100000000001</v>
      </c>
      <c r="GH63">
        <v>35437.599999999999</v>
      </c>
      <c r="GI63">
        <v>38739.1</v>
      </c>
      <c r="GJ63">
        <v>35320.1</v>
      </c>
      <c r="GK63">
        <v>38663.1</v>
      </c>
      <c r="GL63">
        <v>44679.5</v>
      </c>
      <c r="GM63">
        <v>49820</v>
      </c>
      <c r="GN63">
        <v>55202.6</v>
      </c>
      <c r="GO63">
        <v>62008.7</v>
      </c>
      <c r="GP63">
        <v>1.9922</v>
      </c>
      <c r="GQ63">
        <v>1.87</v>
      </c>
      <c r="GR63">
        <v>5.6624399999999998E-2</v>
      </c>
      <c r="GS63">
        <v>0</v>
      </c>
      <c r="GT63">
        <v>24.3278</v>
      </c>
      <c r="GU63">
        <v>999.9</v>
      </c>
      <c r="GV63">
        <v>59.357999999999997</v>
      </c>
      <c r="GW63">
        <v>28.338999999999999</v>
      </c>
      <c r="GX63">
        <v>25.532299999999999</v>
      </c>
      <c r="GY63">
        <v>57.414299999999997</v>
      </c>
      <c r="GZ63">
        <v>46.570500000000003</v>
      </c>
      <c r="HA63">
        <v>1</v>
      </c>
      <c r="HB63">
        <v>-9.9268300000000004E-2</v>
      </c>
      <c r="HC63">
        <v>-0.30466199999999999</v>
      </c>
      <c r="HD63">
        <v>20.133400000000002</v>
      </c>
      <c r="HE63">
        <v>5.1993200000000002</v>
      </c>
      <c r="HF63">
        <v>12.006399999999999</v>
      </c>
      <c r="HG63">
        <v>4.9756</v>
      </c>
      <c r="HH63">
        <v>3.2936000000000001</v>
      </c>
      <c r="HI63">
        <v>9999</v>
      </c>
      <c r="HJ63">
        <v>9999</v>
      </c>
      <c r="HK63">
        <v>9999</v>
      </c>
      <c r="HL63">
        <v>624.5</v>
      </c>
      <c r="HM63">
        <v>1.86313</v>
      </c>
      <c r="HN63">
        <v>1.8680099999999999</v>
      </c>
      <c r="HO63">
        <v>1.8678300000000001</v>
      </c>
      <c r="HP63">
        <v>1.8690199999999999</v>
      </c>
      <c r="HQ63">
        <v>1.86981</v>
      </c>
      <c r="HR63">
        <v>1.8658399999999999</v>
      </c>
      <c r="HS63">
        <v>1.8669100000000001</v>
      </c>
      <c r="HT63">
        <v>1.86829</v>
      </c>
      <c r="HU63">
        <v>5</v>
      </c>
      <c r="HV63">
        <v>0</v>
      </c>
      <c r="HW63">
        <v>0</v>
      </c>
      <c r="HX63">
        <v>0</v>
      </c>
      <c r="HY63" t="s">
        <v>421</v>
      </c>
      <c r="HZ63" t="s">
        <v>422</v>
      </c>
      <c r="IA63" t="s">
        <v>423</v>
      </c>
      <c r="IB63" t="s">
        <v>423</v>
      </c>
      <c r="IC63" t="s">
        <v>423</v>
      </c>
      <c r="ID63" t="s">
        <v>423</v>
      </c>
      <c r="IE63">
        <v>0</v>
      </c>
      <c r="IF63">
        <v>100</v>
      </c>
      <c r="IG63">
        <v>100</v>
      </c>
      <c r="IH63">
        <v>6.0030000000000001</v>
      </c>
      <c r="II63">
        <v>0.53280000000000005</v>
      </c>
      <c r="IJ63">
        <v>3.6346291650323699</v>
      </c>
      <c r="IK63">
        <v>5.6267518783259399E-3</v>
      </c>
      <c r="IL63">
        <v>2.30191766742704E-7</v>
      </c>
      <c r="IM63">
        <v>-2.9562642023804099E-10</v>
      </c>
      <c r="IN63">
        <v>-4.4408053959193901E-2</v>
      </c>
      <c r="IO63">
        <v>-1.77651730019769E-2</v>
      </c>
      <c r="IP63">
        <v>2.0502542247495602E-3</v>
      </c>
      <c r="IQ63">
        <v>-1.6883999477825899E-5</v>
      </c>
      <c r="IR63">
        <v>-3</v>
      </c>
      <c r="IS63">
        <v>1845</v>
      </c>
      <c r="IT63">
        <v>1</v>
      </c>
      <c r="IU63">
        <v>26</v>
      </c>
      <c r="IV63">
        <v>23525.4</v>
      </c>
      <c r="IW63">
        <v>23525.4</v>
      </c>
      <c r="IX63">
        <v>1.0400400000000001</v>
      </c>
      <c r="IY63">
        <v>2.6220699999999999</v>
      </c>
      <c r="IZ63">
        <v>1.5478499999999999</v>
      </c>
      <c r="JA63">
        <v>2.3107899999999999</v>
      </c>
      <c r="JB63">
        <v>1.3464400000000001</v>
      </c>
      <c r="JC63">
        <v>2.3767100000000001</v>
      </c>
      <c r="JD63">
        <v>32.8202</v>
      </c>
      <c r="JE63">
        <v>24.245100000000001</v>
      </c>
      <c r="JF63">
        <v>18</v>
      </c>
      <c r="JG63">
        <v>499.21499999999997</v>
      </c>
      <c r="JH63">
        <v>419.661</v>
      </c>
      <c r="JI63">
        <v>24.999700000000001</v>
      </c>
      <c r="JJ63">
        <v>26.017299999999999</v>
      </c>
      <c r="JK63">
        <v>30</v>
      </c>
      <c r="JL63">
        <v>25.985800000000001</v>
      </c>
      <c r="JM63">
        <v>25.930800000000001</v>
      </c>
      <c r="JN63">
        <v>20.8431</v>
      </c>
      <c r="JO63">
        <v>0</v>
      </c>
      <c r="JP63">
        <v>100</v>
      </c>
      <c r="JQ63">
        <v>25</v>
      </c>
      <c r="JR63">
        <v>419.89699999999999</v>
      </c>
      <c r="JS63">
        <v>28.5824</v>
      </c>
      <c r="JT63">
        <v>102.40900000000001</v>
      </c>
      <c r="JU63">
        <v>103.218</v>
      </c>
    </row>
    <row r="64" spans="1:281" x14ac:dyDescent="0.2">
      <c r="A64">
        <v>48</v>
      </c>
      <c r="B64">
        <v>1658963158.0999999</v>
      </c>
      <c r="C64">
        <v>1226.5</v>
      </c>
      <c r="D64" t="s">
        <v>521</v>
      </c>
      <c r="E64" t="s">
        <v>522</v>
      </c>
      <c r="F64">
        <v>5</v>
      </c>
      <c r="G64" t="s">
        <v>500</v>
      </c>
      <c r="H64" t="s">
        <v>416</v>
      </c>
      <c r="I64">
        <v>1658963155.5999999</v>
      </c>
      <c r="J64">
        <f t="shared" si="50"/>
        <v>2.8436498314462659E-4</v>
      </c>
      <c r="K64">
        <f t="shared" si="51"/>
        <v>0.2843649831446266</v>
      </c>
      <c r="L64">
        <f t="shared" si="52"/>
        <v>-3.3699127910284918</v>
      </c>
      <c r="M64">
        <f t="shared" si="53"/>
        <v>423.75555555555599</v>
      </c>
      <c r="N64">
        <f t="shared" si="54"/>
        <v>635.88750056542904</v>
      </c>
      <c r="O64">
        <f t="shared" si="55"/>
        <v>57.24873271157746</v>
      </c>
      <c r="P64">
        <f t="shared" si="56"/>
        <v>38.150566748795342</v>
      </c>
      <c r="Q64">
        <f t="shared" si="57"/>
        <v>2.4383576291247985E-2</v>
      </c>
      <c r="R64">
        <f t="shared" si="58"/>
        <v>2.747820064466004</v>
      </c>
      <c r="S64">
        <f t="shared" si="59"/>
        <v>2.4264004580048314E-2</v>
      </c>
      <c r="T64">
        <f t="shared" si="60"/>
        <v>1.5175696904028665E-2</v>
      </c>
      <c r="U64">
        <f t="shared" si="61"/>
        <v>1.5964149869723993E-6</v>
      </c>
      <c r="V64">
        <f t="shared" si="62"/>
        <v>25.764579103717804</v>
      </c>
      <c r="W64">
        <f t="shared" si="63"/>
        <v>25.764579103717804</v>
      </c>
      <c r="X64">
        <f t="shared" si="64"/>
        <v>3.3275378748129842</v>
      </c>
      <c r="Y64">
        <f t="shared" si="65"/>
        <v>68.961655724185576</v>
      </c>
      <c r="Z64">
        <f t="shared" si="66"/>
        <v>2.3054324065406258</v>
      </c>
      <c r="AA64">
        <f t="shared" si="67"/>
        <v>3.3430641743308467</v>
      </c>
      <c r="AB64">
        <f t="shared" si="68"/>
        <v>1.0221054682723585</v>
      </c>
      <c r="AC64">
        <f t="shared" si="69"/>
        <v>-12.540495756678032</v>
      </c>
      <c r="AD64">
        <f t="shared" si="70"/>
        <v>11.637060913281678</v>
      </c>
      <c r="AE64">
        <f t="shared" si="71"/>
        <v>0.90307709323915375</v>
      </c>
      <c r="AF64">
        <f t="shared" si="72"/>
        <v>-3.5615374221364959E-4</v>
      </c>
      <c r="AG64">
        <f t="shared" si="73"/>
        <v>-3.3122780351335366</v>
      </c>
      <c r="AH64">
        <f t="shared" si="74"/>
        <v>0.28029907458276959</v>
      </c>
      <c r="AI64">
        <f t="shared" si="75"/>
        <v>-3.3699127910284918</v>
      </c>
      <c r="AJ64">
        <v>430.80099292121201</v>
      </c>
      <c r="AK64">
        <v>434.907418181818</v>
      </c>
      <c r="AL64">
        <v>8.7002597402470808E-3</v>
      </c>
      <c r="AM64">
        <v>66.33</v>
      </c>
      <c r="AN64">
        <f t="shared" si="76"/>
        <v>0.2843649831446266</v>
      </c>
      <c r="AO64">
        <v>25.279369400958998</v>
      </c>
      <c r="AP64">
        <v>25.611561818181801</v>
      </c>
      <c r="AQ64">
        <v>4.0471173838899397E-5</v>
      </c>
      <c r="AR64">
        <v>88.640650729912196</v>
      </c>
      <c r="AS64">
        <v>0</v>
      </c>
      <c r="AT64">
        <v>0</v>
      </c>
      <c r="AU64">
        <f t="shared" si="77"/>
        <v>1</v>
      </c>
      <c r="AV64">
        <f t="shared" si="78"/>
        <v>0</v>
      </c>
      <c r="AW64">
        <f t="shared" si="79"/>
        <v>47764.237518827766</v>
      </c>
      <c r="AX64" t="s">
        <v>417</v>
      </c>
      <c r="AY64" t="s">
        <v>417</v>
      </c>
      <c r="AZ64">
        <v>0</v>
      </c>
      <c r="BA64">
        <v>0</v>
      </c>
      <c r="BB64" t="e">
        <f t="shared" si="80"/>
        <v>#DIV/0!</v>
      </c>
      <c r="BC64">
        <v>0</v>
      </c>
      <c r="BD64" t="s">
        <v>417</v>
      </c>
      <c r="BE64" t="s">
        <v>417</v>
      </c>
      <c r="BF64">
        <v>0</v>
      </c>
      <c r="BG64">
        <v>0</v>
      </c>
      <c r="BH64" t="e">
        <f t="shared" si="81"/>
        <v>#DIV/0!</v>
      </c>
      <c r="BI64">
        <v>0.5</v>
      </c>
      <c r="BJ64">
        <f t="shared" si="82"/>
        <v>8.4021841419599964E-6</v>
      </c>
      <c r="BK64">
        <f t="shared" si="83"/>
        <v>-3.3699127910284918</v>
      </c>
      <c r="BL64" t="e">
        <f t="shared" si="84"/>
        <v>#DIV/0!</v>
      </c>
      <c r="BM64">
        <f t="shared" si="85"/>
        <v>-401075.80768188031</v>
      </c>
      <c r="BN64" t="e">
        <f t="shared" si="86"/>
        <v>#DIV/0!</v>
      </c>
      <c r="BO64" t="e">
        <f t="shared" si="87"/>
        <v>#DIV/0!</v>
      </c>
      <c r="BP64" t="s">
        <v>417</v>
      </c>
      <c r="BQ64">
        <v>0</v>
      </c>
      <c r="BR64" t="e">
        <f t="shared" si="88"/>
        <v>#DIV/0!</v>
      </c>
      <c r="BS64" t="e">
        <f t="shared" si="89"/>
        <v>#DIV/0!</v>
      </c>
      <c r="BT64" t="e">
        <f t="shared" si="90"/>
        <v>#DIV/0!</v>
      </c>
      <c r="BU64" t="e">
        <f t="shared" si="91"/>
        <v>#DIV/0!</v>
      </c>
      <c r="BV64" t="e">
        <f t="shared" si="92"/>
        <v>#DIV/0!</v>
      </c>
      <c r="BW64" t="e">
        <f t="shared" si="93"/>
        <v>#DIV/0!</v>
      </c>
      <c r="BX64" t="e">
        <f t="shared" si="94"/>
        <v>#DIV/0!</v>
      </c>
      <c r="BY64" t="e">
        <f t="shared" si="95"/>
        <v>#DIV/0!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 t="shared" si="96"/>
        <v>1.0001299999999999E-3</v>
      </c>
      <c r="CS64">
        <f t="shared" si="97"/>
        <v>8.4021841419599964E-6</v>
      </c>
      <c r="CT64">
        <f t="shared" si="98"/>
        <v>8.4010919999999972E-3</v>
      </c>
      <c r="CU64">
        <f t="shared" si="99"/>
        <v>1.5962074799999995E-3</v>
      </c>
      <c r="CV64">
        <v>6</v>
      </c>
      <c r="CW64">
        <v>0.5</v>
      </c>
      <c r="CX64" t="s">
        <v>418</v>
      </c>
      <c r="CY64">
        <v>2</v>
      </c>
      <c r="CZ64" t="b">
        <v>1</v>
      </c>
      <c r="DA64">
        <v>1658963155.5999999</v>
      </c>
      <c r="DB64">
        <v>423.75555555555599</v>
      </c>
      <c r="DC64">
        <v>419.923888888889</v>
      </c>
      <c r="DD64">
        <v>25.607477777777799</v>
      </c>
      <c r="DE64">
        <v>25.279777777777799</v>
      </c>
      <c r="DF64">
        <v>417.75133333333298</v>
      </c>
      <c r="DG64">
        <v>25.074477777777801</v>
      </c>
      <c r="DH64">
        <v>500.06955555555601</v>
      </c>
      <c r="DI64">
        <v>89.982211111111098</v>
      </c>
      <c r="DJ64">
        <v>4.7444544444444403E-2</v>
      </c>
      <c r="DK64">
        <v>25.843133333333299</v>
      </c>
      <c r="DL64">
        <v>25.2396666666667</v>
      </c>
      <c r="DM64">
        <v>999.9</v>
      </c>
      <c r="DN64">
        <v>0</v>
      </c>
      <c r="DO64">
        <v>0</v>
      </c>
      <c r="DP64">
        <v>10000</v>
      </c>
      <c r="DQ64">
        <v>0</v>
      </c>
      <c r="DR64">
        <v>0.22065599999999999</v>
      </c>
      <c r="DS64">
        <v>3.83155444444444</v>
      </c>
      <c r="DT64">
        <v>434.89177777777797</v>
      </c>
      <c r="DU64">
        <v>430.81477777777798</v>
      </c>
      <c r="DV64">
        <v>0.327679555555556</v>
      </c>
      <c r="DW64">
        <v>419.923888888889</v>
      </c>
      <c r="DX64">
        <v>25.279777777777799</v>
      </c>
      <c r="DY64">
        <v>2.3042177777777799</v>
      </c>
      <c r="DZ64">
        <v>2.27473444444444</v>
      </c>
      <c r="EA64">
        <v>19.705922222222199</v>
      </c>
      <c r="EB64">
        <v>19.4985777777778</v>
      </c>
      <c r="EC64">
        <v>1.0001299999999999E-3</v>
      </c>
      <c r="ED64">
        <v>0</v>
      </c>
      <c r="EE64">
        <v>0</v>
      </c>
      <c r="EF64">
        <v>0</v>
      </c>
      <c r="EG64">
        <v>787.72222222222194</v>
      </c>
      <c r="EH64">
        <v>1.0001299999999999E-3</v>
      </c>
      <c r="EI64">
        <v>-26.0555555555556</v>
      </c>
      <c r="EJ64">
        <v>-3.7777777777777799</v>
      </c>
      <c r="EK64">
        <v>35.215000000000003</v>
      </c>
      <c r="EL64">
        <v>39.826000000000001</v>
      </c>
      <c r="EM64">
        <v>37.180111111111103</v>
      </c>
      <c r="EN64">
        <v>40.305111111111103</v>
      </c>
      <c r="EO64">
        <v>37.743000000000002</v>
      </c>
      <c r="EP64">
        <v>0</v>
      </c>
      <c r="EQ64">
        <v>0</v>
      </c>
      <c r="ER64">
        <v>0</v>
      </c>
      <c r="ES64">
        <v>1658963159.5</v>
      </c>
      <c r="ET64">
        <v>0</v>
      </c>
      <c r="EU64">
        <v>786.6</v>
      </c>
      <c r="EV64">
        <v>7.3461540162637604</v>
      </c>
      <c r="EW64">
        <v>-25.038461400794699</v>
      </c>
      <c r="EX64">
        <v>-22.46</v>
      </c>
      <c r="EY64">
        <v>15</v>
      </c>
      <c r="EZ64">
        <v>0</v>
      </c>
      <c r="FA64" t="s">
        <v>419</v>
      </c>
      <c r="FB64">
        <v>1657551626.5</v>
      </c>
      <c r="FC64">
        <v>1657551629</v>
      </c>
      <c r="FD64">
        <v>0</v>
      </c>
      <c r="FE64">
        <v>0.40300000000000002</v>
      </c>
      <c r="FF64">
        <v>8.9999999999999993E-3</v>
      </c>
      <c r="FG64">
        <v>9.41</v>
      </c>
      <c r="FH64">
        <v>8.6999999999999994E-2</v>
      </c>
      <c r="FI64">
        <v>417</v>
      </c>
      <c r="FJ64">
        <v>17</v>
      </c>
      <c r="FK64">
        <v>1.61</v>
      </c>
      <c r="FL64">
        <v>0.59</v>
      </c>
      <c r="FM64">
        <v>3.9128331707317101</v>
      </c>
      <c r="FN64">
        <v>-0.37352571428573</v>
      </c>
      <c r="FO64">
        <v>9.4055091236505906E-2</v>
      </c>
      <c r="FP64">
        <v>1</v>
      </c>
      <c r="FQ64">
        <v>786.88235294117601</v>
      </c>
      <c r="FR64">
        <v>26.187929691315698</v>
      </c>
      <c r="FS64">
        <v>13.804868505844899</v>
      </c>
      <c r="FT64">
        <v>0</v>
      </c>
      <c r="FU64">
        <v>0.319828146341463</v>
      </c>
      <c r="FV64">
        <v>4.7105163763065998E-2</v>
      </c>
      <c r="FW64">
        <v>5.33391943275951E-3</v>
      </c>
      <c r="FX64">
        <v>1</v>
      </c>
      <c r="FY64">
        <v>2</v>
      </c>
      <c r="FZ64">
        <v>3</v>
      </c>
      <c r="GA64" t="s">
        <v>420</v>
      </c>
      <c r="GB64">
        <v>2.97404</v>
      </c>
      <c r="GC64">
        <v>2.7009699999999999</v>
      </c>
      <c r="GD64">
        <v>9.0895699999999996E-2</v>
      </c>
      <c r="GE64">
        <v>9.1400700000000001E-2</v>
      </c>
      <c r="GF64">
        <v>0.10753</v>
      </c>
      <c r="GG64">
        <v>0.10770299999999999</v>
      </c>
      <c r="GH64">
        <v>35437</v>
      </c>
      <c r="GI64">
        <v>38738.6</v>
      </c>
      <c r="GJ64">
        <v>35320.300000000003</v>
      </c>
      <c r="GK64">
        <v>38662.5</v>
      </c>
      <c r="GL64">
        <v>44678.7</v>
      </c>
      <c r="GM64">
        <v>49819.199999999997</v>
      </c>
      <c r="GN64">
        <v>55202.1</v>
      </c>
      <c r="GO64">
        <v>62007.9</v>
      </c>
      <c r="GP64">
        <v>1.9923999999999999</v>
      </c>
      <c r="GQ64">
        <v>1.8695999999999999</v>
      </c>
      <c r="GR64">
        <v>5.6177400000000002E-2</v>
      </c>
      <c r="GS64">
        <v>0</v>
      </c>
      <c r="GT64">
        <v>24.329799999999999</v>
      </c>
      <c r="GU64">
        <v>999.9</v>
      </c>
      <c r="GV64">
        <v>59.357999999999997</v>
      </c>
      <c r="GW64">
        <v>28.329000000000001</v>
      </c>
      <c r="GX64">
        <v>25.517499999999998</v>
      </c>
      <c r="GY64">
        <v>57.244300000000003</v>
      </c>
      <c r="GZ64">
        <v>46.426299999999998</v>
      </c>
      <c r="HA64">
        <v>1</v>
      </c>
      <c r="HB64">
        <v>-9.9207299999999998E-2</v>
      </c>
      <c r="HC64">
        <v>-0.30248399999999998</v>
      </c>
      <c r="HD64">
        <v>20.133600000000001</v>
      </c>
      <c r="HE64">
        <v>5.2029100000000001</v>
      </c>
      <c r="HF64">
        <v>12.008800000000001</v>
      </c>
      <c r="HG64">
        <v>4.976</v>
      </c>
      <c r="HH64">
        <v>3.2938000000000001</v>
      </c>
      <c r="HI64">
        <v>9999</v>
      </c>
      <c r="HJ64">
        <v>9999</v>
      </c>
      <c r="HK64">
        <v>9999</v>
      </c>
      <c r="HL64">
        <v>624.5</v>
      </c>
      <c r="HM64">
        <v>1.8631</v>
      </c>
      <c r="HN64">
        <v>1.8680099999999999</v>
      </c>
      <c r="HO64">
        <v>1.8677699999999999</v>
      </c>
      <c r="HP64">
        <v>1.86896</v>
      </c>
      <c r="HQ64">
        <v>1.86981</v>
      </c>
      <c r="HR64">
        <v>1.8658399999999999</v>
      </c>
      <c r="HS64">
        <v>1.8669100000000001</v>
      </c>
      <c r="HT64">
        <v>1.86829</v>
      </c>
      <c r="HU64">
        <v>5</v>
      </c>
      <c r="HV64">
        <v>0</v>
      </c>
      <c r="HW64">
        <v>0</v>
      </c>
      <c r="HX64">
        <v>0</v>
      </c>
      <c r="HY64" t="s">
        <v>421</v>
      </c>
      <c r="HZ64" t="s">
        <v>422</v>
      </c>
      <c r="IA64" t="s">
        <v>423</v>
      </c>
      <c r="IB64" t="s">
        <v>423</v>
      </c>
      <c r="IC64" t="s">
        <v>423</v>
      </c>
      <c r="ID64" t="s">
        <v>423</v>
      </c>
      <c r="IE64">
        <v>0</v>
      </c>
      <c r="IF64">
        <v>100</v>
      </c>
      <c r="IG64">
        <v>100</v>
      </c>
      <c r="IH64">
        <v>6.0039999999999996</v>
      </c>
      <c r="II64">
        <v>0.53290000000000004</v>
      </c>
      <c r="IJ64">
        <v>3.6346291650323699</v>
      </c>
      <c r="IK64">
        <v>5.6267518783259399E-3</v>
      </c>
      <c r="IL64">
        <v>2.30191766742704E-7</v>
      </c>
      <c r="IM64">
        <v>-2.9562642023804099E-10</v>
      </c>
      <c r="IN64">
        <v>-4.4408053959193901E-2</v>
      </c>
      <c r="IO64">
        <v>-1.77651730019769E-2</v>
      </c>
      <c r="IP64">
        <v>2.0502542247495602E-3</v>
      </c>
      <c r="IQ64">
        <v>-1.6883999477825899E-5</v>
      </c>
      <c r="IR64">
        <v>-3</v>
      </c>
      <c r="IS64">
        <v>1845</v>
      </c>
      <c r="IT64">
        <v>1</v>
      </c>
      <c r="IU64">
        <v>26</v>
      </c>
      <c r="IV64">
        <v>23525.5</v>
      </c>
      <c r="IW64">
        <v>23525.5</v>
      </c>
      <c r="IX64">
        <v>1.0400400000000001</v>
      </c>
      <c r="IY64">
        <v>2.6110799999999998</v>
      </c>
      <c r="IZ64">
        <v>1.5478499999999999</v>
      </c>
      <c r="JA64">
        <v>2.3107899999999999</v>
      </c>
      <c r="JB64">
        <v>1.3464400000000001</v>
      </c>
      <c r="JC64">
        <v>2.4060100000000002</v>
      </c>
      <c r="JD64">
        <v>32.8202</v>
      </c>
      <c r="JE64">
        <v>24.245100000000001</v>
      </c>
      <c r="JF64">
        <v>18</v>
      </c>
      <c r="JG64">
        <v>499.34699999999998</v>
      </c>
      <c r="JH64">
        <v>419.43299999999999</v>
      </c>
      <c r="JI64">
        <v>25.0002</v>
      </c>
      <c r="JJ64">
        <v>26.017299999999999</v>
      </c>
      <c r="JK64">
        <v>30.0001</v>
      </c>
      <c r="JL64">
        <v>25.985800000000001</v>
      </c>
      <c r="JM64">
        <v>25.930800000000001</v>
      </c>
      <c r="JN64">
        <v>20.8416</v>
      </c>
      <c r="JO64">
        <v>0</v>
      </c>
      <c r="JP64">
        <v>100</v>
      </c>
      <c r="JQ64">
        <v>25</v>
      </c>
      <c r="JR64">
        <v>419.89699999999999</v>
      </c>
      <c r="JS64">
        <v>28.5824</v>
      </c>
      <c r="JT64">
        <v>102.408</v>
      </c>
      <c r="JU64">
        <v>103.217</v>
      </c>
    </row>
    <row r="65" spans="1:281" x14ac:dyDescent="0.2">
      <c r="A65">
        <v>49</v>
      </c>
      <c r="B65">
        <v>1658963351.5</v>
      </c>
      <c r="C65">
        <v>1419.9000000953699</v>
      </c>
      <c r="D65" t="s">
        <v>523</v>
      </c>
      <c r="E65" t="s">
        <v>524</v>
      </c>
      <c r="F65">
        <v>5</v>
      </c>
      <c r="G65" t="s">
        <v>500</v>
      </c>
      <c r="H65" t="s">
        <v>416</v>
      </c>
      <c r="I65">
        <v>1658963348.5</v>
      </c>
      <c r="J65">
        <f t="shared" si="50"/>
        <v>3.1941649035069705E-4</v>
      </c>
      <c r="K65">
        <f t="shared" si="51"/>
        <v>0.31941649035069702</v>
      </c>
      <c r="L65">
        <f t="shared" si="52"/>
        <v>-2.9829326913808618</v>
      </c>
      <c r="M65">
        <f t="shared" si="53"/>
        <v>423.22690909090898</v>
      </c>
      <c r="N65">
        <f t="shared" si="54"/>
        <v>591.78244410878131</v>
      </c>
      <c r="O65">
        <f t="shared" si="55"/>
        <v>53.277405051268808</v>
      </c>
      <c r="P65">
        <f t="shared" si="56"/>
        <v>38.102569092245716</v>
      </c>
      <c r="Q65">
        <f t="shared" si="57"/>
        <v>2.6901236890312912E-2</v>
      </c>
      <c r="R65">
        <f t="shared" si="58"/>
        <v>2.7455163810842764</v>
      </c>
      <c r="S65">
        <f t="shared" si="59"/>
        <v>2.6755656469839188E-2</v>
      </c>
      <c r="T65">
        <f t="shared" si="60"/>
        <v>1.6735299309190124E-2</v>
      </c>
      <c r="U65">
        <f t="shared" si="61"/>
        <v>1.5964149869723993E-6</v>
      </c>
      <c r="V65">
        <f t="shared" si="62"/>
        <v>25.83458120406754</v>
      </c>
      <c r="W65">
        <f t="shared" si="63"/>
        <v>25.83458120406754</v>
      </c>
      <c r="X65">
        <f t="shared" si="64"/>
        <v>3.3413707760104301</v>
      </c>
      <c r="Y65">
        <f t="shared" si="65"/>
        <v>68.482679299934958</v>
      </c>
      <c r="Z65">
        <f t="shared" si="66"/>
        <v>2.3002586966758947</v>
      </c>
      <c r="AA65">
        <f t="shared" si="67"/>
        <v>3.3588912118952088</v>
      </c>
      <c r="AB65">
        <f t="shared" si="68"/>
        <v>1.0411120793345354</v>
      </c>
      <c r="AC65">
        <f t="shared" si="69"/>
        <v>-14.08626722446574</v>
      </c>
      <c r="AD65">
        <f t="shared" si="70"/>
        <v>13.069928346706224</v>
      </c>
      <c r="AE65">
        <f t="shared" si="71"/>
        <v>1.0158870371189195</v>
      </c>
      <c r="AF65">
        <f t="shared" si="72"/>
        <v>-4.5024422560935307E-4</v>
      </c>
      <c r="AG65">
        <f t="shared" si="73"/>
        <v>-2.9235165843460069</v>
      </c>
      <c r="AH65">
        <f t="shared" si="74"/>
        <v>0.32094989317322364</v>
      </c>
      <c r="AI65">
        <f t="shared" si="75"/>
        <v>-2.9829326913808618</v>
      </c>
      <c r="AJ65">
        <v>430.72378075151499</v>
      </c>
      <c r="AK65">
        <v>434.349109090909</v>
      </c>
      <c r="AL65">
        <v>9.6232727272743401E-3</v>
      </c>
      <c r="AM65">
        <v>66.33</v>
      </c>
      <c r="AN65">
        <f t="shared" si="76"/>
        <v>0.31941649035069702</v>
      </c>
      <c r="AO65">
        <v>25.174060770408399</v>
      </c>
      <c r="AP65">
        <v>25.547947878787902</v>
      </c>
      <c r="AQ65">
        <v>-6.6179152829918294E-5</v>
      </c>
      <c r="AR65">
        <v>88.640650729912196</v>
      </c>
      <c r="AS65">
        <v>0</v>
      </c>
      <c r="AT65">
        <v>0</v>
      </c>
      <c r="AU65">
        <f t="shared" si="77"/>
        <v>1</v>
      </c>
      <c r="AV65">
        <f t="shared" si="78"/>
        <v>0</v>
      </c>
      <c r="AW65">
        <f t="shared" si="79"/>
        <v>47688.930597865598</v>
      </c>
      <c r="AX65" t="s">
        <v>417</v>
      </c>
      <c r="AY65" t="s">
        <v>417</v>
      </c>
      <c r="AZ65">
        <v>0</v>
      </c>
      <c r="BA65">
        <v>0</v>
      </c>
      <c r="BB65" t="e">
        <f t="shared" si="80"/>
        <v>#DIV/0!</v>
      </c>
      <c r="BC65">
        <v>0</v>
      </c>
      <c r="BD65" t="s">
        <v>417</v>
      </c>
      <c r="BE65" t="s">
        <v>417</v>
      </c>
      <c r="BF65">
        <v>0</v>
      </c>
      <c r="BG65">
        <v>0</v>
      </c>
      <c r="BH65" t="e">
        <f t="shared" si="81"/>
        <v>#DIV/0!</v>
      </c>
      <c r="BI65">
        <v>0.5</v>
      </c>
      <c r="BJ65">
        <f t="shared" si="82"/>
        <v>8.4021841419599964E-6</v>
      </c>
      <c r="BK65">
        <f t="shared" si="83"/>
        <v>-2.9829326913808618</v>
      </c>
      <c r="BL65" t="e">
        <f t="shared" si="84"/>
        <v>#DIV/0!</v>
      </c>
      <c r="BM65">
        <f t="shared" si="85"/>
        <v>-355018.72382018832</v>
      </c>
      <c r="BN65" t="e">
        <f t="shared" si="86"/>
        <v>#DIV/0!</v>
      </c>
      <c r="BO65" t="e">
        <f t="shared" si="87"/>
        <v>#DIV/0!</v>
      </c>
      <c r="BP65" t="s">
        <v>417</v>
      </c>
      <c r="BQ65">
        <v>0</v>
      </c>
      <c r="BR65" t="e">
        <f t="shared" si="88"/>
        <v>#DIV/0!</v>
      </c>
      <c r="BS65" t="e">
        <f t="shared" si="89"/>
        <v>#DIV/0!</v>
      </c>
      <c r="BT65" t="e">
        <f t="shared" si="90"/>
        <v>#DIV/0!</v>
      </c>
      <c r="BU65" t="e">
        <f t="shared" si="91"/>
        <v>#DIV/0!</v>
      </c>
      <c r="BV65" t="e">
        <f t="shared" si="92"/>
        <v>#DIV/0!</v>
      </c>
      <c r="BW65" t="e">
        <f t="shared" si="93"/>
        <v>#DIV/0!</v>
      </c>
      <c r="BX65" t="e">
        <f t="shared" si="94"/>
        <v>#DIV/0!</v>
      </c>
      <c r="BY65" t="e">
        <f t="shared" si="95"/>
        <v>#DIV/0!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 t="shared" si="96"/>
        <v>1.0001299999999999E-3</v>
      </c>
      <c r="CS65">
        <f t="shared" si="97"/>
        <v>8.4021841419599964E-6</v>
      </c>
      <c r="CT65">
        <f t="shared" si="98"/>
        <v>8.4010919999999972E-3</v>
      </c>
      <c r="CU65">
        <f t="shared" si="99"/>
        <v>1.5962074799999995E-3</v>
      </c>
      <c r="CV65">
        <v>6</v>
      </c>
      <c r="CW65">
        <v>0.5</v>
      </c>
      <c r="CX65" t="s">
        <v>418</v>
      </c>
      <c r="CY65">
        <v>2</v>
      </c>
      <c r="CZ65" t="b">
        <v>1</v>
      </c>
      <c r="DA65">
        <v>1658963348.5</v>
      </c>
      <c r="DB65">
        <v>423.22690909090898</v>
      </c>
      <c r="DC65">
        <v>419.882090909091</v>
      </c>
      <c r="DD65">
        <v>25.550281818181801</v>
      </c>
      <c r="DE65">
        <v>25.175027272727299</v>
      </c>
      <c r="DF65">
        <v>417.225909090909</v>
      </c>
      <c r="DG65">
        <v>25.020154545454499</v>
      </c>
      <c r="DH65">
        <v>500.059818181818</v>
      </c>
      <c r="DI65">
        <v>89.982027272727294</v>
      </c>
      <c r="DJ65">
        <v>4.66742909090909E-2</v>
      </c>
      <c r="DK65">
        <v>25.9228818181818</v>
      </c>
      <c r="DL65">
        <v>25.3075636363636</v>
      </c>
      <c r="DM65">
        <v>999.9</v>
      </c>
      <c r="DN65">
        <v>0</v>
      </c>
      <c r="DO65">
        <v>0</v>
      </c>
      <c r="DP65">
        <v>9986.3636363636397</v>
      </c>
      <c r="DQ65">
        <v>0</v>
      </c>
      <c r="DR65">
        <v>0.22065599999999999</v>
      </c>
      <c r="DS65">
        <v>3.34491909090909</v>
      </c>
      <c r="DT65">
        <v>434.32381818181801</v>
      </c>
      <c r="DU65">
        <v>430.72536363636402</v>
      </c>
      <c r="DV65">
        <v>0.37525672727272702</v>
      </c>
      <c r="DW65">
        <v>419.882090909091</v>
      </c>
      <c r="DX65">
        <v>25.175027272727299</v>
      </c>
      <c r="DY65">
        <v>2.2990672727272701</v>
      </c>
      <c r="DZ65">
        <v>2.26530090909091</v>
      </c>
      <c r="EA65">
        <v>19.669872727272701</v>
      </c>
      <c r="EB65">
        <v>19.431754545454499</v>
      </c>
      <c r="EC65">
        <v>1.0001299999999999E-3</v>
      </c>
      <c r="ED65">
        <v>0</v>
      </c>
      <c r="EE65">
        <v>0</v>
      </c>
      <c r="EF65">
        <v>0</v>
      </c>
      <c r="EG65">
        <v>786.54545454545496</v>
      </c>
      <c r="EH65">
        <v>1.0001299999999999E-3</v>
      </c>
      <c r="EI65">
        <v>-27.409090909090899</v>
      </c>
      <c r="EJ65">
        <v>-2.6818181818181799</v>
      </c>
      <c r="EK65">
        <v>34.971363636363598</v>
      </c>
      <c r="EL65">
        <v>38.346363636363598</v>
      </c>
      <c r="EM65">
        <v>36.505545454545498</v>
      </c>
      <c r="EN65">
        <v>38.351999999999997</v>
      </c>
      <c r="EO65">
        <v>37.033818181818198</v>
      </c>
      <c r="EP65">
        <v>0</v>
      </c>
      <c r="EQ65">
        <v>0</v>
      </c>
      <c r="ER65">
        <v>0</v>
      </c>
      <c r="ES65">
        <v>1658963352.7</v>
      </c>
      <c r="ET65">
        <v>0</v>
      </c>
      <c r="EU65">
        <v>790.06</v>
      </c>
      <c r="EV65">
        <v>-26.2692313316529</v>
      </c>
      <c r="EW65">
        <v>-55.769230326016697</v>
      </c>
      <c r="EX65">
        <v>-20.22</v>
      </c>
      <c r="EY65">
        <v>15</v>
      </c>
      <c r="EZ65">
        <v>0</v>
      </c>
      <c r="FA65" t="s">
        <v>419</v>
      </c>
      <c r="FB65">
        <v>1657551626.5</v>
      </c>
      <c r="FC65">
        <v>1657551629</v>
      </c>
      <c r="FD65">
        <v>0</v>
      </c>
      <c r="FE65">
        <v>0.40300000000000002</v>
      </c>
      <c r="FF65">
        <v>8.9999999999999993E-3</v>
      </c>
      <c r="FG65">
        <v>9.41</v>
      </c>
      <c r="FH65">
        <v>8.6999999999999994E-2</v>
      </c>
      <c r="FI65">
        <v>417</v>
      </c>
      <c r="FJ65">
        <v>17</v>
      </c>
      <c r="FK65">
        <v>1.61</v>
      </c>
      <c r="FL65">
        <v>0.59</v>
      </c>
      <c r="FM65">
        <v>3.3183612195121901</v>
      </c>
      <c r="FN65">
        <v>0.145498118466902</v>
      </c>
      <c r="FO65">
        <v>8.3570337286160007E-2</v>
      </c>
      <c r="FP65">
        <v>1</v>
      </c>
      <c r="FQ65">
        <v>788.61764705882399</v>
      </c>
      <c r="FR65">
        <v>-2.2001532054471</v>
      </c>
      <c r="FS65">
        <v>11.4359204621495</v>
      </c>
      <c r="FT65">
        <v>0</v>
      </c>
      <c r="FU65">
        <v>0.376921024390244</v>
      </c>
      <c r="FV65">
        <v>2.2237212543565498E-3</v>
      </c>
      <c r="FW65">
        <v>3.17359956045762E-3</v>
      </c>
      <c r="FX65">
        <v>1</v>
      </c>
      <c r="FY65">
        <v>2</v>
      </c>
      <c r="FZ65">
        <v>3</v>
      </c>
      <c r="GA65" t="s">
        <v>420</v>
      </c>
      <c r="GB65">
        <v>2.9746000000000001</v>
      </c>
      <c r="GC65">
        <v>2.7004600000000001</v>
      </c>
      <c r="GD65">
        <v>9.0805200000000003E-2</v>
      </c>
      <c r="GE65">
        <v>9.1390600000000002E-2</v>
      </c>
      <c r="GF65">
        <v>0.107376</v>
      </c>
      <c r="GG65">
        <v>0.107404</v>
      </c>
      <c r="GH65">
        <v>35441.800000000003</v>
      </c>
      <c r="GI65">
        <v>38741.5</v>
      </c>
      <c r="GJ65">
        <v>35321.4</v>
      </c>
      <c r="GK65">
        <v>38664.9</v>
      </c>
      <c r="GL65">
        <v>44688.1</v>
      </c>
      <c r="GM65">
        <v>49838.8</v>
      </c>
      <c r="GN65">
        <v>55204.2</v>
      </c>
      <c r="GO65">
        <v>62011.4</v>
      </c>
      <c r="GP65">
        <v>1.9927999999999999</v>
      </c>
      <c r="GQ65">
        <v>1.8702000000000001</v>
      </c>
      <c r="GR65">
        <v>5.6713800000000002E-2</v>
      </c>
      <c r="GS65">
        <v>0</v>
      </c>
      <c r="GT65">
        <v>24.383099999999999</v>
      </c>
      <c r="GU65">
        <v>999.9</v>
      </c>
      <c r="GV65">
        <v>59.308999999999997</v>
      </c>
      <c r="GW65">
        <v>28.309000000000001</v>
      </c>
      <c r="GX65">
        <v>25.469100000000001</v>
      </c>
      <c r="GY65">
        <v>57.204300000000003</v>
      </c>
      <c r="GZ65">
        <v>46.041699999999999</v>
      </c>
      <c r="HA65">
        <v>1</v>
      </c>
      <c r="HB65">
        <v>-0.10126</v>
      </c>
      <c r="HC65">
        <v>-0.30653599999999998</v>
      </c>
      <c r="HD65">
        <v>20.131499999999999</v>
      </c>
      <c r="HE65">
        <v>5.1993200000000002</v>
      </c>
      <c r="HF65">
        <v>12.006399999999999</v>
      </c>
      <c r="HG65">
        <v>4.9756</v>
      </c>
      <c r="HH65">
        <v>3.2938000000000001</v>
      </c>
      <c r="HI65">
        <v>9999</v>
      </c>
      <c r="HJ65">
        <v>9999</v>
      </c>
      <c r="HK65">
        <v>9999</v>
      </c>
      <c r="HL65">
        <v>624.6</v>
      </c>
      <c r="HM65">
        <v>1.8631599999999999</v>
      </c>
      <c r="HN65">
        <v>1.8680099999999999</v>
      </c>
      <c r="HO65">
        <v>1.8677699999999999</v>
      </c>
      <c r="HP65">
        <v>1.8689</v>
      </c>
      <c r="HQ65">
        <v>1.86981</v>
      </c>
      <c r="HR65">
        <v>1.8658399999999999</v>
      </c>
      <c r="HS65">
        <v>1.8669100000000001</v>
      </c>
      <c r="HT65">
        <v>1.86829</v>
      </c>
      <c r="HU65">
        <v>5</v>
      </c>
      <c r="HV65">
        <v>0</v>
      </c>
      <c r="HW65">
        <v>0</v>
      </c>
      <c r="HX65">
        <v>0</v>
      </c>
      <c r="HY65" t="s">
        <v>421</v>
      </c>
      <c r="HZ65" t="s">
        <v>422</v>
      </c>
      <c r="IA65" t="s">
        <v>423</v>
      </c>
      <c r="IB65" t="s">
        <v>423</v>
      </c>
      <c r="IC65" t="s">
        <v>423</v>
      </c>
      <c r="ID65" t="s">
        <v>423</v>
      </c>
      <c r="IE65">
        <v>0</v>
      </c>
      <c r="IF65">
        <v>100</v>
      </c>
      <c r="IG65">
        <v>100</v>
      </c>
      <c r="IH65">
        <v>6.0010000000000003</v>
      </c>
      <c r="II65">
        <v>0.5302</v>
      </c>
      <c r="IJ65">
        <v>3.6346291650323699</v>
      </c>
      <c r="IK65">
        <v>5.6267518783259399E-3</v>
      </c>
      <c r="IL65">
        <v>2.30191766742704E-7</v>
      </c>
      <c r="IM65">
        <v>-2.9562642023804099E-10</v>
      </c>
      <c r="IN65">
        <v>-4.4408053959193901E-2</v>
      </c>
      <c r="IO65">
        <v>-1.77651730019769E-2</v>
      </c>
      <c r="IP65">
        <v>2.0502542247495602E-3</v>
      </c>
      <c r="IQ65">
        <v>-1.6883999477825899E-5</v>
      </c>
      <c r="IR65">
        <v>-3</v>
      </c>
      <c r="IS65">
        <v>1845</v>
      </c>
      <c r="IT65">
        <v>1</v>
      </c>
      <c r="IU65">
        <v>26</v>
      </c>
      <c r="IV65">
        <v>23528.799999999999</v>
      </c>
      <c r="IW65">
        <v>23528.7</v>
      </c>
      <c r="IX65">
        <v>1.0400400000000001</v>
      </c>
      <c r="IY65">
        <v>2.6147499999999999</v>
      </c>
      <c r="IZ65">
        <v>1.5478499999999999</v>
      </c>
      <c r="JA65">
        <v>2.3107899999999999</v>
      </c>
      <c r="JB65">
        <v>1.3464400000000001</v>
      </c>
      <c r="JC65">
        <v>2.4047900000000002</v>
      </c>
      <c r="JD65">
        <v>32.798000000000002</v>
      </c>
      <c r="JE65">
        <v>24.2364</v>
      </c>
      <c r="JF65">
        <v>18</v>
      </c>
      <c r="JG65">
        <v>499.40800000000002</v>
      </c>
      <c r="JH65">
        <v>419.59399999999999</v>
      </c>
      <c r="JI65">
        <v>24.9998</v>
      </c>
      <c r="JJ65">
        <v>25.9954</v>
      </c>
      <c r="JK65">
        <v>29.9999</v>
      </c>
      <c r="JL65">
        <v>25.963999999999999</v>
      </c>
      <c r="JM65">
        <v>25.907</v>
      </c>
      <c r="JN65">
        <v>20.8384</v>
      </c>
      <c r="JO65">
        <v>0</v>
      </c>
      <c r="JP65">
        <v>100</v>
      </c>
      <c r="JQ65">
        <v>25</v>
      </c>
      <c r="JR65">
        <v>419.89699999999999</v>
      </c>
      <c r="JS65">
        <v>28.5824</v>
      </c>
      <c r="JT65">
        <v>102.41200000000001</v>
      </c>
      <c r="JU65">
        <v>103.223</v>
      </c>
    </row>
    <row r="66" spans="1:281" x14ac:dyDescent="0.2">
      <c r="A66">
        <v>50</v>
      </c>
      <c r="B66">
        <v>1658963356.5</v>
      </c>
      <c r="C66">
        <v>1424.9000000953699</v>
      </c>
      <c r="D66" t="s">
        <v>525</v>
      </c>
      <c r="E66" t="s">
        <v>526</v>
      </c>
      <c r="F66">
        <v>5</v>
      </c>
      <c r="G66" t="s">
        <v>500</v>
      </c>
      <c r="H66" t="s">
        <v>416</v>
      </c>
      <c r="I66">
        <v>1658963354</v>
      </c>
      <c r="J66">
        <f t="shared" si="50"/>
        <v>3.2059351647187919E-4</v>
      </c>
      <c r="K66">
        <f t="shared" si="51"/>
        <v>0.32059351647187917</v>
      </c>
      <c r="L66">
        <f t="shared" si="52"/>
        <v>-2.8798956732300249</v>
      </c>
      <c r="M66">
        <f t="shared" si="53"/>
        <v>423.23588888888901</v>
      </c>
      <c r="N66">
        <f t="shared" si="54"/>
        <v>585.01181283452388</v>
      </c>
      <c r="O66">
        <f t="shared" si="55"/>
        <v>52.667984491790762</v>
      </c>
      <c r="P66">
        <f t="shared" si="56"/>
        <v>38.103472004033698</v>
      </c>
      <c r="Q66">
        <f t="shared" si="57"/>
        <v>2.7010164479679268E-2</v>
      </c>
      <c r="R66">
        <f t="shared" si="58"/>
        <v>2.7448150509155824</v>
      </c>
      <c r="S66">
        <f t="shared" si="59"/>
        <v>2.6863368906322845E-2</v>
      </c>
      <c r="T66">
        <f t="shared" si="60"/>
        <v>1.6802727926674723E-2</v>
      </c>
      <c r="U66">
        <f t="shared" si="61"/>
        <v>1.5964149869723993E-6</v>
      </c>
      <c r="V66">
        <f t="shared" si="62"/>
        <v>25.833330713686994</v>
      </c>
      <c r="W66">
        <f t="shared" si="63"/>
        <v>25.833330713686994</v>
      </c>
      <c r="X66">
        <f t="shared" si="64"/>
        <v>3.3411232304937868</v>
      </c>
      <c r="Y66">
        <f t="shared" si="65"/>
        <v>68.489392925131526</v>
      </c>
      <c r="Z66">
        <f t="shared" si="66"/>
        <v>2.3003610672813695</v>
      </c>
      <c r="AA66">
        <f t="shared" si="67"/>
        <v>3.3587114282002548</v>
      </c>
      <c r="AB66">
        <f t="shared" si="68"/>
        <v>1.0407621632124173</v>
      </c>
      <c r="AC66">
        <f t="shared" si="69"/>
        <v>-14.138174076409872</v>
      </c>
      <c r="AD66">
        <f t="shared" si="70"/>
        <v>13.117856827715244</v>
      </c>
      <c r="AE66">
        <f t="shared" si="71"/>
        <v>1.0198618711265528</v>
      </c>
      <c r="AF66">
        <f t="shared" si="72"/>
        <v>-4.5378115308736255E-4</v>
      </c>
      <c r="AG66">
        <f t="shared" si="73"/>
        <v>-2.9078233953394594</v>
      </c>
      <c r="AH66">
        <f t="shared" si="74"/>
        <v>0.32177397213349573</v>
      </c>
      <c r="AI66">
        <f t="shared" si="75"/>
        <v>-2.8798956732300249</v>
      </c>
      <c r="AJ66">
        <v>430.761164121212</v>
      </c>
      <c r="AK66">
        <v>434.31555151515101</v>
      </c>
      <c r="AL66">
        <v>-1.92175468977921E-3</v>
      </c>
      <c r="AM66">
        <v>66.33</v>
      </c>
      <c r="AN66">
        <f t="shared" si="76"/>
        <v>0.32059351647187917</v>
      </c>
      <c r="AO66">
        <v>25.1758236849981</v>
      </c>
      <c r="AP66">
        <v>25.550526060606</v>
      </c>
      <c r="AQ66">
        <v>2.8718043311044901E-5</v>
      </c>
      <c r="AR66">
        <v>88.640650729912196</v>
      </c>
      <c r="AS66">
        <v>0</v>
      </c>
      <c r="AT66">
        <v>0</v>
      </c>
      <c r="AU66">
        <f t="shared" si="77"/>
        <v>1</v>
      </c>
      <c r="AV66">
        <f t="shared" si="78"/>
        <v>0</v>
      </c>
      <c r="AW66">
        <f t="shared" si="79"/>
        <v>47670.031103145055</v>
      </c>
      <c r="AX66" t="s">
        <v>417</v>
      </c>
      <c r="AY66" t="s">
        <v>417</v>
      </c>
      <c r="AZ66">
        <v>0</v>
      </c>
      <c r="BA66">
        <v>0</v>
      </c>
      <c r="BB66" t="e">
        <f t="shared" si="80"/>
        <v>#DIV/0!</v>
      </c>
      <c r="BC66">
        <v>0</v>
      </c>
      <c r="BD66" t="s">
        <v>417</v>
      </c>
      <c r="BE66" t="s">
        <v>417</v>
      </c>
      <c r="BF66">
        <v>0</v>
      </c>
      <c r="BG66">
        <v>0</v>
      </c>
      <c r="BH66" t="e">
        <f t="shared" si="81"/>
        <v>#DIV/0!</v>
      </c>
      <c r="BI66">
        <v>0.5</v>
      </c>
      <c r="BJ66">
        <f t="shared" si="82"/>
        <v>8.4021841419599964E-6</v>
      </c>
      <c r="BK66">
        <f t="shared" si="83"/>
        <v>-2.8798956732300249</v>
      </c>
      <c r="BL66" t="e">
        <f t="shared" si="84"/>
        <v>#DIV/0!</v>
      </c>
      <c r="BM66">
        <f t="shared" si="85"/>
        <v>-342755.60075480863</v>
      </c>
      <c r="BN66" t="e">
        <f t="shared" si="86"/>
        <v>#DIV/0!</v>
      </c>
      <c r="BO66" t="e">
        <f t="shared" si="87"/>
        <v>#DIV/0!</v>
      </c>
      <c r="BP66" t="s">
        <v>417</v>
      </c>
      <c r="BQ66">
        <v>0</v>
      </c>
      <c r="BR66" t="e">
        <f t="shared" si="88"/>
        <v>#DIV/0!</v>
      </c>
      <c r="BS66" t="e">
        <f t="shared" si="89"/>
        <v>#DIV/0!</v>
      </c>
      <c r="BT66" t="e">
        <f t="shared" si="90"/>
        <v>#DIV/0!</v>
      </c>
      <c r="BU66" t="e">
        <f t="shared" si="91"/>
        <v>#DIV/0!</v>
      </c>
      <c r="BV66" t="e">
        <f t="shared" si="92"/>
        <v>#DIV/0!</v>
      </c>
      <c r="BW66" t="e">
        <f t="shared" si="93"/>
        <v>#DIV/0!</v>
      </c>
      <c r="BX66" t="e">
        <f t="shared" si="94"/>
        <v>#DIV/0!</v>
      </c>
      <c r="BY66" t="e">
        <f t="shared" si="95"/>
        <v>#DIV/0!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 t="shared" si="96"/>
        <v>1.0001299999999999E-3</v>
      </c>
      <c r="CS66">
        <f t="shared" si="97"/>
        <v>8.4021841419599964E-6</v>
      </c>
      <c r="CT66">
        <f t="shared" si="98"/>
        <v>8.4010919999999972E-3</v>
      </c>
      <c r="CU66">
        <f t="shared" si="99"/>
        <v>1.5962074799999995E-3</v>
      </c>
      <c r="CV66">
        <v>6</v>
      </c>
      <c r="CW66">
        <v>0.5</v>
      </c>
      <c r="CX66" t="s">
        <v>418</v>
      </c>
      <c r="CY66">
        <v>2</v>
      </c>
      <c r="CZ66" t="b">
        <v>1</v>
      </c>
      <c r="DA66">
        <v>1658963354</v>
      </c>
      <c r="DB66">
        <v>423.23588888888901</v>
      </c>
      <c r="DC66">
        <v>419.90988888888899</v>
      </c>
      <c r="DD66">
        <v>25.551355555555599</v>
      </c>
      <c r="DE66">
        <v>25.175088888888901</v>
      </c>
      <c r="DF66">
        <v>417.23500000000001</v>
      </c>
      <c r="DG66">
        <v>25.021177777777801</v>
      </c>
      <c r="DH66">
        <v>499.994666666667</v>
      </c>
      <c r="DI66">
        <v>89.981899999999996</v>
      </c>
      <c r="DJ66">
        <v>4.7024777777777797E-2</v>
      </c>
      <c r="DK66">
        <v>25.921977777777801</v>
      </c>
      <c r="DL66">
        <v>25.316022222222202</v>
      </c>
      <c r="DM66">
        <v>999.9</v>
      </c>
      <c r="DN66">
        <v>0</v>
      </c>
      <c r="DO66">
        <v>0</v>
      </c>
      <c r="DP66">
        <v>9982.2222222222208</v>
      </c>
      <c r="DQ66">
        <v>0</v>
      </c>
      <c r="DR66">
        <v>0.22065599999999999</v>
      </c>
      <c r="DS66">
        <v>3.3260222222222202</v>
      </c>
      <c r="DT66">
        <v>434.33377777777798</v>
      </c>
      <c r="DU66">
        <v>430.75422222222198</v>
      </c>
      <c r="DV66">
        <v>0.37627844444444403</v>
      </c>
      <c r="DW66">
        <v>419.90988888888899</v>
      </c>
      <c r="DX66">
        <v>25.175088888888901</v>
      </c>
      <c r="DY66">
        <v>2.2991566666666698</v>
      </c>
      <c r="DZ66">
        <v>2.2653011111111101</v>
      </c>
      <c r="EA66">
        <v>19.6705111111111</v>
      </c>
      <c r="EB66">
        <v>19.4317666666667</v>
      </c>
      <c r="EC66">
        <v>1.0001299999999999E-3</v>
      </c>
      <c r="ED66">
        <v>0</v>
      </c>
      <c r="EE66">
        <v>0</v>
      </c>
      <c r="EF66">
        <v>0</v>
      </c>
      <c r="EG66">
        <v>786.11111111111097</v>
      </c>
      <c r="EH66">
        <v>1.0001299999999999E-3</v>
      </c>
      <c r="EI66">
        <v>-21.0555555555556</v>
      </c>
      <c r="EJ66">
        <v>-1.7777777777777799</v>
      </c>
      <c r="EK66">
        <v>34.916333333333299</v>
      </c>
      <c r="EL66">
        <v>38.263777777777797</v>
      </c>
      <c r="EM66">
        <v>36.436999999999998</v>
      </c>
      <c r="EN66">
        <v>38.194111111111098</v>
      </c>
      <c r="EO66">
        <v>36.936999999999998</v>
      </c>
      <c r="EP66">
        <v>0</v>
      </c>
      <c r="EQ66">
        <v>0</v>
      </c>
      <c r="ER66">
        <v>0</v>
      </c>
      <c r="ES66">
        <v>1658963358.0999999</v>
      </c>
      <c r="ET66">
        <v>0</v>
      </c>
      <c r="EU66">
        <v>787.73076923076906</v>
      </c>
      <c r="EV66">
        <v>-13.6068380064505</v>
      </c>
      <c r="EW66">
        <v>-27.8461531873807</v>
      </c>
      <c r="EX66">
        <v>-22.634615384615401</v>
      </c>
      <c r="EY66">
        <v>15</v>
      </c>
      <c r="EZ66">
        <v>0</v>
      </c>
      <c r="FA66" t="s">
        <v>419</v>
      </c>
      <c r="FB66">
        <v>1657551626.5</v>
      </c>
      <c r="FC66">
        <v>1657551629</v>
      </c>
      <c r="FD66">
        <v>0</v>
      </c>
      <c r="FE66">
        <v>0.40300000000000002</v>
      </c>
      <c r="FF66">
        <v>8.9999999999999993E-3</v>
      </c>
      <c r="FG66">
        <v>9.41</v>
      </c>
      <c r="FH66">
        <v>8.6999999999999994E-2</v>
      </c>
      <c r="FI66">
        <v>417</v>
      </c>
      <c r="FJ66">
        <v>17</v>
      </c>
      <c r="FK66">
        <v>1.61</v>
      </c>
      <c r="FL66">
        <v>0.59</v>
      </c>
      <c r="FM66">
        <v>3.32665536585366</v>
      </c>
      <c r="FN66">
        <v>0.15766264808362501</v>
      </c>
      <c r="FO66">
        <v>8.6427197308614895E-2</v>
      </c>
      <c r="FP66">
        <v>1</v>
      </c>
      <c r="FQ66">
        <v>789.17647058823502</v>
      </c>
      <c r="FR66">
        <v>-9.76317821982515</v>
      </c>
      <c r="FS66">
        <v>11.675692669300499</v>
      </c>
      <c r="FT66">
        <v>0</v>
      </c>
      <c r="FU66">
        <v>0.37707217073170701</v>
      </c>
      <c r="FV66">
        <v>-1.4054634146341701E-2</v>
      </c>
      <c r="FW66">
        <v>2.81252030802371E-3</v>
      </c>
      <c r="FX66">
        <v>1</v>
      </c>
      <c r="FY66">
        <v>2</v>
      </c>
      <c r="FZ66">
        <v>3</v>
      </c>
      <c r="GA66" t="s">
        <v>420</v>
      </c>
      <c r="GB66">
        <v>2.97458</v>
      </c>
      <c r="GC66">
        <v>2.70113</v>
      </c>
      <c r="GD66">
        <v>9.0803900000000007E-2</v>
      </c>
      <c r="GE66">
        <v>9.1390899999999997E-2</v>
      </c>
      <c r="GF66">
        <v>0.107362</v>
      </c>
      <c r="GG66">
        <v>0.107402</v>
      </c>
      <c r="GH66">
        <v>35442</v>
      </c>
      <c r="GI66">
        <v>38740.9</v>
      </c>
      <c r="GJ66">
        <v>35321.599999999999</v>
      </c>
      <c r="GK66">
        <v>38664.300000000003</v>
      </c>
      <c r="GL66">
        <v>44688.9</v>
      </c>
      <c r="GM66">
        <v>49838.9</v>
      </c>
      <c r="GN66">
        <v>55204.3</v>
      </c>
      <c r="GO66">
        <v>62011.4</v>
      </c>
      <c r="GP66">
        <v>1.9925999999999999</v>
      </c>
      <c r="GQ66">
        <v>1.8702000000000001</v>
      </c>
      <c r="GR66">
        <v>5.6833000000000002E-2</v>
      </c>
      <c r="GS66">
        <v>0</v>
      </c>
      <c r="GT66">
        <v>24.383099999999999</v>
      </c>
      <c r="GU66">
        <v>999.9</v>
      </c>
      <c r="GV66">
        <v>59.308999999999997</v>
      </c>
      <c r="GW66">
        <v>28.297999999999998</v>
      </c>
      <c r="GX66">
        <v>25.448699999999999</v>
      </c>
      <c r="GY66">
        <v>57.244300000000003</v>
      </c>
      <c r="GZ66">
        <v>46.2821</v>
      </c>
      <c r="HA66">
        <v>1</v>
      </c>
      <c r="HB66">
        <v>-0.101159</v>
      </c>
      <c r="HC66">
        <v>-0.30370399999999997</v>
      </c>
      <c r="HD66">
        <v>20.131599999999999</v>
      </c>
      <c r="HE66">
        <v>5.20052</v>
      </c>
      <c r="HF66">
        <v>12.006399999999999</v>
      </c>
      <c r="HG66">
        <v>4.976</v>
      </c>
      <c r="HH66">
        <v>3.2938000000000001</v>
      </c>
      <c r="HI66">
        <v>9999</v>
      </c>
      <c r="HJ66">
        <v>9999</v>
      </c>
      <c r="HK66">
        <v>9999</v>
      </c>
      <c r="HL66">
        <v>624.6</v>
      </c>
      <c r="HM66">
        <v>1.8631899999999999</v>
      </c>
      <c r="HN66">
        <v>1.8680099999999999</v>
      </c>
      <c r="HO66">
        <v>1.86774</v>
      </c>
      <c r="HP66">
        <v>1.8689</v>
      </c>
      <c r="HQ66">
        <v>1.86981</v>
      </c>
      <c r="HR66">
        <v>1.8658399999999999</v>
      </c>
      <c r="HS66">
        <v>1.8669100000000001</v>
      </c>
      <c r="HT66">
        <v>1.86829</v>
      </c>
      <c r="HU66">
        <v>5</v>
      </c>
      <c r="HV66">
        <v>0</v>
      </c>
      <c r="HW66">
        <v>0</v>
      </c>
      <c r="HX66">
        <v>0</v>
      </c>
      <c r="HY66" t="s">
        <v>421</v>
      </c>
      <c r="HZ66" t="s">
        <v>422</v>
      </c>
      <c r="IA66" t="s">
        <v>423</v>
      </c>
      <c r="IB66" t="s">
        <v>423</v>
      </c>
      <c r="IC66" t="s">
        <v>423</v>
      </c>
      <c r="ID66" t="s">
        <v>423</v>
      </c>
      <c r="IE66">
        <v>0</v>
      </c>
      <c r="IF66">
        <v>100</v>
      </c>
      <c r="IG66">
        <v>100</v>
      </c>
      <c r="IH66">
        <v>6</v>
      </c>
      <c r="II66">
        <v>0.52980000000000005</v>
      </c>
      <c r="IJ66">
        <v>3.6346291650323699</v>
      </c>
      <c r="IK66">
        <v>5.6267518783259399E-3</v>
      </c>
      <c r="IL66">
        <v>2.30191766742704E-7</v>
      </c>
      <c r="IM66">
        <v>-2.9562642023804099E-10</v>
      </c>
      <c r="IN66">
        <v>-4.4408053959193901E-2</v>
      </c>
      <c r="IO66">
        <v>-1.77651730019769E-2</v>
      </c>
      <c r="IP66">
        <v>2.0502542247495602E-3</v>
      </c>
      <c r="IQ66">
        <v>-1.6883999477825899E-5</v>
      </c>
      <c r="IR66">
        <v>-3</v>
      </c>
      <c r="IS66">
        <v>1845</v>
      </c>
      <c r="IT66">
        <v>1</v>
      </c>
      <c r="IU66">
        <v>26</v>
      </c>
      <c r="IV66">
        <v>23528.799999999999</v>
      </c>
      <c r="IW66">
        <v>23528.799999999999</v>
      </c>
      <c r="IX66">
        <v>1.0400400000000001</v>
      </c>
      <c r="IY66">
        <v>2.6122999999999998</v>
      </c>
      <c r="IZ66">
        <v>1.5478499999999999</v>
      </c>
      <c r="JA66">
        <v>2.3107899999999999</v>
      </c>
      <c r="JB66">
        <v>1.3464400000000001</v>
      </c>
      <c r="JC66">
        <v>2.4389599999999998</v>
      </c>
      <c r="JD66">
        <v>32.798000000000002</v>
      </c>
      <c r="JE66">
        <v>24.245100000000001</v>
      </c>
      <c r="JF66">
        <v>18</v>
      </c>
      <c r="JG66">
        <v>499.25700000000001</v>
      </c>
      <c r="JH66">
        <v>419.59300000000002</v>
      </c>
      <c r="JI66">
        <v>25.000299999999999</v>
      </c>
      <c r="JJ66">
        <v>25.9954</v>
      </c>
      <c r="JK66">
        <v>30</v>
      </c>
      <c r="JL66">
        <v>25.9618</v>
      </c>
      <c r="JM66">
        <v>25.907</v>
      </c>
      <c r="JN66">
        <v>20.837700000000002</v>
      </c>
      <c r="JO66">
        <v>0</v>
      </c>
      <c r="JP66">
        <v>100</v>
      </c>
      <c r="JQ66">
        <v>25</v>
      </c>
      <c r="JR66">
        <v>419.89699999999999</v>
      </c>
      <c r="JS66">
        <v>28.5824</v>
      </c>
      <c r="JT66">
        <v>102.41200000000001</v>
      </c>
      <c r="JU66">
        <v>103.22199999999999</v>
      </c>
    </row>
    <row r="67" spans="1:281" x14ac:dyDescent="0.2">
      <c r="A67">
        <v>51</v>
      </c>
      <c r="B67">
        <v>1658963361.5</v>
      </c>
      <c r="C67">
        <v>1429.9000000953699</v>
      </c>
      <c r="D67" t="s">
        <v>527</v>
      </c>
      <c r="E67" t="s">
        <v>528</v>
      </c>
      <c r="F67">
        <v>5</v>
      </c>
      <c r="G67" t="s">
        <v>500</v>
      </c>
      <c r="H67" t="s">
        <v>416</v>
      </c>
      <c r="I67">
        <v>1658963358.7</v>
      </c>
      <c r="J67">
        <f t="shared" si="50"/>
        <v>3.2125090962187129E-4</v>
      </c>
      <c r="K67">
        <f t="shared" si="51"/>
        <v>0.32125090962187131</v>
      </c>
      <c r="L67">
        <f t="shared" si="52"/>
        <v>-2.8917561246758146</v>
      </c>
      <c r="M67">
        <f t="shared" si="53"/>
        <v>423.16699999999997</v>
      </c>
      <c r="N67">
        <f t="shared" si="54"/>
        <v>585.2642862631501</v>
      </c>
      <c r="O67">
        <f t="shared" si="55"/>
        <v>52.692959683050141</v>
      </c>
      <c r="P67">
        <f t="shared" si="56"/>
        <v>38.098893429098709</v>
      </c>
      <c r="Q67">
        <f t="shared" si="57"/>
        <v>2.7070952519481672E-2</v>
      </c>
      <c r="R67">
        <f t="shared" si="58"/>
        <v>2.7445118338078984</v>
      </c>
      <c r="S67">
        <f t="shared" si="59"/>
        <v>2.6923481209137456E-2</v>
      </c>
      <c r="T67">
        <f t="shared" si="60"/>
        <v>1.6840358365054153E-2</v>
      </c>
      <c r="U67">
        <f t="shared" si="61"/>
        <v>1.5964149869723993E-6</v>
      </c>
      <c r="V67">
        <f t="shared" si="62"/>
        <v>25.831821970217746</v>
      </c>
      <c r="W67">
        <f t="shared" si="63"/>
        <v>25.831821970217746</v>
      </c>
      <c r="X67">
        <f t="shared" si="64"/>
        <v>3.3408245828408916</v>
      </c>
      <c r="Y67">
        <f t="shared" si="65"/>
        <v>68.490188153649129</v>
      </c>
      <c r="Z67">
        <f t="shared" si="66"/>
        <v>2.3002083000230846</v>
      </c>
      <c r="AA67">
        <f t="shared" si="67"/>
        <v>3.3584493808994313</v>
      </c>
      <c r="AB67">
        <f t="shared" si="68"/>
        <v>1.0406162828178069</v>
      </c>
      <c r="AC67">
        <f t="shared" si="69"/>
        <v>-14.167165114324524</v>
      </c>
      <c r="AD67">
        <f t="shared" si="70"/>
        <v>13.144663399482685</v>
      </c>
      <c r="AE67">
        <f t="shared" si="71"/>
        <v>1.0220443842878804</v>
      </c>
      <c r="AF67">
        <f t="shared" si="72"/>
        <v>-4.5573413897237458E-4</v>
      </c>
      <c r="AG67">
        <f t="shared" si="73"/>
        <v>-2.901417961462593</v>
      </c>
      <c r="AH67">
        <f t="shared" si="74"/>
        <v>0.31986553302268639</v>
      </c>
      <c r="AI67">
        <f t="shared" si="75"/>
        <v>-2.8917561246758146</v>
      </c>
      <c r="AJ67">
        <v>430.62863505454601</v>
      </c>
      <c r="AK67">
        <v>434.24279999999999</v>
      </c>
      <c r="AL67">
        <v>-1.14247619047716E-2</v>
      </c>
      <c r="AM67">
        <v>66.33</v>
      </c>
      <c r="AN67">
        <f t="shared" si="76"/>
        <v>0.32125090962187131</v>
      </c>
      <c r="AO67">
        <v>25.173709696383401</v>
      </c>
      <c r="AP67">
        <v>25.549763030303001</v>
      </c>
      <c r="AQ67">
        <v>-6.9211243188791396E-5</v>
      </c>
      <c r="AR67">
        <v>88.640650729912196</v>
      </c>
      <c r="AS67">
        <v>0</v>
      </c>
      <c r="AT67">
        <v>0</v>
      </c>
      <c r="AU67">
        <f t="shared" si="77"/>
        <v>1</v>
      </c>
      <c r="AV67">
        <f t="shared" si="78"/>
        <v>0</v>
      </c>
      <c r="AW67">
        <f t="shared" si="79"/>
        <v>47662.091779668415</v>
      </c>
      <c r="AX67" t="s">
        <v>417</v>
      </c>
      <c r="AY67" t="s">
        <v>417</v>
      </c>
      <c r="AZ67">
        <v>0</v>
      </c>
      <c r="BA67">
        <v>0</v>
      </c>
      <c r="BB67" t="e">
        <f t="shared" si="80"/>
        <v>#DIV/0!</v>
      </c>
      <c r="BC67">
        <v>0</v>
      </c>
      <c r="BD67" t="s">
        <v>417</v>
      </c>
      <c r="BE67" t="s">
        <v>417</v>
      </c>
      <c r="BF67">
        <v>0</v>
      </c>
      <c r="BG67">
        <v>0</v>
      </c>
      <c r="BH67" t="e">
        <f t="shared" si="81"/>
        <v>#DIV/0!</v>
      </c>
      <c r="BI67">
        <v>0.5</v>
      </c>
      <c r="BJ67">
        <f t="shared" si="82"/>
        <v>8.4021841419599964E-6</v>
      </c>
      <c r="BK67">
        <f t="shared" si="83"/>
        <v>-2.8917561246758146</v>
      </c>
      <c r="BL67" t="e">
        <f t="shared" si="84"/>
        <v>#DIV/0!</v>
      </c>
      <c r="BM67">
        <f t="shared" si="85"/>
        <v>-344167.19222262228</v>
      </c>
      <c r="BN67" t="e">
        <f t="shared" si="86"/>
        <v>#DIV/0!</v>
      </c>
      <c r="BO67" t="e">
        <f t="shared" si="87"/>
        <v>#DIV/0!</v>
      </c>
      <c r="BP67" t="s">
        <v>417</v>
      </c>
      <c r="BQ67">
        <v>0</v>
      </c>
      <c r="BR67" t="e">
        <f t="shared" si="88"/>
        <v>#DIV/0!</v>
      </c>
      <c r="BS67" t="e">
        <f t="shared" si="89"/>
        <v>#DIV/0!</v>
      </c>
      <c r="BT67" t="e">
        <f t="shared" si="90"/>
        <v>#DIV/0!</v>
      </c>
      <c r="BU67" t="e">
        <f t="shared" si="91"/>
        <v>#DIV/0!</v>
      </c>
      <c r="BV67" t="e">
        <f t="shared" si="92"/>
        <v>#DIV/0!</v>
      </c>
      <c r="BW67" t="e">
        <f t="shared" si="93"/>
        <v>#DIV/0!</v>
      </c>
      <c r="BX67" t="e">
        <f t="shared" si="94"/>
        <v>#DIV/0!</v>
      </c>
      <c r="BY67" t="e">
        <f t="shared" si="95"/>
        <v>#DIV/0!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 t="shared" si="96"/>
        <v>1.0001299999999999E-3</v>
      </c>
      <c r="CS67">
        <f t="shared" si="97"/>
        <v>8.4021841419599964E-6</v>
      </c>
      <c r="CT67">
        <f t="shared" si="98"/>
        <v>8.4010919999999972E-3</v>
      </c>
      <c r="CU67">
        <f t="shared" si="99"/>
        <v>1.5962074799999995E-3</v>
      </c>
      <c r="CV67">
        <v>6</v>
      </c>
      <c r="CW67">
        <v>0.5</v>
      </c>
      <c r="CX67" t="s">
        <v>418</v>
      </c>
      <c r="CY67">
        <v>2</v>
      </c>
      <c r="CZ67" t="b">
        <v>1</v>
      </c>
      <c r="DA67">
        <v>1658963358.7</v>
      </c>
      <c r="DB67">
        <v>423.16699999999997</v>
      </c>
      <c r="DC67">
        <v>419.84809999999999</v>
      </c>
      <c r="DD67">
        <v>25.548570000000002</v>
      </c>
      <c r="DE67">
        <v>25.174579999999999</v>
      </c>
      <c r="DF67">
        <v>417.16640000000001</v>
      </c>
      <c r="DG67">
        <v>25.018519999999999</v>
      </c>
      <c r="DH67">
        <v>500.05630000000002</v>
      </c>
      <c r="DI67">
        <v>89.985740000000007</v>
      </c>
      <c r="DJ67">
        <v>4.7021130000000001E-2</v>
      </c>
      <c r="DK67">
        <v>25.920660000000002</v>
      </c>
      <c r="DL67">
        <v>25.308630000000001</v>
      </c>
      <c r="DM67">
        <v>999.9</v>
      </c>
      <c r="DN67">
        <v>0</v>
      </c>
      <c r="DO67">
        <v>0</v>
      </c>
      <c r="DP67">
        <v>9980</v>
      </c>
      <c r="DQ67">
        <v>0</v>
      </c>
      <c r="DR67">
        <v>0.22065599999999999</v>
      </c>
      <c r="DS67">
        <v>3.318927</v>
      </c>
      <c r="DT67">
        <v>434.26179999999999</v>
      </c>
      <c r="DU67">
        <v>430.69049999999999</v>
      </c>
      <c r="DV67">
        <v>0.37398599999999999</v>
      </c>
      <c r="DW67">
        <v>419.84809999999999</v>
      </c>
      <c r="DX67">
        <v>25.174579999999999</v>
      </c>
      <c r="DY67">
        <v>2.2990059999999999</v>
      </c>
      <c r="DZ67">
        <v>2.2653509999999999</v>
      </c>
      <c r="EA67">
        <v>19.669450000000001</v>
      </c>
      <c r="EB67">
        <v>19.432130000000001</v>
      </c>
      <c r="EC67">
        <v>1.0001299999999999E-3</v>
      </c>
      <c r="ED67">
        <v>0</v>
      </c>
      <c r="EE67">
        <v>0</v>
      </c>
      <c r="EF67">
        <v>0</v>
      </c>
      <c r="EG67">
        <v>789.35</v>
      </c>
      <c r="EH67">
        <v>1.0001299999999999E-3</v>
      </c>
      <c r="EI67">
        <v>-23.05</v>
      </c>
      <c r="EJ67">
        <v>-1.1499999999999999</v>
      </c>
      <c r="EK67">
        <v>34.868699999999997</v>
      </c>
      <c r="EL67">
        <v>38.162300000000002</v>
      </c>
      <c r="EM67">
        <v>36.393599999999999</v>
      </c>
      <c r="EN67">
        <v>38.087299999999999</v>
      </c>
      <c r="EO67">
        <v>36.905999999999999</v>
      </c>
      <c r="EP67">
        <v>0</v>
      </c>
      <c r="EQ67">
        <v>0</v>
      </c>
      <c r="ER67">
        <v>0</v>
      </c>
      <c r="ES67">
        <v>1658963362.9000001</v>
      </c>
      <c r="ET67">
        <v>0</v>
      </c>
      <c r="EU67">
        <v>787.44230769230796</v>
      </c>
      <c r="EV67">
        <v>33.999999457222103</v>
      </c>
      <c r="EW67">
        <v>18.769231435109798</v>
      </c>
      <c r="EX67">
        <v>-22.769230769230798</v>
      </c>
      <c r="EY67">
        <v>15</v>
      </c>
      <c r="EZ67">
        <v>0</v>
      </c>
      <c r="FA67" t="s">
        <v>419</v>
      </c>
      <c r="FB67">
        <v>1657551626.5</v>
      </c>
      <c r="FC67">
        <v>1657551629</v>
      </c>
      <c r="FD67">
        <v>0</v>
      </c>
      <c r="FE67">
        <v>0.40300000000000002</v>
      </c>
      <c r="FF67">
        <v>8.9999999999999993E-3</v>
      </c>
      <c r="FG67">
        <v>9.41</v>
      </c>
      <c r="FH67">
        <v>8.6999999999999994E-2</v>
      </c>
      <c r="FI67">
        <v>417</v>
      </c>
      <c r="FJ67">
        <v>17</v>
      </c>
      <c r="FK67">
        <v>1.61</v>
      </c>
      <c r="FL67">
        <v>0.59</v>
      </c>
      <c r="FM67">
        <v>3.3345117073170698</v>
      </c>
      <c r="FN67">
        <v>0.165959372822305</v>
      </c>
      <c r="FO67">
        <v>9.0526042739966506E-2</v>
      </c>
      <c r="FP67">
        <v>1</v>
      </c>
      <c r="FQ67">
        <v>789.27941176470597</v>
      </c>
      <c r="FR67">
        <v>-21.886936939806901</v>
      </c>
      <c r="FS67">
        <v>11.8620695399929</v>
      </c>
      <c r="FT67">
        <v>0</v>
      </c>
      <c r="FU67">
        <v>0.37590841463414598</v>
      </c>
      <c r="FV67">
        <v>-1.746150522648E-2</v>
      </c>
      <c r="FW67">
        <v>2.9207142291854402E-3</v>
      </c>
      <c r="FX67">
        <v>1</v>
      </c>
      <c r="FY67">
        <v>2</v>
      </c>
      <c r="FZ67">
        <v>3</v>
      </c>
      <c r="GA67" t="s">
        <v>420</v>
      </c>
      <c r="GB67">
        <v>2.97417</v>
      </c>
      <c r="GC67">
        <v>2.7008700000000001</v>
      </c>
      <c r="GD67">
        <v>9.0806600000000001E-2</v>
      </c>
      <c r="GE67">
        <v>9.14214E-2</v>
      </c>
      <c r="GF67">
        <v>0.10737099999999999</v>
      </c>
      <c r="GG67">
        <v>0.107418</v>
      </c>
      <c r="GH67">
        <v>35441.699999999997</v>
      </c>
      <c r="GI67">
        <v>38740.199999999997</v>
      </c>
      <c r="GJ67">
        <v>35321.4</v>
      </c>
      <c r="GK67">
        <v>38664.9</v>
      </c>
      <c r="GL67">
        <v>44688.5</v>
      </c>
      <c r="GM67">
        <v>49838.1</v>
      </c>
      <c r="GN67">
        <v>55204.2</v>
      </c>
      <c r="GO67">
        <v>62011.6</v>
      </c>
      <c r="GP67">
        <v>1.9938</v>
      </c>
      <c r="GQ67">
        <v>1.8702000000000001</v>
      </c>
      <c r="GR67">
        <v>5.6535000000000002E-2</v>
      </c>
      <c r="GS67">
        <v>0</v>
      </c>
      <c r="GT67">
        <v>24.385200000000001</v>
      </c>
      <c r="GU67">
        <v>999.9</v>
      </c>
      <c r="GV67">
        <v>59.308999999999997</v>
      </c>
      <c r="GW67">
        <v>28.297999999999998</v>
      </c>
      <c r="GX67">
        <v>25.450199999999999</v>
      </c>
      <c r="GY67">
        <v>57.404299999999999</v>
      </c>
      <c r="GZ67">
        <v>46.470399999999998</v>
      </c>
      <c r="HA67">
        <v>1</v>
      </c>
      <c r="HB67">
        <v>-0.101037</v>
      </c>
      <c r="HC67">
        <v>-0.30370399999999997</v>
      </c>
      <c r="HD67">
        <v>20.131599999999999</v>
      </c>
      <c r="HE67">
        <v>5.1993200000000002</v>
      </c>
      <c r="HF67">
        <v>12.0052</v>
      </c>
      <c r="HG67">
        <v>4.976</v>
      </c>
      <c r="HH67">
        <v>3.2934000000000001</v>
      </c>
      <c r="HI67">
        <v>9999</v>
      </c>
      <c r="HJ67">
        <v>9999</v>
      </c>
      <c r="HK67">
        <v>9999</v>
      </c>
      <c r="HL67">
        <v>624.6</v>
      </c>
      <c r="HM67">
        <v>1.8631</v>
      </c>
      <c r="HN67">
        <v>1.86798</v>
      </c>
      <c r="HO67">
        <v>1.8677699999999999</v>
      </c>
      <c r="HP67">
        <v>1.86893</v>
      </c>
      <c r="HQ67">
        <v>1.86981</v>
      </c>
      <c r="HR67">
        <v>1.8658399999999999</v>
      </c>
      <c r="HS67">
        <v>1.8669100000000001</v>
      </c>
      <c r="HT67">
        <v>1.86829</v>
      </c>
      <c r="HU67">
        <v>5</v>
      </c>
      <c r="HV67">
        <v>0</v>
      </c>
      <c r="HW67">
        <v>0</v>
      </c>
      <c r="HX67">
        <v>0</v>
      </c>
      <c r="HY67" t="s">
        <v>421</v>
      </c>
      <c r="HZ67" t="s">
        <v>422</v>
      </c>
      <c r="IA67" t="s">
        <v>423</v>
      </c>
      <c r="IB67" t="s">
        <v>423</v>
      </c>
      <c r="IC67" t="s">
        <v>423</v>
      </c>
      <c r="ID67" t="s">
        <v>423</v>
      </c>
      <c r="IE67">
        <v>0</v>
      </c>
      <c r="IF67">
        <v>100</v>
      </c>
      <c r="IG67">
        <v>100</v>
      </c>
      <c r="IH67">
        <v>6.0010000000000003</v>
      </c>
      <c r="II67">
        <v>0.53</v>
      </c>
      <c r="IJ67">
        <v>3.6346291650323699</v>
      </c>
      <c r="IK67">
        <v>5.6267518783259399E-3</v>
      </c>
      <c r="IL67">
        <v>2.30191766742704E-7</v>
      </c>
      <c r="IM67">
        <v>-2.9562642023804099E-10</v>
      </c>
      <c r="IN67">
        <v>-4.4408053959193901E-2</v>
      </c>
      <c r="IO67">
        <v>-1.77651730019769E-2</v>
      </c>
      <c r="IP67">
        <v>2.0502542247495602E-3</v>
      </c>
      <c r="IQ67">
        <v>-1.6883999477825899E-5</v>
      </c>
      <c r="IR67">
        <v>-3</v>
      </c>
      <c r="IS67">
        <v>1845</v>
      </c>
      <c r="IT67">
        <v>1</v>
      </c>
      <c r="IU67">
        <v>26</v>
      </c>
      <c r="IV67">
        <v>23528.9</v>
      </c>
      <c r="IW67">
        <v>23528.9</v>
      </c>
      <c r="IX67">
        <v>1.0400400000000001</v>
      </c>
      <c r="IY67">
        <v>2.6208499999999999</v>
      </c>
      <c r="IZ67">
        <v>1.5478499999999999</v>
      </c>
      <c r="JA67">
        <v>2.3107899999999999</v>
      </c>
      <c r="JB67">
        <v>1.3464400000000001</v>
      </c>
      <c r="JC67">
        <v>2.4487299999999999</v>
      </c>
      <c r="JD67">
        <v>32.798000000000002</v>
      </c>
      <c r="JE67">
        <v>24.245100000000001</v>
      </c>
      <c r="JF67">
        <v>18</v>
      </c>
      <c r="JG67">
        <v>500.04500000000002</v>
      </c>
      <c r="JH67">
        <v>419.59399999999999</v>
      </c>
      <c r="JI67">
        <v>25.0001</v>
      </c>
      <c r="JJ67">
        <v>25.9954</v>
      </c>
      <c r="JK67">
        <v>30.0001</v>
      </c>
      <c r="JL67">
        <v>25.9618</v>
      </c>
      <c r="JM67">
        <v>25.907</v>
      </c>
      <c r="JN67">
        <v>20.838100000000001</v>
      </c>
      <c r="JO67">
        <v>0</v>
      </c>
      <c r="JP67">
        <v>100</v>
      </c>
      <c r="JQ67">
        <v>25</v>
      </c>
      <c r="JR67">
        <v>419.89699999999999</v>
      </c>
      <c r="JS67">
        <v>28.5824</v>
      </c>
      <c r="JT67">
        <v>102.41200000000001</v>
      </c>
      <c r="JU67">
        <v>103.223</v>
      </c>
    </row>
    <row r="68" spans="1:281" x14ac:dyDescent="0.2">
      <c r="A68">
        <v>52</v>
      </c>
      <c r="B68">
        <v>1658963366.5</v>
      </c>
      <c r="C68">
        <v>1434.9000000953699</v>
      </c>
      <c r="D68" t="s">
        <v>529</v>
      </c>
      <c r="E68" t="s">
        <v>530</v>
      </c>
      <c r="F68">
        <v>5</v>
      </c>
      <c r="G68" t="s">
        <v>500</v>
      </c>
      <c r="H68" t="s">
        <v>416</v>
      </c>
      <c r="I68">
        <v>1658963364</v>
      </c>
      <c r="J68">
        <f t="shared" si="50"/>
        <v>3.1519945425819649E-4</v>
      </c>
      <c r="K68">
        <f t="shared" si="51"/>
        <v>0.31519945425819651</v>
      </c>
      <c r="L68">
        <f t="shared" si="52"/>
        <v>-2.9036159202907439</v>
      </c>
      <c r="M68">
        <f t="shared" si="53"/>
        <v>423.21444444444398</v>
      </c>
      <c r="N68">
        <f t="shared" si="54"/>
        <v>589.32155524533573</v>
      </c>
      <c r="O68">
        <f t="shared" si="55"/>
        <v>53.05694870899007</v>
      </c>
      <c r="P68">
        <f t="shared" si="56"/>
        <v>38.102232765683844</v>
      </c>
      <c r="Q68">
        <f t="shared" si="57"/>
        <v>2.6553070199238957E-2</v>
      </c>
      <c r="R68">
        <f t="shared" si="58"/>
        <v>2.7458740434124689</v>
      </c>
      <c r="S68">
        <f t="shared" si="59"/>
        <v>2.6411241360688516E-2</v>
      </c>
      <c r="T68">
        <f t="shared" si="60"/>
        <v>1.6519705326284655E-2</v>
      </c>
      <c r="U68">
        <f t="shared" si="61"/>
        <v>1.5964149869723993E-6</v>
      </c>
      <c r="V68">
        <f t="shared" si="62"/>
        <v>25.832097680541764</v>
      </c>
      <c r="W68">
        <f t="shared" si="63"/>
        <v>25.832097680541764</v>
      </c>
      <c r="X68">
        <f t="shared" si="64"/>
        <v>3.3408791564749984</v>
      </c>
      <c r="Y68">
        <f t="shared" si="65"/>
        <v>68.492457512723163</v>
      </c>
      <c r="Z68">
        <f t="shared" si="66"/>
        <v>2.3000887024964802</v>
      </c>
      <c r="AA68">
        <f t="shared" si="67"/>
        <v>3.3581634913146687</v>
      </c>
      <c r="AB68">
        <f t="shared" si="68"/>
        <v>1.0407904539785182</v>
      </c>
      <c r="AC68">
        <f t="shared" si="69"/>
        <v>-13.900295932786465</v>
      </c>
      <c r="AD68">
        <f t="shared" si="70"/>
        <v>12.897530441859839</v>
      </c>
      <c r="AE68">
        <f t="shared" si="71"/>
        <v>1.0023255735695633</v>
      </c>
      <c r="AF68">
        <f t="shared" si="72"/>
        <v>-4.3832094207552075E-4</v>
      </c>
      <c r="AG68">
        <f t="shared" si="73"/>
        <v>-2.8769359016126446</v>
      </c>
      <c r="AH68">
        <f t="shared" si="74"/>
        <v>0.31665367125001764</v>
      </c>
      <c r="AI68">
        <f t="shared" si="75"/>
        <v>-2.9036159202907439</v>
      </c>
      <c r="AJ68">
        <v>430.71278356363598</v>
      </c>
      <c r="AK68">
        <v>434.29338181818201</v>
      </c>
      <c r="AL68">
        <v>-1.3699740260566099E-3</v>
      </c>
      <c r="AM68">
        <v>66.33</v>
      </c>
      <c r="AN68">
        <f t="shared" si="76"/>
        <v>0.31519945425819651</v>
      </c>
      <c r="AO68">
        <v>25.1785647477064</v>
      </c>
      <c r="AP68">
        <v>25.546273939393899</v>
      </c>
      <c r="AQ68">
        <v>1.30242801949029E-4</v>
      </c>
      <c r="AR68">
        <v>88.640650729912196</v>
      </c>
      <c r="AS68">
        <v>0</v>
      </c>
      <c r="AT68">
        <v>0</v>
      </c>
      <c r="AU68">
        <f t="shared" si="77"/>
        <v>1</v>
      </c>
      <c r="AV68">
        <f t="shared" si="78"/>
        <v>0</v>
      </c>
      <c r="AW68">
        <f t="shared" si="79"/>
        <v>47699.254920365711</v>
      </c>
      <c r="AX68" t="s">
        <v>417</v>
      </c>
      <c r="AY68" t="s">
        <v>417</v>
      </c>
      <c r="AZ68">
        <v>0</v>
      </c>
      <c r="BA68">
        <v>0</v>
      </c>
      <c r="BB68" t="e">
        <f t="shared" si="80"/>
        <v>#DIV/0!</v>
      </c>
      <c r="BC68">
        <v>0</v>
      </c>
      <c r="BD68" t="s">
        <v>417</v>
      </c>
      <c r="BE68" t="s">
        <v>417</v>
      </c>
      <c r="BF68">
        <v>0</v>
      </c>
      <c r="BG68">
        <v>0</v>
      </c>
      <c r="BH68" t="e">
        <f t="shared" si="81"/>
        <v>#DIV/0!</v>
      </c>
      <c r="BI68">
        <v>0.5</v>
      </c>
      <c r="BJ68">
        <f t="shared" si="82"/>
        <v>8.4021841419599964E-6</v>
      </c>
      <c r="BK68">
        <f t="shared" si="83"/>
        <v>-2.9036159202907439</v>
      </c>
      <c r="BL68" t="e">
        <f t="shared" si="84"/>
        <v>#DIV/0!</v>
      </c>
      <c r="BM68">
        <f t="shared" si="85"/>
        <v>-345578.70563562901</v>
      </c>
      <c r="BN68" t="e">
        <f t="shared" si="86"/>
        <v>#DIV/0!</v>
      </c>
      <c r="BO68" t="e">
        <f t="shared" si="87"/>
        <v>#DIV/0!</v>
      </c>
      <c r="BP68" t="s">
        <v>417</v>
      </c>
      <c r="BQ68">
        <v>0</v>
      </c>
      <c r="BR68" t="e">
        <f t="shared" si="88"/>
        <v>#DIV/0!</v>
      </c>
      <c r="BS68" t="e">
        <f t="shared" si="89"/>
        <v>#DIV/0!</v>
      </c>
      <c r="BT68" t="e">
        <f t="shared" si="90"/>
        <v>#DIV/0!</v>
      </c>
      <c r="BU68" t="e">
        <f t="shared" si="91"/>
        <v>#DIV/0!</v>
      </c>
      <c r="BV68" t="e">
        <f t="shared" si="92"/>
        <v>#DIV/0!</v>
      </c>
      <c r="BW68" t="e">
        <f t="shared" si="93"/>
        <v>#DIV/0!</v>
      </c>
      <c r="BX68" t="e">
        <f t="shared" si="94"/>
        <v>#DIV/0!</v>
      </c>
      <c r="BY68" t="e">
        <f t="shared" si="95"/>
        <v>#DIV/0!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 t="shared" si="96"/>
        <v>1.0001299999999999E-3</v>
      </c>
      <c r="CS68">
        <f t="shared" si="97"/>
        <v>8.4021841419599964E-6</v>
      </c>
      <c r="CT68">
        <f t="shared" si="98"/>
        <v>8.4010919999999972E-3</v>
      </c>
      <c r="CU68">
        <f t="shared" si="99"/>
        <v>1.5962074799999995E-3</v>
      </c>
      <c r="CV68">
        <v>6</v>
      </c>
      <c r="CW68">
        <v>0.5</v>
      </c>
      <c r="CX68" t="s">
        <v>418</v>
      </c>
      <c r="CY68">
        <v>2</v>
      </c>
      <c r="CZ68" t="b">
        <v>1</v>
      </c>
      <c r="DA68">
        <v>1658963364</v>
      </c>
      <c r="DB68">
        <v>423.21444444444398</v>
      </c>
      <c r="DC68">
        <v>419.92322222222202</v>
      </c>
      <c r="DD68">
        <v>25.5478666666667</v>
      </c>
      <c r="DE68">
        <v>25.177622222222201</v>
      </c>
      <c r="DF68">
        <v>417.21355555555601</v>
      </c>
      <c r="DG68">
        <v>25.0178444444444</v>
      </c>
      <c r="DH68">
        <v>500.04344444444502</v>
      </c>
      <c r="DI68">
        <v>89.983377777777804</v>
      </c>
      <c r="DJ68">
        <v>4.7180644444444399E-2</v>
      </c>
      <c r="DK68">
        <v>25.919222222222199</v>
      </c>
      <c r="DL68">
        <v>25.3129777777778</v>
      </c>
      <c r="DM68">
        <v>999.9</v>
      </c>
      <c r="DN68">
        <v>0</v>
      </c>
      <c r="DO68">
        <v>0</v>
      </c>
      <c r="DP68">
        <v>9988.3333333333303</v>
      </c>
      <c r="DQ68">
        <v>0</v>
      </c>
      <c r="DR68">
        <v>0.23291466666666699</v>
      </c>
      <c r="DS68">
        <v>3.2914022222222199</v>
      </c>
      <c r="DT68">
        <v>434.31022222222202</v>
      </c>
      <c r="DU68">
        <v>430.76877777777798</v>
      </c>
      <c r="DV68">
        <v>0.37025366666666698</v>
      </c>
      <c r="DW68">
        <v>419.92322222222202</v>
      </c>
      <c r="DX68">
        <v>25.177622222222201</v>
      </c>
      <c r="DY68">
        <v>2.2988822222222201</v>
      </c>
      <c r="DZ68">
        <v>2.2655666666666701</v>
      </c>
      <c r="EA68">
        <v>19.668566666666699</v>
      </c>
      <c r="EB68">
        <v>19.433644444444401</v>
      </c>
      <c r="EC68">
        <v>1.0001299999999999E-3</v>
      </c>
      <c r="ED68">
        <v>0</v>
      </c>
      <c r="EE68">
        <v>0</v>
      </c>
      <c r="EF68">
        <v>0</v>
      </c>
      <c r="EG68">
        <v>776.83333333333303</v>
      </c>
      <c r="EH68">
        <v>1.0001299999999999E-3</v>
      </c>
      <c r="EI68">
        <v>-6</v>
      </c>
      <c r="EJ68">
        <v>0.72222222222222199</v>
      </c>
      <c r="EK68">
        <v>34.805111111111103</v>
      </c>
      <c r="EL68">
        <v>38.069111111111098</v>
      </c>
      <c r="EM68">
        <v>36.298222222222201</v>
      </c>
      <c r="EN68">
        <v>37.930333333333301</v>
      </c>
      <c r="EO68">
        <v>36.826000000000001</v>
      </c>
      <c r="EP68">
        <v>0</v>
      </c>
      <c r="EQ68">
        <v>0</v>
      </c>
      <c r="ER68">
        <v>0</v>
      </c>
      <c r="ES68">
        <v>1658963367.7</v>
      </c>
      <c r="ET68">
        <v>0</v>
      </c>
      <c r="EU68">
        <v>786.82692307692298</v>
      </c>
      <c r="EV68">
        <v>-26.136751804523598</v>
      </c>
      <c r="EW68">
        <v>35.059828659045301</v>
      </c>
      <c r="EX68">
        <v>-18.480769230769202</v>
      </c>
      <c r="EY68">
        <v>15</v>
      </c>
      <c r="EZ68">
        <v>0</v>
      </c>
      <c r="FA68" t="s">
        <v>419</v>
      </c>
      <c r="FB68">
        <v>1657551626.5</v>
      </c>
      <c r="FC68">
        <v>1657551629</v>
      </c>
      <c r="FD68">
        <v>0</v>
      </c>
      <c r="FE68">
        <v>0.40300000000000002</v>
      </c>
      <c r="FF68">
        <v>8.9999999999999993E-3</v>
      </c>
      <c r="FG68">
        <v>9.41</v>
      </c>
      <c r="FH68">
        <v>8.6999999999999994E-2</v>
      </c>
      <c r="FI68">
        <v>417</v>
      </c>
      <c r="FJ68">
        <v>17</v>
      </c>
      <c r="FK68">
        <v>1.61</v>
      </c>
      <c r="FL68">
        <v>0.59</v>
      </c>
      <c r="FM68">
        <v>3.31940829268293</v>
      </c>
      <c r="FN68">
        <v>-0.19349142857142801</v>
      </c>
      <c r="FO68">
        <v>9.9019491032837206E-2</v>
      </c>
      <c r="FP68">
        <v>1</v>
      </c>
      <c r="FQ68">
        <v>786.22058823529403</v>
      </c>
      <c r="FR68">
        <v>-1.4744082581296101</v>
      </c>
      <c r="FS68">
        <v>12.2559656401128</v>
      </c>
      <c r="FT68">
        <v>0</v>
      </c>
      <c r="FU68">
        <v>0.373984268292683</v>
      </c>
      <c r="FV68">
        <v>-2.0390236933797601E-2</v>
      </c>
      <c r="FW68">
        <v>3.5312671810029902E-3</v>
      </c>
      <c r="FX68">
        <v>1</v>
      </c>
      <c r="FY68">
        <v>2</v>
      </c>
      <c r="FZ68">
        <v>3</v>
      </c>
      <c r="GA68" t="s">
        <v>420</v>
      </c>
      <c r="GB68">
        <v>2.9737100000000001</v>
      </c>
      <c r="GC68">
        <v>2.7011400000000001</v>
      </c>
      <c r="GD68">
        <v>9.0812699999999996E-2</v>
      </c>
      <c r="GE68">
        <v>9.1399599999999998E-2</v>
      </c>
      <c r="GF68">
        <v>0.107374</v>
      </c>
      <c r="GG68">
        <v>0.107419</v>
      </c>
      <c r="GH68">
        <v>35441.300000000003</v>
      </c>
      <c r="GI68">
        <v>38740.199999999997</v>
      </c>
      <c r="GJ68">
        <v>35321.199999999997</v>
      </c>
      <c r="GK68">
        <v>38664</v>
      </c>
      <c r="GL68">
        <v>44687.9</v>
      </c>
      <c r="GM68">
        <v>49837.2</v>
      </c>
      <c r="GN68">
        <v>55203.8</v>
      </c>
      <c r="GO68">
        <v>62010.5</v>
      </c>
      <c r="GP68">
        <v>1.9925999999999999</v>
      </c>
      <c r="GQ68">
        <v>1.8704000000000001</v>
      </c>
      <c r="GR68">
        <v>5.6833000000000002E-2</v>
      </c>
      <c r="GS68">
        <v>0</v>
      </c>
      <c r="GT68">
        <v>24.385200000000001</v>
      </c>
      <c r="GU68">
        <v>999.9</v>
      </c>
      <c r="GV68">
        <v>59.308999999999997</v>
      </c>
      <c r="GW68">
        <v>28.297999999999998</v>
      </c>
      <c r="GX68">
        <v>25.449200000000001</v>
      </c>
      <c r="GY68">
        <v>57.384300000000003</v>
      </c>
      <c r="GZ68">
        <v>46.6066</v>
      </c>
      <c r="HA68">
        <v>1</v>
      </c>
      <c r="HB68">
        <v>-0.10109799999999999</v>
      </c>
      <c r="HC68">
        <v>-0.30283199999999999</v>
      </c>
      <c r="HD68">
        <v>20.131699999999999</v>
      </c>
      <c r="HE68">
        <v>5.20052</v>
      </c>
      <c r="HF68">
        <v>12.0052</v>
      </c>
      <c r="HG68">
        <v>4.9756</v>
      </c>
      <c r="HH68">
        <v>3.2934000000000001</v>
      </c>
      <c r="HI68">
        <v>9999</v>
      </c>
      <c r="HJ68">
        <v>9999</v>
      </c>
      <c r="HK68">
        <v>9999</v>
      </c>
      <c r="HL68">
        <v>624.6</v>
      </c>
      <c r="HM68">
        <v>1.8631899999999999</v>
      </c>
      <c r="HN68">
        <v>1.86798</v>
      </c>
      <c r="HO68">
        <v>1.8678300000000001</v>
      </c>
      <c r="HP68">
        <v>1.8689899999999999</v>
      </c>
      <c r="HQ68">
        <v>1.86981</v>
      </c>
      <c r="HR68">
        <v>1.8658399999999999</v>
      </c>
      <c r="HS68">
        <v>1.8669100000000001</v>
      </c>
      <c r="HT68">
        <v>1.86829</v>
      </c>
      <c r="HU68">
        <v>5</v>
      </c>
      <c r="HV68">
        <v>0</v>
      </c>
      <c r="HW68">
        <v>0</v>
      </c>
      <c r="HX68">
        <v>0</v>
      </c>
      <c r="HY68" t="s">
        <v>421</v>
      </c>
      <c r="HZ68" t="s">
        <v>422</v>
      </c>
      <c r="IA68" t="s">
        <v>423</v>
      </c>
      <c r="IB68" t="s">
        <v>423</v>
      </c>
      <c r="IC68" t="s">
        <v>423</v>
      </c>
      <c r="ID68" t="s">
        <v>423</v>
      </c>
      <c r="IE68">
        <v>0</v>
      </c>
      <c r="IF68">
        <v>100</v>
      </c>
      <c r="IG68">
        <v>100</v>
      </c>
      <c r="IH68">
        <v>6.0010000000000003</v>
      </c>
      <c r="II68">
        <v>0.53</v>
      </c>
      <c r="IJ68">
        <v>3.6346291650323699</v>
      </c>
      <c r="IK68">
        <v>5.6267518783259399E-3</v>
      </c>
      <c r="IL68">
        <v>2.30191766742704E-7</v>
      </c>
      <c r="IM68">
        <v>-2.9562642023804099E-10</v>
      </c>
      <c r="IN68">
        <v>-4.4408053959193901E-2</v>
      </c>
      <c r="IO68">
        <v>-1.77651730019769E-2</v>
      </c>
      <c r="IP68">
        <v>2.0502542247495602E-3</v>
      </c>
      <c r="IQ68">
        <v>-1.6883999477825899E-5</v>
      </c>
      <c r="IR68">
        <v>-3</v>
      </c>
      <c r="IS68">
        <v>1845</v>
      </c>
      <c r="IT68">
        <v>1</v>
      </c>
      <c r="IU68">
        <v>26</v>
      </c>
      <c r="IV68">
        <v>23529</v>
      </c>
      <c r="IW68">
        <v>23529</v>
      </c>
      <c r="IX68">
        <v>1.0400400000000001</v>
      </c>
      <c r="IY68">
        <v>2.6232899999999999</v>
      </c>
      <c r="IZ68">
        <v>1.5478499999999999</v>
      </c>
      <c r="JA68">
        <v>2.3107899999999999</v>
      </c>
      <c r="JB68">
        <v>1.3464400000000001</v>
      </c>
      <c r="JC68">
        <v>2.4169900000000002</v>
      </c>
      <c r="JD68">
        <v>32.798000000000002</v>
      </c>
      <c r="JE68">
        <v>24.245100000000001</v>
      </c>
      <c r="JF68">
        <v>18</v>
      </c>
      <c r="JG68">
        <v>499.25799999999998</v>
      </c>
      <c r="JH68">
        <v>419.70699999999999</v>
      </c>
      <c r="JI68">
        <v>25</v>
      </c>
      <c r="JJ68">
        <v>25.993300000000001</v>
      </c>
      <c r="JK68">
        <v>30</v>
      </c>
      <c r="JL68">
        <v>25.9618</v>
      </c>
      <c r="JM68">
        <v>25.907</v>
      </c>
      <c r="JN68">
        <v>20.8371</v>
      </c>
      <c r="JO68">
        <v>0</v>
      </c>
      <c r="JP68">
        <v>100</v>
      </c>
      <c r="JQ68">
        <v>25</v>
      </c>
      <c r="JR68">
        <v>419.89699999999999</v>
      </c>
      <c r="JS68">
        <v>28.5824</v>
      </c>
      <c r="JT68">
        <v>102.411</v>
      </c>
      <c r="JU68">
        <v>103.221</v>
      </c>
    </row>
    <row r="69" spans="1:281" x14ac:dyDescent="0.2">
      <c r="A69">
        <v>53</v>
      </c>
      <c r="B69">
        <v>1658963371.5</v>
      </c>
      <c r="C69">
        <v>1439.9000000953699</v>
      </c>
      <c r="D69" t="s">
        <v>531</v>
      </c>
      <c r="E69" t="s">
        <v>532</v>
      </c>
      <c r="F69">
        <v>5</v>
      </c>
      <c r="G69" t="s">
        <v>500</v>
      </c>
      <c r="H69" t="s">
        <v>416</v>
      </c>
      <c r="I69">
        <v>1658963368.7</v>
      </c>
      <c r="J69">
        <f t="shared" si="50"/>
        <v>3.1767302260210718E-4</v>
      </c>
      <c r="K69">
        <f t="shared" si="51"/>
        <v>0.31767302260210717</v>
      </c>
      <c r="L69">
        <f t="shared" si="52"/>
        <v>-2.8777349331757955</v>
      </c>
      <c r="M69">
        <f t="shared" si="53"/>
        <v>423.20549999999997</v>
      </c>
      <c r="N69">
        <f t="shared" si="54"/>
        <v>586.29543604456967</v>
      </c>
      <c r="O69">
        <f t="shared" si="55"/>
        <v>52.783699707605656</v>
      </c>
      <c r="P69">
        <f t="shared" si="56"/>
        <v>38.100845842008155</v>
      </c>
      <c r="Q69">
        <f t="shared" si="57"/>
        <v>2.6782614357263101E-2</v>
      </c>
      <c r="R69">
        <f t="shared" si="58"/>
        <v>2.747739106222292</v>
      </c>
      <c r="S69">
        <f t="shared" si="59"/>
        <v>2.6638427332113877E-2</v>
      </c>
      <c r="T69">
        <f t="shared" si="60"/>
        <v>1.666190687325252E-2</v>
      </c>
      <c r="U69">
        <f t="shared" si="61"/>
        <v>1.5964149869723993E-6</v>
      </c>
      <c r="V69">
        <f t="shared" si="62"/>
        <v>25.82753679158353</v>
      </c>
      <c r="W69">
        <f t="shared" si="63"/>
        <v>25.82753679158353</v>
      </c>
      <c r="X69">
        <f t="shared" si="64"/>
        <v>3.3399764819424842</v>
      </c>
      <c r="Y69">
        <f t="shared" si="65"/>
        <v>68.505009605426764</v>
      </c>
      <c r="Z69">
        <f t="shared" si="66"/>
        <v>2.2999746641225696</v>
      </c>
      <c r="AA69">
        <f t="shared" si="67"/>
        <v>3.357381711746191</v>
      </c>
      <c r="AB69">
        <f t="shared" si="68"/>
        <v>1.0400018178199146</v>
      </c>
      <c r="AC69">
        <f t="shared" si="69"/>
        <v>-14.009380296752926</v>
      </c>
      <c r="AD69">
        <f t="shared" si="70"/>
        <v>12.999418995793315</v>
      </c>
      <c r="AE69">
        <f t="shared" si="71"/>
        <v>1.0095150474979018</v>
      </c>
      <c r="AF69">
        <f t="shared" si="72"/>
        <v>-4.4465704672269624E-4</v>
      </c>
      <c r="AG69">
        <f t="shared" si="73"/>
        <v>-2.8464924986247202</v>
      </c>
      <c r="AH69">
        <f t="shared" si="74"/>
        <v>0.31636532565074804</v>
      </c>
      <c r="AI69">
        <f t="shared" si="75"/>
        <v>-2.8777349331757955</v>
      </c>
      <c r="AJ69">
        <v>430.77743539393902</v>
      </c>
      <c r="AK69">
        <v>434.31793939393901</v>
      </c>
      <c r="AL69">
        <v>2.9056277049902798E-4</v>
      </c>
      <c r="AM69">
        <v>66.33</v>
      </c>
      <c r="AN69">
        <f t="shared" si="76"/>
        <v>0.31767302260210717</v>
      </c>
      <c r="AO69">
        <v>25.176959005564999</v>
      </c>
      <c r="AP69">
        <v>25.5485854545454</v>
      </c>
      <c r="AQ69">
        <v>-3.4009093389293097E-5</v>
      </c>
      <c r="AR69">
        <v>88.640650729912196</v>
      </c>
      <c r="AS69">
        <v>0</v>
      </c>
      <c r="AT69">
        <v>0</v>
      </c>
      <c r="AU69">
        <f t="shared" si="77"/>
        <v>1</v>
      </c>
      <c r="AV69">
        <f t="shared" si="78"/>
        <v>0</v>
      </c>
      <c r="AW69">
        <f t="shared" si="79"/>
        <v>47750.512336225722</v>
      </c>
      <c r="AX69" t="s">
        <v>417</v>
      </c>
      <c r="AY69" t="s">
        <v>417</v>
      </c>
      <c r="AZ69">
        <v>0</v>
      </c>
      <c r="BA69">
        <v>0</v>
      </c>
      <c r="BB69" t="e">
        <f t="shared" si="80"/>
        <v>#DIV/0!</v>
      </c>
      <c r="BC69">
        <v>0</v>
      </c>
      <c r="BD69" t="s">
        <v>417</v>
      </c>
      <c r="BE69" t="s">
        <v>417</v>
      </c>
      <c r="BF69">
        <v>0</v>
      </c>
      <c r="BG69">
        <v>0</v>
      </c>
      <c r="BH69" t="e">
        <f t="shared" si="81"/>
        <v>#DIV/0!</v>
      </c>
      <c r="BI69">
        <v>0.5</v>
      </c>
      <c r="BJ69">
        <f t="shared" si="82"/>
        <v>8.4021841419599964E-6</v>
      </c>
      <c r="BK69">
        <f t="shared" si="83"/>
        <v>-2.8777349331757955</v>
      </c>
      <c r="BL69" t="e">
        <f t="shared" si="84"/>
        <v>#DIV/0!</v>
      </c>
      <c r="BM69">
        <f t="shared" si="85"/>
        <v>-342498.43666298175</v>
      </c>
      <c r="BN69" t="e">
        <f t="shared" si="86"/>
        <v>#DIV/0!</v>
      </c>
      <c r="BO69" t="e">
        <f t="shared" si="87"/>
        <v>#DIV/0!</v>
      </c>
      <c r="BP69" t="s">
        <v>417</v>
      </c>
      <c r="BQ69">
        <v>0</v>
      </c>
      <c r="BR69" t="e">
        <f t="shared" si="88"/>
        <v>#DIV/0!</v>
      </c>
      <c r="BS69" t="e">
        <f t="shared" si="89"/>
        <v>#DIV/0!</v>
      </c>
      <c r="BT69" t="e">
        <f t="shared" si="90"/>
        <v>#DIV/0!</v>
      </c>
      <c r="BU69" t="e">
        <f t="shared" si="91"/>
        <v>#DIV/0!</v>
      </c>
      <c r="BV69" t="e">
        <f t="shared" si="92"/>
        <v>#DIV/0!</v>
      </c>
      <c r="BW69" t="e">
        <f t="shared" si="93"/>
        <v>#DIV/0!</v>
      </c>
      <c r="BX69" t="e">
        <f t="shared" si="94"/>
        <v>#DIV/0!</v>
      </c>
      <c r="BY69" t="e">
        <f t="shared" si="95"/>
        <v>#DIV/0!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 t="shared" si="96"/>
        <v>1.0001299999999999E-3</v>
      </c>
      <c r="CS69">
        <f t="shared" si="97"/>
        <v>8.4021841419599964E-6</v>
      </c>
      <c r="CT69">
        <f t="shared" si="98"/>
        <v>8.4010919999999972E-3</v>
      </c>
      <c r="CU69">
        <f t="shared" si="99"/>
        <v>1.5962074799999995E-3</v>
      </c>
      <c r="CV69">
        <v>6</v>
      </c>
      <c r="CW69">
        <v>0.5</v>
      </c>
      <c r="CX69" t="s">
        <v>418</v>
      </c>
      <c r="CY69">
        <v>2</v>
      </c>
      <c r="CZ69" t="b">
        <v>1</v>
      </c>
      <c r="DA69">
        <v>1658963368.7</v>
      </c>
      <c r="DB69">
        <v>423.20549999999997</v>
      </c>
      <c r="DC69">
        <v>419.95089999999999</v>
      </c>
      <c r="DD69">
        <v>25.546990000000001</v>
      </c>
      <c r="DE69">
        <v>25.177109999999999</v>
      </c>
      <c r="DF69">
        <v>417.20499999999998</v>
      </c>
      <c r="DG69">
        <v>25.017019999999999</v>
      </c>
      <c r="DH69">
        <v>500.08080000000001</v>
      </c>
      <c r="DI69">
        <v>89.982389999999995</v>
      </c>
      <c r="DJ69">
        <v>4.679403E-2</v>
      </c>
      <c r="DK69">
        <v>25.915289999999999</v>
      </c>
      <c r="DL69">
        <v>25.317219999999999</v>
      </c>
      <c r="DM69">
        <v>999.9</v>
      </c>
      <c r="DN69">
        <v>0</v>
      </c>
      <c r="DO69">
        <v>0</v>
      </c>
      <c r="DP69">
        <v>9999.5</v>
      </c>
      <c r="DQ69">
        <v>0</v>
      </c>
      <c r="DR69">
        <v>0.2316888</v>
      </c>
      <c r="DS69">
        <v>3.2548849999999998</v>
      </c>
      <c r="DT69">
        <v>434.30090000000001</v>
      </c>
      <c r="DU69">
        <v>430.7971</v>
      </c>
      <c r="DV69">
        <v>0.3698765</v>
      </c>
      <c r="DW69">
        <v>419.95089999999999</v>
      </c>
      <c r="DX69">
        <v>25.177109999999999</v>
      </c>
      <c r="DY69">
        <v>2.2987790000000001</v>
      </c>
      <c r="DZ69">
        <v>2.265498</v>
      </c>
      <c r="EA69">
        <v>19.667850000000001</v>
      </c>
      <c r="EB69">
        <v>19.433150000000001</v>
      </c>
      <c r="EC69">
        <v>1.0001299999999999E-3</v>
      </c>
      <c r="ED69">
        <v>0</v>
      </c>
      <c r="EE69">
        <v>0</v>
      </c>
      <c r="EF69">
        <v>0</v>
      </c>
      <c r="EG69">
        <v>774.75</v>
      </c>
      <c r="EH69">
        <v>1.0001299999999999E-3</v>
      </c>
      <c r="EI69">
        <v>-7.15</v>
      </c>
      <c r="EJ69">
        <v>-0.4</v>
      </c>
      <c r="EK69">
        <v>34.75</v>
      </c>
      <c r="EL69">
        <v>37.993699999999997</v>
      </c>
      <c r="EM69">
        <v>36.249899999999997</v>
      </c>
      <c r="EN69">
        <v>37.8247</v>
      </c>
      <c r="EO69">
        <v>36.780999999999999</v>
      </c>
      <c r="EP69">
        <v>0</v>
      </c>
      <c r="EQ69">
        <v>0</v>
      </c>
      <c r="ER69">
        <v>0</v>
      </c>
      <c r="ES69">
        <v>1658963373.0999999</v>
      </c>
      <c r="ET69">
        <v>0</v>
      </c>
      <c r="EU69">
        <v>783.4</v>
      </c>
      <c r="EV69">
        <v>-34.038461031175899</v>
      </c>
      <c r="EW69">
        <v>45.961538076283098</v>
      </c>
      <c r="EX69">
        <v>-12.92</v>
      </c>
      <c r="EY69">
        <v>15</v>
      </c>
      <c r="EZ69">
        <v>0</v>
      </c>
      <c r="FA69" t="s">
        <v>419</v>
      </c>
      <c r="FB69">
        <v>1657551626.5</v>
      </c>
      <c r="FC69">
        <v>1657551629</v>
      </c>
      <c r="FD69">
        <v>0</v>
      </c>
      <c r="FE69">
        <v>0.40300000000000002</v>
      </c>
      <c r="FF69">
        <v>8.9999999999999993E-3</v>
      </c>
      <c r="FG69">
        <v>9.41</v>
      </c>
      <c r="FH69">
        <v>8.6999999999999994E-2</v>
      </c>
      <c r="FI69">
        <v>417</v>
      </c>
      <c r="FJ69">
        <v>17</v>
      </c>
      <c r="FK69">
        <v>1.61</v>
      </c>
      <c r="FL69">
        <v>0.59</v>
      </c>
      <c r="FM69">
        <v>3.3150343902439001</v>
      </c>
      <c r="FN69">
        <v>-0.32719170731707498</v>
      </c>
      <c r="FO69">
        <v>0.115752707307512</v>
      </c>
      <c r="FP69">
        <v>1</v>
      </c>
      <c r="FQ69">
        <v>784.60294117647095</v>
      </c>
      <c r="FR69">
        <v>-43.460656676291997</v>
      </c>
      <c r="FS69">
        <v>14.3130850313336</v>
      </c>
      <c r="FT69">
        <v>0</v>
      </c>
      <c r="FU69">
        <v>0.37235273170731698</v>
      </c>
      <c r="FV69">
        <v>-1.8223588850174399E-2</v>
      </c>
      <c r="FW69">
        <v>3.5695812900892999E-3</v>
      </c>
      <c r="FX69">
        <v>1</v>
      </c>
      <c r="FY69">
        <v>2</v>
      </c>
      <c r="FZ69">
        <v>3</v>
      </c>
      <c r="GA69" t="s">
        <v>420</v>
      </c>
      <c r="GB69">
        <v>2.9739100000000001</v>
      </c>
      <c r="GC69">
        <v>2.7011099999999999</v>
      </c>
      <c r="GD69">
        <v>9.0798299999999998E-2</v>
      </c>
      <c r="GE69">
        <v>9.1431700000000005E-2</v>
      </c>
      <c r="GF69">
        <v>0.107361</v>
      </c>
      <c r="GG69">
        <v>0.107402</v>
      </c>
      <c r="GH69">
        <v>35441.599999999999</v>
      </c>
      <c r="GI69">
        <v>38739</v>
      </c>
      <c r="GJ69">
        <v>35321</v>
      </c>
      <c r="GK69">
        <v>38664.199999999997</v>
      </c>
      <c r="GL69">
        <v>44688.800000000003</v>
      </c>
      <c r="GM69">
        <v>49838</v>
      </c>
      <c r="GN69">
        <v>55204.1</v>
      </c>
      <c r="GO69">
        <v>62010.400000000001</v>
      </c>
      <c r="GP69">
        <v>1.9927999999999999</v>
      </c>
      <c r="GQ69">
        <v>1.8708</v>
      </c>
      <c r="GR69">
        <v>5.6445599999999999E-2</v>
      </c>
      <c r="GS69">
        <v>0</v>
      </c>
      <c r="GT69">
        <v>24.3872</v>
      </c>
      <c r="GU69">
        <v>999.9</v>
      </c>
      <c r="GV69">
        <v>59.308999999999997</v>
      </c>
      <c r="GW69">
        <v>28.297999999999998</v>
      </c>
      <c r="GX69">
        <v>25.4498</v>
      </c>
      <c r="GY69">
        <v>57.304299999999998</v>
      </c>
      <c r="GZ69">
        <v>46.570500000000003</v>
      </c>
      <c r="HA69">
        <v>1</v>
      </c>
      <c r="HB69">
        <v>-0.101037</v>
      </c>
      <c r="HC69">
        <v>-0.30370399999999997</v>
      </c>
      <c r="HD69">
        <v>20.133299999999998</v>
      </c>
      <c r="HE69">
        <v>5.20052</v>
      </c>
      <c r="HF69">
        <v>12.0076</v>
      </c>
      <c r="HG69">
        <v>4.9756</v>
      </c>
      <c r="HH69">
        <v>3.2934000000000001</v>
      </c>
      <c r="HI69">
        <v>9999</v>
      </c>
      <c r="HJ69">
        <v>9999</v>
      </c>
      <c r="HK69">
        <v>9999</v>
      </c>
      <c r="HL69">
        <v>624.6</v>
      </c>
      <c r="HM69">
        <v>1.86313</v>
      </c>
      <c r="HN69">
        <v>1.86798</v>
      </c>
      <c r="HO69">
        <v>1.8677999999999999</v>
      </c>
      <c r="HP69">
        <v>1.86893</v>
      </c>
      <c r="HQ69">
        <v>1.86981</v>
      </c>
      <c r="HR69">
        <v>1.8658399999999999</v>
      </c>
      <c r="HS69">
        <v>1.8669100000000001</v>
      </c>
      <c r="HT69">
        <v>1.86829</v>
      </c>
      <c r="HU69">
        <v>5</v>
      </c>
      <c r="HV69">
        <v>0</v>
      </c>
      <c r="HW69">
        <v>0</v>
      </c>
      <c r="HX69">
        <v>0</v>
      </c>
      <c r="HY69" t="s">
        <v>421</v>
      </c>
      <c r="HZ69" t="s">
        <v>422</v>
      </c>
      <c r="IA69" t="s">
        <v>423</v>
      </c>
      <c r="IB69" t="s">
        <v>423</v>
      </c>
      <c r="IC69" t="s">
        <v>423</v>
      </c>
      <c r="ID69" t="s">
        <v>423</v>
      </c>
      <c r="IE69">
        <v>0</v>
      </c>
      <c r="IF69">
        <v>100</v>
      </c>
      <c r="IG69">
        <v>100</v>
      </c>
      <c r="IH69">
        <v>6.0010000000000003</v>
      </c>
      <c r="II69">
        <v>0.52990000000000004</v>
      </c>
      <c r="IJ69">
        <v>3.6346291650323699</v>
      </c>
      <c r="IK69">
        <v>5.6267518783259399E-3</v>
      </c>
      <c r="IL69">
        <v>2.30191766742704E-7</v>
      </c>
      <c r="IM69">
        <v>-2.9562642023804099E-10</v>
      </c>
      <c r="IN69">
        <v>-4.4408053959193901E-2</v>
      </c>
      <c r="IO69">
        <v>-1.77651730019769E-2</v>
      </c>
      <c r="IP69">
        <v>2.0502542247495602E-3</v>
      </c>
      <c r="IQ69">
        <v>-1.6883999477825899E-5</v>
      </c>
      <c r="IR69">
        <v>-3</v>
      </c>
      <c r="IS69">
        <v>1845</v>
      </c>
      <c r="IT69">
        <v>1</v>
      </c>
      <c r="IU69">
        <v>26</v>
      </c>
      <c r="IV69">
        <v>23529.1</v>
      </c>
      <c r="IW69">
        <v>23529</v>
      </c>
      <c r="IX69">
        <v>1.0400400000000001</v>
      </c>
      <c r="IY69">
        <v>2.6208499999999999</v>
      </c>
      <c r="IZ69">
        <v>1.5478499999999999</v>
      </c>
      <c r="JA69">
        <v>2.3107899999999999</v>
      </c>
      <c r="JB69">
        <v>1.3464400000000001</v>
      </c>
      <c r="JC69">
        <v>2.4365199999999998</v>
      </c>
      <c r="JD69">
        <v>32.798000000000002</v>
      </c>
      <c r="JE69">
        <v>24.245100000000001</v>
      </c>
      <c r="JF69">
        <v>18</v>
      </c>
      <c r="JG69">
        <v>499.38799999999998</v>
      </c>
      <c r="JH69">
        <v>419.93599999999998</v>
      </c>
      <c r="JI69">
        <v>24.9999</v>
      </c>
      <c r="JJ69">
        <v>25.993300000000001</v>
      </c>
      <c r="JK69">
        <v>30.0001</v>
      </c>
      <c r="JL69">
        <v>25.9618</v>
      </c>
      <c r="JM69">
        <v>25.907</v>
      </c>
      <c r="JN69">
        <v>20.8339</v>
      </c>
      <c r="JO69">
        <v>0</v>
      </c>
      <c r="JP69">
        <v>100</v>
      </c>
      <c r="JQ69">
        <v>25</v>
      </c>
      <c r="JR69">
        <v>419.89699999999999</v>
      </c>
      <c r="JS69">
        <v>28.5824</v>
      </c>
      <c r="JT69">
        <v>102.411</v>
      </c>
      <c r="JU69">
        <v>103.221</v>
      </c>
    </row>
    <row r="70" spans="1:281" x14ac:dyDescent="0.2">
      <c r="A70">
        <v>54</v>
      </c>
      <c r="B70">
        <v>1658963376.5</v>
      </c>
      <c r="C70">
        <v>1444.9000000953699</v>
      </c>
      <c r="D70" t="s">
        <v>533</v>
      </c>
      <c r="E70" t="s">
        <v>534</v>
      </c>
      <c r="F70">
        <v>5</v>
      </c>
      <c r="G70" t="s">
        <v>500</v>
      </c>
      <c r="H70" t="s">
        <v>416</v>
      </c>
      <c r="I70">
        <v>1658963374</v>
      </c>
      <c r="J70">
        <f t="shared" si="50"/>
        <v>3.1521116557401205E-4</v>
      </c>
      <c r="K70">
        <f t="shared" si="51"/>
        <v>0.31521116557401208</v>
      </c>
      <c r="L70">
        <f t="shared" si="52"/>
        <v>-2.7163020366074311</v>
      </c>
      <c r="M70">
        <f t="shared" si="53"/>
        <v>423.22</v>
      </c>
      <c r="N70">
        <f t="shared" si="54"/>
        <v>577.89362227178606</v>
      </c>
      <c r="O70">
        <f t="shared" si="55"/>
        <v>52.025892903472183</v>
      </c>
      <c r="P70">
        <f t="shared" si="56"/>
        <v>38.101127172938661</v>
      </c>
      <c r="Q70">
        <f t="shared" si="57"/>
        <v>2.6588057578944758E-2</v>
      </c>
      <c r="R70">
        <f t="shared" si="58"/>
        <v>2.7474961315260122</v>
      </c>
      <c r="S70">
        <f t="shared" si="59"/>
        <v>2.6445939285600403E-2</v>
      </c>
      <c r="T70">
        <f t="shared" si="60"/>
        <v>1.6541417360987066E-2</v>
      </c>
      <c r="U70">
        <f t="shared" si="61"/>
        <v>1.5964149869723993E-6</v>
      </c>
      <c r="V70">
        <f t="shared" si="62"/>
        <v>25.824241676021117</v>
      </c>
      <c r="W70">
        <f t="shared" si="63"/>
        <v>25.824241676021117</v>
      </c>
      <c r="X70">
        <f t="shared" si="64"/>
        <v>3.3393244572331597</v>
      </c>
      <c r="Y70">
        <f t="shared" si="65"/>
        <v>68.518754721353218</v>
      </c>
      <c r="Z70">
        <f t="shared" si="66"/>
        <v>2.2998957413676795</v>
      </c>
      <c r="AA70">
        <f t="shared" si="67"/>
        <v>3.3565930243780961</v>
      </c>
      <c r="AB70">
        <f t="shared" si="68"/>
        <v>1.0394287158654802</v>
      </c>
      <c r="AC70">
        <f t="shared" si="69"/>
        <v>-13.900812401813932</v>
      </c>
      <c r="AD70">
        <f t="shared" si="70"/>
        <v>12.898632741390914</v>
      </c>
      <c r="AE70">
        <f t="shared" si="71"/>
        <v>1.0017402087385887</v>
      </c>
      <c r="AF70">
        <f t="shared" si="72"/>
        <v>-4.3785526944262187E-4</v>
      </c>
      <c r="AG70">
        <f t="shared" si="73"/>
        <v>-2.9023238160571863</v>
      </c>
      <c r="AH70">
        <f t="shared" si="74"/>
        <v>0.3156092736589779</v>
      </c>
      <c r="AI70">
        <f t="shared" si="75"/>
        <v>-2.7163020366074311</v>
      </c>
      <c r="AJ70">
        <v>430.74590986666698</v>
      </c>
      <c r="AK70">
        <v>434.23983636363602</v>
      </c>
      <c r="AL70">
        <v>-3.1391255411217803E-2</v>
      </c>
      <c r="AM70">
        <v>66.33</v>
      </c>
      <c r="AN70">
        <f t="shared" si="76"/>
        <v>0.31521116557401208</v>
      </c>
      <c r="AO70">
        <v>25.178922775819998</v>
      </c>
      <c r="AP70">
        <v>25.547398787878802</v>
      </c>
      <c r="AQ70">
        <v>9.0896030609243E-6</v>
      </c>
      <c r="AR70">
        <v>88.640650729912196</v>
      </c>
      <c r="AS70">
        <v>0</v>
      </c>
      <c r="AT70">
        <v>0</v>
      </c>
      <c r="AU70">
        <f t="shared" si="77"/>
        <v>1</v>
      </c>
      <c r="AV70">
        <f t="shared" si="78"/>
        <v>0</v>
      </c>
      <c r="AW70">
        <f t="shared" si="79"/>
        <v>47744.493055082574</v>
      </c>
      <c r="AX70" t="s">
        <v>417</v>
      </c>
      <c r="AY70" t="s">
        <v>417</v>
      </c>
      <c r="AZ70">
        <v>0</v>
      </c>
      <c r="BA70">
        <v>0</v>
      </c>
      <c r="BB70" t="e">
        <f t="shared" si="80"/>
        <v>#DIV/0!</v>
      </c>
      <c r="BC70">
        <v>0</v>
      </c>
      <c r="BD70" t="s">
        <v>417</v>
      </c>
      <c r="BE70" t="s">
        <v>417</v>
      </c>
      <c r="BF70">
        <v>0</v>
      </c>
      <c r="BG70">
        <v>0</v>
      </c>
      <c r="BH70" t="e">
        <f t="shared" si="81"/>
        <v>#DIV/0!</v>
      </c>
      <c r="BI70">
        <v>0.5</v>
      </c>
      <c r="BJ70">
        <f t="shared" si="82"/>
        <v>8.4021841419599964E-6</v>
      </c>
      <c r="BK70">
        <f t="shared" si="83"/>
        <v>-2.7163020366074311</v>
      </c>
      <c r="BL70" t="e">
        <f t="shared" si="84"/>
        <v>#DIV/0!</v>
      </c>
      <c r="BM70">
        <f t="shared" si="85"/>
        <v>-323285.23044887627</v>
      </c>
      <c r="BN70" t="e">
        <f t="shared" si="86"/>
        <v>#DIV/0!</v>
      </c>
      <c r="BO70" t="e">
        <f t="shared" si="87"/>
        <v>#DIV/0!</v>
      </c>
      <c r="BP70" t="s">
        <v>417</v>
      </c>
      <c r="BQ70">
        <v>0</v>
      </c>
      <c r="BR70" t="e">
        <f t="shared" si="88"/>
        <v>#DIV/0!</v>
      </c>
      <c r="BS70" t="e">
        <f t="shared" si="89"/>
        <v>#DIV/0!</v>
      </c>
      <c r="BT70" t="e">
        <f t="shared" si="90"/>
        <v>#DIV/0!</v>
      </c>
      <c r="BU70" t="e">
        <f t="shared" si="91"/>
        <v>#DIV/0!</v>
      </c>
      <c r="BV70" t="e">
        <f t="shared" si="92"/>
        <v>#DIV/0!</v>
      </c>
      <c r="BW70" t="e">
        <f t="shared" si="93"/>
        <v>#DIV/0!</v>
      </c>
      <c r="BX70" t="e">
        <f t="shared" si="94"/>
        <v>#DIV/0!</v>
      </c>
      <c r="BY70" t="e">
        <f t="shared" si="95"/>
        <v>#DIV/0!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 t="shared" si="96"/>
        <v>1.0001299999999999E-3</v>
      </c>
      <c r="CS70">
        <f t="shared" si="97"/>
        <v>8.4021841419599964E-6</v>
      </c>
      <c r="CT70">
        <f t="shared" si="98"/>
        <v>8.4010919999999972E-3</v>
      </c>
      <c r="CU70">
        <f t="shared" si="99"/>
        <v>1.5962074799999995E-3</v>
      </c>
      <c r="CV70">
        <v>6</v>
      </c>
      <c r="CW70">
        <v>0.5</v>
      </c>
      <c r="CX70" t="s">
        <v>418</v>
      </c>
      <c r="CY70">
        <v>2</v>
      </c>
      <c r="CZ70" t="b">
        <v>1</v>
      </c>
      <c r="DA70">
        <v>1658963374</v>
      </c>
      <c r="DB70">
        <v>423.22</v>
      </c>
      <c r="DC70">
        <v>419.89800000000002</v>
      </c>
      <c r="DD70">
        <v>25.546800000000001</v>
      </c>
      <c r="DE70">
        <v>25.177800000000001</v>
      </c>
      <c r="DF70">
        <v>417.21911111111098</v>
      </c>
      <c r="DG70">
        <v>25.016866666666701</v>
      </c>
      <c r="DH70">
        <v>500.07555555555598</v>
      </c>
      <c r="DI70">
        <v>89.9799222222222</v>
      </c>
      <c r="DJ70">
        <v>4.6842044444444397E-2</v>
      </c>
      <c r="DK70">
        <v>25.9113222222222</v>
      </c>
      <c r="DL70">
        <v>25.311022222222199</v>
      </c>
      <c r="DM70">
        <v>999.9</v>
      </c>
      <c r="DN70">
        <v>0</v>
      </c>
      <c r="DO70">
        <v>0</v>
      </c>
      <c r="DP70">
        <v>9998.3333333333303</v>
      </c>
      <c r="DQ70">
        <v>0</v>
      </c>
      <c r="DR70">
        <v>0.23291466666666699</v>
      </c>
      <c r="DS70">
        <v>3.3218688888888899</v>
      </c>
      <c r="DT70">
        <v>434.31522222222202</v>
      </c>
      <c r="DU70">
        <v>430.74322222222202</v>
      </c>
      <c r="DV70">
        <v>0.369030111111111</v>
      </c>
      <c r="DW70">
        <v>419.89800000000002</v>
      </c>
      <c r="DX70">
        <v>25.177800000000001</v>
      </c>
      <c r="DY70">
        <v>2.2987022222222202</v>
      </c>
      <c r="DZ70">
        <v>2.2654944444444398</v>
      </c>
      <c r="EA70">
        <v>19.667277777777802</v>
      </c>
      <c r="EB70">
        <v>19.433133333333299</v>
      </c>
      <c r="EC70">
        <v>1.0001299999999999E-3</v>
      </c>
      <c r="ED70">
        <v>0</v>
      </c>
      <c r="EE70">
        <v>0</v>
      </c>
      <c r="EF70">
        <v>0</v>
      </c>
      <c r="EG70">
        <v>777.88888888888903</v>
      </c>
      <c r="EH70">
        <v>1.0001299999999999E-3</v>
      </c>
      <c r="EI70">
        <v>-22.7222222222222</v>
      </c>
      <c r="EJ70">
        <v>-2.2222222222222201</v>
      </c>
      <c r="EK70">
        <v>34.686999999999998</v>
      </c>
      <c r="EL70">
        <v>37.972000000000001</v>
      </c>
      <c r="EM70">
        <v>36.194000000000003</v>
      </c>
      <c r="EN70">
        <v>37.777666666666697</v>
      </c>
      <c r="EO70">
        <v>36.75</v>
      </c>
      <c r="EP70">
        <v>0</v>
      </c>
      <c r="EQ70">
        <v>0</v>
      </c>
      <c r="ER70">
        <v>0</v>
      </c>
      <c r="ES70">
        <v>1658963377.9000001</v>
      </c>
      <c r="ET70">
        <v>0</v>
      </c>
      <c r="EU70">
        <v>781.28</v>
      </c>
      <c r="EV70">
        <v>25.423078578488301</v>
      </c>
      <c r="EW70">
        <v>-104.84615510290701</v>
      </c>
      <c r="EX70">
        <v>-15.86</v>
      </c>
      <c r="EY70">
        <v>15</v>
      </c>
      <c r="EZ70">
        <v>0</v>
      </c>
      <c r="FA70" t="s">
        <v>419</v>
      </c>
      <c r="FB70">
        <v>1657551626.5</v>
      </c>
      <c r="FC70">
        <v>1657551629</v>
      </c>
      <c r="FD70">
        <v>0</v>
      </c>
      <c r="FE70">
        <v>0.40300000000000002</v>
      </c>
      <c r="FF70">
        <v>8.9999999999999993E-3</v>
      </c>
      <c r="FG70">
        <v>9.41</v>
      </c>
      <c r="FH70">
        <v>8.6999999999999994E-2</v>
      </c>
      <c r="FI70">
        <v>417</v>
      </c>
      <c r="FJ70">
        <v>17</v>
      </c>
      <c r="FK70">
        <v>1.61</v>
      </c>
      <c r="FL70">
        <v>0.59</v>
      </c>
      <c r="FM70">
        <v>3.2996163414634099</v>
      </c>
      <c r="FN70">
        <v>-6.2354216027884803E-2</v>
      </c>
      <c r="FO70">
        <v>0.119675498964779</v>
      </c>
      <c r="FP70">
        <v>1</v>
      </c>
      <c r="FQ70">
        <v>783.23529411764696</v>
      </c>
      <c r="FR70">
        <v>-27.272726899492401</v>
      </c>
      <c r="FS70">
        <v>14.4513561820934</v>
      </c>
      <c r="FT70">
        <v>0</v>
      </c>
      <c r="FU70">
        <v>0.37079892682926802</v>
      </c>
      <c r="FV70">
        <v>-2.06616794425084E-2</v>
      </c>
      <c r="FW70">
        <v>3.6712169404591599E-3</v>
      </c>
      <c r="FX70">
        <v>1</v>
      </c>
      <c r="FY70">
        <v>2</v>
      </c>
      <c r="FZ70">
        <v>3</v>
      </c>
      <c r="GA70" t="s">
        <v>420</v>
      </c>
      <c r="GB70">
        <v>2.9731999999999998</v>
      </c>
      <c r="GC70">
        <v>2.7012299999999998</v>
      </c>
      <c r="GD70">
        <v>9.0802900000000006E-2</v>
      </c>
      <c r="GE70">
        <v>9.1390399999999997E-2</v>
      </c>
      <c r="GF70">
        <v>0.10736800000000001</v>
      </c>
      <c r="GG70">
        <v>0.10741100000000001</v>
      </c>
      <c r="GH70">
        <v>35441.9</v>
      </c>
      <c r="GI70">
        <v>38741.300000000003</v>
      </c>
      <c r="GJ70">
        <v>35321.5</v>
      </c>
      <c r="GK70">
        <v>38664.699999999997</v>
      </c>
      <c r="GL70">
        <v>44688.800000000003</v>
      </c>
      <c r="GM70">
        <v>49838.3</v>
      </c>
      <c r="GN70">
        <v>55204.6</v>
      </c>
      <c r="GO70">
        <v>62011.3</v>
      </c>
      <c r="GP70">
        <v>1.992</v>
      </c>
      <c r="GQ70">
        <v>1.8706</v>
      </c>
      <c r="GR70">
        <v>5.6147599999999999E-2</v>
      </c>
      <c r="GS70">
        <v>0</v>
      </c>
      <c r="GT70">
        <v>24.3872</v>
      </c>
      <c r="GU70">
        <v>999.9</v>
      </c>
      <c r="GV70">
        <v>59.308999999999997</v>
      </c>
      <c r="GW70">
        <v>28.297999999999998</v>
      </c>
      <c r="GX70">
        <v>25.4512</v>
      </c>
      <c r="GY70">
        <v>57.164299999999997</v>
      </c>
      <c r="GZ70">
        <v>46.506399999999999</v>
      </c>
      <c r="HA70">
        <v>1</v>
      </c>
      <c r="HB70">
        <v>-0.101077</v>
      </c>
      <c r="HC70">
        <v>-0.30435699999999999</v>
      </c>
      <c r="HD70">
        <v>20.133299999999998</v>
      </c>
      <c r="HE70">
        <v>5.1993200000000002</v>
      </c>
      <c r="HF70">
        <v>12.006399999999999</v>
      </c>
      <c r="HG70">
        <v>4.976</v>
      </c>
      <c r="HH70">
        <v>3.2938000000000001</v>
      </c>
      <c r="HI70">
        <v>9999</v>
      </c>
      <c r="HJ70">
        <v>9999</v>
      </c>
      <c r="HK70">
        <v>9999</v>
      </c>
      <c r="HL70">
        <v>624.6</v>
      </c>
      <c r="HM70">
        <v>1.86313</v>
      </c>
      <c r="HN70">
        <v>1.86798</v>
      </c>
      <c r="HO70">
        <v>1.86774</v>
      </c>
      <c r="HP70">
        <v>1.86896</v>
      </c>
      <c r="HQ70">
        <v>1.86981</v>
      </c>
      <c r="HR70">
        <v>1.8658399999999999</v>
      </c>
      <c r="HS70">
        <v>1.8669100000000001</v>
      </c>
      <c r="HT70">
        <v>1.86829</v>
      </c>
      <c r="HU70">
        <v>5</v>
      </c>
      <c r="HV70">
        <v>0</v>
      </c>
      <c r="HW70">
        <v>0</v>
      </c>
      <c r="HX70">
        <v>0</v>
      </c>
      <c r="HY70" t="s">
        <v>421</v>
      </c>
      <c r="HZ70" t="s">
        <v>422</v>
      </c>
      <c r="IA70" t="s">
        <v>423</v>
      </c>
      <c r="IB70" t="s">
        <v>423</v>
      </c>
      <c r="IC70" t="s">
        <v>423</v>
      </c>
      <c r="ID70" t="s">
        <v>423</v>
      </c>
      <c r="IE70">
        <v>0</v>
      </c>
      <c r="IF70">
        <v>100</v>
      </c>
      <c r="IG70">
        <v>100</v>
      </c>
      <c r="IH70">
        <v>6.0010000000000003</v>
      </c>
      <c r="II70">
        <v>0.53010000000000002</v>
      </c>
      <c r="IJ70">
        <v>3.6346291650323699</v>
      </c>
      <c r="IK70">
        <v>5.6267518783259399E-3</v>
      </c>
      <c r="IL70">
        <v>2.30191766742704E-7</v>
      </c>
      <c r="IM70">
        <v>-2.9562642023804099E-10</v>
      </c>
      <c r="IN70">
        <v>-4.4408053959193901E-2</v>
      </c>
      <c r="IO70">
        <v>-1.77651730019769E-2</v>
      </c>
      <c r="IP70">
        <v>2.0502542247495602E-3</v>
      </c>
      <c r="IQ70">
        <v>-1.6883999477825899E-5</v>
      </c>
      <c r="IR70">
        <v>-3</v>
      </c>
      <c r="IS70">
        <v>1845</v>
      </c>
      <c r="IT70">
        <v>1</v>
      </c>
      <c r="IU70">
        <v>26</v>
      </c>
      <c r="IV70">
        <v>23529.200000000001</v>
      </c>
      <c r="IW70">
        <v>23529.1</v>
      </c>
      <c r="IX70">
        <v>1.0400400000000001</v>
      </c>
      <c r="IY70">
        <v>2.6220699999999999</v>
      </c>
      <c r="IZ70">
        <v>1.5478499999999999</v>
      </c>
      <c r="JA70">
        <v>2.3107899999999999</v>
      </c>
      <c r="JB70">
        <v>1.3464400000000001</v>
      </c>
      <c r="JC70">
        <v>2.4035600000000001</v>
      </c>
      <c r="JD70">
        <v>32.798000000000002</v>
      </c>
      <c r="JE70">
        <v>24.245100000000001</v>
      </c>
      <c r="JF70">
        <v>18</v>
      </c>
      <c r="JG70">
        <v>498.84300000000002</v>
      </c>
      <c r="JH70">
        <v>419.80500000000001</v>
      </c>
      <c r="JI70">
        <v>24.9999</v>
      </c>
      <c r="JJ70">
        <v>25.993300000000001</v>
      </c>
      <c r="JK70">
        <v>30</v>
      </c>
      <c r="JL70">
        <v>25.959599999999998</v>
      </c>
      <c r="JM70">
        <v>25.904800000000002</v>
      </c>
      <c r="JN70">
        <v>20.834900000000001</v>
      </c>
      <c r="JO70">
        <v>0</v>
      </c>
      <c r="JP70">
        <v>100</v>
      </c>
      <c r="JQ70">
        <v>25</v>
      </c>
      <c r="JR70">
        <v>419.89699999999999</v>
      </c>
      <c r="JS70">
        <v>28.5824</v>
      </c>
      <c r="JT70">
        <v>102.41200000000001</v>
      </c>
      <c r="JU70">
        <v>103.22199999999999</v>
      </c>
    </row>
    <row r="71" spans="1:281" x14ac:dyDescent="0.2">
      <c r="A71">
        <v>55</v>
      </c>
      <c r="B71">
        <v>1658963381.5</v>
      </c>
      <c r="C71">
        <v>1449.9000000953699</v>
      </c>
      <c r="D71" t="s">
        <v>535</v>
      </c>
      <c r="E71" t="s">
        <v>536</v>
      </c>
      <c r="F71">
        <v>5</v>
      </c>
      <c r="G71" t="s">
        <v>500</v>
      </c>
      <c r="H71" t="s">
        <v>416</v>
      </c>
      <c r="I71">
        <v>1658963378.7</v>
      </c>
      <c r="J71">
        <f t="shared" si="50"/>
        <v>3.176817260724945E-4</v>
      </c>
      <c r="K71">
        <f t="shared" si="51"/>
        <v>0.31768172607249451</v>
      </c>
      <c r="L71">
        <f t="shared" si="52"/>
        <v>-2.819290266777001</v>
      </c>
      <c r="M71">
        <f t="shared" si="53"/>
        <v>423.19220000000001</v>
      </c>
      <c r="N71">
        <f t="shared" si="54"/>
        <v>582.61237766242789</v>
      </c>
      <c r="O71">
        <f t="shared" si="55"/>
        <v>52.451697613989388</v>
      </c>
      <c r="P71">
        <f t="shared" si="56"/>
        <v>38.099343848578847</v>
      </c>
      <c r="Q71">
        <f t="shared" si="57"/>
        <v>2.6815900038569315E-2</v>
      </c>
      <c r="R71">
        <f t="shared" si="58"/>
        <v>2.7471316282942841</v>
      </c>
      <c r="S71">
        <f t="shared" si="59"/>
        <v>2.6671323663271251E-2</v>
      </c>
      <c r="T71">
        <f t="shared" si="60"/>
        <v>1.6682501792507357E-2</v>
      </c>
      <c r="U71">
        <f t="shared" si="61"/>
        <v>1.5964149869723993E-6</v>
      </c>
      <c r="V71">
        <f t="shared" si="62"/>
        <v>25.821405992973023</v>
      </c>
      <c r="W71">
        <f t="shared" si="63"/>
        <v>25.821405992973023</v>
      </c>
      <c r="X71">
        <f t="shared" si="64"/>
        <v>3.3387634322642863</v>
      </c>
      <c r="Y71">
        <f t="shared" si="65"/>
        <v>68.531074479245461</v>
      </c>
      <c r="Z71">
        <f t="shared" si="66"/>
        <v>2.3000174952657977</v>
      </c>
      <c r="AA71">
        <f t="shared" si="67"/>
        <v>3.3561672755654146</v>
      </c>
      <c r="AB71">
        <f t="shared" si="68"/>
        <v>1.0387459369984886</v>
      </c>
      <c r="AC71">
        <f t="shared" si="69"/>
        <v>-14.009764119797007</v>
      </c>
      <c r="AD71">
        <f t="shared" si="70"/>
        <v>12.999625391605795</v>
      </c>
      <c r="AE71">
        <f t="shared" si="71"/>
        <v>1.0096922821344054</v>
      </c>
      <c r="AF71">
        <f t="shared" si="72"/>
        <v>-4.4484964181989994E-4</v>
      </c>
      <c r="AG71">
        <f t="shared" si="73"/>
        <v>-2.9175085362669626</v>
      </c>
      <c r="AH71">
        <f t="shared" si="74"/>
        <v>0.31575180004957321</v>
      </c>
      <c r="AI71">
        <f t="shared" si="75"/>
        <v>-2.819290266777001</v>
      </c>
      <c r="AJ71">
        <v>430.74011534545502</v>
      </c>
      <c r="AK71">
        <v>434.24475151515099</v>
      </c>
      <c r="AL71">
        <v>-7.22661719233267E-3</v>
      </c>
      <c r="AM71">
        <v>66.33</v>
      </c>
      <c r="AN71">
        <f t="shared" si="76"/>
        <v>0.31768172607249451</v>
      </c>
      <c r="AO71">
        <v>25.1785652885603</v>
      </c>
      <c r="AP71">
        <v>25.550301212121202</v>
      </c>
      <c r="AQ71">
        <v>-4.9972918794833701E-5</v>
      </c>
      <c r="AR71">
        <v>88.640650729912196</v>
      </c>
      <c r="AS71">
        <v>0</v>
      </c>
      <c r="AT71">
        <v>0</v>
      </c>
      <c r="AU71">
        <f t="shared" si="77"/>
        <v>1</v>
      </c>
      <c r="AV71">
        <f t="shared" si="78"/>
        <v>0</v>
      </c>
      <c r="AW71">
        <f t="shared" si="79"/>
        <v>47734.968610018383</v>
      </c>
      <c r="AX71" t="s">
        <v>417</v>
      </c>
      <c r="AY71" t="s">
        <v>417</v>
      </c>
      <c r="AZ71">
        <v>0</v>
      </c>
      <c r="BA71">
        <v>0</v>
      </c>
      <c r="BB71" t="e">
        <f t="shared" si="80"/>
        <v>#DIV/0!</v>
      </c>
      <c r="BC71">
        <v>0</v>
      </c>
      <c r="BD71" t="s">
        <v>417</v>
      </c>
      <c r="BE71" t="s">
        <v>417</v>
      </c>
      <c r="BF71">
        <v>0</v>
      </c>
      <c r="BG71">
        <v>0</v>
      </c>
      <c r="BH71" t="e">
        <f t="shared" si="81"/>
        <v>#DIV/0!</v>
      </c>
      <c r="BI71">
        <v>0.5</v>
      </c>
      <c r="BJ71">
        <f t="shared" si="82"/>
        <v>8.4021841419599964E-6</v>
      </c>
      <c r="BK71">
        <f t="shared" si="83"/>
        <v>-2.819290266777001</v>
      </c>
      <c r="BL71" t="e">
        <f t="shared" si="84"/>
        <v>#DIV/0!</v>
      </c>
      <c r="BM71">
        <f t="shared" si="85"/>
        <v>-335542.5469310577</v>
      </c>
      <c r="BN71" t="e">
        <f t="shared" si="86"/>
        <v>#DIV/0!</v>
      </c>
      <c r="BO71" t="e">
        <f t="shared" si="87"/>
        <v>#DIV/0!</v>
      </c>
      <c r="BP71" t="s">
        <v>417</v>
      </c>
      <c r="BQ71">
        <v>0</v>
      </c>
      <c r="BR71" t="e">
        <f t="shared" si="88"/>
        <v>#DIV/0!</v>
      </c>
      <c r="BS71" t="e">
        <f t="shared" si="89"/>
        <v>#DIV/0!</v>
      </c>
      <c r="BT71" t="e">
        <f t="shared" si="90"/>
        <v>#DIV/0!</v>
      </c>
      <c r="BU71" t="e">
        <f t="shared" si="91"/>
        <v>#DIV/0!</v>
      </c>
      <c r="BV71" t="e">
        <f t="shared" si="92"/>
        <v>#DIV/0!</v>
      </c>
      <c r="BW71" t="e">
        <f t="shared" si="93"/>
        <v>#DIV/0!</v>
      </c>
      <c r="BX71" t="e">
        <f t="shared" si="94"/>
        <v>#DIV/0!</v>
      </c>
      <c r="BY71" t="e">
        <f t="shared" si="95"/>
        <v>#DIV/0!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 t="shared" si="96"/>
        <v>1.0001299999999999E-3</v>
      </c>
      <c r="CS71">
        <f t="shared" si="97"/>
        <v>8.4021841419599964E-6</v>
      </c>
      <c r="CT71">
        <f t="shared" si="98"/>
        <v>8.4010919999999972E-3</v>
      </c>
      <c r="CU71">
        <f t="shared" si="99"/>
        <v>1.5962074799999995E-3</v>
      </c>
      <c r="CV71">
        <v>6</v>
      </c>
      <c r="CW71">
        <v>0.5</v>
      </c>
      <c r="CX71" t="s">
        <v>418</v>
      </c>
      <c r="CY71">
        <v>2</v>
      </c>
      <c r="CZ71" t="b">
        <v>1</v>
      </c>
      <c r="DA71">
        <v>1658963378.7</v>
      </c>
      <c r="DB71">
        <v>423.19220000000001</v>
      </c>
      <c r="DC71">
        <v>419.85210000000001</v>
      </c>
      <c r="DD71">
        <v>25.54767</v>
      </c>
      <c r="DE71">
        <v>25.178509999999999</v>
      </c>
      <c r="DF71">
        <v>417.19170000000003</v>
      </c>
      <c r="DG71">
        <v>25.017679999999999</v>
      </c>
      <c r="DH71">
        <v>500.08409999999998</v>
      </c>
      <c r="DI71">
        <v>89.981470000000002</v>
      </c>
      <c r="DJ71">
        <v>4.6994250000000001E-2</v>
      </c>
      <c r="DK71">
        <v>25.909179999999999</v>
      </c>
      <c r="DL71">
        <v>25.30913</v>
      </c>
      <c r="DM71">
        <v>999.9</v>
      </c>
      <c r="DN71">
        <v>0</v>
      </c>
      <c r="DO71">
        <v>0</v>
      </c>
      <c r="DP71">
        <v>9996</v>
      </c>
      <c r="DQ71">
        <v>0</v>
      </c>
      <c r="DR71">
        <v>0.2316888</v>
      </c>
      <c r="DS71">
        <v>3.3402780000000001</v>
      </c>
      <c r="DT71">
        <v>434.28750000000002</v>
      </c>
      <c r="DU71">
        <v>430.69650000000001</v>
      </c>
      <c r="DV71">
        <v>0.36917630000000001</v>
      </c>
      <c r="DW71">
        <v>419.85210000000001</v>
      </c>
      <c r="DX71">
        <v>25.178509999999999</v>
      </c>
      <c r="DY71">
        <v>2.2988200000000001</v>
      </c>
      <c r="DZ71">
        <v>2.2655970000000001</v>
      </c>
      <c r="EA71">
        <v>19.668109999999999</v>
      </c>
      <c r="EB71">
        <v>19.433890000000002</v>
      </c>
      <c r="EC71">
        <v>1.0001299999999999E-3</v>
      </c>
      <c r="ED71">
        <v>0</v>
      </c>
      <c r="EE71">
        <v>0</v>
      </c>
      <c r="EF71">
        <v>0</v>
      </c>
      <c r="EG71">
        <v>775.05</v>
      </c>
      <c r="EH71">
        <v>1.0001299999999999E-3</v>
      </c>
      <c r="EI71">
        <v>-20.8</v>
      </c>
      <c r="EJ71">
        <v>-2.5499999999999998</v>
      </c>
      <c r="EK71">
        <v>34.7059</v>
      </c>
      <c r="EL71">
        <v>38.062100000000001</v>
      </c>
      <c r="EM71">
        <v>36.2562</v>
      </c>
      <c r="EN71">
        <v>37.912300000000002</v>
      </c>
      <c r="EO71">
        <v>36.780999999999999</v>
      </c>
      <c r="EP71">
        <v>0</v>
      </c>
      <c r="EQ71">
        <v>0</v>
      </c>
      <c r="ER71">
        <v>0</v>
      </c>
      <c r="ES71">
        <v>1658963382.7</v>
      </c>
      <c r="ET71">
        <v>0</v>
      </c>
      <c r="EU71">
        <v>779.38</v>
      </c>
      <c r="EV71">
        <v>0.50000120431999695</v>
      </c>
      <c r="EW71">
        <v>-38.423076990323203</v>
      </c>
      <c r="EX71">
        <v>-16.54</v>
      </c>
      <c r="EY71">
        <v>15</v>
      </c>
      <c r="EZ71">
        <v>0</v>
      </c>
      <c r="FA71" t="s">
        <v>419</v>
      </c>
      <c r="FB71">
        <v>1657551626.5</v>
      </c>
      <c r="FC71">
        <v>1657551629</v>
      </c>
      <c r="FD71">
        <v>0</v>
      </c>
      <c r="FE71">
        <v>0.40300000000000002</v>
      </c>
      <c r="FF71">
        <v>8.9999999999999993E-3</v>
      </c>
      <c r="FG71">
        <v>9.41</v>
      </c>
      <c r="FH71">
        <v>8.6999999999999994E-2</v>
      </c>
      <c r="FI71">
        <v>417</v>
      </c>
      <c r="FJ71">
        <v>17</v>
      </c>
      <c r="FK71">
        <v>1.61</v>
      </c>
      <c r="FL71">
        <v>0.59</v>
      </c>
      <c r="FM71">
        <v>3.2922119512195098</v>
      </c>
      <c r="FN71">
        <v>0.30862348432055497</v>
      </c>
      <c r="FO71">
        <v>0.111477908173893</v>
      </c>
      <c r="FP71">
        <v>1</v>
      </c>
      <c r="FQ71">
        <v>780.97058823529403</v>
      </c>
      <c r="FR71">
        <v>-17.967913823945299</v>
      </c>
      <c r="FS71">
        <v>14.594489883106499</v>
      </c>
      <c r="FT71">
        <v>0</v>
      </c>
      <c r="FU71">
        <v>0.36960729268292702</v>
      </c>
      <c r="FV71">
        <v>-7.9347804878046706E-3</v>
      </c>
      <c r="FW71">
        <v>3.0522996547897099E-3</v>
      </c>
      <c r="FX71">
        <v>1</v>
      </c>
      <c r="FY71">
        <v>2</v>
      </c>
      <c r="FZ71">
        <v>3</v>
      </c>
      <c r="GA71" t="s">
        <v>420</v>
      </c>
      <c r="GB71">
        <v>2.9728300000000001</v>
      </c>
      <c r="GC71">
        <v>2.7015400000000001</v>
      </c>
      <c r="GD71">
        <v>9.0794100000000003E-2</v>
      </c>
      <c r="GE71">
        <v>9.1388300000000006E-2</v>
      </c>
      <c r="GF71">
        <v>0.107367</v>
      </c>
      <c r="GG71">
        <v>0.107406</v>
      </c>
      <c r="GH71">
        <v>35442.5</v>
      </c>
      <c r="GI71">
        <v>38740.9</v>
      </c>
      <c r="GJ71">
        <v>35321.699999999997</v>
      </c>
      <c r="GK71">
        <v>38664.199999999997</v>
      </c>
      <c r="GL71">
        <v>44688.9</v>
      </c>
      <c r="GM71">
        <v>49837.8</v>
      </c>
      <c r="GN71">
        <v>55204.6</v>
      </c>
      <c r="GO71">
        <v>62010.400000000001</v>
      </c>
      <c r="GP71">
        <v>1.9925999999999999</v>
      </c>
      <c r="GQ71">
        <v>1.871</v>
      </c>
      <c r="GR71">
        <v>5.6058200000000002E-2</v>
      </c>
      <c r="GS71">
        <v>0</v>
      </c>
      <c r="GT71">
        <v>24.3872</v>
      </c>
      <c r="GU71">
        <v>999.9</v>
      </c>
      <c r="GV71">
        <v>59.308999999999997</v>
      </c>
      <c r="GW71">
        <v>28.297999999999998</v>
      </c>
      <c r="GX71">
        <v>25.450399999999998</v>
      </c>
      <c r="GY71">
        <v>57.174300000000002</v>
      </c>
      <c r="GZ71">
        <v>46.474400000000003</v>
      </c>
      <c r="HA71">
        <v>1</v>
      </c>
      <c r="HB71">
        <v>-0.10122</v>
      </c>
      <c r="HC71">
        <v>-0.30457499999999998</v>
      </c>
      <c r="HD71">
        <v>20.133299999999998</v>
      </c>
      <c r="HE71">
        <v>5.20052</v>
      </c>
      <c r="HF71">
        <v>12.008800000000001</v>
      </c>
      <c r="HG71">
        <v>4.976</v>
      </c>
      <c r="HH71">
        <v>3.2932000000000001</v>
      </c>
      <c r="HI71">
        <v>9999</v>
      </c>
      <c r="HJ71">
        <v>9999</v>
      </c>
      <c r="HK71">
        <v>9999</v>
      </c>
      <c r="HL71">
        <v>624.6</v>
      </c>
      <c r="HM71">
        <v>1.8631</v>
      </c>
      <c r="HN71">
        <v>1.8680099999999999</v>
      </c>
      <c r="HO71">
        <v>1.8677699999999999</v>
      </c>
      <c r="HP71">
        <v>1.8689899999999999</v>
      </c>
      <c r="HQ71">
        <v>1.86981</v>
      </c>
      <c r="HR71">
        <v>1.8658699999999999</v>
      </c>
      <c r="HS71">
        <v>1.8669100000000001</v>
      </c>
      <c r="HT71">
        <v>1.86829</v>
      </c>
      <c r="HU71">
        <v>5</v>
      </c>
      <c r="HV71">
        <v>0</v>
      </c>
      <c r="HW71">
        <v>0</v>
      </c>
      <c r="HX71">
        <v>0</v>
      </c>
      <c r="HY71" t="s">
        <v>421</v>
      </c>
      <c r="HZ71" t="s">
        <v>422</v>
      </c>
      <c r="IA71" t="s">
        <v>423</v>
      </c>
      <c r="IB71" t="s">
        <v>423</v>
      </c>
      <c r="IC71" t="s">
        <v>423</v>
      </c>
      <c r="ID71" t="s">
        <v>423</v>
      </c>
      <c r="IE71">
        <v>0</v>
      </c>
      <c r="IF71">
        <v>100</v>
      </c>
      <c r="IG71">
        <v>100</v>
      </c>
      <c r="IH71">
        <v>6.0010000000000003</v>
      </c>
      <c r="II71">
        <v>0.52990000000000004</v>
      </c>
      <c r="IJ71">
        <v>3.6346291650323699</v>
      </c>
      <c r="IK71">
        <v>5.6267518783259399E-3</v>
      </c>
      <c r="IL71">
        <v>2.30191766742704E-7</v>
      </c>
      <c r="IM71">
        <v>-2.9562642023804099E-10</v>
      </c>
      <c r="IN71">
        <v>-4.4408053959193901E-2</v>
      </c>
      <c r="IO71">
        <v>-1.77651730019769E-2</v>
      </c>
      <c r="IP71">
        <v>2.0502542247495602E-3</v>
      </c>
      <c r="IQ71">
        <v>-1.6883999477825899E-5</v>
      </c>
      <c r="IR71">
        <v>-3</v>
      </c>
      <c r="IS71">
        <v>1845</v>
      </c>
      <c r="IT71">
        <v>1</v>
      </c>
      <c r="IU71">
        <v>26</v>
      </c>
      <c r="IV71">
        <v>23529.200000000001</v>
      </c>
      <c r="IW71">
        <v>23529.200000000001</v>
      </c>
      <c r="IX71">
        <v>1.0400400000000001</v>
      </c>
      <c r="IY71">
        <v>2.6196299999999999</v>
      </c>
      <c r="IZ71">
        <v>1.5478499999999999</v>
      </c>
      <c r="JA71">
        <v>2.3107899999999999</v>
      </c>
      <c r="JB71">
        <v>1.3464400000000001</v>
      </c>
      <c r="JC71">
        <v>2.3559600000000001</v>
      </c>
      <c r="JD71">
        <v>32.798000000000002</v>
      </c>
      <c r="JE71">
        <v>24.2364</v>
      </c>
      <c r="JF71">
        <v>18</v>
      </c>
      <c r="JG71">
        <v>499.23700000000002</v>
      </c>
      <c r="JH71">
        <v>420.03300000000002</v>
      </c>
      <c r="JI71">
        <v>24.9998</v>
      </c>
      <c r="JJ71">
        <v>25.993300000000001</v>
      </c>
      <c r="JK71">
        <v>29.9999</v>
      </c>
      <c r="JL71">
        <v>25.959599999999998</v>
      </c>
      <c r="JM71">
        <v>25.904800000000002</v>
      </c>
      <c r="JN71">
        <v>20.837800000000001</v>
      </c>
      <c r="JO71">
        <v>0</v>
      </c>
      <c r="JP71">
        <v>100</v>
      </c>
      <c r="JQ71">
        <v>25</v>
      </c>
      <c r="JR71">
        <v>419.89699999999999</v>
      </c>
      <c r="JS71">
        <v>28.5824</v>
      </c>
      <c r="JT71">
        <v>102.413</v>
      </c>
      <c r="JU71">
        <v>103.221</v>
      </c>
    </row>
    <row r="72" spans="1:281" x14ac:dyDescent="0.2">
      <c r="A72">
        <v>56</v>
      </c>
      <c r="B72">
        <v>1658963386.5</v>
      </c>
      <c r="C72">
        <v>1454.9000000953699</v>
      </c>
      <c r="D72" t="s">
        <v>537</v>
      </c>
      <c r="E72" t="s">
        <v>538</v>
      </c>
      <c r="F72">
        <v>5</v>
      </c>
      <c r="G72" t="s">
        <v>500</v>
      </c>
      <c r="H72" t="s">
        <v>416</v>
      </c>
      <c r="I72">
        <v>1658963384</v>
      </c>
      <c r="J72">
        <f t="shared" si="50"/>
        <v>3.244787422370206E-4</v>
      </c>
      <c r="K72">
        <f t="shared" si="51"/>
        <v>0.32447874223702061</v>
      </c>
      <c r="L72">
        <f t="shared" si="52"/>
        <v>-2.8969928612908173</v>
      </c>
      <c r="M72">
        <f t="shared" si="53"/>
        <v>423.20666666666699</v>
      </c>
      <c r="N72">
        <f t="shared" si="54"/>
        <v>583.47492336014466</v>
      </c>
      <c r="O72">
        <f t="shared" si="55"/>
        <v>52.528307587731085</v>
      </c>
      <c r="P72">
        <f t="shared" si="56"/>
        <v>38.099889249436671</v>
      </c>
      <c r="Q72">
        <f t="shared" si="57"/>
        <v>2.7420520713319473E-2</v>
      </c>
      <c r="R72">
        <f t="shared" si="58"/>
        <v>2.7460778279734512</v>
      </c>
      <c r="S72">
        <f t="shared" si="59"/>
        <v>2.7269313458951068E-2</v>
      </c>
      <c r="T72">
        <f t="shared" si="60"/>
        <v>1.7056836641310618E-2</v>
      </c>
      <c r="U72">
        <f t="shared" si="61"/>
        <v>1.5964149869723993E-6</v>
      </c>
      <c r="V72">
        <f t="shared" si="62"/>
        <v>25.816360326926528</v>
      </c>
      <c r="W72">
        <f t="shared" si="63"/>
        <v>25.816360326926528</v>
      </c>
      <c r="X72">
        <f t="shared" si="64"/>
        <v>3.3377653773658116</v>
      </c>
      <c r="Y72">
        <f t="shared" si="65"/>
        <v>68.545559056513511</v>
      </c>
      <c r="Z72">
        <f t="shared" si="66"/>
        <v>2.3000765279035789</v>
      </c>
      <c r="AA72">
        <f t="shared" si="67"/>
        <v>3.3555441950765079</v>
      </c>
      <c r="AB72">
        <f t="shared" si="68"/>
        <v>1.0376888494622327</v>
      </c>
      <c r="AC72">
        <f t="shared" si="69"/>
        <v>-14.309512532652608</v>
      </c>
      <c r="AD72">
        <f t="shared" si="70"/>
        <v>13.277423996544515</v>
      </c>
      <c r="AE72">
        <f t="shared" si="71"/>
        <v>1.0316225297489539</v>
      </c>
      <c r="AF72">
        <f t="shared" si="72"/>
        <v>-4.6440994415242187E-4</v>
      </c>
      <c r="AG72">
        <f t="shared" si="73"/>
        <v>-2.870291310621738</v>
      </c>
      <c r="AH72">
        <f t="shared" si="74"/>
        <v>0.31585149771767823</v>
      </c>
      <c r="AI72">
        <f t="shared" si="75"/>
        <v>-2.8969928612908173</v>
      </c>
      <c r="AJ72">
        <v>430.75396426666703</v>
      </c>
      <c r="AK72">
        <v>434.30884848484902</v>
      </c>
      <c r="AL72">
        <v>2.1661471861354601E-3</v>
      </c>
      <c r="AM72">
        <v>66.33</v>
      </c>
      <c r="AN72">
        <f t="shared" si="76"/>
        <v>0.32447874223702061</v>
      </c>
      <c r="AO72">
        <v>25.1794026157208</v>
      </c>
      <c r="AP72">
        <v>25.5496878787879</v>
      </c>
      <c r="AQ72">
        <v>1.41010446119273E-3</v>
      </c>
      <c r="AR72">
        <v>88.640650729912196</v>
      </c>
      <c r="AS72">
        <v>0</v>
      </c>
      <c r="AT72">
        <v>0</v>
      </c>
      <c r="AU72">
        <f t="shared" si="77"/>
        <v>1</v>
      </c>
      <c r="AV72">
        <f t="shared" si="78"/>
        <v>0</v>
      </c>
      <c r="AW72">
        <f t="shared" si="79"/>
        <v>47706.802575285641</v>
      </c>
      <c r="AX72" t="s">
        <v>417</v>
      </c>
      <c r="AY72" t="s">
        <v>417</v>
      </c>
      <c r="AZ72">
        <v>0</v>
      </c>
      <c r="BA72">
        <v>0</v>
      </c>
      <c r="BB72" t="e">
        <f t="shared" si="80"/>
        <v>#DIV/0!</v>
      </c>
      <c r="BC72">
        <v>0</v>
      </c>
      <c r="BD72" t="s">
        <v>417</v>
      </c>
      <c r="BE72" t="s">
        <v>417</v>
      </c>
      <c r="BF72">
        <v>0</v>
      </c>
      <c r="BG72">
        <v>0</v>
      </c>
      <c r="BH72" t="e">
        <f t="shared" si="81"/>
        <v>#DIV/0!</v>
      </c>
      <c r="BI72">
        <v>0.5</v>
      </c>
      <c r="BJ72">
        <f t="shared" si="82"/>
        <v>8.4021841419599964E-6</v>
      </c>
      <c r="BK72">
        <f t="shared" si="83"/>
        <v>-2.8969928612908173</v>
      </c>
      <c r="BL72" t="e">
        <f t="shared" si="84"/>
        <v>#DIV/0!</v>
      </c>
      <c r="BM72">
        <f t="shared" si="85"/>
        <v>-344790.45119035314</v>
      </c>
      <c r="BN72" t="e">
        <f t="shared" si="86"/>
        <v>#DIV/0!</v>
      </c>
      <c r="BO72" t="e">
        <f t="shared" si="87"/>
        <v>#DIV/0!</v>
      </c>
      <c r="BP72" t="s">
        <v>417</v>
      </c>
      <c r="BQ72">
        <v>0</v>
      </c>
      <c r="BR72" t="e">
        <f t="shared" si="88"/>
        <v>#DIV/0!</v>
      </c>
      <c r="BS72" t="e">
        <f t="shared" si="89"/>
        <v>#DIV/0!</v>
      </c>
      <c r="BT72" t="e">
        <f t="shared" si="90"/>
        <v>#DIV/0!</v>
      </c>
      <c r="BU72" t="e">
        <f t="shared" si="91"/>
        <v>#DIV/0!</v>
      </c>
      <c r="BV72" t="e">
        <f t="shared" si="92"/>
        <v>#DIV/0!</v>
      </c>
      <c r="BW72" t="e">
        <f t="shared" si="93"/>
        <v>#DIV/0!</v>
      </c>
      <c r="BX72" t="e">
        <f t="shared" si="94"/>
        <v>#DIV/0!</v>
      </c>
      <c r="BY72" t="e">
        <f t="shared" si="95"/>
        <v>#DIV/0!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 t="shared" si="96"/>
        <v>1.0001299999999999E-3</v>
      </c>
      <c r="CS72">
        <f t="shared" si="97"/>
        <v>8.4021841419599964E-6</v>
      </c>
      <c r="CT72">
        <f t="shared" si="98"/>
        <v>8.4010919999999972E-3</v>
      </c>
      <c r="CU72">
        <f t="shared" si="99"/>
        <v>1.5962074799999995E-3</v>
      </c>
      <c r="CV72">
        <v>6</v>
      </c>
      <c r="CW72">
        <v>0.5</v>
      </c>
      <c r="CX72" t="s">
        <v>418</v>
      </c>
      <c r="CY72">
        <v>2</v>
      </c>
      <c r="CZ72" t="b">
        <v>1</v>
      </c>
      <c r="DA72">
        <v>1658963384</v>
      </c>
      <c r="DB72">
        <v>423.20666666666699</v>
      </c>
      <c r="DC72">
        <v>419.92355555555599</v>
      </c>
      <c r="DD72">
        <v>25.548833333333299</v>
      </c>
      <c r="DE72">
        <v>25.179588888888901</v>
      </c>
      <c r="DF72">
        <v>417.206111111111</v>
      </c>
      <c r="DG72">
        <v>25.0187777777778</v>
      </c>
      <c r="DH72">
        <v>500.12700000000001</v>
      </c>
      <c r="DI72">
        <v>89.979244444444404</v>
      </c>
      <c r="DJ72">
        <v>4.7431055555555601E-2</v>
      </c>
      <c r="DK72">
        <v>25.906044444444401</v>
      </c>
      <c r="DL72">
        <v>25.3041444444444</v>
      </c>
      <c r="DM72">
        <v>999.9</v>
      </c>
      <c r="DN72">
        <v>0</v>
      </c>
      <c r="DO72">
        <v>0</v>
      </c>
      <c r="DP72">
        <v>9990</v>
      </c>
      <c r="DQ72">
        <v>0</v>
      </c>
      <c r="DR72">
        <v>0.22065599999999999</v>
      </c>
      <c r="DS72">
        <v>3.2832444444444402</v>
      </c>
      <c r="DT72">
        <v>434.30266666666699</v>
      </c>
      <c r="DU72">
        <v>430.77011111111102</v>
      </c>
      <c r="DV72">
        <v>0.369241222222222</v>
      </c>
      <c r="DW72">
        <v>419.92355555555599</v>
      </c>
      <c r="DX72">
        <v>25.179588888888901</v>
      </c>
      <c r="DY72">
        <v>2.2988644444444399</v>
      </c>
      <c r="DZ72">
        <v>2.2656411111111101</v>
      </c>
      <c r="EA72">
        <v>19.6684555555556</v>
      </c>
      <c r="EB72">
        <v>19.434177777777801</v>
      </c>
      <c r="EC72">
        <v>1.0001299999999999E-3</v>
      </c>
      <c r="ED72">
        <v>0</v>
      </c>
      <c r="EE72">
        <v>0</v>
      </c>
      <c r="EF72">
        <v>0</v>
      </c>
      <c r="EG72">
        <v>785.27777777777806</v>
      </c>
      <c r="EH72">
        <v>1.0001299999999999E-3</v>
      </c>
      <c r="EI72">
        <v>-23.3333333333333</v>
      </c>
      <c r="EJ72">
        <v>-4.0555555555555598</v>
      </c>
      <c r="EK72">
        <v>34.75</v>
      </c>
      <c r="EL72">
        <v>38.194222222222201</v>
      </c>
      <c r="EM72">
        <v>36.347000000000001</v>
      </c>
      <c r="EN72">
        <v>38.055222222222199</v>
      </c>
      <c r="EO72">
        <v>36.867888888888899</v>
      </c>
      <c r="EP72">
        <v>0</v>
      </c>
      <c r="EQ72">
        <v>0</v>
      </c>
      <c r="ER72">
        <v>0</v>
      </c>
      <c r="ES72">
        <v>1658963388.0999999</v>
      </c>
      <c r="ET72">
        <v>0</v>
      </c>
      <c r="EU72">
        <v>780.48076923076906</v>
      </c>
      <c r="EV72">
        <v>16.4273515438373</v>
      </c>
      <c r="EW72">
        <v>18.717948588367801</v>
      </c>
      <c r="EX72">
        <v>-20.173076923076898</v>
      </c>
      <c r="EY72">
        <v>15</v>
      </c>
      <c r="EZ72">
        <v>0</v>
      </c>
      <c r="FA72" t="s">
        <v>419</v>
      </c>
      <c r="FB72">
        <v>1657551626.5</v>
      </c>
      <c r="FC72">
        <v>1657551629</v>
      </c>
      <c r="FD72">
        <v>0</v>
      </c>
      <c r="FE72">
        <v>0.40300000000000002</v>
      </c>
      <c r="FF72">
        <v>8.9999999999999993E-3</v>
      </c>
      <c r="FG72">
        <v>9.41</v>
      </c>
      <c r="FH72">
        <v>8.6999999999999994E-2</v>
      </c>
      <c r="FI72">
        <v>417</v>
      </c>
      <c r="FJ72">
        <v>17</v>
      </c>
      <c r="FK72">
        <v>1.61</v>
      </c>
      <c r="FL72">
        <v>0.59</v>
      </c>
      <c r="FM72">
        <v>3.30905195121951</v>
      </c>
      <c r="FN72">
        <v>8.1033449477407194E-3</v>
      </c>
      <c r="FO72">
        <v>0.107223716324954</v>
      </c>
      <c r="FP72">
        <v>1</v>
      </c>
      <c r="FQ72">
        <v>780.26470588235304</v>
      </c>
      <c r="FR72">
        <v>3.6058067055826601</v>
      </c>
      <c r="FS72">
        <v>13.9627841980227</v>
      </c>
      <c r="FT72">
        <v>0</v>
      </c>
      <c r="FU72">
        <v>0.369321195121951</v>
      </c>
      <c r="FV72">
        <v>-3.2408780487797701E-3</v>
      </c>
      <c r="FW72">
        <v>2.7423234338031601E-3</v>
      </c>
      <c r="FX72">
        <v>1</v>
      </c>
      <c r="FY72">
        <v>2</v>
      </c>
      <c r="FZ72">
        <v>3</v>
      </c>
      <c r="GA72" t="s">
        <v>420</v>
      </c>
      <c r="GB72">
        <v>2.9739200000000001</v>
      </c>
      <c r="GC72">
        <v>2.7010900000000002</v>
      </c>
      <c r="GD72">
        <v>9.0795600000000004E-2</v>
      </c>
      <c r="GE72">
        <v>9.1368000000000005E-2</v>
      </c>
      <c r="GF72">
        <v>0.10738399999999999</v>
      </c>
      <c r="GG72">
        <v>0.10741199999999999</v>
      </c>
      <c r="GH72">
        <v>35442.1</v>
      </c>
      <c r="GI72">
        <v>38742.1</v>
      </c>
      <c r="GJ72">
        <v>35321.300000000003</v>
      </c>
      <c r="GK72">
        <v>38664.5</v>
      </c>
      <c r="GL72">
        <v>44688.4</v>
      </c>
      <c r="GM72">
        <v>49838.1</v>
      </c>
      <c r="GN72">
        <v>55205</v>
      </c>
      <c r="GO72">
        <v>62011.1</v>
      </c>
      <c r="GP72">
        <v>1.9930000000000001</v>
      </c>
      <c r="GQ72">
        <v>1.8697999999999999</v>
      </c>
      <c r="GR72">
        <v>5.5879400000000003E-2</v>
      </c>
      <c r="GS72">
        <v>0</v>
      </c>
      <c r="GT72">
        <v>24.385200000000001</v>
      </c>
      <c r="GU72">
        <v>999.9</v>
      </c>
      <c r="GV72">
        <v>59.308999999999997</v>
      </c>
      <c r="GW72">
        <v>28.297999999999998</v>
      </c>
      <c r="GX72">
        <v>25.448899999999998</v>
      </c>
      <c r="GY72">
        <v>57.004300000000001</v>
      </c>
      <c r="GZ72">
        <v>46.201900000000002</v>
      </c>
      <c r="HA72">
        <v>1</v>
      </c>
      <c r="HB72">
        <v>-0.101199</v>
      </c>
      <c r="HC72">
        <v>-0.30304999999999999</v>
      </c>
      <c r="HD72">
        <v>20.133299999999998</v>
      </c>
      <c r="HE72">
        <v>5.20052</v>
      </c>
      <c r="HF72">
        <v>12.006399999999999</v>
      </c>
      <c r="HG72">
        <v>4.9756</v>
      </c>
      <c r="HH72">
        <v>3.2936000000000001</v>
      </c>
      <c r="HI72">
        <v>9999</v>
      </c>
      <c r="HJ72">
        <v>9999</v>
      </c>
      <c r="HK72">
        <v>9999</v>
      </c>
      <c r="HL72">
        <v>624.6</v>
      </c>
      <c r="HM72">
        <v>1.8631</v>
      </c>
      <c r="HN72">
        <v>1.86798</v>
      </c>
      <c r="HO72">
        <v>1.8677999999999999</v>
      </c>
      <c r="HP72">
        <v>1.86893</v>
      </c>
      <c r="HQ72">
        <v>1.86978</v>
      </c>
      <c r="HR72">
        <v>1.8658399999999999</v>
      </c>
      <c r="HS72">
        <v>1.8669100000000001</v>
      </c>
      <c r="HT72">
        <v>1.86829</v>
      </c>
      <c r="HU72">
        <v>5</v>
      </c>
      <c r="HV72">
        <v>0</v>
      </c>
      <c r="HW72">
        <v>0</v>
      </c>
      <c r="HX72">
        <v>0</v>
      </c>
      <c r="HY72" t="s">
        <v>421</v>
      </c>
      <c r="HZ72" t="s">
        <v>422</v>
      </c>
      <c r="IA72" t="s">
        <v>423</v>
      </c>
      <c r="IB72" t="s">
        <v>423</v>
      </c>
      <c r="IC72" t="s">
        <v>423</v>
      </c>
      <c r="ID72" t="s">
        <v>423</v>
      </c>
      <c r="IE72">
        <v>0</v>
      </c>
      <c r="IF72">
        <v>100</v>
      </c>
      <c r="IG72">
        <v>100</v>
      </c>
      <c r="IH72">
        <v>6.0010000000000003</v>
      </c>
      <c r="II72">
        <v>0.53029999999999999</v>
      </c>
      <c r="IJ72">
        <v>3.6346291650323699</v>
      </c>
      <c r="IK72">
        <v>5.6267518783259399E-3</v>
      </c>
      <c r="IL72">
        <v>2.30191766742704E-7</v>
      </c>
      <c r="IM72">
        <v>-2.9562642023804099E-10</v>
      </c>
      <c r="IN72">
        <v>-4.4408053959193901E-2</v>
      </c>
      <c r="IO72">
        <v>-1.77651730019769E-2</v>
      </c>
      <c r="IP72">
        <v>2.0502542247495602E-3</v>
      </c>
      <c r="IQ72">
        <v>-1.6883999477825899E-5</v>
      </c>
      <c r="IR72">
        <v>-3</v>
      </c>
      <c r="IS72">
        <v>1845</v>
      </c>
      <c r="IT72">
        <v>1</v>
      </c>
      <c r="IU72">
        <v>26</v>
      </c>
      <c r="IV72">
        <v>23529.3</v>
      </c>
      <c r="IW72">
        <v>23529.3</v>
      </c>
      <c r="IX72">
        <v>1.0400400000000001</v>
      </c>
      <c r="IY72">
        <v>2.6257299999999999</v>
      </c>
      <c r="IZ72">
        <v>1.5478499999999999</v>
      </c>
      <c r="JA72">
        <v>2.3107899999999999</v>
      </c>
      <c r="JB72">
        <v>1.3464400000000001</v>
      </c>
      <c r="JC72">
        <v>2.34375</v>
      </c>
      <c r="JD72">
        <v>32.798000000000002</v>
      </c>
      <c r="JE72">
        <v>24.2364</v>
      </c>
      <c r="JF72">
        <v>18</v>
      </c>
      <c r="JG72">
        <v>499.49900000000002</v>
      </c>
      <c r="JH72">
        <v>419.34899999999999</v>
      </c>
      <c r="JI72">
        <v>25</v>
      </c>
      <c r="JJ72">
        <v>25.993300000000001</v>
      </c>
      <c r="JK72">
        <v>29.9999</v>
      </c>
      <c r="JL72">
        <v>25.959599999999998</v>
      </c>
      <c r="JM72">
        <v>25.904800000000002</v>
      </c>
      <c r="JN72">
        <v>20.8383</v>
      </c>
      <c r="JO72">
        <v>0</v>
      </c>
      <c r="JP72">
        <v>100</v>
      </c>
      <c r="JQ72">
        <v>25</v>
      </c>
      <c r="JR72">
        <v>419.89699999999999</v>
      </c>
      <c r="JS72">
        <v>28.5824</v>
      </c>
      <c r="JT72">
        <v>102.413</v>
      </c>
      <c r="JU72">
        <v>103.22199999999999</v>
      </c>
    </row>
    <row r="73" spans="1:281" x14ac:dyDescent="0.2">
      <c r="A73">
        <v>57</v>
      </c>
      <c r="B73">
        <v>1658963391.5</v>
      </c>
      <c r="C73">
        <v>1459.9000000953699</v>
      </c>
      <c r="D73" t="s">
        <v>539</v>
      </c>
      <c r="E73" t="s">
        <v>540</v>
      </c>
      <c r="F73">
        <v>5</v>
      </c>
      <c r="G73" t="s">
        <v>500</v>
      </c>
      <c r="H73" t="s">
        <v>416</v>
      </c>
      <c r="I73">
        <v>1658963388.7</v>
      </c>
      <c r="J73">
        <f t="shared" si="50"/>
        <v>3.121206260798339E-4</v>
      </c>
      <c r="K73">
        <f t="shared" si="51"/>
        <v>0.31212062607983393</v>
      </c>
      <c r="L73">
        <f t="shared" si="52"/>
        <v>-2.8986285498215474</v>
      </c>
      <c r="M73">
        <f t="shared" si="53"/>
        <v>423.16289999999998</v>
      </c>
      <c r="N73">
        <f t="shared" si="54"/>
        <v>590.25280602161877</v>
      </c>
      <c r="O73">
        <f t="shared" si="55"/>
        <v>53.138555911548835</v>
      </c>
      <c r="P73">
        <f t="shared" si="56"/>
        <v>38.095990721168306</v>
      </c>
      <c r="Q73">
        <f t="shared" si="57"/>
        <v>2.6361501011774289E-2</v>
      </c>
      <c r="R73">
        <f t="shared" si="58"/>
        <v>2.7508072855806986</v>
      </c>
      <c r="S73">
        <f t="shared" si="59"/>
        <v>2.6221954720654628E-2</v>
      </c>
      <c r="T73">
        <f t="shared" si="60"/>
        <v>1.6401197671065005E-2</v>
      </c>
      <c r="U73">
        <f t="shared" si="61"/>
        <v>1.5964149869723993E-6</v>
      </c>
      <c r="V73">
        <f t="shared" si="62"/>
        <v>25.818249134107905</v>
      </c>
      <c r="W73">
        <f t="shared" si="63"/>
        <v>25.818249134107905</v>
      </c>
      <c r="X73">
        <f t="shared" si="64"/>
        <v>3.3381389611975352</v>
      </c>
      <c r="Y73">
        <f t="shared" si="65"/>
        <v>68.553132560902213</v>
      </c>
      <c r="Z73">
        <f t="shared" si="66"/>
        <v>2.3001039493162292</v>
      </c>
      <c r="AA73">
        <f t="shared" si="67"/>
        <v>3.3552134868130636</v>
      </c>
      <c r="AB73">
        <f t="shared" si="68"/>
        <v>1.038035011881306</v>
      </c>
      <c r="AC73">
        <f t="shared" si="69"/>
        <v>-13.764519610120676</v>
      </c>
      <c r="AD73">
        <f t="shared" si="70"/>
        <v>12.773338535724786</v>
      </c>
      <c r="AE73">
        <f t="shared" si="71"/>
        <v>0.99075113992276054</v>
      </c>
      <c r="AF73">
        <f t="shared" si="72"/>
        <v>-4.2833805814268544E-4</v>
      </c>
      <c r="AG73">
        <f t="shared" si="73"/>
        <v>-2.8825594766110436</v>
      </c>
      <c r="AH73">
        <f t="shared" si="74"/>
        <v>0.3176698077604832</v>
      </c>
      <c r="AI73">
        <f t="shared" si="75"/>
        <v>-2.8986285498215474</v>
      </c>
      <c r="AJ73">
        <v>430.6667104</v>
      </c>
      <c r="AK73">
        <v>434.25370909090901</v>
      </c>
      <c r="AL73">
        <v>-4.0666320346749102E-3</v>
      </c>
      <c r="AM73">
        <v>66.33</v>
      </c>
      <c r="AN73">
        <f t="shared" si="76"/>
        <v>0.31212062607983393</v>
      </c>
      <c r="AO73">
        <v>25.177963292433301</v>
      </c>
      <c r="AP73">
        <v>25.545718181818199</v>
      </c>
      <c r="AQ73">
        <v>-4.44496276547465E-4</v>
      </c>
      <c r="AR73">
        <v>88.640650729912196</v>
      </c>
      <c r="AS73">
        <v>0</v>
      </c>
      <c r="AT73">
        <v>0</v>
      </c>
      <c r="AU73">
        <f t="shared" si="77"/>
        <v>1</v>
      </c>
      <c r="AV73">
        <f t="shared" si="78"/>
        <v>0</v>
      </c>
      <c r="AW73">
        <f t="shared" si="79"/>
        <v>47835.559753620255</v>
      </c>
      <c r="AX73" t="s">
        <v>417</v>
      </c>
      <c r="AY73" t="s">
        <v>417</v>
      </c>
      <c r="AZ73">
        <v>0</v>
      </c>
      <c r="BA73">
        <v>0</v>
      </c>
      <c r="BB73" t="e">
        <f t="shared" si="80"/>
        <v>#DIV/0!</v>
      </c>
      <c r="BC73">
        <v>0</v>
      </c>
      <c r="BD73" t="s">
        <v>417</v>
      </c>
      <c r="BE73" t="s">
        <v>417</v>
      </c>
      <c r="BF73">
        <v>0</v>
      </c>
      <c r="BG73">
        <v>0</v>
      </c>
      <c r="BH73" t="e">
        <f t="shared" si="81"/>
        <v>#DIV/0!</v>
      </c>
      <c r="BI73">
        <v>0.5</v>
      </c>
      <c r="BJ73">
        <f t="shared" si="82"/>
        <v>8.4021841419599964E-6</v>
      </c>
      <c r="BK73">
        <f t="shared" si="83"/>
        <v>-2.8986285498215474</v>
      </c>
      <c r="BL73" t="e">
        <f t="shared" si="84"/>
        <v>#DIV/0!</v>
      </c>
      <c r="BM73">
        <f t="shared" si="85"/>
        <v>-344985.12539685634</v>
      </c>
      <c r="BN73" t="e">
        <f t="shared" si="86"/>
        <v>#DIV/0!</v>
      </c>
      <c r="BO73" t="e">
        <f t="shared" si="87"/>
        <v>#DIV/0!</v>
      </c>
      <c r="BP73" t="s">
        <v>417</v>
      </c>
      <c r="BQ73">
        <v>0</v>
      </c>
      <c r="BR73" t="e">
        <f t="shared" si="88"/>
        <v>#DIV/0!</v>
      </c>
      <c r="BS73" t="e">
        <f t="shared" si="89"/>
        <v>#DIV/0!</v>
      </c>
      <c r="BT73" t="e">
        <f t="shared" si="90"/>
        <v>#DIV/0!</v>
      </c>
      <c r="BU73" t="e">
        <f t="shared" si="91"/>
        <v>#DIV/0!</v>
      </c>
      <c r="BV73" t="e">
        <f t="shared" si="92"/>
        <v>#DIV/0!</v>
      </c>
      <c r="BW73" t="e">
        <f t="shared" si="93"/>
        <v>#DIV/0!</v>
      </c>
      <c r="BX73" t="e">
        <f t="shared" si="94"/>
        <v>#DIV/0!</v>
      </c>
      <c r="BY73" t="e">
        <f t="shared" si="95"/>
        <v>#DIV/0!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 t="shared" si="96"/>
        <v>1.0001299999999999E-3</v>
      </c>
      <c r="CS73">
        <f t="shared" si="97"/>
        <v>8.4021841419599964E-6</v>
      </c>
      <c r="CT73">
        <f t="shared" si="98"/>
        <v>8.4010919999999972E-3</v>
      </c>
      <c r="CU73">
        <f t="shared" si="99"/>
        <v>1.5962074799999995E-3</v>
      </c>
      <c r="CV73">
        <v>6</v>
      </c>
      <c r="CW73">
        <v>0.5</v>
      </c>
      <c r="CX73" t="s">
        <v>418</v>
      </c>
      <c r="CY73">
        <v>2</v>
      </c>
      <c r="CZ73" t="b">
        <v>1</v>
      </c>
      <c r="DA73">
        <v>1658963388.7</v>
      </c>
      <c r="DB73">
        <v>423.16289999999998</v>
      </c>
      <c r="DC73">
        <v>419.86579999999998</v>
      </c>
      <c r="DD73">
        <v>25.549109999999999</v>
      </c>
      <c r="DE73">
        <v>25.177720000000001</v>
      </c>
      <c r="DF73">
        <v>417.16230000000002</v>
      </c>
      <c r="DG73">
        <v>25.01904</v>
      </c>
      <c r="DH73">
        <v>500.1001</v>
      </c>
      <c r="DI73">
        <v>89.979740000000007</v>
      </c>
      <c r="DJ73">
        <v>4.7033899999999997E-2</v>
      </c>
      <c r="DK73">
        <v>25.90438</v>
      </c>
      <c r="DL73">
        <v>25.30462</v>
      </c>
      <c r="DM73">
        <v>999.9</v>
      </c>
      <c r="DN73">
        <v>0</v>
      </c>
      <c r="DO73">
        <v>0</v>
      </c>
      <c r="DP73">
        <v>10018</v>
      </c>
      <c r="DQ73">
        <v>0</v>
      </c>
      <c r="DR73">
        <v>0.2316888</v>
      </c>
      <c r="DS73">
        <v>3.297002</v>
      </c>
      <c r="DT73">
        <v>434.2577</v>
      </c>
      <c r="DU73">
        <v>430.7099</v>
      </c>
      <c r="DV73">
        <v>0.37139349999999999</v>
      </c>
      <c r="DW73">
        <v>419.86579999999998</v>
      </c>
      <c r="DX73">
        <v>25.177720000000001</v>
      </c>
      <c r="DY73">
        <v>2.2989009999999999</v>
      </c>
      <c r="DZ73">
        <v>2.265482</v>
      </c>
      <c r="EA73">
        <v>19.668690000000002</v>
      </c>
      <c r="EB73">
        <v>19.433060000000001</v>
      </c>
      <c r="EC73">
        <v>1.0001299999999999E-3</v>
      </c>
      <c r="ED73">
        <v>0</v>
      </c>
      <c r="EE73">
        <v>0</v>
      </c>
      <c r="EF73">
        <v>0</v>
      </c>
      <c r="EG73">
        <v>791.45</v>
      </c>
      <c r="EH73">
        <v>1.0001299999999999E-3</v>
      </c>
      <c r="EI73">
        <v>-27.3</v>
      </c>
      <c r="EJ73">
        <v>-3.6</v>
      </c>
      <c r="EK73">
        <v>34.768599999999999</v>
      </c>
      <c r="EL73">
        <v>38.3247</v>
      </c>
      <c r="EM73">
        <v>36.405999999999999</v>
      </c>
      <c r="EN73">
        <v>38.1997</v>
      </c>
      <c r="EO73">
        <v>36.943300000000001</v>
      </c>
      <c r="EP73">
        <v>0</v>
      </c>
      <c r="EQ73">
        <v>0</v>
      </c>
      <c r="ER73">
        <v>0</v>
      </c>
      <c r="ES73">
        <v>1658963392.9000001</v>
      </c>
      <c r="ET73">
        <v>0</v>
      </c>
      <c r="EU73">
        <v>785.288461538462</v>
      </c>
      <c r="EV73">
        <v>71.504274240167902</v>
      </c>
      <c r="EW73">
        <v>-84.564102448942705</v>
      </c>
      <c r="EX73">
        <v>-23.096153846153801</v>
      </c>
      <c r="EY73">
        <v>15</v>
      </c>
      <c r="EZ73">
        <v>0</v>
      </c>
      <c r="FA73" t="s">
        <v>419</v>
      </c>
      <c r="FB73">
        <v>1657551626.5</v>
      </c>
      <c r="FC73">
        <v>1657551629</v>
      </c>
      <c r="FD73">
        <v>0</v>
      </c>
      <c r="FE73">
        <v>0.40300000000000002</v>
      </c>
      <c r="FF73">
        <v>8.9999999999999993E-3</v>
      </c>
      <c r="FG73">
        <v>9.41</v>
      </c>
      <c r="FH73">
        <v>8.6999999999999994E-2</v>
      </c>
      <c r="FI73">
        <v>417</v>
      </c>
      <c r="FJ73">
        <v>17</v>
      </c>
      <c r="FK73">
        <v>1.61</v>
      </c>
      <c r="FL73">
        <v>0.59</v>
      </c>
      <c r="FM73">
        <v>3.3097712195122</v>
      </c>
      <c r="FN73">
        <v>4.24944250871086E-2</v>
      </c>
      <c r="FO73">
        <v>9.2551240473301793E-2</v>
      </c>
      <c r="FP73">
        <v>1</v>
      </c>
      <c r="FQ73">
        <v>784.04411764705901</v>
      </c>
      <c r="FR73">
        <v>29.8624909728434</v>
      </c>
      <c r="FS73">
        <v>12.9128114944826</v>
      </c>
      <c r="FT73">
        <v>0</v>
      </c>
      <c r="FU73">
        <v>0.36976007317073201</v>
      </c>
      <c r="FV73">
        <v>1.1305108013937699E-2</v>
      </c>
      <c r="FW73">
        <v>3.0493493139600201E-3</v>
      </c>
      <c r="FX73">
        <v>1</v>
      </c>
      <c r="FY73">
        <v>2</v>
      </c>
      <c r="FZ73">
        <v>3</v>
      </c>
      <c r="GA73" t="s">
        <v>420</v>
      </c>
      <c r="GB73">
        <v>2.9739200000000001</v>
      </c>
      <c r="GC73">
        <v>2.7011500000000002</v>
      </c>
      <c r="GD73">
        <v>9.0778200000000003E-2</v>
      </c>
      <c r="GE73">
        <v>9.1397999999999993E-2</v>
      </c>
      <c r="GF73">
        <v>0.107364</v>
      </c>
      <c r="GG73">
        <v>0.107405</v>
      </c>
      <c r="GH73">
        <v>35442.300000000003</v>
      </c>
      <c r="GI73">
        <v>38741.1</v>
      </c>
      <c r="GJ73">
        <v>35320.9</v>
      </c>
      <c r="GK73">
        <v>38664.800000000003</v>
      </c>
      <c r="GL73">
        <v>44688.7</v>
      </c>
      <c r="GM73">
        <v>49838.2</v>
      </c>
      <c r="GN73">
        <v>55204.1</v>
      </c>
      <c r="GO73">
        <v>62010.8</v>
      </c>
      <c r="GP73">
        <v>1.992</v>
      </c>
      <c r="GQ73">
        <v>1.8708</v>
      </c>
      <c r="GR73">
        <v>5.57005E-2</v>
      </c>
      <c r="GS73">
        <v>0</v>
      </c>
      <c r="GT73">
        <v>24.3872</v>
      </c>
      <c r="GU73">
        <v>999.9</v>
      </c>
      <c r="GV73">
        <v>59.308999999999997</v>
      </c>
      <c r="GW73">
        <v>28.288</v>
      </c>
      <c r="GX73">
        <v>25.4389</v>
      </c>
      <c r="GY73">
        <v>56.744300000000003</v>
      </c>
      <c r="GZ73">
        <v>46.101799999999997</v>
      </c>
      <c r="HA73">
        <v>1</v>
      </c>
      <c r="HB73">
        <v>-0.101199</v>
      </c>
      <c r="HC73">
        <v>-0.30152499999999999</v>
      </c>
      <c r="HD73">
        <v>20.133199999999999</v>
      </c>
      <c r="HE73">
        <v>5.2017199999999999</v>
      </c>
      <c r="HF73">
        <v>12.0076</v>
      </c>
      <c r="HG73">
        <v>4.9756</v>
      </c>
      <c r="HH73">
        <v>3.2938000000000001</v>
      </c>
      <c r="HI73">
        <v>9999</v>
      </c>
      <c r="HJ73">
        <v>9999</v>
      </c>
      <c r="HK73">
        <v>9999</v>
      </c>
      <c r="HL73">
        <v>624.6</v>
      </c>
      <c r="HM73">
        <v>1.8631899999999999</v>
      </c>
      <c r="HN73">
        <v>1.86798</v>
      </c>
      <c r="HO73">
        <v>1.8677699999999999</v>
      </c>
      <c r="HP73">
        <v>1.8690199999999999</v>
      </c>
      <c r="HQ73">
        <v>1.86981</v>
      </c>
      <c r="HR73">
        <v>1.8658399999999999</v>
      </c>
      <c r="HS73">
        <v>1.8669100000000001</v>
      </c>
      <c r="HT73">
        <v>1.86829</v>
      </c>
      <c r="HU73">
        <v>5</v>
      </c>
      <c r="HV73">
        <v>0</v>
      </c>
      <c r="HW73">
        <v>0</v>
      </c>
      <c r="HX73">
        <v>0</v>
      </c>
      <c r="HY73" t="s">
        <v>421</v>
      </c>
      <c r="HZ73" t="s">
        <v>422</v>
      </c>
      <c r="IA73" t="s">
        <v>423</v>
      </c>
      <c r="IB73" t="s">
        <v>423</v>
      </c>
      <c r="IC73" t="s">
        <v>423</v>
      </c>
      <c r="ID73" t="s">
        <v>423</v>
      </c>
      <c r="IE73">
        <v>0</v>
      </c>
      <c r="IF73">
        <v>100</v>
      </c>
      <c r="IG73">
        <v>100</v>
      </c>
      <c r="IH73">
        <v>6.0010000000000003</v>
      </c>
      <c r="II73">
        <v>0.53</v>
      </c>
      <c r="IJ73">
        <v>3.6346291650323699</v>
      </c>
      <c r="IK73">
        <v>5.6267518783259399E-3</v>
      </c>
      <c r="IL73">
        <v>2.30191766742704E-7</v>
      </c>
      <c r="IM73">
        <v>-2.9562642023804099E-10</v>
      </c>
      <c r="IN73">
        <v>-4.4408053959193901E-2</v>
      </c>
      <c r="IO73">
        <v>-1.77651730019769E-2</v>
      </c>
      <c r="IP73">
        <v>2.0502542247495602E-3</v>
      </c>
      <c r="IQ73">
        <v>-1.6883999477825899E-5</v>
      </c>
      <c r="IR73">
        <v>-3</v>
      </c>
      <c r="IS73">
        <v>1845</v>
      </c>
      <c r="IT73">
        <v>1</v>
      </c>
      <c r="IU73">
        <v>26</v>
      </c>
      <c r="IV73">
        <v>23529.4</v>
      </c>
      <c r="IW73">
        <v>23529.4</v>
      </c>
      <c r="IX73">
        <v>1.0400400000000001</v>
      </c>
      <c r="IY73">
        <v>2.6269499999999999</v>
      </c>
      <c r="IZ73">
        <v>1.5478499999999999</v>
      </c>
      <c r="JA73">
        <v>2.3107899999999999</v>
      </c>
      <c r="JB73">
        <v>1.3464400000000001</v>
      </c>
      <c r="JC73">
        <v>2.3010299999999999</v>
      </c>
      <c r="JD73">
        <v>32.798000000000002</v>
      </c>
      <c r="JE73">
        <v>24.2364</v>
      </c>
      <c r="JF73">
        <v>18</v>
      </c>
      <c r="JG73">
        <v>498.84399999999999</v>
      </c>
      <c r="JH73">
        <v>419.92</v>
      </c>
      <c r="JI73">
        <v>25.000299999999999</v>
      </c>
      <c r="JJ73">
        <v>25.991</v>
      </c>
      <c r="JK73">
        <v>29.9999</v>
      </c>
      <c r="JL73">
        <v>25.959599999999998</v>
      </c>
      <c r="JM73">
        <v>25.904800000000002</v>
      </c>
      <c r="JN73">
        <v>20.837399999999999</v>
      </c>
      <c r="JO73">
        <v>0</v>
      </c>
      <c r="JP73">
        <v>100</v>
      </c>
      <c r="JQ73">
        <v>25</v>
      </c>
      <c r="JR73">
        <v>419.89699999999999</v>
      </c>
      <c r="JS73">
        <v>28.5824</v>
      </c>
      <c r="JT73">
        <v>102.411</v>
      </c>
      <c r="JU73">
        <v>103.22199999999999</v>
      </c>
    </row>
    <row r="74" spans="1:281" x14ac:dyDescent="0.2">
      <c r="A74">
        <v>58</v>
      </c>
      <c r="B74">
        <v>1658963396.5</v>
      </c>
      <c r="C74">
        <v>1464.9000000953699</v>
      </c>
      <c r="D74" t="s">
        <v>541</v>
      </c>
      <c r="E74" t="s">
        <v>542</v>
      </c>
      <c r="F74">
        <v>5</v>
      </c>
      <c r="G74" t="s">
        <v>500</v>
      </c>
      <c r="H74" t="s">
        <v>416</v>
      </c>
      <c r="I74">
        <v>1658963394</v>
      </c>
      <c r="J74">
        <f t="shared" si="50"/>
        <v>3.1759967854476595E-4</v>
      </c>
      <c r="K74">
        <f t="shared" si="51"/>
        <v>0.31759967854476595</v>
      </c>
      <c r="L74">
        <f t="shared" si="52"/>
        <v>-2.8712523827263237</v>
      </c>
      <c r="M74">
        <f t="shared" si="53"/>
        <v>423.20600000000002</v>
      </c>
      <c r="N74">
        <f t="shared" si="54"/>
        <v>585.53320885161327</v>
      </c>
      <c r="O74">
        <f t="shared" si="55"/>
        <v>52.713294504606097</v>
      </c>
      <c r="P74">
        <f t="shared" si="56"/>
        <v>38.099602510794234</v>
      </c>
      <c r="Q74">
        <f t="shared" si="57"/>
        <v>2.6845986440764486E-2</v>
      </c>
      <c r="R74">
        <f t="shared" si="58"/>
        <v>2.7507647277530598</v>
      </c>
      <c r="S74">
        <f t="shared" si="59"/>
        <v>2.6701276675998344E-2</v>
      </c>
      <c r="T74">
        <f t="shared" si="60"/>
        <v>1.6701234362818236E-2</v>
      </c>
      <c r="U74">
        <f t="shared" si="61"/>
        <v>1.5964149869723993E-6</v>
      </c>
      <c r="V74">
        <f t="shared" si="62"/>
        <v>25.813255689965899</v>
      </c>
      <c r="W74">
        <f t="shared" si="63"/>
        <v>25.813255689965899</v>
      </c>
      <c r="X74">
        <f t="shared" si="64"/>
        <v>3.3371513960595935</v>
      </c>
      <c r="Y74">
        <f t="shared" si="65"/>
        <v>68.559862957457568</v>
      </c>
      <c r="Z74">
        <f t="shared" si="66"/>
        <v>2.2998557807043234</v>
      </c>
      <c r="AA74">
        <f t="shared" si="67"/>
        <v>3.3545221380203438</v>
      </c>
      <c r="AB74">
        <f t="shared" si="68"/>
        <v>1.0372956153552702</v>
      </c>
      <c r="AC74">
        <f t="shared" si="69"/>
        <v>-14.006145823824179</v>
      </c>
      <c r="AD74">
        <f t="shared" si="70"/>
        <v>12.99758351687967</v>
      </c>
      <c r="AE74">
        <f t="shared" si="71"/>
        <v>1.0081171990037499</v>
      </c>
      <c r="AF74">
        <f t="shared" si="72"/>
        <v>-4.4351152577171149E-4</v>
      </c>
      <c r="AG74">
        <f t="shared" si="73"/>
        <v>-2.8435741254250688</v>
      </c>
      <c r="AH74">
        <f t="shared" si="74"/>
        <v>0.31877974123603969</v>
      </c>
      <c r="AI74">
        <f t="shared" si="75"/>
        <v>-2.8712523827263237</v>
      </c>
      <c r="AJ74">
        <v>430.80804344242398</v>
      </c>
      <c r="AK74">
        <v>434.32275151515103</v>
      </c>
      <c r="AL74">
        <v>3.9285040884761502E-3</v>
      </c>
      <c r="AM74">
        <v>66.33</v>
      </c>
      <c r="AN74">
        <f t="shared" si="76"/>
        <v>0.31759967854476595</v>
      </c>
      <c r="AO74">
        <v>25.174764649955598</v>
      </c>
      <c r="AP74">
        <v>25.5440848484848</v>
      </c>
      <c r="AQ74">
        <v>3.0679996324157902E-4</v>
      </c>
      <c r="AR74">
        <v>88.640650729912196</v>
      </c>
      <c r="AS74">
        <v>0</v>
      </c>
      <c r="AT74">
        <v>0</v>
      </c>
      <c r="AU74">
        <f t="shared" si="77"/>
        <v>1</v>
      </c>
      <c r="AV74">
        <f t="shared" si="78"/>
        <v>0</v>
      </c>
      <c r="AW74">
        <f t="shared" si="79"/>
        <v>47834.954088776649</v>
      </c>
      <c r="AX74" t="s">
        <v>417</v>
      </c>
      <c r="AY74" t="s">
        <v>417</v>
      </c>
      <c r="AZ74">
        <v>0</v>
      </c>
      <c r="BA74">
        <v>0</v>
      </c>
      <c r="BB74" t="e">
        <f t="shared" si="80"/>
        <v>#DIV/0!</v>
      </c>
      <c r="BC74">
        <v>0</v>
      </c>
      <c r="BD74" t="s">
        <v>417</v>
      </c>
      <c r="BE74" t="s">
        <v>417</v>
      </c>
      <c r="BF74">
        <v>0</v>
      </c>
      <c r="BG74">
        <v>0</v>
      </c>
      <c r="BH74" t="e">
        <f t="shared" si="81"/>
        <v>#DIV/0!</v>
      </c>
      <c r="BI74">
        <v>0.5</v>
      </c>
      <c r="BJ74">
        <f t="shared" si="82"/>
        <v>8.4021841419599964E-6</v>
      </c>
      <c r="BK74">
        <f t="shared" si="83"/>
        <v>-2.8712523827263237</v>
      </c>
      <c r="BL74" t="e">
        <f t="shared" si="84"/>
        <v>#DIV/0!</v>
      </c>
      <c r="BM74">
        <f t="shared" si="85"/>
        <v>-341726.90507786709</v>
      </c>
      <c r="BN74" t="e">
        <f t="shared" si="86"/>
        <v>#DIV/0!</v>
      </c>
      <c r="BO74" t="e">
        <f t="shared" si="87"/>
        <v>#DIV/0!</v>
      </c>
      <c r="BP74" t="s">
        <v>417</v>
      </c>
      <c r="BQ74">
        <v>0</v>
      </c>
      <c r="BR74" t="e">
        <f t="shared" si="88"/>
        <v>#DIV/0!</v>
      </c>
      <c r="BS74" t="e">
        <f t="shared" si="89"/>
        <v>#DIV/0!</v>
      </c>
      <c r="BT74" t="e">
        <f t="shared" si="90"/>
        <v>#DIV/0!</v>
      </c>
      <c r="BU74" t="e">
        <f t="shared" si="91"/>
        <v>#DIV/0!</v>
      </c>
      <c r="BV74" t="e">
        <f t="shared" si="92"/>
        <v>#DIV/0!</v>
      </c>
      <c r="BW74" t="e">
        <f t="shared" si="93"/>
        <v>#DIV/0!</v>
      </c>
      <c r="BX74" t="e">
        <f t="shared" si="94"/>
        <v>#DIV/0!</v>
      </c>
      <c r="BY74" t="e">
        <f t="shared" si="95"/>
        <v>#DIV/0!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 t="shared" si="96"/>
        <v>1.0001299999999999E-3</v>
      </c>
      <c r="CS74">
        <f t="shared" si="97"/>
        <v>8.4021841419599964E-6</v>
      </c>
      <c r="CT74">
        <f t="shared" si="98"/>
        <v>8.4010919999999972E-3</v>
      </c>
      <c r="CU74">
        <f t="shared" si="99"/>
        <v>1.5962074799999995E-3</v>
      </c>
      <c r="CV74">
        <v>6</v>
      </c>
      <c r="CW74">
        <v>0.5</v>
      </c>
      <c r="CX74" t="s">
        <v>418</v>
      </c>
      <c r="CY74">
        <v>2</v>
      </c>
      <c r="CZ74" t="b">
        <v>1</v>
      </c>
      <c r="DA74">
        <v>1658963394</v>
      </c>
      <c r="DB74">
        <v>423.20600000000002</v>
      </c>
      <c r="DC74">
        <v>419.956444444444</v>
      </c>
      <c r="DD74">
        <v>25.546533333333301</v>
      </c>
      <c r="DE74">
        <v>25.173866666666701</v>
      </c>
      <c r="DF74">
        <v>417.20533333333299</v>
      </c>
      <c r="DG74">
        <v>25.0166</v>
      </c>
      <c r="DH74">
        <v>500.12955555555601</v>
      </c>
      <c r="DI74">
        <v>89.979466666666696</v>
      </c>
      <c r="DJ74">
        <v>4.6673111111111103E-2</v>
      </c>
      <c r="DK74">
        <v>25.9009</v>
      </c>
      <c r="DL74">
        <v>25.302988888888901</v>
      </c>
      <c r="DM74">
        <v>999.9</v>
      </c>
      <c r="DN74">
        <v>0</v>
      </c>
      <c r="DO74">
        <v>0</v>
      </c>
      <c r="DP74">
        <v>10017.777777777799</v>
      </c>
      <c r="DQ74">
        <v>0</v>
      </c>
      <c r="DR74">
        <v>0.22065599999999999</v>
      </c>
      <c r="DS74">
        <v>3.2495466666666699</v>
      </c>
      <c r="DT74">
        <v>434.30088888888901</v>
      </c>
      <c r="DU74">
        <v>430.80155555555598</v>
      </c>
      <c r="DV74">
        <v>0.37266077777777801</v>
      </c>
      <c r="DW74">
        <v>419.956444444444</v>
      </c>
      <c r="DX74">
        <v>25.173866666666701</v>
      </c>
      <c r="DY74">
        <v>2.2986633333333302</v>
      </c>
      <c r="DZ74">
        <v>2.2651311111111099</v>
      </c>
      <c r="EA74">
        <v>19.667033333333301</v>
      </c>
      <c r="EB74">
        <v>19.430544444444401</v>
      </c>
      <c r="EC74">
        <v>1.0001299999999999E-3</v>
      </c>
      <c r="ED74">
        <v>0</v>
      </c>
      <c r="EE74">
        <v>0</v>
      </c>
      <c r="EF74">
        <v>0</v>
      </c>
      <c r="EG74">
        <v>781.16666666666697</v>
      </c>
      <c r="EH74">
        <v>1.0001299999999999E-3</v>
      </c>
      <c r="EI74">
        <v>-21</v>
      </c>
      <c r="EJ74">
        <v>-1.05555555555556</v>
      </c>
      <c r="EK74">
        <v>34.811999999999998</v>
      </c>
      <c r="EL74">
        <v>38.444222222222201</v>
      </c>
      <c r="EM74">
        <v>36.472000000000001</v>
      </c>
      <c r="EN74">
        <v>38.347000000000001</v>
      </c>
      <c r="EO74">
        <v>37.020666666666699</v>
      </c>
      <c r="EP74">
        <v>0</v>
      </c>
      <c r="EQ74">
        <v>0</v>
      </c>
      <c r="ER74">
        <v>0</v>
      </c>
      <c r="ES74">
        <v>1658963397.7</v>
      </c>
      <c r="ET74">
        <v>0</v>
      </c>
      <c r="EU74">
        <v>786.44230769230796</v>
      </c>
      <c r="EV74">
        <v>4.4957271650996598</v>
      </c>
      <c r="EW74">
        <v>-17.606837437430102</v>
      </c>
      <c r="EX74">
        <v>-23.576923076923102</v>
      </c>
      <c r="EY74">
        <v>15</v>
      </c>
      <c r="EZ74">
        <v>0</v>
      </c>
      <c r="FA74" t="s">
        <v>419</v>
      </c>
      <c r="FB74">
        <v>1657551626.5</v>
      </c>
      <c r="FC74">
        <v>1657551629</v>
      </c>
      <c r="FD74">
        <v>0</v>
      </c>
      <c r="FE74">
        <v>0.40300000000000002</v>
      </c>
      <c r="FF74">
        <v>8.9999999999999993E-3</v>
      </c>
      <c r="FG74">
        <v>9.41</v>
      </c>
      <c r="FH74">
        <v>8.6999999999999994E-2</v>
      </c>
      <c r="FI74">
        <v>417</v>
      </c>
      <c r="FJ74">
        <v>17</v>
      </c>
      <c r="FK74">
        <v>1.61</v>
      </c>
      <c r="FL74">
        <v>0.59</v>
      </c>
      <c r="FM74">
        <v>3.2905060975609799</v>
      </c>
      <c r="FN74">
        <v>-0.32777331010453298</v>
      </c>
      <c r="FO74">
        <v>9.3741090057982396E-2</v>
      </c>
      <c r="FP74">
        <v>1</v>
      </c>
      <c r="FQ74">
        <v>784.98529411764696</v>
      </c>
      <c r="FR74">
        <v>41.642475446381603</v>
      </c>
      <c r="FS74">
        <v>12.8403576171781</v>
      </c>
      <c r="FT74">
        <v>0</v>
      </c>
      <c r="FU74">
        <v>0.37055951219512201</v>
      </c>
      <c r="FV74">
        <v>1.1503212543554299E-2</v>
      </c>
      <c r="FW74">
        <v>3.1553508723912199E-3</v>
      </c>
      <c r="FX74">
        <v>1</v>
      </c>
      <c r="FY74">
        <v>2</v>
      </c>
      <c r="FZ74">
        <v>3</v>
      </c>
      <c r="GA74" t="s">
        <v>420</v>
      </c>
      <c r="GB74">
        <v>2.9738199999999999</v>
      </c>
      <c r="GC74">
        <v>2.7008299999999998</v>
      </c>
      <c r="GD74">
        <v>9.07858E-2</v>
      </c>
      <c r="GE74">
        <v>9.1371499999999994E-2</v>
      </c>
      <c r="GF74">
        <v>0.107365</v>
      </c>
      <c r="GG74">
        <v>0.107381</v>
      </c>
      <c r="GH74">
        <v>35442.6</v>
      </c>
      <c r="GI74">
        <v>38741.9</v>
      </c>
      <c r="GJ74">
        <v>35321.4</v>
      </c>
      <c r="GK74">
        <v>38664.400000000001</v>
      </c>
      <c r="GL74">
        <v>44689.5</v>
      </c>
      <c r="GM74">
        <v>49839.9</v>
      </c>
      <c r="GN74">
        <v>55205.1</v>
      </c>
      <c r="GO74">
        <v>62011.199999999997</v>
      </c>
      <c r="GP74">
        <v>1.9930000000000001</v>
      </c>
      <c r="GQ74">
        <v>1.8704000000000001</v>
      </c>
      <c r="GR74">
        <v>5.5968799999999999E-2</v>
      </c>
      <c r="GS74">
        <v>0</v>
      </c>
      <c r="GT74">
        <v>24.3872</v>
      </c>
      <c r="GU74">
        <v>999.9</v>
      </c>
      <c r="GV74">
        <v>59.308999999999997</v>
      </c>
      <c r="GW74">
        <v>28.297999999999998</v>
      </c>
      <c r="GX74">
        <v>25.448399999999999</v>
      </c>
      <c r="GY74">
        <v>56.604300000000002</v>
      </c>
      <c r="GZ74">
        <v>45.9495</v>
      </c>
      <c r="HA74">
        <v>1</v>
      </c>
      <c r="HB74">
        <v>-0.101077</v>
      </c>
      <c r="HC74">
        <v>-0.30392200000000003</v>
      </c>
      <c r="HD74">
        <v>20.133600000000001</v>
      </c>
      <c r="HE74">
        <v>5.20052</v>
      </c>
      <c r="HF74">
        <v>12.0052</v>
      </c>
      <c r="HG74">
        <v>4.976</v>
      </c>
      <c r="HH74">
        <v>3.2934000000000001</v>
      </c>
      <c r="HI74">
        <v>9999</v>
      </c>
      <c r="HJ74">
        <v>9999</v>
      </c>
      <c r="HK74">
        <v>9999</v>
      </c>
      <c r="HL74">
        <v>624.6</v>
      </c>
      <c r="HM74">
        <v>1.86313</v>
      </c>
      <c r="HN74">
        <v>1.86798</v>
      </c>
      <c r="HO74">
        <v>1.8677699999999999</v>
      </c>
      <c r="HP74">
        <v>1.86893</v>
      </c>
      <c r="HQ74">
        <v>1.86981</v>
      </c>
      <c r="HR74">
        <v>1.8658399999999999</v>
      </c>
      <c r="HS74">
        <v>1.8669100000000001</v>
      </c>
      <c r="HT74">
        <v>1.86829</v>
      </c>
      <c r="HU74">
        <v>5</v>
      </c>
      <c r="HV74">
        <v>0</v>
      </c>
      <c r="HW74">
        <v>0</v>
      </c>
      <c r="HX74">
        <v>0</v>
      </c>
      <c r="HY74" t="s">
        <v>421</v>
      </c>
      <c r="HZ74" t="s">
        <v>422</v>
      </c>
      <c r="IA74" t="s">
        <v>423</v>
      </c>
      <c r="IB74" t="s">
        <v>423</v>
      </c>
      <c r="IC74" t="s">
        <v>423</v>
      </c>
      <c r="ID74" t="s">
        <v>423</v>
      </c>
      <c r="IE74">
        <v>0</v>
      </c>
      <c r="IF74">
        <v>100</v>
      </c>
      <c r="IG74">
        <v>100</v>
      </c>
      <c r="IH74">
        <v>6</v>
      </c>
      <c r="II74">
        <v>0.52990000000000004</v>
      </c>
      <c r="IJ74">
        <v>3.6346291650323699</v>
      </c>
      <c r="IK74">
        <v>5.6267518783259399E-3</v>
      </c>
      <c r="IL74">
        <v>2.30191766742704E-7</v>
      </c>
      <c r="IM74">
        <v>-2.9562642023804099E-10</v>
      </c>
      <c r="IN74">
        <v>-4.4408053959193901E-2</v>
      </c>
      <c r="IO74">
        <v>-1.77651730019769E-2</v>
      </c>
      <c r="IP74">
        <v>2.0502542247495602E-3</v>
      </c>
      <c r="IQ74">
        <v>-1.6883999477825899E-5</v>
      </c>
      <c r="IR74">
        <v>-3</v>
      </c>
      <c r="IS74">
        <v>1845</v>
      </c>
      <c r="IT74">
        <v>1</v>
      </c>
      <c r="IU74">
        <v>26</v>
      </c>
      <c r="IV74">
        <v>23529.5</v>
      </c>
      <c r="IW74">
        <v>23529.5</v>
      </c>
      <c r="IX74">
        <v>1.0400400000000001</v>
      </c>
      <c r="IY74">
        <v>2.6281699999999999</v>
      </c>
      <c r="IZ74">
        <v>1.5478499999999999</v>
      </c>
      <c r="JA74">
        <v>2.3107899999999999</v>
      </c>
      <c r="JB74">
        <v>1.3464400000000001</v>
      </c>
      <c r="JC74">
        <v>2.2692899999999998</v>
      </c>
      <c r="JD74">
        <v>32.798000000000002</v>
      </c>
      <c r="JE74">
        <v>24.2364</v>
      </c>
      <c r="JF74">
        <v>18</v>
      </c>
      <c r="JG74">
        <v>499.48</v>
      </c>
      <c r="JH74">
        <v>419.67399999999998</v>
      </c>
      <c r="JI74">
        <v>24.9998</v>
      </c>
      <c r="JJ74">
        <v>25.991</v>
      </c>
      <c r="JK74">
        <v>30.0001</v>
      </c>
      <c r="JL74">
        <v>25.9574</v>
      </c>
      <c r="JM74">
        <v>25.902699999999999</v>
      </c>
      <c r="JN74">
        <v>20.8368</v>
      </c>
      <c r="JO74">
        <v>0</v>
      </c>
      <c r="JP74">
        <v>100</v>
      </c>
      <c r="JQ74">
        <v>25</v>
      </c>
      <c r="JR74">
        <v>419.89699999999999</v>
      </c>
      <c r="JS74">
        <v>28.5824</v>
      </c>
      <c r="JT74">
        <v>102.413</v>
      </c>
      <c r="JU74">
        <v>103.22199999999999</v>
      </c>
    </row>
    <row r="75" spans="1:281" x14ac:dyDescent="0.2">
      <c r="A75">
        <v>59</v>
      </c>
      <c r="B75">
        <v>1658963401.5</v>
      </c>
      <c r="C75">
        <v>1469.9000000953699</v>
      </c>
      <c r="D75" t="s">
        <v>543</v>
      </c>
      <c r="E75" t="s">
        <v>544</v>
      </c>
      <c r="F75">
        <v>5</v>
      </c>
      <c r="G75" t="s">
        <v>500</v>
      </c>
      <c r="H75" t="s">
        <v>416</v>
      </c>
      <c r="I75">
        <v>1658963398.7</v>
      </c>
      <c r="J75">
        <f t="shared" si="50"/>
        <v>3.1777344784808753E-4</v>
      </c>
      <c r="K75">
        <f t="shared" si="51"/>
        <v>0.31777344784808753</v>
      </c>
      <c r="L75">
        <f t="shared" si="52"/>
        <v>-2.7947378624972168</v>
      </c>
      <c r="M75">
        <f t="shared" si="53"/>
        <v>423.16930000000002</v>
      </c>
      <c r="N75">
        <f t="shared" si="54"/>
        <v>580.8647963119181</v>
      </c>
      <c r="O75">
        <f t="shared" si="55"/>
        <v>52.291675720812826</v>
      </c>
      <c r="P75">
        <f t="shared" si="56"/>
        <v>38.095322613974936</v>
      </c>
      <c r="Q75">
        <f t="shared" si="57"/>
        <v>2.6861592210131516E-2</v>
      </c>
      <c r="R75">
        <f t="shared" si="58"/>
        <v>2.7455357904591877</v>
      </c>
      <c r="S75">
        <f t="shared" si="59"/>
        <v>2.6716440331402726E-2</v>
      </c>
      <c r="T75">
        <f t="shared" si="60"/>
        <v>1.6710751009742175E-2</v>
      </c>
      <c r="U75">
        <f t="shared" si="61"/>
        <v>1.5964149869723993E-6</v>
      </c>
      <c r="V75">
        <f t="shared" si="62"/>
        <v>25.812362728523606</v>
      </c>
      <c r="W75">
        <f t="shared" si="63"/>
        <v>25.812362728523606</v>
      </c>
      <c r="X75">
        <f t="shared" si="64"/>
        <v>3.336974819886255</v>
      </c>
      <c r="Y75">
        <f t="shared" si="65"/>
        <v>68.558805673994087</v>
      </c>
      <c r="Z75">
        <f t="shared" si="66"/>
        <v>2.2997263451435401</v>
      </c>
      <c r="AA75">
        <f t="shared" si="67"/>
        <v>3.3543850750245476</v>
      </c>
      <c r="AB75">
        <f t="shared" si="68"/>
        <v>1.0372484747427149</v>
      </c>
      <c r="AC75">
        <f t="shared" si="69"/>
        <v>-14.01380905010066</v>
      </c>
      <c r="AD75">
        <f t="shared" si="70"/>
        <v>13.002918179503812</v>
      </c>
      <c r="AE75">
        <f t="shared" si="71"/>
        <v>1.0104437084221087</v>
      </c>
      <c r="AF75">
        <f t="shared" si="72"/>
        <v>-4.4556575975285284E-4</v>
      </c>
      <c r="AG75">
        <f t="shared" si="73"/>
        <v>-2.8438743259087111</v>
      </c>
      <c r="AH75">
        <f t="shared" si="74"/>
        <v>0.31896879454320215</v>
      </c>
      <c r="AI75">
        <f t="shared" si="75"/>
        <v>-2.7947378624972168</v>
      </c>
      <c r="AJ75">
        <v>430.79312179393901</v>
      </c>
      <c r="AK75">
        <v>434.23984848484798</v>
      </c>
      <c r="AL75">
        <v>-1.4464342674817799E-3</v>
      </c>
      <c r="AM75">
        <v>66.33</v>
      </c>
      <c r="AN75">
        <f t="shared" si="76"/>
        <v>0.31777344784808753</v>
      </c>
      <c r="AO75">
        <v>25.1726634898463</v>
      </c>
      <c r="AP75">
        <v>25.544435757575702</v>
      </c>
      <c r="AQ75">
        <v>-3.7310202132004202E-5</v>
      </c>
      <c r="AR75">
        <v>88.640650729912196</v>
      </c>
      <c r="AS75">
        <v>0</v>
      </c>
      <c r="AT75">
        <v>0</v>
      </c>
      <c r="AU75">
        <f t="shared" si="77"/>
        <v>1</v>
      </c>
      <c r="AV75">
        <f t="shared" si="78"/>
        <v>0</v>
      </c>
      <c r="AW75">
        <f t="shared" si="79"/>
        <v>47692.973904993203</v>
      </c>
      <c r="AX75" t="s">
        <v>417</v>
      </c>
      <c r="AY75" t="s">
        <v>417</v>
      </c>
      <c r="AZ75">
        <v>0</v>
      </c>
      <c r="BA75">
        <v>0</v>
      </c>
      <c r="BB75" t="e">
        <f t="shared" si="80"/>
        <v>#DIV/0!</v>
      </c>
      <c r="BC75">
        <v>0</v>
      </c>
      <c r="BD75" t="s">
        <v>417</v>
      </c>
      <c r="BE75" t="s">
        <v>417</v>
      </c>
      <c r="BF75">
        <v>0</v>
      </c>
      <c r="BG75">
        <v>0</v>
      </c>
      <c r="BH75" t="e">
        <f t="shared" si="81"/>
        <v>#DIV/0!</v>
      </c>
      <c r="BI75">
        <v>0.5</v>
      </c>
      <c r="BJ75">
        <f t="shared" si="82"/>
        <v>8.4021841419599964E-6</v>
      </c>
      <c r="BK75">
        <f t="shared" si="83"/>
        <v>-2.7947378624972168</v>
      </c>
      <c r="BL75" t="e">
        <f t="shared" si="84"/>
        <v>#DIV/0!</v>
      </c>
      <c r="BM75">
        <f t="shared" si="85"/>
        <v>-332620.4014668598</v>
      </c>
      <c r="BN75" t="e">
        <f t="shared" si="86"/>
        <v>#DIV/0!</v>
      </c>
      <c r="BO75" t="e">
        <f t="shared" si="87"/>
        <v>#DIV/0!</v>
      </c>
      <c r="BP75" t="s">
        <v>417</v>
      </c>
      <c r="BQ75">
        <v>0</v>
      </c>
      <c r="BR75" t="e">
        <f t="shared" si="88"/>
        <v>#DIV/0!</v>
      </c>
      <c r="BS75" t="e">
        <f t="shared" si="89"/>
        <v>#DIV/0!</v>
      </c>
      <c r="BT75" t="e">
        <f t="shared" si="90"/>
        <v>#DIV/0!</v>
      </c>
      <c r="BU75" t="e">
        <f t="shared" si="91"/>
        <v>#DIV/0!</v>
      </c>
      <c r="BV75" t="e">
        <f t="shared" si="92"/>
        <v>#DIV/0!</v>
      </c>
      <c r="BW75" t="e">
        <f t="shared" si="93"/>
        <v>#DIV/0!</v>
      </c>
      <c r="BX75" t="e">
        <f t="shared" si="94"/>
        <v>#DIV/0!</v>
      </c>
      <c r="BY75" t="e">
        <f t="shared" si="95"/>
        <v>#DIV/0!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 t="shared" si="96"/>
        <v>1.0001299999999999E-3</v>
      </c>
      <c r="CS75">
        <f t="shared" si="97"/>
        <v>8.4021841419599964E-6</v>
      </c>
      <c r="CT75">
        <f t="shared" si="98"/>
        <v>8.4010919999999972E-3</v>
      </c>
      <c r="CU75">
        <f t="shared" si="99"/>
        <v>1.5962074799999995E-3</v>
      </c>
      <c r="CV75">
        <v>6</v>
      </c>
      <c r="CW75">
        <v>0.5</v>
      </c>
      <c r="CX75" t="s">
        <v>418</v>
      </c>
      <c r="CY75">
        <v>2</v>
      </c>
      <c r="CZ75" t="b">
        <v>1</v>
      </c>
      <c r="DA75">
        <v>1658963398.7</v>
      </c>
      <c r="DB75">
        <v>423.16930000000002</v>
      </c>
      <c r="DC75">
        <v>419.91910000000001</v>
      </c>
      <c r="DD75">
        <v>25.545750000000002</v>
      </c>
      <c r="DE75">
        <v>25.172820000000002</v>
      </c>
      <c r="DF75">
        <v>417.16860000000003</v>
      </c>
      <c r="DG75">
        <v>25.01585</v>
      </c>
      <c r="DH75">
        <v>500.07319999999999</v>
      </c>
      <c r="DI75">
        <v>89.977329999999995</v>
      </c>
      <c r="DJ75">
        <v>4.650352E-2</v>
      </c>
      <c r="DK75">
        <v>25.900210000000001</v>
      </c>
      <c r="DL75">
        <v>25.302029999999998</v>
      </c>
      <c r="DM75">
        <v>999.9</v>
      </c>
      <c r="DN75">
        <v>0</v>
      </c>
      <c r="DO75">
        <v>0</v>
      </c>
      <c r="DP75">
        <v>9987</v>
      </c>
      <c r="DQ75">
        <v>0</v>
      </c>
      <c r="DR75">
        <v>0.2316888</v>
      </c>
      <c r="DS75">
        <v>3.2502680000000002</v>
      </c>
      <c r="DT75">
        <v>434.26280000000003</v>
      </c>
      <c r="DU75">
        <v>430.76260000000002</v>
      </c>
      <c r="DV75">
        <v>0.37292649999999999</v>
      </c>
      <c r="DW75">
        <v>419.91910000000001</v>
      </c>
      <c r="DX75">
        <v>25.172820000000002</v>
      </c>
      <c r="DY75">
        <v>2.2985389999999999</v>
      </c>
      <c r="DZ75">
        <v>2.2649819999999998</v>
      </c>
      <c r="EA75">
        <v>19.666149999999998</v>
      </c>
      <c r="EB75">
        <v>19.429480000000002</v>
      </c>
      <c r="EC75">
        <v>1.0001299999999999E-3</v>
      </c>
      <c r="ED75">
        <v>0</v>
      </c>
      <c r="EE75">
        <v>0</v>
      </c>
      <c r="EF75">
        <v>0</v>
      </c>
      <c r="EG75">
        <v>782.9</v>
      </c>
      <c r="EH75">
        <v>1.0001299999999999E-3</v>
      </c>
      <c r="EI75">
        <v>-15.25</v>
      </c>
      <c r="EJ75">
        <v>-0.25</v>
      </c>
      <c r="EK75">
        <v>34.818300000000001</v>
      </c>
      <c r="EL75">
        <v>38.562100000000001</v>
      </c>
      <c r="EM75">
        <v>36.530999999999999</v>
      </c>
      <c r="EN75">
        <v>38.468499999999999</v>
      </c>
      <c r="EO75">
        <v>37.068300000000001</v>
      </c>
      <c r="EP75">
        <v>0</v>
      </c>
      <c r="EQ75">
        <v>0</v>
      </c>
      <c r="ER75">
        <v>0</v>
      </c>
      <c r="ES75">
        <v>1658963403.0999999</v>
      </c>
      <c r="ET75">
        <v>0</v>
      </c>
      <c r="EU75">
        <v>787.7</v>
      </c>
      <c r="EV75">
        <v>-38.5769229625338</v>
      </c>
      <c r="EW75">
        <v>122.038462070436</v>
      </c>
      <c r="EX75">
        <v>-21.12</v>
      </c>
      <c r="EY75">
        <v>15</v>
      </c>
      <c r="EZ75">
        <v>0</v>
      </c>
      <c r="FA75" t="s">
        <v>419</v>
      </c>
      <c r="FB75">
        <v>1657551626.5</v>
      </c>
      <c r="FC75">
        <v>1657551629</v>
      </c>
      <c r="FD75">
        <v>0</v>
      </c>
      <c r="FE75">
        <v>0.40300000000000002</v>
      </c>
      <c r="FF75">
        <v>8.9999999999999993E-3</v>
      </c>
      <c r="FG75">
        <v>9.41</v>
      </c>
      <c r="FH75">
        <v>8.6999999999999994E-2</v>
      </c>
      <c r="FI75">
        <v>417</v>
      </c>
      <c r="FJ75">
        <v>17</v>
      </c>
      <c r="FK75">
        <v>1.61</v>
      </c>
      <c r="FL75">
        <v>0.59</v>
      </c>
      <c r="FM75">
        <v>3.2785631707317102</v>
      </c>
      <c r="FN75">
        <v>-0.227015540069685</v>
      </c>
      <c r="FO75">
        <v>9.89021981170565E-2</v>
      </c>
      <c r="FP75">
        <v>1</v>
      </c>
      <c r="FQ75">
        <v>785.60294117647095</v>
      </c>
      <c r="FR75">
        <v>14.9961805834304</v>
      </c>
      <c r="FS75">
        <v>13.675213414704601</v>
      </c>
      <c r="FT75">
        <v>0</v>
      </c>
      <c r="FU75">
        <v>0.37176390243902402</v>
      </c>
      <c r="FV75">
        <v>1.5885407665504999E-2</v>
      </c>
      <c r="FW75">
        <v>3.16298639992201E-3</v>
      </c>
      <c r="FX75">
        <v>1</v>
      </c>
      <c r="FY75">
        <v>2</v>
      </c>
      <c r="FZ75">
        <v>3</v>
      </c>
      <c r="GA75" t="s">
        <v>420</v>
      </c>
      <c r="GB75">
        <v>2.9735100000000001</v>
      </c>
      <c r="GC75">
        <v>2.7006800000000002</v>
      </c>
      <c r="GD75">
        <v>9.0799199999999997E-2</v>
      </c>
      <c r="GE75">
        <v>9.1395100000000007E-2</v>
      </c>
      <c r="GF75">
        <v>0.10735699999999999</v>
      </c>
      <c r="GG75">
        <v>0.107393</v>
      </c>
      <c r="GH75">
        <v>35441.9</v>
      </c>
      <c r="GI75">
        <v>38740.6</v>
      </c>
      <c r="GJ75">
        <v>35321.300000000003</v>
      </c>
      <c r="GK75">
        <v>38664.199999999997</v>
      </c>
      <c r="GL75">
        <v>44689</v>
      </c>
      <c r="GM75">
        <v>49838.5</v>
      </c>
      <c r="GN75">
        <v>55204.1</v>
      </c>
      <c r="GO75">
        <v>62010.400000000001</v>
      </c>
      <c r="GP75">
        <v>1.9932000000000001</v>
      </c>
      <c r="GQ75">
        <v>1.8702000000000001</v>
      </c>
      <c r="GR75">
        <v>5.52833E-2</v>
      </c>
      <c r="GS75">
        <v>0</v>
      </c>
      <c r="GT75">
        <v>24.389199999999999</v>
      </c>
      <c r="GU75">
        <v>999.9</v>
      </c>
      <c r="GV75">
        <v>59.308999999999997</v>
      </c>
      <c r="GW75">
        <v>28.297999999999998</v>
      </c>
      <c r="GX75">
        <v>25.449100000000001</v>
      </c>
      <c r="GY75">
        <v>57.154299999999999</v>
      </c>
      <c r="GZ75">
        <v>46.081699999999998</v>
      </c>
      <c r="HA75">
        <v>1</v>
      </c>
      <c r="HB75">
        <v>-0.101159</v>
      </c>
      <c r="HC75">
        <v>-0.30207000000000001</v>
      </c>
      <c r="HD75">
        <v>20.133600000000001</v>
      </c>
      <c r="HE75">
        <v>5.2017199999999999</v>
      </c>
      <c r="HF75">
        <v>12.0076</v>
      </c>
      <c r="HG75">
        <v>4.976</v>
      </c>
      <c r="HH75">
        <v>3.2938000000000001</v>
      </c>
      <c r="HI75">
        <v>9999</v>
      </c>
      <c r="HJ75">
        <v>9999</v>
      </c>
      <c r="HK75">
        <v>9999</v>
      </c>
      <c r="HL75">
        <v>624.6</v>
      </c>
      <c r="HM75">
        <v>1.86313</v>
      </c>
      <c r="HN75">
        <v>1.86798</v>
      </c>
      <c r="HO75">
        <v>1.86774</v>
      </c>
      <c r="HP75">
        <v>1.8689899999999999</v>
      </c>
      <c r="HQ75">
        <v>1.86981</v>
      </c>
      <c r="HR75">
        <v>1.8658399999999999</v>
      </c>
      <c r="HS75">
        <v>1.8669100000000001</v>
      </c>
      <c r="HT75">
        <v>1.86829</v>
      </c>
      <c r="HU75">
        <v>5</v>
      </c>
      <c r="HV75">
        <v>0</v>
      </c>
      <c r="HW75">
        <v>0</v>
      </c>
      <c r="HX75">
        <v>0</v>
      </c>
      <c r="HY75" t="s">
        <v>421</v>
      </c>
      <c r="HZ75" t="s">
        <v>422</v>
      </c>
      <c r="IA75" t="s">
        <v>423</v>
      </c>
      <c r="IB75" t="s">
        <v>423</v>
      </c>
      <c r="IC75" t="s">
        <v>423</v>
      </c>
      <c r="ID75" t="s">
        <v>423</v>
      </c>
      <c r="IE75">
        <v>0</v>
      </c>
      <c r="IF75">
        <v>100</v>
      </c>
      <c r="IG75">
        <v>100</v>
      </c>
      <c r="IH75">
        <v>6</v>
      </c>
      <c r="II75">
        <v>0.52969999999999995</v>
      </c>
      <c r="IJ75">
        <v>3.6346291650323699</v>
      </c>
      <c r="IK75">
        <v>5.6267518783259399E-3</v>
      </c>
      <c r="IL75">
        <v>2.30191766742704E-7</v>
      </c>
      <c r="IM75">
        <v>-2.9562642023804099E-10</v>
      </c>
      <c r="IN75">
        <v>-4.4408053959193901E-2</v>
      </c>
      <c r="IO75">
        <v>-1.77651730019769E-2</v>
      </c>
      <c r="IP75">
        <v>2.0502542247495602E-3</v>
      </c>
      <c r="IQ75">
        <v>-1.6883999477825899E-5</v>
      </c>
      <c r="IR75">
        <v>-3</v>
      </c>
      <c r="IS75">
        <v>1845</v>
      </c>
      <c r="IT75">
        <v>1</v>
      </c>
      <c r="IU75">
        <v>26</v>
      </c>
      <c r="IV75">
        <v>23529.599999999999</v>
      </c>
      <c r="IW75">
        <v>23529.5</v>
      </c>
      <c r="IX75">
        <v>1.0400400000000001</v>
      </c>
      <c r="IY75">
        <v>2.6220699999999999</v>
      </c>
      <c r="IZ75">
        <v>1.5478499999999999</v>
      </c>
      <c r="JA75">
        <v>2.3107899999999999</v>
      </c>
      <c r="JB75">
        <v>1.3464400000000001</v>
      </c>
      <c r="JC75">
        <v>2.2936999999999999</v>
      </c>
      <c r="JD75">
        <v>32.798000000000002</v>
      </c>
      <c r="JE75">
        <v>24.245100000000001</v>
      </c>
      <c r="JF75">
        <v>18</v>
      </c>
      <c r="JG75">
        <v>499.61099999999999</v>
      </c>
      <c r="JH75">
        <v>419.56099999999998</v>
      </c>
      <c r="JI75">
        <v>25.000299999999999</v>
      </c>
      <c r="JJ75">
        <v>25.991</v>
      </c>
      <c r="JK75">
        <v>30</v>
      </c>
      <c r="JL75">
        <v>25.9574</v>
      </c>
      <c r="JM75">
        <v>25.902699999999999</v>
      </c>
      <c r="JN75">
        <v>20.835799999999999</v>
      </c>
      <c r="JO75">
        <v>0</v>
      </c>
      <c r="JP75">
        <v>100</v>
      </c>
      <c r="JQ75">
        <v>25</v>
      </c>
      <c r="JR75">
        <v>419.89699999999999</v>
      </c>
      <c r="JS75">
        <v>28.5824</v>
      </c>
      <c r="JT75">
        <v>102.41200000000001</v>
      </c>
      <c r="JU75">
        <v>103.221</v>
      </c>
    </row>
    <row r="76" spans="1:281" x14ac:dyDescent="0.2">
      <c r="A76">
        <v>60</v>
      </c>
      <c r="B76">
        <v>1658963406.5</v>
      </c>
      <c r="C76">
        <v>1474.9000000953699</v>
      </c>
      <c r="D76" t="s">
        <v>545</v>
      </c>
      <c r="E76" t="s">
        <v>546</v>
      </c>
      <c r="F76">
        <v>5</v>
      </c>
      <c r="G76" t="s">
        <v>500</v>
      </c>
      <c r="H76" t="s">
        <v>416</v>
      </c>
      <c r="I76">
        <v>1658963404</v>
      </c>
      <c r="J76">
        <f t="shared" si="50"/>
        <v>3.2266438830579557E-4</v>
      </c>
      <c r="K76">
        <f t="shared" si="51"/>
        <v>0.32266438830579558</v>
      </c>
      <c r="L76">
        <f t="shared" si="52"/>
        <v>-2.8874757492505583</v>
      </c>
      <c r="M76">
        <f t="shared" si="53"/>
        <v>423.20777777777801</v>
      </c>
      <c r="N76">
        <f t="shared" si="54"/>
        <v>583.78320786818654</v>
      </c>
      <c r="O76">
        <f t="shared" si="55"/>
        <v>52.553153502129177</v>
      </c>
      <c r="P76">
        <f t="shared" si="56"/>
        <v>38.097881215302714</v>
      </c>
      <c r="Q76">
        <f t="shared" si="57"/>
        <v>2.7280736879165008E-2</v>
      </c>
      <c r="R76">
        <f t="shared" si="58"/>
        <v>2.7468373762628846</v>
      </c>
      <c r="S76">
        <f t="shared" si="59"/>
        <v>2.7131103939545206E-2</v>
      </c>
      <c r="T76">
        <f t="shared" si="60"/>
        <v>1.6970315337220914E-2</v>
      </c>
      <c r="U76">
        <f t="shared" si="61"/>
        <v>1.5964149869723993E-6</v>
      </c>
      <c r="V76">
        <f t="shared" si="62"/>
        <v>25.812373284455294</v>
      </c>
      <c r="W76">
        <f t="shared" si="63"/>
        <v>25.812373284455294</v>
      </c>
      <c r="X76">
        <f t="shared" si="64"/>
        <v>3.3369769071918989</v>
      </c>
      <c r="Y76">
        <f t="shared" si="65"/>
        <v>68.558229812815625</v>
      </c>
      <c r="Z76">
        <f t="shared" si="66"/>
        <v>2.299887250245491</v>
      </c>
      <c r="AA76">
        <f t="shared" si="67"/>
        <v>3.3546479489404373</v>
      </c>
      <c r="AB76">
        <f t="shared" si="68"/>
        <v>1.0370896569464079</v>
      </c>
      <c r="AC76">
        <f t="shared" si="69"/>
        <v>-14.229499524285584</v>
      </c>
      <c r="AD76">
        <f t="shared" si="70"/>
        <v>13.203488437670901</v>
      </c>
      <c r="AE76">
        <f t="shared" si="71"/>
        <v>1.0255505052707445</v>
      </c>
      <c r="AF76">
        <f t="shared" si="72"/>
        <v>-4.5898492895268816E-4</v>
      </c>
      <c r="AG76">
        <f t="shared" si="73"/>
        <v>-2.9143944527241383</v>
      </c>
      <c r="AH76">
        <f t="shared" si="74"/>
        <v>0.31986430122209403</v>
      </c>
      <c r="AI76">
        <f t="shared" si="75"/>
        <v>-2.8874757492505583</v>
      </c>
      <c r="AJ76">
        <v>430.70229289696999</v>
      </c>
      <c r="AK76">
        <v>434.27754545454502</v>
      </c>
      <c r="AL76">
        <v>-4.3943896104224498E-3</v>
      </c>
      <c r="AM76">
        <v>66.33</v>
      </c>
      <c r="AN76">
        <f t="shared" si="76"/>
        <v>0.32266438830579558</v>
      </c>
      <c r="AO76">
        <v>25.173922155090899</v>
      </c>
      <c r="AP76">
        <v>25.550843030303</v>
      </c>
      <c r="AQ76">
        <v>5.4882941547495197E-5</v>
      </c>
      <c r="AR76">
        <v>88.640650729912196</v>
      </c>
      <c r="AS76">
        <v>0</v>
      </c>
      <c r="AT76">
        <v>0</v>
      </c>
      <c r="AU76">
        <f t="shared" si="77"/>
        <v>1</v>
      </c>
      <c r="AV76">
        <f t="shared" si="78"/>
        <v>0</v>
      </c>
      <c r="AW76">
        <f t="shared" si="79"/>
        <v>47728.053072455739</v>
      </c>
      <c r="AX76" t="s">
        <v>417</v>
      </c>
      <c r="AY76" t="s">
        <v>417</v>
      </c>
      <c r="AZ76">
        <v>0</v>
      </c>
      <c r="BA76">
        <v>0</v>
      </c>
      <c r="BB76" t="e">
        <f t="shared" si="80"/>
        <v>#DIV/0!</v>
      </c>
      <c r="BC76">
        <v>0</v>
      </c>
      <c r="BD76" t="s">
        <v>417</v>
      </c>
      <c r="BE76" t="s">
        <v>417</v>
      </c>
      <c r="BF76">
        <v>0</v>
      </c>
      <c r="BG76">
        <v>0</v>
      </c>
      <c r="BH76" t="e">
        <f t="shared" si="81"/>
        <v>#DIV/0!</v>
      </c>
      <c r="BI76">
        <v>0.5</v>
      </c>
      <c r="BJ76">
        <f t="shared" si="82"/>
        <v>8.4021841419599964E-6</v>
      </c>
      <c r="BK76">
        <f t="shared" si="83"/>
        <v>-2.8874757492505583</v>
      </c>
      <c r="BL76" t="e">
        <f t="shared" si="84"/>
        <v>#DIV/0!</v>
      </c>
      <c r="BM76">
        <f t="shared" si="85"/>
        <v>-343657.75618159567</v>
      </c>
      <c r="BN76" t="e">
        <f t="shared" si="86"/>
        <v>#DIV/0!</v>
      </c>
      <c r="BO76" t="e">
        <f t="shared" si="87"/>
        <v>#DIV/0!</v>
      </c>
      <c r="BP76" t="s">
        <v>417</v>
      </c>
      <c r="BQ76">
        <v>0</v>
      </c>
      <c r="BR76" t="e">
        <f t="shared" si="88"/>
        <v>#DIV/0!</v>
      </c>
      <c r="BS76" t="e">
        <f t="shared" si="89"/>
        <v>#DIV/0!</v>
      </c>
      <c r="BT76" t="e">
        <f t="shared" si="90"/>
        <v>#DIV/0!</v>
      </c>
      <c r="BU76" t="e">
        <f t="shared" si="91"/>
        <v>#DIV/0!</v>
      </c>
      <c r="BV76" t="e">
        <f t="shared" si="92"/>
        <v>#DIV/0!</v>
      </c>
      <c r="BW76" t="e">
        <f t="shared" si="93"/>
        <v>#DIV/0!</v>
      </c>
      <c r="BX76" t="e">
        <f t="shared" si="94"/>
        <v>#DIV/0!</v>
      </c>
      <c r="BY76" t="e">
        <f t="shared" si="95"/>
        <v>#DIV/0!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 t="shared" si="96"/>
        <v>1.0001299999999999E-3</v>
      </c>
      <c r="CS76">
        <f t="shared" si="97"/>
        <v>8.4021841419599964E-6</v>
      </c>
      <c r="CT76">
        <f t="shared" si="98"/>
        <v>8.4010919999999972E-3</v>
      </c>
      <c r="CU76">
        <f t="shared" si="99"/>
        <v>1.5962074799999995E-3</v>
      </c>
      <c r="CV76">
        <v>6</v>
      </c>
      <c r="CW76">
        <v>0.5</v>
      </c>
      <c r="CX76" t="s">
        <v>418</v>
      </c>
      <c r="CY76">
        <v>2</v>
      </c>
      <c r="CZ76" t="b">
        <v>1</v>
      </c>
      <c r="DA76">
        <v>1658963404</v>
      </c>
      <c r="DB76">
        <v>423.20777777777801</v>
      </c>
      <c r="DC76">
        <v>419.87322222222201</v>
      </c>
      <c r="DD76">
        <v>25.5481444444444</v>
      </c>
      <c r="DE76">
        <v>25.174144444444401</v>
      </c>
      <c r="DF76">
        <v>417.20699999999999</v>
      </c>
      <c r="DG76">
        <v>25.0181111111111</v>
      </c>
      <c r="DH76">
        <v>500.04122222222202</v>
      </c>
      <c r="DI76">
        <v>89.974766666666696</v>
      </c>
      <c r="DJ76">
        <v>4.6927677777777801E-2</v>
      </c>
      <c r="DK76">
        <v>25.901533333333301</v>
      </c>
      <c r="DL76">
        <v>25.307677777777801</v>
      </c>
      <c r="DM76">
        <v>999.9</v>
      </c>
      <c r="DN76">
        <v>0</v>
      </c>
      <c r="DO76">
        <v>0</v>
      </c>
      <c r="DP76">
        <v>9995</v>
      </c>
      <c r="DQ76">
        <v>0</v>
      </c>
      <c r="DR76">
        <v>0.22065599999999999</v>
      </c>
      <c r="DS76">
        <v>3.3343577777777802</v>
      </c>
      <c r="DT76">
        <v>434.30322222222202</v>
      </c>
      <c r="DU76">
        <v>430.71611111111099</v>
      </c>
      <c r="DV76">
        <v>0.37400433333333299</v>
      </c>
      <c r="DW76">
        <v>419.87322222222201</v>
      </c>
      <c r="DX76">
        <v>25.174144444444401</v>
      </c>
      <c r="DY76">
        <v>2.2986888888888899</v>
      </c>
      <c r="DZ76">
        <v>2.2650366666666701</v>
      </c>
      <c r="EA76">
        <v>19.667211111111101</v>
      </c>
      <c r="EB76">
        <v>19.4298888888889</v>
      </c>
      <c r="EC76">
        <v>1.0001299999999999E-3</v>
      </c>
      <c r="ED76">
        <v>0</v>
      </c>
      <c r="EE76">
        <v>0</v>
      </c>
      <c r="EF76">
        <v>0</v>
      </c>
      <c r="EG76">
        <v>786.944444444444</v>
      </c>
      <c r="EH76">
        <v>1.0001299999999999E-3</v>
      </c>
      <c r="EI76">
        <v>-25.7777777777778</v>
      </c>
      <c r="EJ76">
        <v>-3.3333333333333299</v>
      </c>
      <c r="EK76">
        <v>34.860999999999997</v>
      </c>
      <c r="EL76">
        <v>38.666444444444402</v>
      </c>
      <c r="EM76">
        <v>36.582999999999998</v>
      </c>
      <c r="EN76">
        <v>38.631666666666703</v>
      </c>
      <c r="EO76">
        <v>37.145666666666699</v>
      </c>
      <c r="EP76">
        <v>0</v>
      </c>
      <c r="EQ76">
        <v>0</v>
      </c>
      <c r="ER76">
        <v>0</v>
      </c>
      <c r="ES76">
        <v>1658963407.9000001</v>
      </c>
      <c r="ET76">
        <v>0</v>
      </c>
      <c r="EU76">
        <v>784.72</v>
      </c>
      <c r="EV76">
        <v>16.961538666455102</v>
      </c>
      <c r="EW76">
        <v>-12.4615371182592</v>
      </c>
      <c r="EX76">
        <v>-17.920000000000002</v>
      </c>
      <c r="EY76">
        <v>15</v>
      </c>
      <c r="EZ76">
        <v>0</v>
      </c>
      <c r="FA76" t="s">
        <v>419</v>
      </c>
      <c r="FB76">
        <v>1657551626.5</v>
      </c>
      <c r="FC76">
        <v>1657551629</v>
      </c>
      <c r="FD76">
        <v>0</v>
      </c>
      <c r="FE76">
        <v>0.40300000000000002</v>
      </c>
      <c r="FF76">
        <v>8.9999999999999993E-3</v>
      </c>
      <c r="FG76">
        <v>9.41</v>
      </c>
      <c r="FH76">
        <v>8.6999999999999994E-2</v>
      </c>
      <c r="FI76">
        <v>417</v>
      </c>
      <c r="FJ76">
        <v>17</v>
      </c>
      <c r="FK76">
        <v>1.61</v>
      </c>
      <c r="FL76">
        <v>0.59</v>
      </c>
      <c r="FM76">
        <v>3.2807690243902399</v>
      </c>
      <c r="FN76">
        <v>4.0233449477366401E-2</v>
      </c>
      <c r="FO76">
        <v>9.7880183843779597E-2</v>
      </c>
      <c r="FP76">
        <v>1</v>
      </c>
      <c r="FQ76">
        <v>787.14705882352905</v>
      </c>
      <c r="FR76">
        <v>-18.8693657799482</v>
      </c>
      <c r="FS76">
        <v>13.6077018696402</v>
      </c>
      <c r="FT76">
        <v>0</v>
      </c>
      <c r="FU76">
        <v>0.37251424390243898</v>
      </c>
      <c r="FV76">
        <v>5.9617421602794103E-3</v>
      </c>
      <c r="FW76">
        <v>2.8399945704215301E-3</v>
      </c>
      <c r="FX76">
        <v>1</v>
      </c>
      <c r="FY76">
        <v>2</v>
      </c>
      <c r="FZ76">
        <v>3</v>
      </c>
      <c r="GA76" t="s">
        <v>420</v>
      </c>
      <c r="GB76">
        <v>2.9746000000000001</v>
      </c>
      <c r="GC76">
        <v>2.7008100000000002</v>
      </c>
      <c r="GD76">
        <v>9.0792300000000006E-2</v>
      </c>
      <c r="GE76">
        <v>9.1397599999999996E-2</v>
      </c>
      <c r="GF76">
        <v>0.107361</v>
      </c>
      <c r="GG76">
        <v>0.107391</v>
      </c>
      <c r="GH76">
        <v>35442.199999999997</v>
      </c>
      <c r="GI76">
        <v>38741.199999999997</v>
      </c>
      <c r="GJ76">
        <v>35321.4</v>
      </c>
      <c r="GK76">
        <v>38664.9</v>
      </c>
      <c r="GL76">
        <v>44689.4</v>
      </c>
      <c r="GM76">
        <v>49839.7</v>
      </c>
      <c r="GN76">
        <v>55204.9</v>
      </c>
      <c r="GO76">
        <v>62011.6</v>
      </c>
      <c r="GP76">
        <v>1.9927999999999999</v>
      </c>
      <c r="GQ76">
        <v>1.8702000000000001</v>
      </c>
      <c r="GR76">
        <v>5.58197E-2</v>
      </c>
      <c r="GS76">
        <v>0</v>
      </c>
      <c r="GT76">
        <v>24.389199999999999</v>
      </c>
      <c r="GU76">
        <v>999.9</v>
      </c>
      <c r="GV76">
        <v>59.308999999999997</v>
      </c>
      <c r="GW76">
        <v>28.297999999999998</v>
      </c>
      <c r="GX76">
        <v>25.454599999999999</v>
      </c>
      <c r="GY76">
        <v>57.0443</v>
      </c>
      <c r="GZ76">
        <v>46.246000000000002</v>
      </c>
      <c r="HA76">
        <v>1</v>
      </c>
      <c r="HB76">
        <v>-0.10113800000000001</v>
      </c>
      <c r="HC76">
        <v>-0.30156899999999998</v>
      </c>
      <c r="HD76">
        <v>20.133400000000002</v>
      </c>
      <c r="HE76">
        <v>5.2029100000000001</v>
      </c>
      <c r="HF76">
        <v>12.008800000000001</v>
      </c>
      <c r="HG76">
        <v>4.9756</v>
      </c>
      <c r="HH76">
        <v>3.2936000000000001</v>
      </c>
      <c r="HI76">
        <v>9999</v>
      </c>
      <c r="HJ76">
        <v>9999</v>
      </c>
      <c r="HK76">
        <v>9999</v>
      </c>
      <c r="HL76">
        <v>624.6</v>
      </c>
      <c r="HM76">
        <v>1.8631</v>
      </c>
      <c r="HN76">
        <v>1.86798</v>
      </c>
      <c r="HO76">
        <v>1.8677699999999999</v>
      </c>
      <c r="HP76">
        <v>1.86893</v>
      </c>
      <c r="HQ76">
        <v>1.86981</v>
      </c>
      <c r="HR76">
        <v>1.8658399999999999</v>
      </c>
      <c r="HS76">
        <v>1.8669100000000001</v>
      </c>
      <c r="HT76">
        <v>1.86829</v>
      </c>
      <c r="HU76">
        <v>5</v>
      </c>
      <c r="HV76">
        <v>0</v>
      </c>
      <c r="HW76">
        <v>0</v>
      </c>
      <c r="HX76">
        <v>0</v>
      </c>
      <c r="HY76" t="s">
        <v>421</v>
      </c>
      <c r="HZ76" t="s">
        <v>422</v>
      </c>
      <c r="IA76" t="s">
        <v>423</v>
      </c>
      <c r="IB76" t="s">
        <v>423</v>
      </c>
      <c r="IC76" t="s">
        <v>423</v>
      </c>
      <c r="ID76" t="s">
        <v>423</v>
      </c>
      <c r="IE76">
        <v>0</v>
      </c>
      <c r="IF76">
        <v>100</v>
      </c>
      <c r="IG76">
        <v>100</v>
      </c>
      <c r="IH76">
        <v>6.0010000000000003</v>
      </c>
      <c r="II76">
        <v>0.53010000000000002</v>
      </c>
      <c r="IJ76">
        <v>3.6346291650323699</v>
      </c>
      <c r="IK76">
        <v>5.6267518783259399E-3</v>
      </c>
      <c r="IL76">
        <v>2.30191766742704E-7</v>
      </c>
      <c r="IM76">
        <v>-2.9562642023804099E-10</v>
      </c>
      <c r="IN76">
        <v>-4.4408053959193901E-2</v>
      </c>
      <c r="IO76">
        <v>-1.77651730019769E-2</v>
      </c>
      <c r="IP76">
        <v>2.0502542247495602E-3</v>
      </c>
      <c r="IQ76">
        <v>-1.6883999477825899E-5</v>
      </c>
      <c r="IR76">
        <v>-3</v>
      </c>
      <c r="IS76">
        <v>1845</v>
      </c>
      <c r="IT76">
        <v>1</v>
      </c>
      <c r="IU76">
        <v>26</v>
      </c>
      <c r="IV76">
        <v>23529.7</v>
      </c>
      <c r="IW76">
        <v>23529.599999999999</v>
      </c>
      <c r="IX76">
        <v>1.0400400000000001</v>
      </c>
      <c r="IY76">
        <v>2.6122999999999998</v>
      </c>
      <c r="IZ76">
        <v>1.5478499999999999</v>
      </c>
      <c r="JA76">
        <v>2.3107899999999999</v>
      </c>
      <c r="JB76">
        <v>1.3464400000000001</v>
      </c>
      <c r="JC76">
        <v>2.3938000000000001</v>
      </c>
      <c r="JD76">
        <v>32.798000000000002</v>
      </c>
      <c r="JE76">
        <v>24.245100000000001</v>
      </c>
      <c r="JF76">
        <v>18</v>
      </c>
      <c r="JG76">
        <v>499.34800000000001</v>
      </c>
      <c r="JH76">
        <v>419.56099999999998</v>
      </c>
      <c r="JI76">
        <v>25</v>
      </c>
      <c r="JJ76">
        <v>25.991</v>
      </c>
      <c r="JK76">
        <v>30</v>
      </c>
      <c r="JL76">
        <v>25.9574</v>
      </c>
      <c r="JM76">
        <v>25.902699999999999</v>
      </c>
      <c r="JN76">
        <v>20.834700000000002</v>
      </c>
      <c r="JO76">
        <v>0</v>
      </c>
      <c r="JP76">
        <v>100</v>
      </c>
      <c r="JQ76">
        <v>25</v>
      </c>
      <c r="JR76">
        <v>419.89699999999999</v>
      </c>
      <c r="JS76">
        <v>28.5824</v>
      </c>
      <c r="JT76">
        <v>102.413</v>
      </c>
      <c r="JU76">
        <v>103.223</v>
      </c>
    </row>
    <row r="77" spans="1:281" x14ac:dyDescent="0.2">
      <c r="A77">
        <v>61</v>
      </c>
      <c r="B77">
        <v>1658963711.5</v>
      </c>
      <c r="C77">
        <v>1779.9000000953699</v>
      </c>
      <c r="D77" t="s">
        <v>547</v>
      </c>
      <c r="E77" t="s">
        <v>548</v>
      </c>
      <c r="F77">
        <v>5</v>
      </c>
      <c r="G77" t="s">
        <v>549</v>
      </c>
      <c r="H77" t="s">
        <v>416</v>
      </c>
      <c r="I77">
        <v>1658963708.5</v>
      </c>
      <c r="J77">
        <f t="shared" si="50"/>
        <v>3.7774255524239175E-4</v>
      </c>
      <c r="K77">
        <f t="shared" si="51"/>
        <v>0.37774255524239175</v>
      </c>
      <c r="L77">
        <f t="shared" si="52"/>
        <v>-2.99091180744513</v>
      </c>
      <c r="M77">
        <f t="shared" si="53"/>
        <v>423.27618181818201</v>
      </c>
      <c r="N77">
        <f t="shared" si="54"/>
        <v>561.79617565534261</v>
      </c>
      <c r="O77">
        <f t="shared" si="55"/>
        <v>50.577672990777145</v>
      </c>
      <c r="P77">
        <f t="shared" si="56"/>
        <v>38.106924248481484</v>
      </c>
      <c r="Q77">
        <f t="shared" si="57"/>
        <v>3.2580703973102837E-2</v>
      </c>
      <c r="R77">
        <f t="shared" si="58"/>
        <v>2.747591616615757</v>
      </c>
      <c r="S77">
        <f t="shared" si="59"/>
        <v>3.2367586844001206E-2</v>
      </c>
      <c r="T77">
        <f t="shared" si="60"/>
        <v>2.0248773155715549E-2</v>
      </c>
      <c r="U77">
        <f t="shared" si="61"/>
        <v>1.5964149869723993E-6</v>
      </c>
      <c r="V77">
        <f t="shared" si="62"/>
        <v>25.72587807644485</v>
      </c>
      <c r="W77">
        <f t="shared" si="63"/>
        <v>25.72587807644485</v>
      </c>
      <c r="X77">
        <f t="shared" si="64"/>
        <v>3.3199117765584729</v>
      </c>
      <c r="Y77">
        <f t="shared" si="65"/>
        <v>68.913074542019942</v>
      </c>
      <c r="Z77">
        <f t="shared" si="66"/>
        <v>2.3020486602533281</v>
      </c>
      <c r="AA77">
        <f t="shared" si="67"/>
        <v>3.3405107456780896</v>
      </c>
      <c r="AB77">
        <f t="shared" si="68"/>
        <v>1.0178631163051448</v>
      </c>
      <c r="AC77">
        <f t="shared" si="69"/>
        <v>-16.658446686189475</v>
      </c>
      <c r="AD77">
        <f t="shared" si="70"/>
        <v>15.458400982600343</v>
      </c>
      <c r="AE77">
        <f t="shared" si="71"/>
        <v>1.1994156296387219</v>
      </c>
      <c r="AF77">
        <f t="shared" si="72"/>
        <v>-6.2847753542172313E-4</v>
      </c>
      <c r="AG77">
        <f t="shared" si="73"/>
        <v>-2.9784207963994347</v>
      </c>
      <c r="AH77">
        <f t="shared" si="74"/>
        <v>0.37623812617289104</v>
      </c>
      <c r="AI77">
        <f t="shared" si="75"/>
        <v>-2.99091180744513</v>
      </c>
      <c r="AJ77">
        <v>430.71998846060598</v>
      </c>
      <c r="AK77">
        <v>434.387454545455</v>
      </c>
      <c r="AL77">
        <v>2.84315151511743E-3</v>
      </c>
      <c r="AM77">
        <v>66.33</v>
      </c>
      <c r="AN77">
        <f t="shared" si="76"/>
        <v>0.37774255524239175</v>
      </c>
      <c r="AO77">
        <v>25.129866404167</v>
      </c>
      <c r="AP77">
        <v>25.5721648484848</v>
      </c>
      <c r="AQ77">
        <v>-1.02638029548104E-4</v>
      </c>
      <c r="AR77">
        <v>88.640650729912196</v>
      </c>
      <c r="AS77">
        <v>0</v>
      </c>
      <c r="AT77">
        <v>0</v>
      </c>
      <c r="AU77">
        <f t="shared" si="77"/>
        <v>1</v>
      </c>
      <c r="AV77">
        <f t="shared" si="78"/>
        <v>0</v>
      </c>
      <c r="AW77">
        <f t="shared" si="79"/>
        <v>47760.093808437363</v>
      </c>
      <c r="AX77" t="s">
        <v>417</v>
      </c>
      <c r="AY77" t="s">
        <v>417</v>
      </c>
      <c r="AZ77">
        <v>0</v>
      </c>
      <c r="BA77">
        <v>0</v>
      </c>
      <c r="BB77" t="e">
        <f t="shared" si="80"/>
        <v>#DIV/0!</v>
      </c>
      <c r="BC77">
        <v>0</v>
      </c>
      <c r="BD77" t="s">
        <v>417</v>
      </c>
      <c r="BE77" t="s">
        <v>417</v>
      </c>
      <c r="BF77">
        <v>0</v>
      </c>
      <c r="BG77">
        <v>0</v>
      </c>
      <c r="BH77" t="e">
        <f t="shared" si="81"/>
        <v>#DIV/0!</v>
      </c>
      <c r="BI77">
        <v>0.5</v>
      </c>
      <c r="BJ77">
        <f t="shared" si="82"/>
        <v>8.4021841419599964E-6</v>
      </c>
      <c r="BK77">
        <f t="shared" si="83"/>
        <v>-2.99091180744513</v>
      </c>
      <c r="BL77" t="e">
        <f t="shared" si="84"/>
        <v>#DIV/0!</v>
      </c>
      <c r="BM77">
        <f t="shared" si="85"/>
        <v>-355968.37166525528</v>
      </c>
      <c r="BN77" t="e">
        <f t="shared" si="86"/>
        <v>#DIV/0!</v>
      </c>
      <c r="BO77" t="e">
        <f t="shared" si="87"/>
        <v>#DIV/0!</v>
      </c>
      <c r="BP77" t="s">
        <v>417</v>
      </c>
      <c r="BQ77">
        <v>0</v>
      </c>
      <c r="BR77" t="e">
        <f t="shared" si="88"/>
        <v>#DIV/0!</v>
      </c>
      <c r="BS77" t="e">
        <f t="shared" si="89"/>
        <v>#DIV/0!</v>
      </c>
      <c r="BT77" t="e">
        <f t="shared" si="90"/>
        <v>#DIV/0!</v>
      </c>
      <c r="BU77" t="e">
        <f t="shared" si="91"/>
        <v>#DIV/0!</v>
      </c>
      <c r="BV77" t="e">
        <f t="shared" si="92"/>
        <v>#DIV/0!</v>
      </c>
      <c r="BW77" t="e">
        <f t="shared" si="93"/>
        <v>#DIV/0!</v>
      </c>
      <c r="BX77" t="e">
        <f t="shared" si="94"/>
        <v>#DIV/0!</v>
      </c>
      <c r="BY77" t="e">
        <f t="shared" si="95"/>
        <v>#DIV/0!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 t="shared" si="96"/>
        <v>1.0001299999999999E-3</v>
      </c>
      <c r="CS77">
        <f t="shared" si="97"/>
        <v>8.4021841419599964E-6</v>
      </c>
      <c r="CT77">
        <f t="shared" si="98"/>
        <v>8.4010919999999972E-3</v>
      </c>
      <c r="CU77">
        <f t="shared" si="99"/>
        <v>1.5962074799999995E-3</v>
      </c>
      <c r="CV77">
        <v>6</v>
      </c>
      <c r="CW77">
        <v>0.5</v>
      </c>
      <c r="CX77" t="s">
        <v>418</v>
      </c>
      <c r="CY77">
        <v>2</v>
      </c>
      <c r="CZ77" t="b">
        <v>1</v>
      </c>
      <c r="DA77">
        <v>1658963708.5</v>
      </c>
      <c r="DB77">
        <v>423.27618181818201</v>
      </c>
      <c r="DC77">
        <v>419.89363636363601</v>
      </c>
      <c r="DD77">
        <v>25.570218181818198</v>
      </c>
      <c r="DE77">
        <v>25.130336363636399</v>
      </c>
      <c r="DF77">
        <v>417.27509090909098</v>
      </c>
      <c r="DG77">
        <v>25.039100000000001</v>
      </c>
      <c r="DH77">
        <v>500.06745454545501</v>
      </c>
      <c r="DI77">
        <v>89.982290909090906</v>
      </c>
      <c r="DJ77">
        <v>4.62197545454546E-2</v>
      </c>
      <c r="DK77">
        <v>25.830236363636399</v>
      </c>
      <c r="DL77">
        <v>25.268599999999999</v>
      </c>
      <c r="DM77">
        <v>999.9</v>
      </c>
      <c r="DN77">
        <v>0</v>
      </c>
      <c r="DO77">
        <v>0</v>
      </c>
      <c r="DP77">
        <v>9998.6363636363603</v>
      </c>
      <c r="DQ77">
        <v>0</v>
      </c>
      <c r="DR77">
        <v>0.23068581818181799</v>
      </c>
      <c r="DS77">
        <v>3.3826818181818199</v>
      </c>
      <c r="DT77">
        <v>434.38372727272701</v>
      </c>
      <c r="DU77">
        <v>430.71781818181802</v>
      </c>
      <c r="DV77">
        <v>0.43987654545454502</v>
      </c>
      <c r="DW77">
        <v>419.89363636363601</v>
      </c>
      <c r="DX77">
        <v>25.130336363636399</v>
      </c>
      <c r="DY77">
        <v>2.3008663636363602</v>
      </c>
      <c r="DZ77">
        <v>2.2612845454545498</v>
      </c>
      <c r="EA77">
        <v>19.6824636363636</v>
      </c>
      <c r="EB77">
        <v>19.403236363636399</v>
      </c>
      <c r="EC77">
        <v>1.0001299999999999E-3</v>
      </c>
      <c r="ED77">
        <v>0</v>
      </c>
      <c r="EE77">
        <v>0</v>
      </c>
      <c r="EF77">
        <v>0</v>
      </c>
      <c r="EG77">
        <v>785.36363636363603</v>
      </c>
      <c r="EH77">
        <v>1.0001299999999999E-3</v>
      </c>
      <c r="EI77">
        <v>-30.227272727272702</v>
      </c>
      <c r="EJ77">
        <v>-3.0909090909090899</v>
      </c>
      <c r="EK77">
        <v>34.75</v>
      </c>
      <c r="EL77">
        <v>38.283909090909098</v>
      </c>
      <c r="EM77">
        <v>36.363545454545502</v>
      </c>
      <c r="EN77">
        <v>38.073545454545503</v>
      </c>
      <c r="EO77">
        <v>36.880454545454498</v>
      </c>
      <c r="EP77">
        <v>0</v>
      </c>
      <c r="EQ77">
        <v>0</v>
      </c>
      <c r="ER77">
        <v>0</v>
      </c>
      <c r="ES77">
        <v>1658963712.7</v>
      </c>
      <c r="ET77">
        <v>0</v>
      </c>
      <c r="EU77">
        <v>786.3</v>
      </c>
      <c r="EV77">
        <v>0.230769988816761</v>
      </c>
      <c r="EW77">
        <v>-23.307691950064399</v>
      </c>
      <c r="EX77">
        <v>-26.26</v>
      </c>
      <c r="EY77">
        <v>15</v>
      </c>
      <c r="EZ77">
        <v>0</v>
      </c>
      <c r="FA77" t="s">
        <v>419</v>
      </c>
      <c r="FB77">
        <v>1657551626.5</v>
      </c>
      <c r="FC77">
        <v>1657551629</v>
      </c>
      <c r="FD77">
        <v>0</v>
      </c>
      <c r="FE77">
        <v>0.40300000000000002</v>
      </c>
      <c r="FF77">
        <v>8.9999999999999993E-3</v>
      </c>
      <c r="FG77">
        <v>9.41</v>
      </c>
      <c r="FH77">
        <v>8.6999999999999994E-2</v>
      </c>
      <c r="FI77">
        <v>417</v>
      </c>
      <c r="FJ77">
        <v>17</v>
      </c>
      <c r="FK77">
        <v>1.61</v>
      </c>
      <c r="FL77">
        <v>0.59</v>
      </c>
      <c r="FM77">
        <v>3.4528668292682898</v>
      </c>
      <c r="FN77">
        <v>-0.33967693379791097</v>
      </c>
      <c r="FO77">
        <v>8.5804885966943203E-2</v>
      </c>
      <c r="FP77">
        <v>1</v>
      </c>
      <c r="FQ77">
        <v>788.67647058823502</v>
      </c>
      <c r="FR77">
        <v>-14.7746369037981</v>
      </c>
      <c r="FS77">
        <v>12.967086362006</v>
      </c>
      <c r="FT77">
        <v>0</v>
      </c>
      <c r="FU77">
        <v>0.43946690243902398</v>
      </c>
      <c r="FV77">
        <v>-1.0753254355400499E-2</v>
      </c>
      <c r="FW77">
        <v>3.5150972911274598E-3</v>
      </c>
      <c r="FX77">
        <v>1</v>
      </c>
      <c r="FY77">
        <v>2</v>
      </c>
      <c r="FZ77">
        <v>3</v>
      </c>
      <c r="GA77" t="s">
        <v>420</v>
      </c>
      <c r="GB77">
        <v>2.9730799999999999</v>
      </c>
      <c r="GC77">
        <v>2.7005400000000002</v>
      </c>
      <c r="GD77">
        <v>9.0827000000000005E-2</v>
      </c>
      <c r="GE77">
        <v>9.1397300000000001E-2</v>
      </c>
      <c r="GF77">
        <v>0.10745</v>
      </c>
      <c r="GG77">
        <v>0.107282</v>
      </c>
      <c r="GH77">
        <v>35443</v>
      </c>
      <c r="GI77">
        <v>38744</v>
      </c>
      <c r="GJ77">
        <v>35323.199999999997</v>
      </c>
      <c r="GK77">
        <v>38667.4</v>
      </c>
      <c r="GL77">
        <v>44686.7</v>
      </c>
      <c r="GM77">
        <v>49849.1</v>
      </c>
      <c r="GN77">
        <v>55207.199999999997</v>
      </c>
      <c r="GO77">
        <v>62015.7</v>
      </c>
      <c r="GP77">
        <v>1.9923999999999999</v>
      </c>
      <c r="GQ77">
        <v>1.8724000000000001</v>
      </c>
      <c r="GR77">
        <v>6.0498700000000002E-2</v>
      </c>
      <c r="GS77">
        <v>0</v>
      </c>
      <c r="GT77">
        <v>24.286899999999999</v>
      </c>
      <c r="GU77">
        <v>999.9</v>
      </c>
      <c r="GV77">
        <v>59.332999999999998</v>
      </c>
      <c r="GW77">
        <v>28.257999999999999</v>
      </c>
      <c r="GX77">
        <v>25.4025</v>
      </c>
      <c r="GY77">
        <v>56.754300000000001</v>
      </c>
      <c r="GZ77">
        <v>45.9816</v>
      </c>
      <c r="HA77">
        <v>1</v>
      </c>
      <c r="HB77">
        <v>-0.104268</v>
      </c>
      <c r="HC77">
        <v>-0.32091500000000001</v>
      </c>
      <c r="HD77">
        <v>20.133800000000001</v>
      </c>
      <c r="HE77">
        <v>5.1981200000000003</v>
      </c>
      <c r="HF77">
        <v>12.008800000000001</v>
      </c>
      <c r="HG77">
        <v>4.976</v>
      </c>
      <c r="HH77">
        <v>3.2932000000000001</v>
      </c>
      <c r="HI77">
        <v>9999</v>
      </c>
      <c r="HJ77">
        <v>9999</v>
      </c>
      <c r="HK77">
        <v>9999</v>
      </c>
      <c r="HL77">
        <v>624.70000000000005</v>
      </c>
      <c r="HM77">
        <v>1.8631</v>
      </c>
      <c r="HN77">
        <v>1.86798</v>
      </c>
      <c r="HO77">
        <v>1.86771</v>
      </c>
      <c r="HP77">
        <v>1.8689</v>
      </c>
      <c r="HQ77">
        <v>1.86981</v>
      </c>
      <c r="HR77">
        <v>1.8658399999999999</v>
      </c>
      <c r="HS77">
        <v>1.8669100000000001</v>
      </c>
      <c r="HT77">
        <v>1.86829</v>
      </c>
      <c r="HU77">
        <v>5</v>
      </c>
      <c r="HV77">
        <v>0</v>
      </c>
      <c r="HW77">
        <v>0</v>
      </c>
      <c r="HX77">
        <v>0</v>
      </c>
      <c r="HY77" t="s">
        <v>421</v>
      </c>
      <c r="HZ77" t="s">
        <v>422</v>
      </c>
      <c r="IA77" t="s">
        <v>423</v>
      </c>
      <c r="IB77" t="s">
        <v>423</v>
      </c>
      <c r="IC77" t="s">
        <v>423</v>
      </c>
      <c r="ID77" t="s">
        <v>423</v>
      </c>
      <c r="IE77">
        <v>0</v>
      </c>
      <c r="IF77">
        <v>100</v>
      </c>
      <c r="IG77">
        <v>100</v>
      </c>
      <c r="IH77">
        <v>6.0010000000000003</v>
      </c>
      <c r="II77">
        <v>0.53120000000000001</v>
      </c>
      <c r="IJ77">
        <v>3.6346291650323699</v>
      </c>
      <c r="IK77">
        <v>5.6267518783259399E-3</v>
      </c>
      <c r="IL77">
        <v>2.30191766742704E-7</v>
      </c>
      <c r="IM77">
        <v>-2.9562642023804099E-10</v>
      </c>
      <c r="IN77">
        <v>-4.4408053959193901E-2</v>
      </c>
      <c r="IO77">
        <v>-1.77651730019769E-2</v>
      </c>
      <c r="IP77">
        <v>2.0502542247495602E-3</v>
      </c>
      <c r="IQ77">
        <v>-1.6883999477825899E-5</v>
      </c>
      <c r="IR77">
        <v>-3</v>
      </c>
      <c r="IS77">
        <v>1845</v>
      </c>
      <c r="IT77">
        <v>1</v>
      </c>
      <c r="IU77">
        <v>26</v>
      </c>
      <c r="IV77">
        <v>23534.799999999999</v>
      </c>
      <c r="IW77">
        <v>23534.7</v>
      </c>
      <c r="IX77">
        <v>1.0400400000000001</v>
      </c>
      <c r="IY77">
        <v>2.6208499999999999</v>
      </c>
      <c r="IZ77">
        <v>1.5478499999999999</v>
      </c>
      <c r="JA77">
        <v>2.3107899999999999</v>
      </c>
      <c r="JB77">
        <v>1.3464400000000001</v>
      </c>
      <c r="JC77">
        <v>2.4340799999999998</v>
      </c>
      <c r="JD77">
        <v>32.775799999999997</v>
      </c>
      <c r="JE77">
        <v>24.245100000000001</v>
      </c>
      <c r="JF77">
        <v>18</v>
      </c>
      <c r="JG77">
        <v>498.78500000000003</v>
      </c>
      <c r="JH77">
        <v>420.55200000000002</v>
      </c>
      <c r="JI77">
        <v>25.0002</v>
      </c>
      <c r="JJ77">
        <v>25.956</v>
      </c>
      <c r="JK77">
        <v>29.9999</v>
      </c>
      <c r="JL77">
        <v>25.924700000000001</v>
      </c>
      <c r="JM77">
        <v>25.867999999999999</v>
      </c>
      <c r="JN77">
        <v>20.832699999999999</v>
      </c>
      <c r="JO77">
        <v>0</v>
      </c>
      <c r="JP77">
        <v>100</v>
      </c>
      <c r="JQ77">
        <v>25</v>
      </c>
      <c r="JR77">
        <v>419.89699999999999</v>
      </c>
      <c r="JS77">
        <v>28.5824</v>
      </c>
      <c r="JT77">
        <v>102.417</v>
      </c>
      <c r="JU77">
        <v>103.23</v>
      </c>
    </row>
    <row r="78" spans="1:281" x14ac:dyDescent="0.2">
      <c r="A78">
        <v>62</v>
      </c>
      <c r="B78">
        <v>1658963716.5</v>
      </c>
      <c r="C78">
        <v>1784.9000000953699</v>
      </c>
      <c r="D78" t="s">
        <v>550</v>
      </c>
      <c r="E78" t="s">
        <v>551</v>
      </c>
      <c r="F78">
        <v>5</v>
      </c>
      <c r="G78" t="s">
        <v>549</v>
      </c>
      <c r="H78" t="s">
        <v>416</v>
      </c>
      <c r="I78">
        <v>1658963714</v>
      </c>
      <c r="J78">
        <f t="shared" si="50"/>
        <v>3.764086198307681E-4</v>
      </c>
      <c r="K78">
        <f t="shared" si="51"/>
        <v>0.37640861983076812</v>
      </c>
      <c r="L78">
        <f t="shared" si="52"/>
        <v>-3.1245078979079404</v>
      </c>
      <c r="M78">
        <f t="shared" si="53"/>
        <v>423.28577777777798</v>
      </c>
      <c r="N78">
        <f t="shared" si="54"/>
        <v>568.82301319580085</v>
      </c>
      <c r="O78">
        <f t="shared" si="55"/>
        <v>51.209517481741599</v>
      </c>
      <c r="P78">
        <f t="shared" si="56"/>
        <v>38.107214254747959</v>
      </c>
      <c r="Q78">
        <f t="shared" si="57"/>
        <v>3.2479006193804866E-2</v>
      </c>
      <c r="R78">
        <f t="shared" si="58"/>
        <v>2.745172429706745</v>
      </c>
      <c r="S78">
        <f t="shared" si="59"/>
        <v>3.226702744511379E-2</v>
      </c>
      <c r="T78">
        <f t="shared" si="60"/>
        <v>2.0185822130698292E-2</v>
      </c>
      <c r="U78">
        <f t="shared" si="61"/>
        <v>1.5964149869723993E-6</v>
      </c>
      <c r="V78">
        <f t="shared" si="62"/>
        <v>25.723702795405657</v>
      </c>
      <c r="W78">
        <f t="shared" si="63"/>
        <v>25.723702795405657</v>
      </c>
      <c r="X78">
        <f t="shared" si="64"/>
        <v>3.3194835875632354</v>
      </c>
      <c r="Y78">
        <f t="shared" si="65"/>
        <v>68.923673984302141</v>
      </c>
      <c r="Z78">
        <f t="shared" si="66"/>
        <v>2.3020673711139206</v>
      </c>
      <c r="AA78">
        <f t="shared" si="67"/>
        <v>3.3400241717210735</v>
      </c>
      <c r="AB78">
        <f t="shared" si="68"/>
        <v>1.0174162164493148</v>
      </c>
      <c r="AC78">
        <f t="shared" si="69"/>
        <v>-16.599620134536874</v>
      </c>
      <c r="AD78">
        <f t="shared" si="70"/>
        <v>15.402861768475814</v>
      </c>
      <c r="AE78">
        <f t="shared" si="71"/>
        <v>1.1961317096669233</v>
      </c>
      <c r="AF78">
        <f t="shared" si="72"/>
        <v>-6.2505997914996669E-4</v>
      </c>
      <c r="AG78">
        <f t="shared" si="73"/>
        <v>-2.990263724713472</v>
      </c>
      <c r="AH78">
        <f t="shared" si="74"/>
        <v>0.3766540876825778</v>
      </c>
      <c r="AI78">
        <f t="shared" si="75"/>
        <v>-3.1245078979079404</v>
      </c>
      <c r="AJ78">
        <v>430.71032572121197</v>
      </c>
      <c r="AK78">
        <v>434.44644242424198</v>
      </c>
      <c r="AL78">
        <v>2.27681385280376E-2</v>
      </c>
      <c r="AM78">
        <v>66.33</v>
      </c>
      <c r="AN78">
        <f t="shared" si="76"/>
        <v>0.37640861983076812</v>
      </c>
      <c r="AO78">
        <v>25.1303279775906</v>
      </c>
      <c r="AP78">
        <v>25.570133939393902</v>
      </c>
      <c r="AQ78">
        <v>4.0975562307144403E-5</v>
      </c>
      <c r="AR78">
        <v>88.640650729912196</v>
      </c>
      <c r="AS78">
        <v>0</v>
      </c>
      <c r="AT78">
        <v>0</v>
      </c>
      <c r="AU78">
        <f t="shared" si="77"/>
        <v>1</v>
      </c>
      <c r="AV78">
        <f t="shared" si="78"/>
        <v>0</v>
      </c>
      <c r="AW78">
        <f t="shared" si="79"/>
        <v>47694.743487314481</v>
      </c>
      <c r="AX78" t="s">
        <v>417</v>
      </c>
      <c r="AY78" t="s">
        <v>417</v>
      </c>
      <c r="AZ78">
        <v>0</v>
      </c>
      <c r="BA78">
        <v>0</v>
      </c>
      <c r="BB78" t="e">
        <f t="shared" si="80"/>
        <v>#DIV/0!</v>
      </c>
      <c r="BC78">
        <v>0</v>
      </c>
      <c r="BD78" t="s">
        <v>417</v>
      </c>
      <c r="BE78" t="s">
        <v>417</v>
      </c>
      <c r="BF78">
        <v>0</v>
      </c>
      <c r="BG78">
        <v>0</v>
      </c>
      <c r="BH78" t="e">
        <f t="shared" si="81"/>
        <v>#DIV/0!</v>
      </c>
      <c r="BI78">
        <v>0.5</v>
      </c>
      <c r="BJ78">
        <f t="shared" si="82"/>
        <v>8.4021841419599964E-6</v>
      </c>
      <c r="BK78">
        <f t="shared" si="83"/>
        <v>-3.1245078979079404</v>
      </c>
      <c r="BL78" t="e">
        <f t="shared" si="84"/>
        <v>#DIV/0!</v>
      </c>
      <c r="BM78">
        <f t="shared" si="85"/>
        <v>-371868.53383804549</v>
      </c>
      <c r="BN78" t="e">
        <f t="shared" si="86"/>
        <v>#DIV/0!</v>
      </c>
      <c r="BO78" t="e">
        <f t="shared" si="87"/>
        <v>#DIV/0!</v>
      </c>
      <c r="BP78" t="s">
        <v>417</v>
      </c>
      <c r="BQ78">
        <v>0</v>
      </c>
      <c r="BR78" t="e">
        <f t="shared" si="88"/>
        <v>#DIV/0!</v>
      </c>
      <c r="BS78" t="e">
        <f t="shared" si="89"/>
        <v>#DIV/0!</v>
      </c>
      <c r="BT78" t="e">
        <f t="shared" si="90"/>
        <v>#DIV/0!</v>
      </c>
      <c r="BU78" t="e">
        <f t="shared" si="91"/>
        <v>#DIV/0!</v>
      </c>
      <c r="BV78" t="e">
        <f t="shared" si="92"/>
        <v>#DIV/0!</v>
      </c>
      <c r="BW78" t="e">
        <f t="shared" si="93"/>
        <v>#DIV/0!</v>
      </c>
      <c r="BX78" t="e">
        <f t="shared" si="94"/>
        <v>#DIV/0!</v>
      </c>
      <c r="BY78" t="e">
        <f t="shared" si="95"/>
        <v>#DIV/0!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 t="shared" si="96"/>
        <v>1.0001299999999999E-3</v>
      </c>
      <c r="CS78">
        <f t="shared" si="97"/>
        <v>8.4021841419599964E-6</v>
      </c>
      <c r="CT78">
        <f t="shared" si="98"/>
        <v>8.4010919999999972E-3</v>
      </c>
      <c r="CU78">
        <f t="shared" si="99"/>
        <v>1.5962074799999995E-3</v>
      </c>
      <c r="CV78">
        <v>6</v>
      </c>
      <c r="CW78">
        <v>0.5</v>
      </c>
      <c r="CX78" t="s">
        <v>418</v>
      </c>
      <c r="CY78">
        <v>2</v>
      </c>
      <c r="CZ78" t="b">
        <v>1</v>
      </c>
      <c r="DA78">
        <v>1658963714</v>
      </c>
      <c r="DB78">
        <v>423.28577777777798</v>
      </c>
      <c r="DC78">
        <v>419.88933333333301</v>
      </c>
      <c r="DD78">
        <v>25.570811111111102</v>
      </c>
      <c r="DE78">
        <v>25.130455555555599</v>
      </c>
      <c r="DF78">
        <v>417.28455555555598</v>
      </c>
      <c r="DG78">
        <v>25.039644444444399</v>
      </c>
      <c r="DH78">
        <v>500.081444444444</v>
      </c>
      <c r="DI78">
        <v>89.980955555555596</v>
      </c>
      <c r="DJ78">
        <v>4.6199277777777797E-2</v>
      </c>
      <c r="DK78">
        <v>25.827777777777801</v>
      </c>
      <c r="DL78">
        <v>25.272066666666699</v>
      </c>
      <c r="DM78">
        <v>999.9</v>
      </c>
      <c r="DN78">
        <v>0</v>
      </c>
      <c r="DO78">
        <v>0</v>
      </c>
      <c r="DP78">
        <v>9984.4444444444507</v>
      </c>
      <c r="DQ78">
        <v>0</v>
      </c>
      <c r="DR78">
        <v>0.23291466666666699</v>
      </c>
      <c r="DS78">
        <v>3.39645333333333</v>
      </c>
      <c r="DT78">
        <v>434.393666666667</v>
      </c>
      <c r="DU78">
        <v>430.71333333333303</v>
      </c>
      <c r="DV78">
        <v>0.44033933333333303</v>
      </c>
      <c r="DW78">
        <v>419.88933333333301</v>
      </c>
      <c r="DX78">
        <v>25.130455555555599</v>
      </c>
      <c r="DY78">
        <v>2.3008855555555598</v>
      </c>
      <c r="DZ78">
        <v>2.2612644444444401</v>
      </c>
      <c r="EA78">
        <v>19.682600000000001</v>
      </c>
      <c r="EB78">
        <v>19.403077777777799</v>
      </c>
      <c r="EC78">
        <v>1.0001299999999999E-3</v>
      </c>
      <c r="ED78">
        <v>0</v>
      </c>
      <c r="EE78">
        <v>0</v>
      </c>
      <c r="EF78">
        <v>0</v>
      </c>
      <c r="EG78">
        <v>786.22222222222194</v>
      </c>
      <c r="EH78">
        <v>1.0001299999999999E-3</v>
      </c>
      <c r="EI78">
        <v>-27.6666666666667</v>
      </c>
      <c r="EJ78">
        <v>-4.9444444444444402</v>
      </c>
      <c r="EK78">
        <v>34.770666666666699</v>
      </c>
      <c r="EL78">
        <v>38.409444444444397</v>
      </c>
      <c r="EM78">
        <v>36.444000000000003</v>
      </c>
      <c r="EN78">
        <v>38.228888888888903</v>
      </c>
      <c r="EO78">
        <v>36.972000000000001</v>
      </c>
      <c r="EP78">
        <v>0</v>
      </c>
      <c r="EQ78">
        <v>0</v>
      </c>
      <c r="ER78">
        <v>0</v>
      </c>
      <c r="ES78">
        <v>1658963718.0999999</v>
      </c>
      <c r="ET78">
        <v>0</v>
      </c>
      <c r="EU78">
        <v>785.59615384615404</v>
      </c>
      <c r="EV78">
        <v>-17.452990525444701</v>
      </c>
      <c r="EW78">
        <v>7.7264951598924396</v>
      </c>
      <c r="EX78">
        <v>-25.884615384615401</v>
      </c>
      <c r="EY78">
        <v>15</v>
      </c>
      <c r="EZ78">
        <v>0</v>
      </c>
      <c r="FA78" t="s">
        <v>419</v>
      </c>
      <c r="FB78">
        <v>1657551626.5</v>
      </c>
      <c r="FC78">
        <v>1657551629</v>
      </c>
      <c r="FD78">
        <v>0</v>
      </c>
      <c r="FE78">
        <v>0.40300000000000002</v>
      </c>
      <c r="FF78">
        <v>8.9999999999999993E-3</v>
      </c>
      <c r="FG78">
        <v>9.41</v>
      </c>
      <c r="FH78">
        <v>8.6999999999999994E-2</v>
      </c>
      <c r="FI78">
        <v>417</v>
      </c>
      <c r="FJ78">
        <v>17</v>
      </c>
      <c r="FK78">
        <v>1.61</v>
      </c>
      <c r="FL78">
        <v>0.59</v>
      </c>
      <c r="FM78">
        <v>3.4274753658536601</v>
      </c>
      <c r="FN78">
        <v>-0.333446550522638</v>
      </c>
      <c r="FO78">
        <v>8.1136150467415194E-2</v>
      </c>
      <c r="FP78">
        <v>1</v>
      </c>
      <c r="FQ78">
        <v>788.14705882352905</v>
      </c>
      <c r="FR78">
        <v>-8.6936589314760706</v>
      </c>
      <c r="FS78">
        <v>12.6499996580822</v>
      </c>
      <c r="FT78">
        <v>0</v>
      </c>
      <c r="FU78">
        <v>0.43942592682926801</v>
      </c>
      <c r="FV78">
        <v>2.8609965156784298E-3</v>
      </c>
      <c r="FW78">
        <v>3.49854722734496E-3</v>
      </c>
      <c r="FX78">
        <v>1</v>
      </c>
      <c r="FY78">
        <v>2</v>
      </c>
      <c r="FZ78">
        <v>3</v>
      </c>
      <c r="GA78" t="s">
        <v>420</v>
      </c>
      <c r="GB78">
        <v>2.9740799999999998</v>
      </c>
      <c r="GC78">
        <v>2.7000700000000002</v>
      </c>
      <c r="GD78">
        <v>9.0831599999999998E-2</v>
      </c>
      <c r="GE78">
        <v>9.1414200000000001E-2</v>
      </c>
      <c r="GF78">
        <v>0.10745399999999999</v>
      </c>
      <c r="GG78">
        <v>0.10728600000000001</v>
      </c>
      <c r="GH78">
        <v>35443.199999999997</v>
      </c>
      <c r="GI78">
        <v>38743.5</v>
      </c>
      <c r="GJ78">
        <v>35323.599999999999</v>
      </c>
      <c r="GK78">
        <v>38667.699999999997</v>
      </c>
      <c r="GL78">
        <v>44687.199999999997</v>
      </c>
      <c r="GM78">
        <v>49848.5</v>
      </c>
      <c r="GN78">
        <v>55208.1</v>
      </c>
      <c r="GO78">
        <v>62015.4</v>
      </c>
      <c r="GP78">
        <v>1.9930000000000001</v>
      </c>
      <c r="GQ78">
        <v>1.8720000000000001</v>
      </c>
      <c r="GR78">
        <v>5.9366200000000001E-2</v>
      </c>
      <c r="GS78">
        <v>0</v>
      </c>
      <c r="GT78">
        <v>24.288900000000002</v>
      </c>
      <c r="GU78">
        <v>999.9</v>
      </c>
      <c r="GV78">
        <v>59.332999999999998</v>
      </c>
      <c r="GW78">
        <v>28.268000000000001</v>
      </c>
      <c r="GX78">
        <v>25.4148</v>
      </c>
      <c r="GY78">
        <v>56.704300000000003</v>
      </c>
      <c r="GZ78">
        <v>46.0657</v>
      </c>
      <c r="HA78">
        <v>1</v>
      </c>
      <c r="HB78">
        <v>-0.10428900000000001</v>
      </c>
      <c r="HC78">
        <v>-0.320044</v>
      </c>
      <c r="HD78">
        <v>20.133700000000001</v>
      </c>
      <c r="HE78">
        <v>5.1993200000000002</v>
      </c>
      <c r="HF78">
        <v>12.008800000000001</v>
      </c>
      <c r="HG78">
        <v>4.9756</v>
      </c>
      <c r="HH78">
        <v>3.2936000000000001</v>
      </c>
      <c r="HI78">
        <v>9999</v>
      </c>
      <c r="HJ78">
        <v>9999</v>
      </c>
      <c r="HK78">
        <v>9999</v>
      </c>
      <c r="HL78">
        <v>624.70000000000005</v>
      </c>
      <c r="HM78">
        <v>1.8631</v>
      </c>
      <c r="HN78">
        <v>1.8680099999999999</v>
      </c>
      <c r="HO78">
        <v>1.8677699999999999</v>
      </c>
      <c r="HP78">
        <v>1.8689</v>
      </c>
      <c r="HQ78">
        <v>1.86981</v>
      </c>
      <c r="HR78">
        <v>1.8658399999999999</v>
      </c>
      <c r="HS78">
        <v>1.8669100000000001</v>
      </c>
      <c r="HT78">
        <v>1.86829</v>
      </c>
      <c r="HU78">
        <v>5</v>
      </c>
      <c r="HV78">
        <v>0</v>
      </c>
      <c r="HW78">
        <v>0</v>
      </c>
      <c r="HX78">
        <v>0</v>
      </c>
      <c r="HY78" t="s">
        <v>421</v>
      </c>
      <c r="HZ78" t="s">
        <v>422</v>
      </c>
      <c r="IA78" t="s">
        <v>423</v>
      </c>
      <c r="IB78" t="s">
        <v>423</v>
      </c>
      <c r="IC78" t="s">
        <v>423</v>
      </c>
      <c r="ID78" t="s">
        <v>423</v>
      </c>
      <c r="IE78">
        <v>0</v>
      </c>
      <c r="IF78">
        <v>100</v>
      </c>
      <c r="IG78">
        <v>100</v>
      </c>
      <c r="IH78">
        <v>6.0010000000000003</v>
      </c>
      <c r="II78">
        <v>0.53139999999999998</v>
      </c>
      <c r="IJ78">
        <v>3.6346291650323699</v>
      </c>
      <c r="IK78">
        <v>5.6267518783259399E-3</v>
      </c>
      <c r="IL78">
        <v>2.30191766742704E-7</v>
      </c>
      <c r="IM78">
        <v>-2.9562642023804099E-10</v>
      </c>
      <c r="IN78">
        <v>-4.4408053959193901E-2</v>
      </c>
      <c r="IO78">
        <v>-1.77651730019769E-2</v>
      </c>
      <c r="IP78">
        <v>2.0502542247495602E-3</v>
      </c>
      <c r="IQ78">
        <v>-1.6883999477825899E-5</v>
      </c>
      <c r="IR78">
        <v>-3</v>
      </c>
      <c r="IS78">
        <v>1845</v>
      </c>
      <c r="IT78">
        <v>1</v>
      </c>
      <c r="IU78">
        <v>26</v>
      </c>
      <c r="IV78">
        <v>23534.799999999999</v>
      </c>
      <c r="IW78">
        <v>23534.799999999999</v>
      </c>
      <c r="IX78">
        <v>1.0400400000000001</v>
      </c>
      <c r="IY78">
        <v>2.6269499999999999</v>
      </c>
      <c r="IZ78">
        <v>1.5478499999999999</v>
      </c>
      <c r="JA78">
        <v>2.3107899999999999</v>
      </c>
      <c r="JB78">
        <v>1.3464400000000001</v>
      </c>
      <c r="JC78">
        <v>2.4230999999999998</v>
      </c>
      <c r="JD78">
        <v>32.775799999999997</v>
      </c>
      <c r="JE78">
        <v>24.245100000000001</v>
      </c>
      <c r="JF78">
        <v>18</v>
      </c>
      <c r="JG78">
        <v>499.15899999999999</v>
      </c>
      <c r="JH78">
        <v>420.32400000000001</v>
      </c>
      <c r="JI78">
        <v>25.0001</v>
      </c>
      <c r="JJ78">
        <v>25.956</v>
      </c>
      <c r="JK78">
        <v>29.9999</v>
      </c>
      <c r="JL78">
        <v>25.922499999999999</v>
      </c>
      <c r="JM78">
        <v>25.867999999999999</v>
      </c>
      <c r="JN78">
        <v>20.831800000000001</v>
      </c>
      <c r="JO78">
        <v>0</v>
      </c>
      <c r="JP78">
        <v>100</v>
      </c>
      <c r="JQ78">
        <v>25</v>
      </c>
      <c r="JR78">
        <v>419.89699999999999</v>
      </c>
      <c r="JS78">
        <v>28.5824</v>
      </c>
      <c r="JT78">
        <v>102.419</v>
      </c>
      <c r="JU78">
        <v>103.23</v>
      </c>
    </row>
    <row r="79" spans="1:281" x14ac:dyDescent="0.2">
      <c r="A79">
        <v>63</v>
      </c>
      <c r="B79">
        <v>1658963721.5</v>
      </c>
      <c r="C79">
        <v>1789.9000000953699</v>
      </c>
      <c r="D79" t="s">
        <v>552</v>
      </c>
      <c r="E79" t="s">
        <v>553</v>
      </c>
      <c r="F79">
        <v>5</v>
      </c>
      <c r="G79" t="s">
        <v>549</v>
      </c>
      <c r="H79" t="s">
        <v>416</v>
      </c>
      <c r="I79">
        <v>1658963718.7</v>
      </c>
      <c r="J79">
        <f t="shared" si="50"/>
        <v>3.7594705843775378E-4</v>
      </c>
      <c r="K79">
        <f t="shared" si="51"/>
        <v>0.37594705843775378</v>
      </c>
      <c r="L79">
        <f t="shared" si="52"/>
        <v>-2.966441132823598</v>
      </c>
      <c r="M79">
        <f t="shared" si="53"/>
        <v>423.3365</v>
      </c>
      <c r="N79">
        <f t="shared" si="54"/>
        <v>561.31350456511143</v>
      </c>
      <c r="O79">
        <f t="shared" si="55"/>
        <v>50.53370503102569</v>
      </c>
      <c r="P79">
        <f t="shared" si="56"/>
        <v>38.111967101951812</v>
      </c>
      <c r="Q79">
        <f t="shared" si="57"/>
        <v>3.2434073273477783E-2</v>
      </c>
      <c r="R79">
        <f t="shared" si="58"/>
        <v>2.7461185789563154</v>
      </c>
      <c r="S79">
        <f t="shared" si="59"/>
        <v>3.2222750902871203E-2</v>
      </c>
      <c r="T79">
        <f t="shared" si="60"/>
        <v>2.0158090873088834E-2</v>
      </c>
      <c r="U79">
        <f t="shared" si="61"/>
        <v>1.5964149869723993E-6</v>
      </c>
      <c r="V79">
        <f t="shared" si="62"/>
        <v>25.724865945142859</v>
      </c>
      <c r="W79">
        <f t="shared" si="63"/>
        <v>25.724865945142859</v>
      </c>
      <c r="X79">
        <f t="shared" si="64"/>
        <v>3.3197125395254448</v>
      </c>
      <c r="Y79">
        <f t="shared" si="65"/>
        <v>68.921883085116647</v>
      </c>
      <c r="Z79">
        <f t="shared" si="66"/>
        <v>2.3021442545734772</v>
      </c>
      <c r="AA79">
        <f t="shared" si="67"/>
        <v>3.340222512101696</v>
      </c>
      <c r="AB79">
        <f t="shared" si="68"/>
        <v>1.0175682849519676</v>
      </c>
      <c r="AC79">
        <f t="shared" si="69"/>
        <v>-16.579265277104941</v>
      </c>
      <c r="AD79">
        <f t="shared" si="70"/>
        <v>15.384345391659352</v>
      </c>
      <c r="AE79">
        <f t="shared" si="71"/>
        <v>1.1942951561697976</v>
      </c>
      <c r="AF79">
        <f t="shared" si="72"/>
        <v>-6.231328608041764E-4</v>
      </c>
      <c r="AG79">
        <f t="shared" si="73"/>
        <v>-3.0596178284296829</v>
      </c>
      <c r="AH79">
        <f t="shared" si="74"/>
        <v>0.37477896258968629</v>
      </c>
      <c r="AI79">
        <f t="shared" si="75"/>
        <v>-2.966441132823598</v>
      </c>
      <c r="AJ79">
        <v>430.70242341818198</v>
      </c>
      <c r="AK79">
        <v>434.41664242424201</v>
      </c>
      <c r="AL79">
        <v>-1.3137870129882301E-2</v>
      </c>
      <c r="AM79">
        <v>66.33</v>
      </c>
      <c r="AN79">
        <f t="shared" si="76"/>
        <v>0.37594705843775378</v>
      </c>
      <c r="AO79">
        <v>25.133816204125999</v>
      </c>
      <c r="AP79">
        <v>25.572795151515098</v>
      </c>
      <c r="AQ79">
        <v>8.9797924400171299E-5</v>
      </c>
      <c r="AR79">
        <v>88.640650729912196</v>
      </c>
      <c r="AS79">
        <v>0</v>
      </c>
      <c r="AT79">
        <v>0</v>
      </c>
      <c r="AU79">
        <f t="shared" si="77"/>
        <v>1</v>
      </c>
      <c r="AV79">
        <f t="shared" si="78"/>
        <v>0</v>
      </c>
      <c r="AW79">
        <f t="shared" si="79"/>
        <v>47720.291303563121</v>
      </c>
      <c r="AX79" t="s">
        <v>417</v>
      </c>
      <c r="AY79" t="s">
        <v>417</v>
      </c>
      <c r="AZ79">
        <v>0</v>
      </c>
      <c r="BA79">
        <v>0</v>
      </c>
      <c r="BB79" t="e">
        <f t="shared" si="80"/>
        <v>#DIV/0!</v>
      </c>
      <c r="BC79">
        <v>0</v>
      </c>
      <c r="BD79" t="s">
        <v>417</v>
      </c>
      <c r="BE79" t="s">
        <v>417</v>
      </c>
      <c r="BF79">
        <v>0</v>
      </c>
      <c r="BG79">
        <v>0</v>
      </c>
      <c r="BH79" t="e">
        <f t="shared" si="81"/>
        <v>#DIV/0!</v>
      </c>
      <c r="BI79">
        <v>0.5</v>
      </c>
      <c r="BJ79">
        <f t="shared" si="82"/>
        <v>8.4021841419599964E-6</v>
      </c>
      <c r="BK79">
        <f t="shared" si="83"/>
        <v>-2.966441132823598</v>
      </c>
      <c r="BL79" t="e">
        <f t="shared" si="84"/>
        <v>#DIV/0!</v>
      </c>
      <c r="BM79">
        <f t="shared" si="85"/>
        <v>-353055.95339304354</v>
      </c>
      <c r="BN79" t="e">
        <f t="shared" si="86"/>
        <v>#DIV/0!</v>
      </c>
      <c r="BO79" t="e">
        <f t="shared" si="87"/>
        <v>#DIV/0!</v>
      </c>
      <c r="BP79" t="s">
        <v>417</v>
      </c>
      <c r="BQ79">
        <v>0</v>
      </c>
      <c r="BR79" t="e">
        <f t="shared" si="88"/>
        <v>#DIV/0!</v>
      </c>
      <c r="BS79" t="e">
        <f t="shared" si="89"/>
        <v>#DIV/0!</v>
      </c>
      <c r="BT79" t="e">
        <f t="shared" si="90"/>
        <v>#DIV/0!</v>
      </c>
      <c r="BU79" t="e">
        <f t="shared" si="91"/>
        <v>#DIV/0!</v>
      </c>
      <c r="BV79" t="e">
        <f t="shared" si="92"/>
        <v>#DIV/0!</v>
      </c>
      <c r="BW79" t="e">
        <f t="shared" si="93"/>
        <v>#DIV/0!</v>
      </c>
      <c r="BX79" t="e">
        <f t="shared" si="94"/>
        <v>#DIV/0!</v>
      </c>
      <c r="BY79" t="e">
        <f t="shared" si="95"/>
        <v>#DIV/0!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 t="shared" si="96"/>
        <v>1.0001299999999999E-3</v>
      </c>
      <c r="CS79">
        <f t="shared" si="97"/>
        <v>8.4021841419599964E-6</v>
      </c>
      <c r="CT79">
        <f t="shared" si="98"/>
        <v>8.4010919999999972E-3</v>
      </c>
      <c r="CU79">
        <f t="shared" si="99"/>
        <v>1.5962074799999995E-3</v>
      </c>
      <c r="CV79">
        <v>6</v>
      </c>
      <c r="CW79">
        <v>0.5</v>
      </c>
      <c r="CX79" t="s">
        <v>418</v>
      </c>
      <c r="CY79">
        <v>2</v>
      </c>
      <c r="CZ79" t="b">
        <v>1</v>
      </c>
      <c r="DA79">
        <v>1658963718.7</v>
      </c>
      <c r="DB79">
        <v>423.3365</v>
      </c>
      <c r="DC79">
        <v>419.85570000000001</v>
      </c>
      <c r="DD79">
        <v>25.571539999999999</v>
      </c>
      <c r="DE79">
        <v>25.13335</v>
      </c>
      <c r="DF79">
        <v>417.33510000000001</v>
      </c>
      <c r="DG79">
        <v>25.040330000000001</v>
      </c>
      <c r="DH79">
        <v>500.05059999999997</v>
      </c>
      <c r="DI79">
        <v>89.98142</v>
      </c>
      <c r="DJ79">
        <v>4.6175309999999997E-2</v>
      </c>
      <c r="DK79">
        <v>25.828779999999998</v>
      </c>
      <c r="DL79">
        <v>25.273779999999999</v>
      </c>
      <c r="DM79">
        <v>999.9</v>
      </c>
      <c r="DN79">
        <v>0</v>
      </c>
      <c r="DO79">
        <v>0</v>
      </c>
      <c r="DP79">
        <v>9990</v>
      </c>
      <c r="DQ79">
        <v>0</v>
      </c>
      <c r="DR79">
        <v>0.2316888</v>
      </c>
      <c r="DS79">
        <v>3.4810430000000001</v>
      </c>
      <c r="DT79">
        <v>434.44589999999999</v>
      </c>
      <c r="DU79">
        <v>430.6798</v>
      </c>
      <c r="DV79">
        <v>0.43819259999999999</v>
      </c>
      <c r="DW79">
        <v>419.85570000000001</v>
      </c>
      <c r="DX79">
        <v>25.13335</v>
      </c>
      <c r="DY79">
        <v>2.300964</v>
      </c>
      <c r="DZ79">
        <v>2.2615349999999999</v>
      </c>
      <c r="EA79">
        <v>19.683150000000001</v>
      </c>
      <c r="EB79">
        <v>19.404990000000002</v>
      </c>
      <c r="EC79">
        <v>1.0001299999999999E-3</v>
      </c>
      <c r="ED79">
        <v>0</v>
      </c>
      <c r="EE79">
        <v>0</v>
      </c>
      <c r="EF79">
        <v>0</v>
      </c>
      <c r="EG79">
        <v>783.2</v>
      </c>
      <c r="EH79">
        <v>1.0001299999999999E-3</v>
      </c>
      <c r="EI79">
        <v>-17.25</v>
      </c>
      <c r="EJ79">
        <v>-1.2</v>
      </c>
      <c r="EK79">
        <v>34.811999999999998</v>
      </c>
      <c r="EL79">
        <v>38.524700000000003</v>
      </c>
      <c r="EM79">
        <v>36.5062</v>
      </c>
      <c r="EN79">
        <v>38.374699999999997</v>
      </c>
      <c r="EO79">
        <v>37.030999999999999</v>
      </c>
      <c r="EP79">
        <v>0</v>
      </c>
      <c r="EQ79">
        <v>0</v>
      </c>
      <c r="ER79">
        <v>0</v>
      </c>
      <c r="ES79">
        <v>1658963722.9000001</v>
      </c>
      <c r="ET79">
        <v>0</v>
      </c>
      <c r="EU79">
        <v>785.711538461538</v>
      </c>
      <c r="EV79">
        <v>-44.6324785587002</v>
      </c>
      <c r="EW79">
        <v>97.897436480341298</v>
      </c>
      <c r="EX79">
        <v>-22.634615384615401</v>
      </c>
      <c r="EY79">
        <v>15</v>
      </c>
      <c r="EZ79">
        <v>0</v>
      </c>
      <c r="FA79" t="s">
        <v>419</v>
      </c>
      <c r="FB79">
        <v>1657551626.5</v>
      </c>
      <c r="FC79">
        <v>1657551629</v>
      </c>
      <c r="FD79">
        <v>0</v>
      </c>
      <c r="FE79">
        <v>0.40300000000000002</v>
      </c>
      <c r="FF79">
        <v>8.9999999999999993E-3</v>
      </c>
      <c r="FG79">
        <v>9.41</v>
      </c>
      <c r="FH79">
        <v>8.6999999999999994E-2</v>
      </c>
      <c r="FI79">
        <v>417</v>
      </c>
      <c r="FJ79">
        <v>17</v>
      </c>
      <c r="FK79">
        <v>1.61</v>
      </c>
      <c r="FL79">
        <v>0.59</v>
      </c>
      <c r="FM79">
        <v>3.4183656097560999</v>
      </c>
      <c r="FN79">
        <v>-5.1241463414629602E-2</v>
      </c>
      <c r="FO79">
        <v>8.3126967155855297E-2</v>
      </c>
      <c r="FP79">
        <v>1</v>
      </c>
      <c r="FQ79">
        <v>785.83823529411802</v>
      </c>
      <c r="FR79">
        <v>7.9831934281996402</v>
      </c>
      <c r="FS79">
        <v>12.7266051733663</v>
      </c>
      <c r="FT79">
        <v>0</v>
      </c>
      <c r="FU79">
        <v>0.43876353658536599</v>
      </c>
      <c r="FV79">
        <v>5.0268710801387104E-3</v>
      </c>
      <c r="FW79">
        <v>3.5598783077142801E-3</v>
      </c>
      <c r="FX79">
        <v>1</v>
      </c>
      <c r="FY79">
        <v>2</v>
      </c>
      <c r="FZ79">
        <v>3</v>
      </c>
      <c r="GA79" t="s">
        <v>420</v>
      </c>
      <c r="GB79">
        <v>2.9743900000000001</v>
      </c>
      <c r="GC79">
        <v>2.70038</v>
      </c>
      <c r="GD79">
        <v>9.0830499999999995E-2</v>
      </c>
      <c r="GE79">
        <v>9.14127E-2</v>
      </c>
      <c r="GF79">
        <v>0.107448</v>
      </c>
      <c r="GG79">
        <v>0.10728799999999999</v>
      </c>
      <c r="GH79">
        <v>35442.699999999997</v>
      </c>
      <c r="GI79">
        <v>38743</v>
      </c>
      <c r="GJ79">
        <v>35323.1</v>
      </c>
      <c r="GK79">
        <v>38667.1</v>
      </c>
      <c r="GL79">
        <v>44686.6</v>
      </c>
      <c r="GM79">
        <v>49848.7</v>
      </c>
      <c r="GN79">
        <v>55206.9</v>
      </c>
      <c r="GO79">
        <v>62015.7</v>
      </c>
      <c r="GP79">
        <v>1.9936</v>
      </c>
      <c r="GQ79">
        <v>1.8715999999999999</v>
      </c>
      <c r="GR79">
        <v>5.9634399999999997E-2</v>
      </c>
      <c r="GS79">
        <v>0</v>
      </c>
      <c r="GT79">
        <v>24.291</v>
      </c>
      <c r="GU79">
        <v>999.9</v>
      </c>
      <c r="GV79">
        <v>59.332999999999998</v>
      </c>
      <c r="GW79">
        <v>28.257999999999999</v>
      </c>
      <c r="GX79">
        <v>25.398499999999999</v>
      </c>
      <c r="GY79">
        <v>56.384300000000003</v>
      </c>
      <c r="GZ79">
        <v>46.201900000000002</v>
      </c>
      <c r="HA79">
        <v>1</v>
      </c>
      <c r="HB79">
        <v>-0.104715</v>
      </c>
      <c r="HC79">
        <v>-0.318301</v>
      </c>
      <c r="HD79">
        <v>20.133600000000001</v>
      </c>
      <c r="HE79">
        <v>5.1993200000000002</v>
      </c>
      <c r="HF79">
        <v>12.008800000000001</v>
      </c>
      <c r="HG79">
        <v>4.976</v>
      </c>
      <c r="HH79">
        <v>3.2934000000000001</v>
      </c>
      <c r="HI79">
        <v>9999</v>
      </c>
      <c r="HJ79">
        <v>9999</v>
      </c>
      <c r="HK79">
        <v>9999</v>
      </c>
      <c r="HL79">
        <v>624.70000000000005</v>
      </c>
      <c r="HM79">
        <v>1.8631</v>
      </c>
      <c r="HN79">
        <v>1.86798</v>
      </c>
      <c r="HO79">
        <v>1.86774</v>
      </c>
      <c r="HP79">
        <v>1.8689899999999999</v>
      </c>
      <c r="HQ79">
        <v>1.86981</v>
      </c>
      <c r="HR79">
        <v>1.8658399999999999</v>
      </c>
      <c r="HS79">
        <v>1.8669100000000001</v>
      </c>
      <c r="HT79">
        <v>1.86829</v>
      </c>
      <c r="HU79">
        <v>5</v>
      </c>
      <c r="HV79">
        <v>0</v>
      </c>
      <c r="HW79">
        <v>0</v>
      </c>
      <c r="HX79">
        <v>0</v>
      </c>
      <c r="HY79" t="s">
        <v>421</v>
      </c>
      <c r="HZ79" t="s">
        <v>422</v>
      </c>
      <c r="IA79" t="s">
        <v>423</v>
      </c>
      <c r="IB79" t="s">
        <v>423</v>
      </c>
      <c r="IC79" t="s">
        <v>423</v>
      </c>
      <c r="ID79" t="s">
        <v>423</v>
      </c>
      <c r="IE79">
        <v>0</v>
      </c>
      <c r="IF79">
        <v>100</v>
      </c>
      <c r="IG79">
        <v>100</v>
      </c>
      <c r="IH79">
        <v>6.0019999999999998</v>
      </c>
      <c r="II79">
        <v>0.53110000000000002</v>
      </c>
      <c r="IJ79">
        <v>3.6346291650323699</v>
      </c>
      <c r="IK79">
        <v>5.6267518783259399E-3</v>
      </c>
      <c r="IL79">
        <v>2.30191766742704E-7</v>
      </c>
      <c r="IM79">
        <v>-2.9562642023804099E-10</v>
      </c>
      <c r="IN79">
        <v>-4.4408053959193901E-2</v>
      </c>
      <c r="IO79">
        <v>-1.77651730019769E-2</v>
      </c>
      <c r="IP79">
        <v>2.0502542247495602E-3</v>
      </c>
      <c r="IQ79">
        <v>-1.6883999477825899E-5</v>
      </c>
      <c r="IR79">
        <v>-3</v>
      </c>
      <c r="IS79">
        <v>1845</v>
      </c>
      <c r="IT79">
        <v>1</v>
      </c>
      <c r="IU79">
        <v>26</v>
      </c>
      <c r="IV79">
        <v>23534.9</v>
      </c>
      <c r="IW79">
        <v>23534.9</v>
      </c>
      <c r="IX79">
        <v>1.0400400000000001</v>
      </c>
      <c r="IY79">
        <v>2.6257299999999999</v>
      </c>
      <c r="IZ79">
        <v>1.5478499999999999</v>
      </c>
      <c r="JA79">
        <v>2.3107899999999999</v>
      </c>
      <c r="JB79">
        <v>1.3464400000000001</v>
      </c>
      <c r="JC79">
        <v>2.4157700000000002</v>
      </c>
      <c r="JD79">
        <v>32.775799999999997</v>
      </c>
      <c r="JE79">
        <v>24.245100000000001</v>
      </c>
      <c r="JF79">
        <v>18</v>
      </c>
      <c r="JG79">
        <v>499.55200000000002</v>
      </c>
      <c r="JH79">
        <v>420.09500000000003</v>
      </c>
      <c r="JI79">
        <v>25.0002</v>
      </c>
      <c r="JJ79">
        <v>25.955100000000002</v>
      </c>
      <c r="JK79">
        <v>30</v>
      </c>
      <c r="JL79">
        <v>25.922499999999999</v>
      </c>
      <c r="JM79">
        <v>25.867999999999999</v>
      </c>
      <c r="JN79">
        <v>20.833300000000001</v>
      </c>
      <c r="JO79">
        <v>0</v>
      </c>
      <c r="JP79">
        <v>100</v>
      </c>
      <c r="JQ79">
        <v>25</v>
      </c>
      <c r="JR79">
        <v>419.89699999999999</v>
      </c>
      <c r="JS79">
        <v>28.5824</v>
      </c>
      <c r="JT79">
        <v>102.417</v>
      </c>
      <c r="JU79">
        <v>103.229</v>
      </c>
    </row>
    <row r="80" spans="1:281" x14ac:dyDescent="0.2">
      <c r="A80">
        <v>64</v>
      </c>
      <c r="B80">
        <v>1658963726.5</v>
      </c>
      <c r="C80">
        <v>1794.9000000953699</v>
      </c>
      <c r="D80" t="s">
        <v>554</v>
      </c>
      <c r="E80" t="s">
        <v>555</v>
      </c>
      <c r="F80">
        <v>5</v>
      </c>
      <c r="G80" t="s">
        <v>549</v>
      </c>
      <c r="H80" t="s">
        <v>416</v>
      </c>
      <c r="I80">
        <v>1658963724</v>
      </c>
      <c r="J80">
        <f t="shared" si="50"/>
        <v>3.7444962893371192E-4</v>
      </c>
      <c r="K80">
        <f t="shared" si="51"/>
        <v>0.37444962893371192</v>
      </c>
      <c r="L80">
        <f t="shared" si="52"/>
        <v>-2.9574369424796325</v>
      </c>
      <c r="M80">
        <f t="shared" si="53"/>
        <v>423.290111111111</v>
      </c>
      <c r="N80">
        <f t="shared" si="54"/>
        <v>561.36673135099772</v>
      </c>
      <c r="O80">
        <f t="shared" si="55"/>
        <v>50.539557307994734</v>
      </c>
      <c r="P80">
        <f t="shared" si="56"/>
        <v>38.10859039851335</v>
      </c>
      <c r="Q80">
        <f t="shared" si="57"/>
        <v>3.2314018369453294E-2</v>
      </c>
      <c r="R80">
        <f t="shared" si="58"/>
        <v>2.7406130597451446</v>
      </c>
      <c r="S80">
        <f t="shared" si="59"/>
        <v>3.210383363166347E-2</v>
      </c>
      <c r="T80">
        <f t="shared" si="60"/>
        <v>2.008366617765079E-2</v>
      </c>
      <c r="U80">
        <f t="shared" si="61"/>
        <v>1.5964149869723993E-6</v>
      </c>
      <c r="V80">
        <f t="shared" si="62"/>
        <v>25.723606828012439</v>
      </c>
      <c r="W80">
        <f t="shared" si="63"/>
        <v>25.723606828012439</v>
      </c>
      <c r="X80">
        <f t="shared" si="64"/>
        <v>3.3194646981581921</v>
      </c>
      <c r="Y80">
        <f t="shared" si="65"/>
        <v>68.92875633120066</v>
      </c>
      <c r="Z80">
        <f t="shared" si="66"/>
        <v>2.302171951355815</v>
      </c>
      <c r="AA80">
        <f t="shared" si="67"/>
        <v>3.3399296228325173</v>
      </c>
      <c r="AB80">
        <f t="shared" si="68"/>
        <v>1.0172927468023771</v>
      </c>
      <c r="AC80">
        <f t="shared" si="69"/>
        <v>-16.513228635976695</v>
      </c>
      <c r="AD80">
        <f t="shared" si="70"/>
        <v>15.320866421398319</v>
      </c>
      <c r="AE80">
        <f t="shared" si="71"/>
        <v>1.191740137428136</v>
      </c>
      <c r="AF80">
        <f t="shared" si="72"/>
        <v>-6.2048073525211578E-4</v>
      </c>
      <c r="AG80">
        <f t="shared" si="73"/>
        <v>-2.9567144919508208</v>
      </c>
      <c r="AH80">
        <f t="shared" si="74"/>
        <v>0.37405196205640012</v>
      </c>
      <c r="AI80">
        <f t="shared" si="75"/>
        <v>-2.9574369424796325</v>
      </c>
      <c r="AJ80">
        <v>430.74118729697</v>
      </c>
      <c r="AK80">
        <v>434.39446060606002</v>
      </c>
      <c r="AL80">
        <v>-2.7646753247617699E-3</v>
      </c>
      <c r="AM80">
        <v>66.33</v>
      </c>
      <c r="AN80">
        <f t="shared" si="76"/>
        <v>0.37444962893371192</v>
      </c>
      <c r="AO80">
        <v>25.133912259375201</v>
      </c>
      <c r="AP80">
        <v>25.5718606060606</v>
      </c>
      <c r="AQ80">
        <v>-2.3425191070031799E-5</v>
      </c>
      <c r="AR80">
        <v>88.640650729912196</v>
      </c>
      <c r="AS80">
        <v>0</v>
      </c>
      <c r="AT80">
        <v>0</v>
      </c>
      <c r="AU80">
        <f t="shared" si="77"/>
        <v>1</v>
      </c>
      <c r="AV80">
        <f t="shared" si="78"/>
        <v>0</v>
      </c>
      <c r="AW80">
        <f t="shared" si="79"/>
        <v>47571.084925768337</v>
      </c>
      <c r="AX80" t="s">
        <v>417</v>
      </c>
      <c r="AY80" t="s">
        <v>417</v>
      </c>
      <c r="AZ80">
        <v>0</v>
      </c>
      <c r="BA80">
        <v>0</v>
      </c>
      <c r="BB80" t="e">
        <f t="shared" si="80"/>
        <v>#DIV/0!</v>
      </c>
      <c r="BC80">
        <v>0</v>
      </c>
      <c r="BD80" t="s">
        <v>417</v>
      </c>
      <c r="BE80" t="s">
        <v>417</v>
      </c>
      <c r="BF80">
        <v>0</v>
      </c>
      <c r="BG80">
        <v>0</v>
      </c>
      <c r="BH80" t="e">
        <f t="shared" si="81"/>
        <v>#DIV/0!</v>
      </c>
      <c r="BI80">
        <v>0.5</v>
      </c>
      <c r="BJ80">
        <f t="shared" si="82"/>
        <v>8.4021841419599964E-6</v>
      </c>
      <c r="BK80">
        <f t="shared" si="83"/>
        <v>-2.9574369424796325</v>
      </c>
      <c r="BL80" t="e">
        <f t="shared" si="84"/>
        <v>#DIV/0!</v>
      </c>
      <c r="BM80">
        <f t="shared" si="85"/>
        <v>-351984.30461793527</v>
      </c>
      <c r="BN80" t="e">
        <f t="shared" si="86"/>
        <v>#DIV/0!</v>
      </c>
      <c r="BO80" t="e">
        <f t="shared" si="87"/>
        <v>#DIV/0!</v>
      </c>
      <c r="BP80" t="s">
        <v>417</v>
      </c>
      <c r="BQ80">
        <v>0</v>
      </c>
      <c r="BR80" t="e">
        <f t="shared" si="88"/>
        <v>#DIV/0!</v>
      </c>
      <c r="BS80" t="e">
        <f t="shared" si="89"/>
        <v>#DIV/0!</v>
      </c>
      <c r="BT80" t="e">
        <f t="shared" si="90"/>
        <v>#DIV/0!</v>
      </c>
      <c r="BU80" t="e">
        <f t="shared" si="91"/>
        <v>#DIV/0!</v>
      </c>
      <c r="BV80" t="e">
        <f t="shared" si="92"/>
        <v>#DIV/0!</v>
      </c>
      <c r="BW80" t="e">
        <f t="shared" si="93"/>
        <v>#DIV/0!</v>
      </c>
      <c r="BX80" t="e">
        <f t="shared" si="94"/>
        <v>#DIV/0!</v>
      </c>
      <c r="BY80" t="e">
        <f t="shared" si="95"/>
        <v>#DIV/0!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 t="shared" si="96"/>
        <v>1.0001299999999999E-3</v>
      </c>
      <c r="CS80">
        <f t="shared" si="97"/>
        <v>8.4021841419599964E-6</v>
      </c>
      <c r="CT80">
        <f t="shared" si="98"/>
        <v>8.4010919999999972E-3</v>
      </c>
      <c r="CU80">
        <f t="shared" si="99"/>
        <v>1.5962074799999995E-3</v>
      </c>
      <c r="CV80">
        <v>6</v>
      </c>
      <c r="CW80">
        <v>0.5</v>
      </c>
      <c r="CX80" t="s">
        <v>418</v>
      </c>
      <c r="CY80">
        <v>2</v>
      </c>
      <c r="CZ80" t="b">
        <v>1</v>
      </c>
      <c r="DA80">
        <v>1658963724</v>
      </c>
      <c r="DB80">
        <v>423.290111111111</v>
      </c>
      <c r="DC80">
        <v>419.932444444444</v>
      </c>
      <c r="DD80">
        <v>25.5713111111111</v>
      </c>
      <c r="DE80">
        <v>25.133977777777801</v>
      </c>
      <c r="DF80">
        <v>417.28888888888901</v>
      </c>
      <c r="DG80">
        <v>25.040122222222202</v>
      </c>
      <c r="DH80">
        <v>500.058333333333</v>
      </c>
      <c r="DI80">
        <v>89.983011111111097</v>
      </c>
      <c r="DJ80">
        <v>4.6473155555555597E-2</v>
      </c>
      <c r="DK80">
        <v>25.827300000000001</v>
      </c>
      <c r="DL80">
        <v>25.2702777777778</v>
      </c>
      <c r="DM80">
        <v>999.9</v>
      </c>
      <c r="DN80">
        <v>0</v>
      </c>
      <c r="DO80">
        <v>0</v>
      </c>
      <c r="DP80">
        <v>9957.2222222222208</v>
      </c>
      <c r="DQ80">
        <v>0</v>
      </c>
      <c r="DR80">
        <v>0.23291466666666699</v>
      </c>
      <c r="DS80">
        <v>3.3576377777777799</v>
      </c>
      <c r="DT80">
        <v>434.39822222222199</v>
      </c>
      <c r="DU80">
        <v>430.75888888888898</v>
      </c>
      <c r="DV80">
        <v>0.437325666666667</v>
      </c>
      <c r="DW80">
        <v>419.932444444444</v>
      </c>
      <c r="DX80">
        <v>25.133977777777801</v>
      </c>
      <c r="DY80">
        <v>2.3009844444444401</v>
      </c>
      <c r="DZ80">
        <v>2.26163111111111</v>
      </c>
      <c r="EA80">
        <v>19.683288888888899</v>
      </c>
      <c r="EB80">
        <v>19.4056888888889</v>
      </c>
      <c r="EC80">
        <v>1.0001299999999999E-3</v>
      </c>
      <c r="ED80">
        <v>0</v>
      </c>
      <c r="EE80">
        <v>0</v>
      </c>
      <c r="EF80">
        <v>0</v>
      </c>
      <c r="EG80">
        <v>781.555555555556</v>
      </c>
      <c r="EH80">
        <v>1.0001299999999999E-3</v>
      </c>
      <c r="EI80">
        <v>-9.7777777777777803</v>
      </c>
      <c r="EJ80">
        <v>-0.27777777777777801</v>
      </c>
      <c r="EK80">
        <v>34.819000000000003</v>
      </c>
      <c r="EL80">
        <v>38.645666666666699</v>
      </c>
      <c r="EM80">
        <v>36.561999999999998</v>
      </c>
      <c r="EN80">
        <v>38.506666666666703</v>
      </c>
      <c r="EO80">
        <v>37.097000000000001</v>
      </c>
      <c r="EP80">
        <v>0</v>
      </c>
      <c r="EQ80">
        <v>0</v>
      </c>
      <c r="ER80">
        <v>0</v>
      </c>
      <c r="ES80">
        <v>1658963727.7</v>
      </c>
      <c r="ET80">
        <v>0</v>
      </c>
      <c r="EU80">
        <v>783.57692307692298</v>
      </c>
      <c r="EV80">
        <v>-24.307692311243699</v>
      </c>
      <c r="EW80">
        <v>82.256410639649502</v>
      </c>
      <c r="EX80">
        <v>-16.961538461538499</v>
      </c>
      <c r="EY80">
        <v>15</v>
      </c>
      <c r="EZ80">
        <v>0</v>
      </c>
      <c r="FA80" t="s">
        <v>419</v>
      </c>
      <c r="FB80">
        <v>1657551626.5</v>
      </c>
      <c r="FC80">
        <v>1657551629</v>
      </c>
      <c r="FD80">
        <v>0</v>
      </c>
      <c r="FE80">
        <v>0.40300000000000002</v>
      </c>
      <c r="FF80">
        <v>8.9999999999999993E-3</v>
      </c>
      <c r="FG80">
        <v>9.41</v>
      </c>
      <c r="FH80">
        <v>8.6999999999999994E-2</v>
      </c>
      <c r="FI80">
        <v>417</v>
      </c>
      <c r="FJ80">
        <v>17</v>
      </c>
      <c r="FK80">
        <v>1.61</v>
      </c>
      <c r="FL80">
        <v>0.59</v>
      </c>
      <c r="FM80">
        <v>3.4089643902439</v>
      </c>
      <c r="FN80">
        <v>3.3839372822301803E-2</v>
      </c>
      <c r="FO80">
        <v>9.2954388711484606E-2</v>
      </c>
      <c r="FP80">
        <v>1</v>
      </c>
      <c r="FQ80">
        <v>783.79411764705901</v>
      </c>
      <c r="FR80">
        <v>-14.8051947726248</v>
      </c>
      <c r="FS80">
        <v>12.512415979067301</v>
      </c>
      <c r="FT80">
        <v>0</v>
      </c>
      <c r="FU80">
        <v>0.43877348780487802</v>
      </c>
      <c r="FV80">
        <v>-7.9556864111490506E-3</v>
      </c>
      <c r="FW80">
        <v>3.3202685765737401E-3</v>
      </c>
      <c r="FX80">
        <v>1</v>
      </c>
      <c r="FY80">
        <v>2</v>
      </c>
      <c r="FZ80">
        <v>3</v>
      </c>
      <c r="GA80" t="s">
        <v>420</v>
      </c>
      <c r="GB80">
        <v>2.9733299999999998</v>
      </c>
      <c r="GC80">
        <v>2.70024</v>
      </c>
      <c r="GD80">
        <v>9.0842199999999998E-2</v>
      </c>
      <c r="GE80">
        <v>9.14074E-2</v>
      </c>
      <c r="GF80">
        <v>0.10745300000000001</v>
      </c>
      <c r="GG80">
        <v>0.107306</v>
      </c>
      <c r="GH80">
        <v>35442.800000000003</v>
      </c>
      <c r="GI80">
        <v>38744.300000000003</v>
      </c>
      <c r="GJ80">
        <v>35323.599999999999</v>
      </c>
      <c r="GK80">
        <v>38668.199999999997</v>
      </c>
      <c r="GL80">
        <v>44686.400000000001</v>
      </c>
      <c r="GM80">
        <v>49848.5</v>
      </c>
      <c r="GN80">
        <v>55207</v>
      </c>
      <c r="GO80">
        <v>62016.7</v>
      </c>
      <c r="GP80">
        <v>1.9930000000000001</v>
      </c>
      <c r="GQ80">
        <v>1.8720000000000001</v>
      </c>
      <c r="GR80">
        <v>5.9157599999999998E-2</v>
      </c>
      <c r="GS80">
        <v>0</v>
      </c>
      <c r="GT80">
        <v>24.292999999999999</v>
      </c>
      <c r="GU80">
        <v>999.9</v>
      </c>
      <c r="GV80">
        <v>59.332999999999998</v>
      </c>
      <c r="GW80">
        <v>28.268000000000001</v>
      </c>
      <c r="GX80">
        <v>25.417400000000001</v>
      </c>
      <c r="GY80">
        <v>57.174300000000002</v>
      </c>
      <c r="GZ80">
        <v>46.4223</v>
      </c>
      <c r="HA80">
        <v>1</v>
      </c>
      <c r="HB80">
        <v>-0.104146</v>
      </c>
      <c r="HC80">
        <v>-0.318083</v>
      </c>
      <c r="HD80">
        <v>20.133700000000001</v>
      </c>
      <c r="HE80">
        <v>5.1993200000000002</v>
      </c>
      <c r="HF80">
        <v>12.008800000000001</v>
      </c>
      <c r="HG80">
        <v>4.976</v>
      </c>
      <c r="HH80">
        <v>3.2938000000000001</v>
      </c>
      <c r="HI80">
        <v>9999</v>
      </c>
      <c r="HJ80">
        <v>9999</v>
      </c>
      <c r="HK80">
        <v>9999</v>
      </c>
      <c r="HL80">
        <v>624.70000000000005</v>
      </c>
      <c r="HM80">
        <v>1.8631</v>
      </c>
      <c r="HN80">
        <v>1.86798</v>
      </c>
      <c r="HO80">
        <v>1.8677999999999999</v>
      </c>
      <c r="HP80">
        <v>1.86893</v>
      </c>
      <c r="HQ80">
        <v>1.86981</v>
      </c>
      <c r="HR80">
        <v>1.8658399999999999</v>
      </c>
      <c r="HS80">
        <v>1.8669100000000001</v>
      </c>
      <c r="HT80">
        <v>1.86829</v>
      </c>
      <c r="HU80">
        <v>5</v>
      </c>
      <c r="HV80">
        <v>0</v>
      </c>
      <c r="HW80">
        <v>0</v>
      </c>
      <c r="HX80">
        <v>0</v>
      </c>
      <c r="HY80" t="s">
        <v>421</v>
      </c>
      <c r="HZ80" t="s">
        <v>422</v>
      </c>
      <c r="IA80" t="s">
        <v>423</v>
      </c>
      <c r="IB80" t="s">
        <v>423</v>
      </c>
      <c r="IC80" t="s">
        <v>423</v>
      </c>
      <c r="ID80" t="s">
        <v>423</v>
      </c>
      <c r="IE80">
        <v>0</v>
      </c>
      <c r="IF80">
        <v>100</v>
      </c>
      <c r="IG80">
        <v>100</v>
      </c>
      <c r="IH80">
        <v>6.0019999999999998</v>
      </c>
      <c r="II80">
        <v>0.53129999999999999</v>
      </c>
      <c r="IJ80">
        <v>3.6346291650323699</v>
      </c>
      <c r="IK80">
        <v>5.6267518783259399E-3</v>
      </c>
      <c r="IL80">
        <v>2.30191766742704E-7</v>
      </c>
      <c r="IM80">
        <v>-2.9562642023804099E-10</v>
      </c>
      <c r="IN80">
        <v>-4.4408053959193901E-2</v>
      </c>
      <c r="IO80">
        <v>-1.77651730019769E-2</v>
      </c>
      <c r="IP80">
        <v>2.0502542247495602E-3</v>
      </c>
      <c r="IQ80">
        <v>-1.6883999477825899E-5</v>
      </c>
      <c r="IR80">
        <v>-3</v>
      </c>
      <c r="IS80">
        <v>1845</v>
      </c>
      <c r="IT80">
        <v>1</v>
      </c>
      <c r="IU80">
        <v>26</v>
      </c>
      <c r="IV80">
        <v>23535</v>
      </c>
      <c r="IW80">
        <v>23535</v>
      </c>
      <c r="IX80">
        <v>1.0400400000000001</v>
      </c>
      <c r="IY80">
        <v>2.6208499999999999</v>
      </c>
      <c r="IZ80">
        <v>1.5478499999999999</v>
      </c>
      <c r="JA80">
        <v>2.3107899999999999</v>
      </c>
      <c r="JB80">
        <v>1.3464400000000001</v>
      </c>
      <c r="JC80">
        <v>2.4096700000000002</v>
      </c>
      <c r="JD80">
        <v>32.753500000000003</v>
      </c>
      <c r="JE80">
        <v>24.245100000000001</v>
      </c>
      <c r="JF80">
        <v>18</v>
      </c>
      <c r="JG80">
        <v>499.15800000000002</v>
      </c>
      <c r="JH80">
        <v>420.32299999999998</v>
      </c>
      <c r="JI80">
        <v>25.0001</v>
      </c>
      <c r="JJ80">
        <v>25.953800000000001</v>
      </c>
      <c r="JK80">
        <v>30.0001</v>
      </c>
      <c r="JL80">
        <v>25.922499999999999</v>
      </c>
      <c r="JM80">
        <v>25.867999999999999</v>
      </c>
      <c r="JN80">
        <v>20.831600000000002</v>
      </c>
      <c r="JO80">
        <v>0</v>
      </c>
      <c r="JP80">
        <v>100</v>
      </c>
      <c r="JQ80">
        <v>25</v>
      </c>
      <c r="JR80">
        <v>419.89699999999999</v>
      </c>
      <c r="JS80">
        <v>28.5824</v>
      </c>
      <c r="JT80">
        <v>102.41800000000001</v>
      </c>
      <c r="JU80">
        <v>103.23099999999999</v>
      </c>
    </row>
    <row r="81" spans="1:281" x14ac:dyDescent="0.2">
      <c r="A81">
        <v>65</v>
      </c>
      <c r="B81">
        <v>1658963731.5</v>
      </c>
      <c r="C81">
        <v>1799.9000000953699</v>
      </c>
      <c r="D81" t="s">
        <v>556</v>
      </c>
      <c r="E81" t="s">
        <v>557</v>
      </c>
      <c r="F81">
        <v>5</v>
      </c>
      <c r="G81" t="s">
        <v>549</v>
      </c>
      <c r="H81" t="s">
        <v>416</v>
      </c>
      <c r="I81">
        <v>1658963728.7</v>
      </c>
      <c r="J81">
        <f t="shared" ref="J81:J112" si="100">(K81)/1000</f>
        <v>3.7373463025543109E-4</v>
      </c>
      <c r="K81">
        <f t="shared" ref="K81:K112" si="101">IF(CZ81, AN81, AH81)</f>
        <v>0.37373463025543108</v>
      </c>
      <c r="L81">
        <f t="shared" ref="L81:L112" si="102">IF(CZ81, AI81, AG81)</f>
        <v>-2.8448334412755236</v>
      </c>
      <c r="M81">
        <f t="shared" ref="M81:M112" si="103">DB81 - IF(AU81&gt;1, L81*CV81*100/(AW81*DP81), 0)</f>
        <v>423.25330000000002</v>
      </c>
      <c r="N81">
        <f t="shared" ref="N81:N112" si="104">((T81-J81/2)*M81-L81)/(T81+J81/2)</f>
        <v>556.0337548166209</v>
      </c>
      <c r="O81">
        <f t="shared" ref="O81:O112" si="105">N81*(DI81+DJ81)/1000</f>
        <v>50.05886066355712</v>
      </c>
      <c r="P81">
        <f t="shared" ref="P81:P112" si="106">(DB81 - IF(AU81&gt;1, L81*CV81*100/(AW81*DP81), 0))*(DI81+DJ81)/1000</f>
        <v>38.104841273671191</v>
      </c>
      <c r="Q81">
        <f t="shared" ref="Q81:Q112" si="107">2/((1/S81-1/R81)+SIGN(S81)*SQRT((1/S81-1/R81)*(1/S81-1/R81) + 4*CW81/((CW81+1)*(CW81+1))*(2*1/S81*1/R81-1/R81*1/R81)))</f>
        <v>3.2254088783944E-2</v>
      </c>
      <c r="R81">
        <f t="shared" ref="R81:R112" si="108">IF(LEFT(CX81,1)&lt;&gt;"0",IF(LEFT(CX81,1)="1",3,CY81),$D$5+$E$5*(DP81*DI81/($K$5*1000))+$F$5*(DP81*DI81/($K$5*1000))*MAX(MIN(CV81,$J$5),$I$5)*MAX(MIN(CV81,$J$5),$I$5)+$G$5*MAX(MIN(CV81,$J$5),$I$5)*(DP81*DI81/($K$5*1000))+$H$5*(DP81*DI81/($K$5*1000))*(DP81*DI81/($K$5*1000)))</f>
        <v>2.7473964064720064</v>
      </c>
      <c r="S81">
        <f t="shared" ref="S81:S112" si="109">J81*(1000-(1000*0.61365*EXP(17.502*W81/(240.97+W81))/(DI81+DJ81)+DD81)/2)/(1000*0.61365*EXP(17.502*W81/(240.97+W81))/(DI81+DJ81)-DD81)</f>
        <v>3.2045193631910017E-2</v>
      </c>
      <c r="T81">
        <f t="shared" ref="T81:T112" si="110">1/((CW81+1)/(Q81/1.6)+1/(R81/1.37)) + CW81/((CW81+1)/(Q81/1.6) + CW81/(R81/1.37))</f>
        <v>2.0046901498257393E-2</v>
      </c>
      <c r="U81">
        <f t="shared" ref="U81:U112" si="111">(CR81*CU81)</f>
        <v>1.5964149869723993E-6</v>
      </c>
      <c r="V81">
        <f t="shared" ref="V81:V112" si="112">(DK81+(U81+2*0.95*0.0000000567*(((DK81+$B$7)+273)^4-(DK81+273)^4)-44100*J81)/(1.84*29.3*R81+8*0.95*0.0000000567*(DK81+273)^3))</f>
        <v>25.723601915575511</v>
      </c>
      <c r="W81">
        <f t="shared" ref="W81:W112" si="113">($C$7*DL81+$D$7*DM81+$E$7*V81)</f>
        <v>25.723601915575511</v>
      </c>
      <c r="X81">
        <f t="shared" ref="X81:X112" si="114">0.61365*EXP(17.502*W81/(240.97+W81))</f>
        <v>3.3194637312384354</v>
      </c>
      <c r="Y81">
        <f t="shared" ref="Y81:Y112" si="115">(Z81/AA81*100)</f>
        <v>68.933429370187611</v>
      </c>
      <c r="Z81">
        <f t="shared" ref="Z81:Z112" si="116">DD81*(DI81+DJ81)/1000</f>
        <v>2.3022680066380414</v>
      </c>
      <c r="AA81">
        <f t="shared" ref="AA81:AA112" si="117">0.61365*EXP(17.502*DK81/(240.97+DK81))</f>
        <v>3.3398425519704786</v>
      </c>
      <c r="AB81">
        <f t="shared" ref="AB81:AB112" si="118">(X81-DD81*(DI81+DJ81)/1000)</f>
        <v>1.017195724600394</v>
      </c>
      <c r="AC81">
        <f t="shared" ref="AC81:AC112" si="119">(-J81*44100)</f>
        <v>-16.481697194264513</v>
      </c>
      <c r="AD81">
        <f t="shared" ref="AD81:AD112" si="120">2*29.3*R81*0.92*(DK81-W81)</f>
        <v>15.29434326637165</v>
      </c>
      <c r="AE81">
        <f t="shared" ref="AE81:AE112" si="121">2*0.95*0.0000000567*(((DK81+$B$7)+273)^4-(W81+273)^4)</f>
        <v>1.186737048001083</v>
      </c>
      <c r="AF81">
        <f t="shared" ref="AF81:AF112" si="122">U81+AE81+AC81+AD81</f>
        <v>-6.1528347679207229E-4</v>
      </c>
      <c r="AG81">
        <f t="shared" ref="AG81:AG112" si="123">DH81*AU81*(DC81-DB81*(1000-AU81*DE81)/(1000-AU81*DD81))/(100*CV81)</f>
        <v>-2.9432269734465217</v>
      </c>
      <c r="AH81">
        <f t="shared" ref="AH81:AH112" si="124">1000*DH81*AU81*(DD81-DE81)/(100*CV81*(1000-AU81*DD81))</f>
        <v>0.37433494197561029</v>
      </c>
      <c r="AI81">
        <f t="shared" ref="AI81:AI112" si="125">(AJ81 - AK81 - DI81*1000/(8.314*(DK81+273.15)) * AM81/DH81 * AL81) * DH81/(100*CV81) * (1000 - DE81)/1000</f>
        <v>-2.8448334412755236</v>
      </c>
      <c r="AJ81">
        <v>430.68043980606097</v>
      </c>
      <c r="AK81">
        <v>434.30467272727299</v>
      </c>
      <c r="AL81">
        <v>-2.56367965368656E-2</v>
      </c>
      <c r="AM81">
        <v>66.33</v>
      </c>
      <c r="AN81">
        <f t="shared" ref="AN81:AN112" si="126">(AP81 - AO81 + DI81*1000/(8.314*(DK81+273.15)) * AR81/DH81 * AQ81) * DH81/(100*CV81) * 1000/(1000 - AP81)</f>
        <v>0.37373463025543108</v>
      </c>
      <c r="AO81">
        <v>25.134838503231499</v>
      </c>
      <c r="AP81">
        <v>25.571499393939401</v>
      </c>
      <c r="AQ81">
        <v>4.1739944561397802E-5</v>
      </c>
      <c r="AR81">
        <v>88.640650729912196</v>
      </c>
      <c r="AS81">
        <v>0</v>
      </c>
      <c r="AT81">
        <v>0</v>
      </c>
      <c r="AU81">
        <f t="shared" ref="AU81:AU112" si="127">IF(AS81*$H$13&gt;=AW81,1,(AW81/(AW81-AS81*$H$13)))</f>
        <v>1</v>
      </c>
      <c r="AV81">
        <f t="shared" ref="AV81:AV112" si="128">(AU81-1)*100</f>
        <v>0</v>
      </c>
      <c r="AW81">
        <f t="shared" ref="AW81:AW112" si="129">MAX(0,($B$13+$C$13*DP81)/(1+$D$13*DP81)*DI81/(DK81+273)*$E$13)</f>
        <v>47755.325628546561</v>
      </c>
      <c r="AX81" t="s">
        <v>417</v>
      </c>
      <c r="AY81" t="s">
        <v>417</v>
      </c>
      <c r="AZ81">
        <v>0</v>
      </c>
      <c r="BA81">
        <v>0</v>
      </c>
      <c r="BB81" t="e">
        <f t="shared" ref="BB81:BB112" si="130">1-AZ81/BA81</f>
        <v>#DIV/0!</v>
      </c>
      <c r="BC81">
        <v>0</v>
      </c>
      <c r="BD81" t="s">
        <v>417</v>
      </c>
      <c r="BE81" t="s">
        <v>417</v>
      </c>
      <c r="BF81">
        <v>0</v>
      </c>
      <c r="BG81">
        <v>0</v>
      </c>
      <c r="BH81" t="e">
        <f t="shared" ref="BH81:BH112" si="131">1-BF81/BG81</f>
        <v>#DIV/0!</v>
      </c>
      <c r="BI81">
        <v>0.5</v>
      </c>
      <c r="BJ81">
        <f t="shared" ref="BJ81:BJ112" si="132">CS81</f>
        <v>8.4021841419599964E-6</v>
      </c>
      <c r="BK81">
        <f t="shared" ref="BK81:BK112" si="133">L81</f>
        <v>-2.8448334412755236</v>
      </c>
      <c r="BL81" t="e">
        <f t="shared" ref="BL81:BL112" si="134">BH81*BI81*BJ81</f>
        <v>#DIV/0!</v>
      </c>
      <c r="BM81">
        <f t="shared" ref="BM81:BM112" si="135">(BK81-BC81)/BJ81</f>
        <v>-338582.61057010147</v>
      </c>
      <c r="BN81" t="e">
        <f t="shared" ref="BN81:BN112" si="136">(BA81-BG81)/BG81</f>
        <v>#DIV/0!</v>
      </c>
      <c r="BO81" t="e">
        <f t="shared" ref="BO81:BO112" si="137">AZ81/(BB81+AZ81/BG81)</f>
        <v>#DIV/0!</v>
      </c>
      <c r="BP81" t="s">
        <v>417</v>
      </c>
      <c r="BQ81">
        <v>0</v>
      </c>
      <c r="BR81" t="e">
        <f t="shared" ref="BR81:BR112" si="138">IF(BQ81&lt;&gt;0, BQ81, BO81)</f>
        <v>#DIV/0!</v>
      </c>
      <c r="BS81" t="e">
        <f t="shared" ref="BS81:BS112" si="139">1-BR81/BG81</f>
        <v>#DIV/0!</v>
      </c>
      <c r="BT81" t="e">
        <f t="shared" ref="BT81:BT112" si="140">(BG81-BF81)/(BG81-BR81)</f>
        <v>#DIV/0!</v>
      </c>
      <c r="BU81" t="e">
        <f t="shared" ref="BU81:BU112" si="141">(BA81-BG81)/(BA81-BR81)</f>
        <v>#DIV/0!</v>
      </c>
      <c r="BV81" t="e">
        <f t="shared" ref="BV81:BV112" si="142">(BG81-BF81)/(BG81-AZ81)</f>
        <v>#DIV/0!</v>
      </c>
      <c r="BW81" t="e">
        <f t="shared" ref="BW81:BW112" si="143">(BA81-BG81)/(BA81-AZ81)</f>
        <v>#DIV/0!</v>
      </c>
      <c r="BX81" t="e">
        <f t="shared" ref="BX81:BX112" si="144">(BT81*BR81/BF81)</f>
        <v>#DIV/0!</v>
      </c>
      <c r="BY81" t="e">
        <f t="shared" ref="BY81:BY112" si="145">(1-BX81)</f>
        <v>#DIV/0!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 t="shared" ref="CR81:CR112" si="146">$B$11*DQ81+$C$11*DR81+$F$11*EC81*(1-EF81)</f>
        <v>1.0001299999999999E-3</v>
      </c>
      <c r="CS81">
        <f t="shared" ref="CS81:CS112" si="147">CR81*CT81</f>
        <v>8.4021841419599964E-6</v>
      </c>
      <c r="CT81">
        <f t="shared" ref="CT81:CT112" si="148">($B$11*$D$9+$C$11*$D$9+$F$11*((EP81+EH81)/MAX(EP81+EH81+EQ81, 0.1)*$I$9+EQ81/MAX(EP81+EH81+EQ81, 0.1)*$J$9))/($B$11+$C$11+$F$11)</f>
        <v>8.4010919999999972E-3</v>
      </c>
      <c r="CU81">
        <f t="shared" ref="CU81:CU112" si="149">($B$11*$K$9+$C$11*$K$9+$F$11*((EP81+EH81)/MAX(EP81+EH81+EQ81, 0.1)*$P$9+EQ81/MAX(EP81+EH81+EQ81, 0.1)*$Q$9))/($B$11+$C$11+$F$11)</f>
        <v>1.5962074799999995E-3</v>
      </c>
      <c r="CV81">
        <v>6</v>
      </c>
      <c r="CW81">
        <v>0.5</v>
      </c>
      <c r="CX81" t="s">
        <v>418</v>
      </c>
      <c r="CY81">
        <v>2</v>
      </c>
      <c r="CZ81" t="b">
        <v>1</v>
      </c>
      <c r="DA81">
        <v>1658963728.7</v>
      </c>
      <c r="DB81">
        <v>423.25330000000002</v>
      </c>
      <c r="DC81">
        <v>419.91219999999998</v>
      </c>
      <c r="DD81">
        <v>25.572669999999999</v>
      </c>
      <c r="DE81">
        <v>25.13504</v>
      </c>
      <c r="DF81">
        <v>417.25229999999999</v>
      </c>
      <c r="DG81">
        <v>25.041419999999999</v>
      </c>
      <c r="DH81">
        <v>500.0967</v>
      </c>
      <c r="DI81">
        <v>89.982100000000003</v>
      </c>
      <c r="DJ81">
        <v>4.6356420000000002E-2</v>
      </c>
      <c r="DK81">
        <v>25.82686</v>
      </c>
      <c r="DL81">
        <v>25.275510000000001</v>
      </c>
      <c r="DM81">
        <v>999.9</v>
      </c>
      <c r="DN81">
        <v>0</v>
      </c>
      <c r="DO81">
        <v>0</v>
      </c>
      <c r="DP81">
        <v>9997.5</v>
      </c>
      <c r="DQ81">
        <v>0</v>
      </c>
      <c r="DR81">
        <v>0.2316888</v>
      </c>
      <c r="DS81">
        <v>3.3413240000000002</v>
      </c>
      <c r="DT81">
        <v>434.36110000000002</v>
      </c>
      <c r="DU81">
        <v>430.73869999999999</v>
      </c>
      <c r="DV81">
        <v>0.43762790000000001</v>
      </c>
      <c r="DW81">
        <v>419.91219999999998</v>
      </c>
      <c r="DX81">
        <v>25.13504</v>
      </c>
      <c r="DY81">
        <v>2.3010839999999999</v>
      </c>
      <c r="DZ81">
        <v>2.2617050000000001</v>
      </c>
      <c r="EA81">
        <v>19.683969999999999</v>
      </c>
      <c r="EB81">
        <v>19.406199999999998</v>
      </c>
      <c r="EC81">
        <v>1.0001299999999999E-3</v>
      </c>
      <c r="ED81">
        <v>0</v>
      </c>
      <c r="EE81">
        <v>0</v>
      </c>
      <c r="EF81">
        <v>0</v>
      </c>
      <c r="EG81">
        <v>792.3</v>
      </c>
      <c r="EH81">
        <v>1.0001299999999999E-3</v>
      </c>
      <c r="EI81">
        <v>-29</v>
      </c>
      <c r="EJ81">
        <v>-3.45</v>
      </c>
      <c r="EK81">
        <v>34.875</v>
      </c>
      <c r="EL81">
        <v>38.762300000000003</v>
      </c>
      <c r="EM81">
        <v>36.593499999999999</v>
      </c>
      <c r="EN81">
        <v>38.637099999999997</v>
      </c>
      <c r="EO81">
        <v>37.143599999999999</v>
      </c>
      <c r="EP81">
        <v>0</v>
      </c>
      <c r="EQ81">
        <v>0</v>
      </c>
      <c r="ER81">
        <v>0</v>
      </c>
      <c r="ES81">
        <v>1658963733.0999999</v>
      </c>
      <c r="ET81">
        <v>0</v>
      </c>
      <c r="EU81">
        <v>787.58</v>
      </c>
      <c r="EV81">
        <v>70.884615592116006</v>
      </c>
      <c r="EW81">
        <v>-93.769230893847904</v>
      </c>
      <c r="EX81">
        <v>-18.98</v>
      </c>
      <c r="EY81">
        <v>15</v>
      </c>
      <c r="EZ81">
        <v>0</v>
      </c>
      <c r="FA81" t="s">
        <v>419</v>
      </c>
      <c r="FB81">
        <v>1657551626.5</v>
      </c>
      <c r="FC81">
        <v>1657551629</v>
      </c>
      <c r="FD81">
        <v>0</v>
      </c>
      <c r="FE81">
        <v>0.40300000000000002</v>
      </c>
      <c r="FF81">
        <v>8.9999999999999993E-3</v>
      </c>
      <c r="FG81">
        <v>9.41</v>
      </c>
      <c r="FH81">
        <v>8.6999999999999994E-2</v>
      </c>
      <c r="FI81">
        <v>417</v>
      </c>
      <c r="FJ81">
        <v>17</v>
      </c>
      <c r="FK81">
        <v>1.61</v>
      </c>
      <c r="FL81">
        <v>0.59</v>
      </c>
      <c r="FM81">
        <v>3.4011346341463402</v>
      </c>
      <c r="FN81">
        <v>1.7097282229967099E-2</v>
      </c>
      <c r="FO81">
        <v>9.3592661821413001E-2</v>
      </c>
      <c r="FP81">
        <v>1</v>
      </c>
      <c r="FQ81">
        <v>786.94117647058795</v>
      </c>
      <c r="FR81">
        <v>24.919786302393199</v>
      </c>
      <c r="FS81">
        <v>15.523589594872499</v>
      </c>
      <c r="FT81">
        <v>0</v>
      </c>
      <c r="FU81">
        <v>0.43852343902439</v>
      </c>
      <c r="FV81">
        <v>-9.0782508710799004E-3</v>
      </c>
      <c r="FW81">
        <v>3.1730004884872802E-3</v>
      </c>
      <c r="FX81">
        <v>1</v>
      </c>
      <c r="FY81">
        <v>2</v>
      </c>
      <c r="FZ81">
        <v>3</v>
      </c>
      <c r="GA81" t="s">
        <v>420</v>
      </c>
      <c r="GB81">
        <v>2.9737800000000001</v>
      </c>
      <c r="GC81">
        <v>2.7000099999999998</v>
      </c>
      <c r="GD81">
        <v>9.08133E-2</v>
      </c>
      <c r="GE81">
        <v>9.1405700000000006E-2</v>
      </c>
      <c r="GF81">
        <v>0.10745499999999999</v>
      </c>
      <c r="GG81">
        <v>0.10729900000000001</v>
      </c>
      <c r="GH81">
        <v>35443</v>
      </c>
      <c r="GI81">
        <v>38744</v>
      </c>
      <c r="GJ81">
        <v>35322.699999999997</v>
      </c>
      <c r="GK81">
        <v>38667.800000000003</v>
      </c>
      <c r="GL81">
        <v>44686</v>
      </c>
      <c r="GM81">
        <v>49849</v>
      </c>
      <c r="GN81">
        <v>55206.6</v>
      </c>
      <c r="GO81">
        <v>62016.800000000003</v>
      </c>
      <c r="GP81">
        <v>1.9927999999999999</v>
      </c>
      <c r="GQ81">
        <v>1.8714</v>
      </c>
      <c r="GR81">
        <v>5.9366200000000001E-2</v>
      </c>
      <c r="GS81">
        <v>0</v>
      </c>
      <c r="GT81">
        <v>24.292999999999999</v>
      </c>
      <c r="GU81">
        <v>999.9</v>
      </c>
      <c r="GV81">
        <v>59.332999999999998</v>
      </c>
      <c r="GW81">
        <v>28.268000000000001</v>
      </c>
      <c r="GX81">
        <v>25.4176</v>
      </c>
      <c r="GY81">
        <v>56.914299999999997</v>
      </c>
      <c r="GZ81">
        <v>46.514400000000002</v>
      </c>
      <c r="HA81">
        <v>1</v>
      </c>
      <c r="HB81">
        <v>-0.104675</v>
      </c>
      <c r="HC81">
        <v>-0.31699300000000002</v>
      </c>
      <c r="HD81">
        <v>20.133700000000001</v>
      </c>
      <c r="HE81">
        <v>5.1981200000000003</v>
      </c>
      <c r="HF81">
        <v>12.0076</v>
      </c>
      <c r="HG81">
        <v>4.9752000000000001</v>
      </c>
      <c r="HH81">
        <v>3.2938000000000001</v>
      </c>
      <c r="HI81">
        <v>9999</v>
      </c>
      <c r="HJ81">
        <v>9999</v>
      </c>
      <c r="HK81">
        <v>9999</v>
      </c>
      <c r="HL81">
        <v>624.70000000000005</v>
      </c>
      <c r="HM81">
        <v>1.86313</v>
      </c>
      <c r="HN81">
        <v>1.8680399999999999</v>
      </c>
      <c r="HO81">
        <v>1.8678300000000001</v>
      </c>
      <c r="HP81">
        <v>1.86893</v>
      </c>
      <c r="HQ81">
        <v>1.86981</v>
      </c>
      <c r="HR81">
        <v>1.8658399999999999</v>
      </c>
      <c r="HS81">
        <v>1.8669100000000001</v>
      </c>
      <c r="HT81">
        <v>1.86829</v>
      </c>
      <c r="HU81">
        <v>5</v>
      </c>
      <c r="HV81">
        <v>0</v>
      </c>
      <c r="HW81">
        <v>0</v>
      </c>
      <c r="HX81">
        <v>0</v>
      </c>
      <c r="HY81" t="s">
        <v>421</v>
      </c>
      <c r="HZ81" t="s">
        <v>422</v>
      </c>
      <c r="IA81" t="s">
        <v>423</v>
      </c>
      <c r="IB81" t="s">
        <v>423</v>
      </c>
      <c r="IC81" t="s">
        <v>423</v>
      </c>
      <c r="ID81" t="s">
        <v>423</v>
      </c>
      <c r="IE81">
        <v>0</v>
      </c>
      <c r="IF81">
        <v>100</v>
      </c>
      <c r="IG81">
        <v>100</v>
      </c>
      <c r="IH81">
        <v>6.0010000000000003</v>
      </c>
      <c r="II81">
        <v>0.53129999999999999</v>
      </c>
      <c r="IJ81">
        <v>3.6346291650323699</v>
      </c>
      <c r="IK81">
        <v>5.6267518783259399E-3</v>
      </c>
      <c r="IL81">
        <v>2.30191766742704E-7</v>
      </c>
      <c r="IM81">
        <v>-2.9562642023804099E-10</v>
      </c>
      <c r="IN81">
        <v>-4.4408053959193901E-2</v>
      </c>
      <c r="IO81">
        <v>-1.77651730019769E-2</v>
      </c>
      <c r="IP81">
        <v>2.0502542247495602E-3</v>
      </c>
      <c r="IQ81">
        <v>-1.6883999477825899E-5</v>
      </c>
      <c r="IR81">
        <v>-3</v>
      </c>
      <c r="IS81">
        <v>1845</v>
      </c>
      <c r="IT81">
        <v>1</v>
      </c>
      <c r="IU81">
        <v>26</v>
      </c>
      <c r="IV81">
        <v>23535.1</v>
      </c>
      <c r="IW81">
        <v>23535</v>
      </c>
      <c r="IX81">
        <v>1.0388200000000001</v>
      </c>
      <c r="IY81">
        <v>2.6245099999999999</v>
      </c>
      <c r="IZ81">
        <v>1.5478499999999999</v>
      </c>
      <c r="JA81">
        <v>2.3107899999999999</v>
      </c>
      <c r="JB81">
        <v>1.3464400000000001</v>
      </c>
      <c r="JC81">
        <v>2.2424300000000001</v>
      </c>
      <c r="JD81">
        <v>32.775799999999997</v>
      </c>
      <c r="JE81">
        <v>24.2364</v>
      </c>
      <c r="JF81">
        <v>18</v>
      </c>
      <c r="JG81">
        <v>499.029</v>
      </c>
      <c r="JH81">
        <v>419.96499999999997</v>
      </c>
      <c r="JI81">
        <v>25.0001</v>
      </c>
      <c r="JJ81">
        <v>25.953800000000001</v>
      </c>
      <c r="JK81">
        <v>30.0001</v>
      </c>
      <c r="JL81">
        <v>25.922499999999999</v>
      </c>
      <c r="JM81">
        <v>25.8659</v>
      </c>
      <c r="JN81">
        <v>20.832000000000001</v>
      </c>
      <c r="JO81">
        <v>0</v>
      </c>
      <c r="JP81">
        <v>100</v>
      </c>
      <c r="JQ81">
        <v>25</v>
      </c>
      <c r="JR81">
        <v>419.89699999999999</v>
      </c>
      <c r="JS81">
        <v>28.5824</v>
      </c>
      <c r="JT81">
        <v>102.416</v>
      </c>
      <c r="JU81">
        <v>103.23099999999999</v>
      </c>
    </row>
    <row r="82" spans="1:281" x14ac:dyDescent="0.2">
      <c r="A82">
        <v>66</v>
      </c>
      <c r="B82">
        <v>1658963736.5</v>
      </c>
      <c r="C82">
        <v>1804.9000000953699</v>
      </c>
      <c r="D82" t="s">
        <v>558</v>
      </c>
      <c r="E82" t="s">
        <v>559</v>
      </c>
      <c r="F82">
        <v>5</v>
      </c>
      <c r="G82" t="s">
        <v>549</v>
      </c>
      <c r="H82" t="s">
        <v>416</v>
      </c>
      <c r="I82">
        <v>1658963734</v>
      </c>
      <c r="J82">
        <f t="shared" si="100"/>
        <v>3.7917228534968463E-4</v>
      </c>
      <c r="K82">
        <f t="shared" si="101"/>
        <v>0.37917228534968461</v>
      </c>
      <c r="L82">
        <f t="shared" si="102"/>
        <v>-2.8298951637072745</v>
      </c>
      <c r="M82">
        <f t="shared" si="103"/>
        <v>423.27844444444401</v>
      </c>
      <c r="N82">
        <f t="shared" si="104"/>
        <v>553.23593624165619</v>
      </c>
      <c r="O82">
        <f t="shared" si="105"/>
        <v>49.805661775935775</v>
      </c>
      <c r="P82">
        <f t="shared" si="106"/>
        <v>38.106098429288636</v>
      </c>
      <c r="Q82">
        <f t="shared" si="107"/>
        <v>3.274646047073889E-2</v>
      </c>
      <c r="R82">
        <f t="shared" si="108"/>
        <v>2.7419545924664983</v>
      </c>
      <c r="S82">
        <f t="shared" si="109"/>
        <v>3.2530737620538798E-2</v>
      </c>
      <c r="T82">
        <f t="shared" si="110"/>
        <v>2.0350974248821391E-2</v>
      </c>
      <c r="U82">
        <f t="shared" si="111"/>
        <v>1.5964149869723993E-6</v>
      </c>
      <c r="V82">
        <f t="shared" si="112"/>
        <v>25.722346687708491</v>
      </c>
      <c r="W82">
        <f t="shared" si="113"/>
        <v>25.722346687708491</v>
      </c>
      <c r="X82">
        <f t="shared" si="114"/>
        <v>3.3192166715750488</v>
      </c>
      <c r="Y82">
        <f t="shared" si="115"/>
        <v>68.943159999722553</v>
      </c>
      <c r="Z82">
        <f t="shared" si="116"/>
        <v>2.3026530237475522</v>
      </c>
      <c r="AA82">
        <f t="shared" si="117"/>
        <v>3.3399296228325173</v>
      </c>
      <c r="AB82">
        <f t="shared" si="118"/>
        <v>1.0165636478274966</v>
      </c>
      <c r="AC82">
        <f t="shared" si="119"/>
        <v>-16.721497783921091</v>
      </c>
      <c r="AD82">
        <f t="shared" si="120"/>
        <v>15.514645303079295</v>
      </c>
      <c r="AE82">
        <f t="shared" si="121"/>
        <v>1.2062152329508797</v>
      </c>
      <c r="AF82">
        <f t="shared" si="122"/>
        <v>-6.3565147593003246E-4</v>
      </c>
      <c r="AG82">
        <f t="shared" si="123"/>
        <v>-2.9977584294438184</v>
      </c>
      <c r="AH82">
        <f t="shared" si="124"/>
        <v>0.37704301725182676</v>
      </c>
      <c r="AI82">
        <f t="shared" si="125"/>
        <v>-2.8298951637072745</v>
      </c>
      <c r="AJ82">
        <v>430.64048087272698</v>
      </c>
      <c r="AK82">
        <v>434.29826060606098</v>
      </c>
      <c r="AL82">
        <v>-3.6384155844147503E-2</v>
      </c>
      <c r="AM82">
        <v>66.33</v>
      </c>
      <c r="AN82">
        <f t="shared" si="126"/>
        <v>0.37917228534968461</v>
      </c>
      <c r="AO82">
        <v>25.1379203483236</v>
      </c>
      <c r="AP82">
        <v>25.575850909090899</v>
      </c>
      <c r="AQ82">
        <v>8.4047443681265204E-4</v>
      </c>
      <c r="AR82">
        <v>88.640650729912196</v>
      </c>
      <c r="AS82">
        <v>0</v>
      </c>
      <c r="AT82">
        <v>0</v>
      </c>
      <c r="AU82">
        <f t="shared" si="127"/>
        <v>1</v>
      </c>
      <c r="AV82">
        <f t="shared" si="128"/>
        <v>0</v>
      </c>
      <c r="AW82">
        <f t="shared" si="129"/>
        <v>47607.419913620011</v>
      </c>
      <c r="AX82" t="s">
        <v>417</v>
      </c>
      <c r="AY82" t="s">
        <v>417</v>
      </c>
      <c r="AZ82">
        <v>0</v>
      </c>
      <c r="BA82">
        <v>0</v>
      </c>
      <c r="BB82" t="e">
        <f t="shared" si="130"/>
        <v>#DIV/0!</v>
      </c>
      <c r="BC82">
        <v>0</v>
      </c>
      <c r="BD82" t="s">
        <v>417</v>
      </c>
      <c r="BE82" t="s">
        <v>417</v>
      </c>
      <c r="BF82">
        <v>0</v>
      </c>
      <c r="BG82">
        <v>0</v>
      </c>
      <c r="BH82" t="e">
        <f t="shared" si="131"/>
        <v>#DIV/0!</v>
      </c>
      <c r="BI82">
        <v>0.5</v>
      </c>
      <c r="BJ82">
        <f t="shared" si="132"/>
        <v>8.4021841419599964E-6</v>
      </c>
      <c r="BK82">
        <f t="shared" si="133"/>
        <v>-2.8298951637072745</v>
      </c>
      <c r="BL82" t="e">
        <f t="shared" si="134"/>
        <v>#DIV/0!</v>
      </c>
      <c r="BM82">
        <f t="shared" si="135"/>
        <v>-336804.70647803944</v>
      </c>
      <c r="BN82" t="e">
        <f t="shared" si="136"/>
        <v>#DIV/0!</v>
      </c>
      <c r="BO82" t="e">
        <f t="shared" si="137"/>
        <v>#DIV/0!</v>
      </c>
      <c r="BP82" t="s">
        <v>417</v>
      </c>
      <c r="BQ82">
        <v>0</v>
      </c>
      <c r="BR82" t="e">
        <f t="shared" si="138"/>
        <v>#DIV/0!</v>
      </c>
      <c r="BS82" t="e">
        <f t="shared" si="139"/>
        <v>#DIV/0!</v>
      </c>
      <c r="BT82" t="e">
        <f t="shared" si="140"/>
        <v>#DIV/0!</v>
      </c>
      <c r="BU82" t="e">
        <f t="shared" si="141"/>
        <v>#DIV/0!</v>
      </c>
      <c r="BV82" t="e">
        <f t="shared" si="142"/>
        <v>#DIV/0!</v>
      </c>
      <c r="BW82" t="e">
        <f t="shared" si="143"/>
        <v>#DIV/0!</v>
      </c>
      <c r="BX82" t="e">
        <f t="shared" si="144"/>
        <v>#DIV/0!</v>
      </c>
      <c r="BY82" t="e">
        <f t="shared" si="145"/>
        <v>#DIV/0!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 t="shared" si="146"/>
        <v>1.0001299999999999E-3</v>
      </c>
      <c r="CS82">
        <f t="shared" si="147"/>
        <v>8.4021841419599964E-6</v>
      </c>
      <c r="CT82">
        <f t="shared" si="148"/>
        <v>8.4010919999999972E-3</v>
      </c>
      <c r="CU82">
        <f t="shared" si="149"/>
        <v>1.5962074799999995E-3</v>
      </c>
      <c r="CV82">
        <v>6</v>
      </c>
      <c r="CW82">
        <v>0.5</v>
      </c>
      <c r="CX82" t="s">
        <v>418</v>
      </c>
      <c r="CY82">
        <v>2</v>
      </c>
      <c r="CZ82" t="b">
        <v>1</v>
      </c>
      <c r="DA82">
        <v>1658963734</v>
      </c>
      <c r="DB82">
        <v>423.27844444444401</v>
      </c>
      <c r="DC82">
        <v>419.87299999999999</v>
      </c>
      <c r="DD82">
        <v>25.5776222222222</v>
      </c>
      <c r="DE82">
        <v>25.136788888888901</v>
      </c>
      <c r="DF82">
        <v>417.27733333333299</v>
      </c>
      <c r="DG82">
        <v>25.0460888888889</v>
      </c>
      <c r="DH82">
        <v>500.051777777778</v>
      </c>
      <c r="DI82">
        <v>89.979444444444397</v>
      </c>
      <c r="DJ82">
        <v>4.66339666666667E-2</v>
      </c>
      <c r="DK82">
        <v>25.827300000000001</v>
      </c>
      <c r="DL82">
        <v>25.285611111111098</v>
      </c>
      <c r="DM82">
        <v>999.9</v>
      </c>
      <c r="DN82">
        <v>0</v>
      </c>
      <c r="DO82">
        <v>0</v>
      </c>
      <c r="DP82">
        <v>9965.5555555555493</v>
      </c>
      <c r="DQ82">
        <v>0</v>
      </c>
      <c r="DR82">
        <v>0.22065599999999999</v>
      </c>
      <c r="DS82">
        <v>3.4052422222222201</v>
      </c>
      <c r="DT82">
        <v>434.38900000000001</v>
      </c>
      <c r="DU82">
        <v>430.69977777777802</v>
      </c>
      <c r="DV82">
        <v>0.440807</v>
      </c>
      <c r="DW82">
        <v>419.87299999999999</v>
      </c>
      <c r="DX82">
        <v>25.136788888888901</v>
      </c>
      <c r="DY82">
        <v>2.3014566666666698</v>
      </c>
      <c r="DZ82">
        <v>2.26179555555556</v>
      </c>
      <c r="EA82">
        <v>19.686622222222201</v>
      </c>
      <c r="EB82">
        <v>19.406844444444399</v>
      </c>
      <c r="EC82">
        <v>1.0001299999999999E-3</v>
      </c>
      <c r="ED82">
        <v>0</v>
      </c>
      <c r="EE82">
        <v>0</v>
      </c>
      <c r="EF82">
        <v>0</v>
      </c>
      <c r="EG82">
        <v>790.33333333333303</v>
      </c>
      <c r="EH82">
        <v>1.0001299999999999E-3</v>
      </c>
      <c r="EI82">
        <v>-24.3333333333333</v>
      </c>
      <c r="EJ82">
        <v>-1.2222222222222201</v>
      </c>
      <c r="EK82">
        <v>34.875</v>
      </c>
      <c r="EL82">
        <v>38.867888888888899</v>
      </c>
      <c r="EM82">
        <v>36.673222222222201</v>
      </c>
      <c r="EN82">
        <v>38.791444444444402</v>
      </c>
      <c r="EO82">
        <v>37.186999999999998</v>
      </c>
      <c r="EP82">
        <v>0</v>
      </c>
      <c r="EQ82">
        <v>0</v>
      </c>
      <c r="ER82">
        <v>0</v>
      </c>
      <c r="ES82">
        <v>1658963737.9000001</v>
      </c>
      <c r="ET82">
        <v>0</v>
      </c>
      <c r="EU82">
        <v>789.02</v>
      </c>
      <c r="EV82">
        <v>34.076923336503597</v>
      </c>
      <c r="EW82">
        <v>-48.5769228581376</v>
      </c>
      <c r="EX82">
        <v>-21.06</v>
      </c>
      <c r="EY82">
        <v>15</v>
      </c>
      <c r="EZ82">
        <v>0</v>
      </c>
      <c r="FA82" t="s">
        <v>419</v>
      </c>
      <c r="FB82">
        <v>1657551626.5</v>
      </c>
      <c r="FC82">
        <v>1657551629</v>
      </c>
      <c r="FD82">
        <v>0</v>
      </c>
      <c r="FE82">
        <v>0.40300000000000002</v>
      </c>
      <c r="FF82">
        <v>8.9999999999999993E-3</v>
      </c>
      <c r="FG82">
        <v>9.41</v>
      </c>
      <c r="FH82">
        <v>8.6999999999999994E-2</v>
      </c>
      <c r="FI82">
        <v>417</v>
      </c>
      <c r="FJ82">
        <v>17</v>
      </c>
      <c r="FK82">
        <v>1.61</v>
      </c>
      <c r="FL82">
        <v>0.59</v>
      </c>
      <c r="FM82">
        <v>3.4013573170731699</v>
      </c>
      <c r="FN82">
        <v>-0.17659233449476899</v>
      </c>
      <c r="FO82">
        <v>0.107896489805341</v>
      </c>
      <c r="FP82">
        <v>1</v>
      </c>
      <c r="FQ82">
        <v>786.04411764705901</v>
      </c>
      <c r="FR82">
        <v>60.542398814687502</v>
      </c>
      <c r="FS82">
        <v>14.7166210791118</v>
      </c>
      <c r="FT82">
        <v>0</v>
      </c>
      <c r="FU82">
        <v>0.43818456097560998</v>
      </c>
      <c r="FV82">
        <v>4.3668501742163196E-3</v>
      </c>
      <c r="FW82">
        <v>2.8563113006607002E-3</v>
      </c>
      <c r="FX82">
        <v>1</v>
      </c>
      <c r="FY82">
        <v>2</v>
      </c>
      <c r="FZ82">
        <v>3</v>
      </c>
      <c r="GA82" t="s">
        <v>420</v>
      </c>
      <c r="GB82">
        <v>2.9741399999999998</v>
      </c>
      <c r="GC82">
        <v>2.7</v>
      </c>
      <c r="GD82">
        <v>9.0812599999999993E-2</v>
      </c>
      <c r="GE82">
        <v>9.1412599999999997E-2</v>
      </c>
      <c r="GF82">
        <v>0.107458</v>
      </c>
      <c r="GG82">
        <v>0.107291</v>
      </c>
      <c r="GH82">
        <v>35443</v>
      </c>
      <c r="GI82">
        <v>38744.199999999997</v>
      </c>
      <c r="GJ82">
        <v>35322.699999999997</v>
      </c>
      <c r="GK82">
        <v>38668.300000000003</v>
      </c>
      <c r="GL82">
        <v>44685.4</v>
      </c>
      <c r="GM82">
        <v>49848.7</v>
      </c>
      <c r="GN82">
        <v>55206.1</v>
      </c>
      <c r="GO82">
        <v>62016</v>
      </c>
      <c r="GP82">
        <v>1.9945999999999999</v>
      </c>
      <c r="GQ82">
        <v>1.871</v>
      </c>
      <c r="GR82">
        <v>5.98133E-2</v>
      </c>
      <c r="GS82">
        <v>0</v>
      </c>
      <c r="GT82">
        <v>24.295000000000002</v>
      </c>
      <c r="GU82">
        <v>999.9</v>
      </c>
      <c r="GV82">
        <v>59.332999999999998</v>
      </c>
      <c r="GW82">
        <v>28.257999999999999</v>
      </c>
      <c r="GX82">
        <v>25.401199999999999</v>
      </c>
      <c r="GY82">
        <v>56.8643</v>
      </c>
      <c r="GZ82">
        <v>46.5184</v>
      </c>
      <c r="HA82">
        <v>1</v>
      </c>
      <c r="HB82">
        <v>-0.104756</v>
      </c>
      <c r="HC82">
        <v>-0.31634000000000001</v>
      </c>
      <c r="HD82">
        <v>20.133600000000001</v>
      </c>
      <c r="HE82">
        <v>5.1993200000000002</v>
      </c>
      <c r="HF82">
        <v>12.0099</v>
      </c>
      <c r="HG82">
        <v>4.9752000000000001</v>
      </c>
      <c r="HH82">
        <v>3.2936000000000001</v>
      </c>
      <c r="HI82">
        <v>9999</v>
      </c>
      <c r="HJ82">
        <v>9999</v>
      </c>
      <c r="HK82">
        <v>9999</v>
      </c>
      <c r="HL82">
        <v>624.70000000000005</v>
      </c>
      <c r="HM82">
        <v>1.8631</v>
      </c>
      <c r="HN82">
        <v>1.8680099999999999</v>
      </c>
      <c r="HO82">
        <v>1.8677699999999999</v>
      </c>
      <c r="HP82">
        <v>1.86896</v>
      </c>
      <c r="HQ82">
        <v>1.86978</v>
      </c>
      <c r="HR82">
        <v>1.8658399999999999</v>
      </c>
      <c r="HS82">
        <v>1.8669100000000001</v>
      </c>
      <c r="HT82">
        <v>1.86829</v>
      </c>
      <c r="HU82">
        <v>5</v>
      </c>
      <c r="HV82">
        <v>0</v>
      </c>
      <c r="HW82">
        <v>0</v>
      </c>
      <c r="HX82">
        <v>0</v>
      </c>
      <c r="HY82" t="s">
        <v>421</v>
      </c>
      <c r="HZ82" t="s">
        <v>422</v>
      </c>
      <c r="IA82" t="s">
        <v>423</v>
      </c>
      <c r="IB82" t="s">
        <v>423</v>
      </c>
      <c r="IC82" t="s">
        <v>423</v>
      </c>
      <c r="ID82" t="s">
        <v>423</v>
      </c>
      <c r="IE82">
        <v>0</v>
      </c>
      <c r="IF82">
        <v>100</v>
      </c>
      <c r="IG82">
        <v>100</v>
      </c>
      <c r="IH82">
        <v>6</v>
      </c>
      <c r="II82">
        <v>0.53139999999999998</v>
      </c>
      <c r="IJ82">
        <v>3.6346291650323699</v>
      </c>
      <c r="IK82">
        <v>5.6267518783259399E-3</v>
      </c>
      <c r="IL82">
        <v>2.30191766742704E-7</v>
      </c>
      <c r="IM82">
        <v>-2.9562642023804099E-10</v>
      </c>
      <c r="IN82">
        <v>-4.4408053959193901E-2</v>
      </c>
      <c r="IO82">
        <v>-1.77651730019769E-2</v>
      </c>
      <c r="IP82">
        <v>2.0502542247495602E-3</v>
      </c>
      <c r="IQ82">
        <v>-1.6883999477825899E-5</v>
      </c>
      <c r="IR82">
        <v>-3</v>
      </c>
      <c r="IS82">
        <v>1845</v>
      </c>
      <c r="IT82">
        <v>1</v>
      </c>
      <c r="IU82">
        <v>26</v>
      </c>
      <c r="IV82">
        <v>23535.200000000001</v>
      </c>
      <c r="IW82">
        <v>23535.1</v>
      </c>
      <c r="IX82">
        <v>1.0400400000000001</v>
      </c>
      <c r="IY82">
        <v>2.6208499999999999</v>
      </c>
      <c r="IZ82">
        <v>1.5478499999999999</v>
      </c>
      <c r="JA82">
        <v>2.3107899999999999</v>
      </c>
      <c r="JB82">
        <v>1.3464400000000001</v>
      </c>
      <c r="JC82">
        <v>2.33765</v>
      </c>
      <c r="JD82">
        <v>32.775799999999997</v>
      </c>
      <c r="JE82">
        <v>24.2364</v>
      </c>
      <c r="JF82">
        <v>18</v>
      </c>
      <c r="JG82">
        <v>500.18900000000002</v>
      </c>
      <c r="JH82">
        <v>419.73700000000002</v>
      </c>
      <c r="JI82">
        <v>25.0001</v>
      </c>
      <c r="JJ82">
        <v>25.953800000000001</v>
      </c>
      <c r="JK82">
        <v>30</v>
      </c>
      <c r="JL82">
        <v>25.920400000000001</v>
      </c>
      <c r="JM82">
        <v>25.8659</v>
      </c>
      <c r="JN82">
        <v>20.832000000000001</v>
      </c>
      <c r="JO82">
        <v>0</v>
      </c>
      <c r="JP82">
        <v>100</v>
      </c>
      <c r="JQ82">
        <v>25</v>
      </c>
      <c r="JR82">
        <v>419.89699999999999</v>
      </c>
      <c r="JS82">
        <v>28.5824</v>
      </c>
      <c r="JT82">
        <v>102.41500000000001</v>
      </c>
      <c r="JU82">
        <v>103.23099999999999</v>
      </c>
    </row>
    <row r="83" spans="1:281" x14ac:dyDescent="0.2">
      <c r="A83">
        <v>67</v>
      </c>
      <c r="B83">
        <v>1658963741.5</v>
      </c>
      <c r="C83">
        <v>1809.9000000953699</v>
      </c>
      <c r="D83" t="s">
        <v>560</v>
      </c>
      <c r="E83" t="s">
        <v>561</v>
      </c>
      <c r="F83">
        <v>5</v>
      </c>
      <c r="G83" t="s">
        <v>549</v>
      </c>
      <c r="H83" t="s">
        <v>416</v>
      </c>
      <c r="I83">
        <v>1658963738.7</v>
      </c>
      <c r="J83">
        <f t="shared" si="100"/>
        <v>3.7817345032597463E-4</v>
      </c>
      <c r="K83">
        <f t="shared" si="101"/>
        <v>0.3781734503259746</v>
      </c>
      <c r="L83">
        <f t="shared" si="102"/>
        <v>-2.9787549675381202</v>
      </c>
      <c r="M83">
        <f t="shared" si="103"/>
        <v>423.24680000000001</v>
      </c>
      <c r="N83">
        <f t="shared" si="104"/>
        <v>560.87123201525731</v>
      </c>
      <c r="O83">
        <f t="shared" si="105"/>
        <v>50.494213529292004</v>
      </c>
      <c r="P83">
        <f t="shared" si="106"/>
        <v>38.104137054774419</v>
      </c>
      <c r="Q83">
        <f t="shared" si="107"/>
        <v>3.2650830260005939E-2</v>
      </c>
      <c r="R83">
        <f t="shared" si="108"/>
        <v>2.7442636327032646</v>
      </c>
      <c r="S83">
        <f t="shared" si="109"/>
        <v>3.2436540255007709E-2</v>
      </c>
      <c r="T83">
        <f t="shared" si="110"/>
        <v>2.0291973385807759E-2</v>
      </c>
      <c r="U83">
        <f t="shared" si="111"/>
        <v>1.5964149869723993E-6</v>
      </c>
      <c r="V83">
        <f t="shared" si="112"/>
        <v>25.723844971398474</v>
      </c>
      <c r="W83">
        <f t="shared" si="113"/>
        <v>25.723844971398474</v>
      </c>
      <c r="X83">
        <f t="shared" si="114"/>
        <v>3.3195115724484077</v>
      </c>
      <c r="Y83">
        <f t="shared" si="115"/>
        <v>68.93867452794801</v>
      </c>
      <c r="Z83">
        <f t="shared" si="116"/>
        <v>2.302658739114626</v>
      </c>
      <c r="AA83">
        <f t="shared" si="117"/>
        <v>3.340155224744159</v>
      </c>
      <c r="AB83">
        <f t="shared" si="118"/>
        <v>1.0168528333337816</v>
      </c>
      <c r="AC83">
        <f t="shared" si="119"/>
        <v>-16.677449159375481</v>
      </c>
      <c r="AD83">
        <f t="shared" si="120"/>
        <v>15.474702792929779</v>
      </c>
      <c r="AE83">
        <f t="shared" si="121"/>
        <v>1.2021134457272282</v>
      </c>
      <c r="AF83">
        <f t="shared" si="122"/>
        <v>-6.3132430348744606E-4</v>
      </c>
      <c r="AG83">
        <f t="shared" si="123"/>
        <v>-2.9438178848703815</v>
      </c>
      <c r="AH83">
        <f t="shared" si="124"/>
        <v>0.37697967916210001</v>
      </c>
      <c r="AI83">
        <f t="shared" si="125"/>
        <v>-2.9787549675381202</v>
      </c>
      <c r="AJ83">
        <v>430.77992795151499</v>
      </c>
      <c r="AK83">
        <v>434.38775757575797</v>
      </c>
      <c r="AL83">
        <v>1.2227393939352901E-2</v>
      </c>
      <c r="AM83">
        <v>66.33</v>
      </c>
      <c r="AN83">
        <f t="shared" si="126"/>
        <v>0.3781734503259746</v>
      </c>
      <c r="AO83">
        <v>25.136529818572399</v>
      </c>
      <c r="AP83">
        <v>25.576843030302999</v>
      </c>
      <c r="AQ83">
        <v>2.9182713326829699E-4</v>
      </c>
      <c r="AR83">
        <v>88.640650729912196</v>
      </c>
      <c r="AS83">
        <v>0</v>
      </c>
      <c r="AT83">
        <v>0</v>
      </c>
      <c r="AU83">
        <f t="shared" si="127"/>
        <v>1</v>
      </c>
      <c r="AV83">
        <f t="shared" si="128"/>
        <v>0</v>
      </c>
      <c r="AW83">
        <f t="shared" si="129"/>
        <v>47669.969954169756</v>
      </c>
      <c r="AX83" t="s">
        <v>417</v>
      </c>
      <c r="AY83" t="s">
        <v>417</v>
      </c>
      <c r="AZ83">
        <v>0</v>
      </c>
      <c r="BA83">
        <v>0</v>
      </c>
      <c r="BB83" t="e">
        <f t="shared" si="130"/>
        <v>#DIV/0!</v>
      </c>
      <c r="BC83">
        <v>0</v>
      </c>
      <c r="BD83" t="s">
        <v>417</v>
      </c>
      <c r="BE83" t="s">
        <v>417</v>
      </c>
      <c r="BF83">
        <v>0</v>
      </c>
      <c r="BG83">
        <v>0</v>
      </c>
      <c r="BH83" t="e">
        <f t="shared" si="131"/>
        <v>#DIV/0!</v>
      </c>
      <c r="BI83">
        <v>0.5</v>
      </c>
      <c r="BJ83">
        <f t="shared" si="132"/>
        <v>8.4021841419599964E-6</v>
      </c>
      <c r="BK83">
        <f t="shared" si="133"/>
        <v>-2.9787549675381202</v>
      </c>
      <c r="BL83" t="e">
        <f t="shared" si="134"/>
        <v>#DIV/0!</v>
      </c>
      <c r="BM83">
        <f t="shared" si="135"/>
        <v>-354521.50502896018</v>
      </c>
      <c r="BN83" t="e">
        <f t="shared" si="136"/>
        <v>#DIV/0!</v>
      </c>
      <c r="BO83" t="e">
        <f t="shared" si="137"/>
        <v>#DIV/0!</v>
      </c>
      <c r="BP83" t="s">
        <v>417</v>
      </c>
      <c r="BQ83">
        <v>0</v>
      </c>
      <c r="BR83" t="e">
        <f t="shared" si="138"/>
        <v>#DIV/0!</v>
      </c>
      <c r="BS83" t="e">
        <f t="shared" si="139"/>
        <v>#DIV/0!</v>
      </c>
      <c r="BT83" t="e">
        <f t="shared" si="140"/>
        <v>#DIV/0!</v>
      </c>
      <c r="BU83" t="e">
        <f t="shared" si="141"/>
        <v>#DIV/0!</v>
      </c>
      <c r="BV83" t="e">
        <f t="shared" si="142"/>
        <v>#DIV/0!</v>
      </c>
      <c r="BW83" t="e">
        <f t="shared" si="143"/>
        <v>#DIV/0!</v>
      </c>
      <c r="BX83" t="e">
        <f t="shared" si="144"/>
        <v>#DIV/0!</v>
      </c>
      <c r="BY83" t="e">
        <f t="shared" si="145"/>
        <v>#DIV/0!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 t="shared" si="146"/>
        <v>1.0001299999999999E-3</v>
      </c>
      <c r="CS83">
        <f t="shared" si="147"/>
        <v>8.4021841419599964E-6</v>
      </c>
      <c r="CT83">
        <f t="shared" si="148"/>
        <v>8.4010919999999972E-3</v>
      </c>
      <c r="CU83">
        <f t="shared" si="149"/>
        <v>1.5962074799999995E-3</v>
      </c>
      <c r="CV83">
        <v>6</v>
      </c>
      <c r="CW83">
        <v>0.5</v>
      </c>
      <c r="CX83" t="s">
        <v>418</v>
      </c>
      <c r="CY83">
        <v>2</v>
      </c>
      <c r="CZ83" t="b">
        <v>1</v>
      </c>
      <c r="DA83">
        <v>1658963738.7</v>
      </c>
      <c r="DB83">
        <v>423.24680000000001</v>
      </c>
      <c r="DC83">
        <v>419.9058</v>
      </c>
      <c r="DD83">
        <v>25.577089999999998</v>
      </c>
      <c r="DE83">
        <v>25.136299999999999</v>
      </c>
      <c r="DF83">
        <v>417.24590000000001</v>
      </c>
      <c r="DG83">
        <v>25.045590000000001</v>
      </c>
      <c r="DH83">
        <v>500.0172</v>
      </c>
      <c r="DI83">
        <v>89.981499999999997</v>
      </c>
      <c r="DJ83">
        <v>4.6675179999999997E-2</v>
      </c>
      <c r="DK83">
        <v>25.828440000000001</v>
      </c>
      <c r="DL83">
        <v>25.283180000000002</v>
      </c>
      <c r="DM83">
        <v>999.9</v>
      </c>
      <c r="DN83">
        <v>0</v>
      </c>
      <c r="DO83">
        <v>0</v>
      </c>
      <c r="DP83">
        <v>9979</v>
      </c>
      <c r="DQ83">
        <v>0</v>
      </c>
      <c r="DR83">
        <v>0.2316888</v>
      </c>
      <c r="DS83">
        <v>3.3408630000000001</v>
      </c>
      <c r="DT83">
        <v>434.35629999999998</v>
      </c>
      <c r="DU83">
        <v>430.73270000000002</v>
      </c>
      <c r="DV83">
        <v>0.44077440000000001</v>
      </c>
      <c r="DW83">
        <v>419.9058</v>
      </c>
      <c r="DX83">
        <v>25.136299999999999</v>
      </c>
      <c r="DY83">
        <v>2.3014619999999999</v>
      </c>
      <c r="DZ83">
        <v>2.261803</v>
      </c>
      <c r="EA83">
        <v>19.68665</v>
      </c>
      <c r="EB83">
        <v>19.40691</v>
      </c>
      <c r="EC83">
        <v>1.0001299999999999E-3</v>
      </c>
      <c r="ED83">
        <v>0</v>
      </c>
      <c r="EE83">
        <v>0</v>
      </c>
      <c r="EF83">
        <v>0</v>
      </c>
      <c r="EG83">
        <v>790.95</v>
      </c>
      <c r="EH83">
        <v>1.0001299999999999E-3</v>
      </c>
      <c r="EI83">
        <v>-26.4</v>
      </c>
      <c r="EJ83">
        <v>-2.4</v>
      </c>
      <c r="EK83">
        <v>34.918399999999998</v>
      </c>
      <c r="EL83">
        <v>38.9559</v>
      </c>
      <c r="EM83">
        <v>36.718499999999999</v>
      </c>
      <c r="EN83">
        <v>38.912300000000002</v>
      </c>
      <c r="EO83">
        <v>37.243699999999997</v>
      </c>
      <c r="EP83">
        <v>0</v>
      </c>
      <c r="EQ83">
        <v>0</v>
      </c>
      <c r="ER83">
        <v>0</v>
      </c>
      <c r="ES83">
        <v>1658963742.7</v>
      </c>
      <c r="ET83">
        <v>0</v>
      </c>
      <c r="EU83">
        <v>792.06</v>
      </c>
      <c r="EV83">
        <v>-35.192307310225999</v>
      </c>
      <c r="EW83">
        <v>48.9615390086784</v>
      </c>
      <c r="EX83">
        <v>-24.84</v>
      </c>
      <c r="EY83">
        <v>15</v>
      </c>
      <c r="EZ83">
        <v>0</v>
      </c>
      <c r="FA83" t="s">
        <v>419</v>
      </c>
      <c r="FB83">
        <v>1657551626.5</v>
      </c>
      <c r="FC83">
        <v>1657551629</v>
      </c>
      <c r="FD83">
        <v>0</v>
      </c>
      <c r="FE83">
        <v>0.40300000000000002</v>
      </c>
      <c r="FF83">
        <v>8.9999999999999993E-3</v>
      </c>
      <c r="FG83">
        <v>9.41</v>
      </c>
      <c r="FH83">
        <v>8.6999999999999994E-2</v>
      </c>
      <c r="FI83">
        <v>417</v>
      </c>
      <c r="FJ83">
        <v>17</v>
      </c>
      <c r="FK83">
        <v>1.61</v>
      </c>
      <c r="FL83">
        <v>0.59</v>
      </c>
      <c r="FM83">
        <v>3.3701958536585401</v>
      </c>
      <c r="FN83">
        <v>-0.32236829268293399</v>
      </c>
      <c r="FO83">
        <v>0.104965804791326</v>
      </c>
      <c r="FP83">
        <v>1</v>
      </c>
      <c r="FQ83">
        <v>788.36764705882399</v>
      </c>
      <c r="FR83">
        <v>45.660810004950697</v>
      </c>
      <c r="FS83">
        <v>14.3753817460971</v>
      </c>
      <c r="FT83">
        <v>0</v>
      </c>
      <c r="FU83">
        <v>0.43892290243902399</v>
      </c>
      <c r="FV83">
        <v>1.3030703832752601E-2</v>
      </c>
      <c r="FW83">
        <v>2.6406199734419198E-3</v>
      </c>
      <c r="FX83">
        <v>1</v>
      </c>
      <c r="FY83">
        <v>2</v>
      </c>
      <c r="FZ83">
        <v>3</v>
      </c>
      <c r="GA83" t="s">
        <v>420</v>
      </c>
      <c r="GB83">
        <v>2.9743599999999999</v>
      </c>
      <c r="GC83">
        <v>2.7001499999999998</v>
      </c>
      <c r="GD83">
        <v>9.0810600000000005E-2</v>
      </c>
      <c r="GE83">
        <v>9.1396199999999997E-2</v>
      </c>
      <c r="GF83">
        <v>0.107456</v>
      </c>
      <c r="GG83">
        <v>0.107304</v>
      </c>
      <c r="GH83">
        <v>35443.300000000003</v>
      </c>
      <c r="GI83">
        <v>38744.300000000003</v>
      </c>
      <c r="GJ83">
        <v>35322.9</v>
      </c>
      <c r="GK83">
        <v>38667.699999999997</v>
      </c>
      <c r="GL83">
        <v>44685.9</v>
      </c>
      <c r="GM83">
        <v>49848.7</v>
      </c>
      <c r="GN83">
        <v>55206.6</v>
      </c>
      <c r="GO83">
        <v>62016.800000000003</v>
      </c>
      <c r="GP83">
        <v>1.9942</v>
      </c>
      <c r="GQ83">
        <v>1.8712</v>
      </c>
      <c r="GR83">
        <v>5.9604600000000001E-2</v>
      </c>
      <c r="GS83">
        <v>0</v>
      </c>
      <c r="GT83">
        <v>24.2971</v>
      </c>
      <c r="GU83">
        <v>999.9</v>
      </c>
      <c r="GV83">
        <v>59.357999999999997</v>
      </c>
      <c r="GW83">
        <v>28.268000000000001</v>
      </c>
      <c r="GX83">
        <v>25.429600000000001</v>
      </c>
      <c r="GY83">
        <v>57.054299999999998</v>
      </c>
      <c r="GZ83">
        <v>46.394199999999998</v>
      </c>
      <c r="HA83">
        <v>1</v>
      </c>
      <c r="HB83">
        <v>-0.104106</v>
      </c>
      <c r="HC83">
        <v>-0.31329000000000001</v>
      </c>
      <c r="HD83">
        <v>20.133199999999999</v>
      </c>
      <c r="HE83">
        <v>5.1993200000000002</v>
      </c>
      <c r="HF83">
        <v>12.0099</v>
      </c>
      <c r="HG83">
        <v>4.976</v>
      </c>
      <c r="HH83">
        <v>3.2932000000000001</v>
      </c>
      <c r="HI83">
        <v>9999</v>
      </c>
      <c r="HJ83">
        <v>9999</v>
      </c>
      <c r="HK83">
        <v>9999</v>
      </c>
      <c r="HL83">
        <v>624.70000000000005</v>
      </c>
      <c r="HM83">
        <v>1.8631</v>
      </c>
      <c r="HN83">
        <v>1.8680099999999999</v>
      </c>
      <c r="HO83">
        <v>1.86771</v>
      </c>
      <c r="HP83">
        <v>1.86893</v>
      </c>
      <c r="HQ83">
        <v>1.86981</v>
      </c>
      <c r="HR83">
        <v>1.8658399999999999</v>
      </c>
      <c r="HS83">
        <v>1.8669100000000001</v>
      </c>
      <c r="HT83">
        <v>1.86829</v>
      </c>
      <c r="HU83">
        <v>5</v>
      </c>
      <c r="HV83">
        <v>0</v>
      </c>
      <c r="HW83">
        <v>0</v>
      </c>
      <c r="HX83">
        <v>0</v>
      </c>
      <c r="HY83" t="s">
        <v>421</v>
      </c>
      <c r="HZ83" t="s">
        <v>422</v>
      </c>
      <c r="IA83" t="s">
        <v>423</v>
      </c>
      <c r="IB83" t="s">
        <v>423</v>
      </c>
      <c r="IC83" t="s">
        <v>423</v>
      </c>
      <c r="ID83" t="s">
        <v>423</v>
      </c>
      <c r="IE83">
        <v>0</v>
      </c>
      <c r="IF83">
        <v>100</v>
      </c>
      <c r="IG83">
        <v>100</v>
      </c>
      <c r="IH83">
        <v>6.0010000000000003</v>
      </c>
      <c r="II83">
        <v>0.53139999999999998</v>
      </c>
      <c r="IJ83">
        <v>3.6346291650323699</v>
      </c>
      <c r="IK83">
        <v>5.6267518783259399E-3</v>
      </c>
      <c r="IL83">
        <v>2.30191766742704E-7</v>
      </c>
      <c r="IM83">
        <v>-2.9562642023804099E-10</v>
      </c>
      <c r="IN83">
        <v>-4.4408053959193901E-2</v>
      </c>
      <c r="IO83">
        <v>-1.77651730019769E-2</v>
      </c>
      <c r="IP83">
        <v>2.0502542247495602E-3</v>
      </c>
      <c r="IQ83">
        <v>-1.6883999477825899E-5</v>
      </c>
      <c r="IR83">
        <v>-3</v>
      </c>
      <c r="IS83">
        <v>1845</v>
      </c>
      <c r="IT83">
        <v>1</v>
      </c>
      <c r="IU83">
        <v>26</v>
      </c>
      <c r="IV83">
        <v>23535.200000000001</v>
      </c>
      <c r="IW83">
        <v>23535.200000000001</v>
      </c>
      <c r="IX83">
        <v>1.0400400000000001</v>
      </c>
      <c r="IY83">
        <v>2.63184</v>
      </c>
      <c r="IZ83">
        <v>1.5478499999999999</v>
      </c>
      <c r="JA83">
        <v>2.3107899999999999</v>
      </c>
      <c r="JB83">
        <v>1.3464400000000001</v>
      </c>
      <c r="JC83">
        <v>2.2766099999999998</v>
      </c>
      <c r="JD83">
        <v>32.775799999999997</v>
      </c>
      <c r="JE83">
        <v>24.2364</v>
      </c>
      <c r="JF83">
        <v>18</v>
      </c>
      <c r="JG83">
        <v>499.92599999999999</v>
      </c>
      <c r="JH83">
        <v>419.851</v>
      </c>
      <c r="JI83">
        <v>25.000499999999999</v>
      </c>
      <c r="JJ83">
        <v>25.953800000000001</v>
      </c>
      <c r="JK83">
        <v>30.0001</v>
      </c>
      <c r="JL83">
        <v>25.920400000000001</v>
      </c>
      <c r="JM83">
        <v>25.8659</v>
      </c>
      <c r="JN83">
        <v>20.832799999999999</v>
      </c>
      <c r="JO83">
        <v>0</v>
      </c>
      <c r="JP83">
        <v>100</v>
      </c>
      <c r="JQ83">
        <v>25</v>
      </c>
      <c r="JR83">
        <v>419.89699999999999</v>
      </c>
      <c r="JS83">
        <v>28.5824</v>
      </c>
      <c r="JT83">
        <v>102.416</v>
      </c>
      <c r="JU83">
        <v>103.23099999999999</v>
      </c>
    </row>
    <row r="84" spans="1:281" x14ac:dyDescent="0.2">
      <c r="A84">
        <v>68</v>
      </c>
      <c r="B84">
        <v>1658963746.5</v>
      </c>
      <c r="C84">
        <v>1814.9000000953699</v>
      </c>
      <c r="D84" t="s">
        <v>562</v>
      </c>
      <c r="E84" t="s">
        <v>563</v>
      </c>
      <c r="F84">
        <v>5</v>
      </c>
      <c r="G84" t="s">
        <v>549</v>
      </c>
      <c r="H84" t="s">
        <v>416</v>
      </c>
      <c r="I84">
        <v>1658963744</v>
      </c>
      <c r="J84">
        <f t="shared" si="100"/>
        <v>3.7525182521213393E-4</v>
      </c>
      <c r="K84">
        <f t="shared" si="101"/>
        <v>0.3752518252121339</v>
      </c>
      <c r="L84">
        <f t="shared" si="102"/>
        <v>-2.8834031251586612</v>
      </c>
      <c r="M84">
        <f t="shared" si="103"/>
        <v>423.27699999999999</v>
      </c>
      <c r="N84">
        <f t="shared" si="104"/>
        <v>557.36468491056087</v>
      </c>
      <c r="O84">
        <f t="shared" si="105"/>
        <v>50.179676350022177</v>
      </c>
      <c r="P84">
        <f t="shared" si="106"/>
        <v>38.107729896480002</v>
      </c>
      <c r="Q84">
        <f t="shared" si="107"/>
        <v>3.2391176779713177E-2</v>
      </c>
      <c r="R84">
        <f t="shared" si="108"/>
        <v>2.7484060195649551</v>
      </c>
      <c r="S84">
        <f t="shared" si="109"/>
        <v>3.2180585243715983E-2</v>
      </c>
      <c r="T84">
        <f t="shared" si="110"/>
        <v>2.0131672314935744E-2</v>
      </c>
      <c r="U84">
        <f t="shared" si="111"/>
        <v>1.5964149869723993E-6</v>
      </c>
      <c r="V84">
        <f t="shared" si="112"/>
        <v>25.72483597559528</v>
      </c>
      <c r="W84">
        <f t="shared" si="113"/>
        <v>25.72483597559528</v>
      </c>
      <c r="X84">
        <f t="shared" si="114"/>
        <v>3.3197066402092377</v>
      </c>
      <c r="Y84">
        <f t="shared" si="115"/>
        <v>68.938600914204173</v>
      </c>
      <c r="Z84">
        <f t="shared" si="116"/>
        <v>2.3026614343679972</v>
      </c>
      <c r="AA84">
        <f t="shared" si="117"/>
        <v>3.3401627010587545</v>
      </c>
      <c r="AB84">
        <f t="shared" si="118"/>
        <v>1.0170452058412405</v>
      </c>
      <c r="AC84">
        <f t="shared" si="119"/>
        <v>-16.548605491855106</v>
      </c>
      <c r="AD84">
        <f t="shared" si="120"/>
        <v>15.356819883574047</v>
      </c>
      <c r="AE84">
        <f t="shared" si="121"/>
        <v>1.1911641407956026</v>
      </c>
      <c r="AF84">
        <f t="shared" si="122"/>
        <v>-6.1987107046945766E-4</v>
      </c>
      <c r="AG84">
        <f t="shared" si="123"/>
        <v>-3.0151914273888485</v>
      </c>
      <c r="AH84">
        <f t="shared" si="124"/>
        <v>0.374939345583854</v>
      </c>
      <c r="AI84">
        <f t="shared" si="125"/>
        <v>-2.8834031251586612</v>
      </c>
      <c r="AJ84">
        <v>430.67813779393902</v>
      </c>
      <c r="AK84">
        <v>434.34132727272703</v>
      </c>
      <c r="AL84">
        <v>-2.3864155844321801E-2</v>
      </c>
      <c r="AM84">
        <v>66.33</v>
      </c>
      <c r="AN84">
        <f t="shared" si="126"/>
        <v>0.3752518252121339</v>
      </c>
      <c r="AO84">
        <v>25.138844683566099</v>
      </c>
      <c r="AP84">
        <v>25.5758981818182</v>
      </c>
      <c r="AQ84">
        <v>2.5644260328303898E-4</v>
      </c>
      <c r="AR84">
        <v>88.640650729912196</v>
      </c>
      <c r="AS84">
        <v>0</v>
      </c>
      <c r="AT84">
        <v>0</v>
      </c>
      <c r="AU84">
        <f t="shared" si="127"/>
        <v>1</v>
      </c>
      <c r="AV84">
        <f t="shared" si="128"/>
        <v>0</v>
      </c>
      <c r="AW84">
        <f t="shared" si="129"/>
        <v>47782.529223474972</v>
      </c>
      <c r="AX84" t="s">
        <v>417</v>
      </c>
      <c r="AY84" t="s">
        <v>417</v>
      </c>
      <c r="AZ84">
        <v>0</v>
      </c>
      <c r="BA84">
        <v>0</v>
      </c>
      <c r="BB84" t="e">
        <f t="shared" si="130"/>
        <v>#DIV/0!</v>
      </c>
      <c r="BC84">
        <v>0</v>
      </c>
      <c r="BD84" t="s">
        <v>417</v>
      </c>
      <c r="BE84" t="s">
        <v>417</v>
      </c>
      <c r="BF84">
        <v>0</v>
      </c>
      <c r="BG84">
        <v>0</v>
      </c>
      <c r="BH84" t="e">
        <f t="shared" si="131"/>
        <v>#DIV/0!</v>
      </c>
      <c r="BI84">
        <v>0.5</v>
      </c>
      <c r="BJ84">
        <f t="shared" si="132"/>
        <v>8.4021841419599964E-6</v>
      </c>
      <c r="BK84">
        <f t="shared" si="133"/>
        <v>-2.8834031251586612</v>
      </c>
      <c r="BL84" t="e">
        <f t="shared" si="134"/>
        <v>#DIV/0!</v>
      </c>
      <c r="BM84">
        <f t="shared" si="135"/>
        <v>-343173.0460130148</v>
      </c>
      <c r="BN84" t="e">
        <f t="shared" si="136"/>
        <v>#DIV/0!</v>
      </c>
      <c r="BO84" t="e">
        <f t="shared" si="137"/>
        <v>#DIV/0!</v>
      </c>
      <c r="BP84" t="s">
        <v>417</v>
      </c>
      <c r="BQ84">
        <v>0</v>
      </c>
      <c r="BR84" t="e">
        <f t="shared" si="138"/>
        <v>#DIV/0!</v>
      </c>
      <c r="BS84" t="e">
        <f t="shared" si="139"/>
        <v>#DIV/0!</v>
      </c>
      <c r="BT84" t="e">
        <f t="shared" si="140"/>
        <v>#DIV/0!</v>
      </c>
      <c r="BU84" t="e">
        <f t="shared" si="141"/>
        <v>#DIV/0!</v>
      </c>
      <c r="BV84" t="e">
        <f t="shared" si="142"/>
        <v>#DIV/0!</v>
      </c>
      <c r="BW84" t="e">
        <f t="shared" si="143"/>
        <v>#DIV/0!</v>
      </c>
      <c r="BX84" t="e">
        <f t="shared" si="144"/>
        <v>#DIV/0!</v>
      </c>
      <c r="BY84" t="e">
        <f t="shared" si="145"/>
        <v>#DIV/0!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 t="shared" si="146"/>
        <v>1.0001299999999999E-3</v>
      </c>
      <c r="CS84">
        <f t="shared" si="147"/>
        <v>8.4021841419599964E-6</v>
      </c>
      <c r="CT84">
        <f t="shared" si="148"/>
        <v>8.4010919999999972E-3</v>
      </c>
      <c r="CU84">
        <f t="shared" si="149"/>
        <v>1.5962074799999995E-3</v>
      </c>
      <c r="CV84">
        <v>6</v>
      </c>
      <c r="CW84">
        <v>0.5</v>
      </c>
      <c r="CX84" t="s">
        <v>418</v>
      </c>
      <c r="CY84">
        <v>2</v>
      </c>
      <c r="CZ84" t="b">
        <v>1</v>
      </c>
      <c r="DA84">
        <v>1658963744</v>
      </c>
      <c r="DB84">
        <v>423.27699999999999</v>
      </c>
      <c r="DC84">
        <v>419.84988888888898</v>
      </c>
      <c r="DD84">
        <v>25.576533333333298</v>
      </c>
      <c r="DE84">
        <v>25.138200000000001</v>
      </c>
      <c r="DF84">
        <v>417.27588888888903</v>
      </c>
      <c r="DG84">
        <v>25.045088888888898</v>
      </c>
      <c r="DH84">
        <v>500.09844444444502</v>
      </c>
      <c r="DI84">
        <v>89.9834888888889</v>
      </c>
      <c r="DJ84">
        <v>4.6751111111111097E-2</v>
      </c>
      <c r="DK84">
        <v>25.828477777777799</v>
      </c>
      <c r="DL84">
        <v>25.282833333333301</v>
      </c>
      <c r="DM84">
        <v>999.9</v>
      </c>
      <c r="DN84">
        <v>0</v>
      </c>
      <c r="DO84">
        <v>0</v>
      </c>
      <c r="DP84">
        <v>10003.333333333299</v>
      </c>
      <c r="DQ84">
        <v>0</v>
      </c>
      <c r="DR84">
        <v>0.23291466666666699</v>
      </c>
      <c r="DS84">
        <v>3.4269622222222198</v>
      </c>
      <c r="DT84">
        <v>434.38677777777798</v>
      </c>
      <c r="DU84">
        <v>430.67622222222201</v>
      </c>
      <c r="DV84">
        <v>0.43833</v>
      </c>
      <c r="DW84">
        <v>419.84988888888898</v>
      </c>
      <c r="DX84">
        <v>25.138200000000001</v>
      </c>
      <c r="DY84">
        <v>2.3014666666666699</v>
      </c>
      <c r="DZ84">
        <v>2.2620244444444402</v>
      </c>
      <c r="EA84">
        <v>19.686666666666699</v>
      </c>
      <c r="EB84">
        <v>19.4084888888889</v>
      </c>
      <c r="EC84">
        <v>1.0001299999999999E-3</v>
      </c>
      <c r="ED84">
        <v>0</v>
      </c>
      <c r="EE84">
        <v>0</v>
      </c>
      <c r="EF84">
        <v>0</v>
      </c>
      <c r="EG84">
        <v>780.555555555556</v>
      </c>
      <c r="EH84">
        <v>1.0001299999999999E-3</v>
      </c>
      <c r="EI84">
        <v>-16.5</v>
      </c>
      <c r="EJ84">
        <v>-1.5</v>
      </c>
      <c r="EK84">
        <v>34.936999999999998</v>
      </c>
      <c r="EL84">
        <v>39.034444444444397</v>
      </c>
      <c r="EM84">
        <v>36.756888888888902</v>
      </c>
      <c r="EN84">
        <v>39.041444444444402</v>
      </c>
      <c r="EO84">
        <v>37.298222222222201</v>
      </c>
      <c r="EP84">
        <v>0</v>
      </c>
      <c r="EQ84">
        <v>0</v>
      </c>
      <c r="ER84">
        <v>0</v>
      </c>
      <c r="ES84">
        <v>1658963748.0999999</v>
      </c>
      <c r="ET84">
        <v>0</v>
      </c>
      <c r="EU84">
        <v>787.30769230769204</v>
      </c>
      <c r="EV84">
        <v>-35.452990995906802</v>
      </c>
      <c r="EW84">
        <v>36.820513149272401</v>
      </c>
      <c r="EX84">
        <v>-20</v>
      </c>
      <c r="EY84">
        <v>15</v>
      </c>
      <c r="EZ84">
        <v>0</v>
      </c>
      <c r="FA84" t="s">
        <v>419</v>
      </c>
      <c r="FB84">
        <v>1657551626.5</v>
      </c>
      <c r="FC84">
        <v>1657551629</v>
      </c>
      <c r="FD84">
        <v>0</v>
      </c>
      <c r="FE84">
        <v>0.40300000000000002</v>
      </c>
      <c r="FF84">
        <v>8.9999999999999993E-3</v>
      </c>
      <c r="FG84">
        <v>9.41</v>
      </c>
      <c r="FH84">
        <v>8.6999999999999994E-2</v>
      </c>
      <c r="FI84">
        <v>417</v>
      </c>
      <c r="FJ84">
        <v>17</v>
      </c>
      <c r="FK84">
        <v>1.61</v>
      </c>
      <c r="FL84">
        <v>0.59</v>
      </c>
      <c r="FM84">
        <v>3.3742443902438999</v>
      </c>
      <c r="FN84">
        <v>0.21285198606272601</v>
      </c>
      <c r="FO84">
        <v>9.7701814498685299E-2</v>
      </c>
      <c r="FP84">
        <v>1</v>
      </c>
      <c r="FQ84">
        <v>789.92647058823502</v>
      </c>
      <c r="FR84">
        <v>-45.828876727640797</v>
      </c>
      <c r="FS84">
        <v>14.043070487600801</v>
      </c>
      <c r="FT84">
        <v>0</v>
      </c>
      <c r="FU84">
        <v>0.43901382926829302</v>
      </c>
      <c r="FV84">
        <v>4.2291010452957002E-3</v>
      </c>
      <c r="FW84">
        <v>2.57029943118942E-3</v>
      </c>
      <c r="FX84">
        <v>1</v>
      </c>
      <c r="FY84">
        <v>2</v>
      </c>
      <c r="FZ84">
        <v>3</v>
      </c>
      <c r="GA84" t="s">
        <v>420</v>
      </c>
      <c r="GB84">
        <v>2.9742799999999998</v>
      </c>
      <c r="GC84">
        <v>2.70044</v>
      </c>
      <c r="GD84">
        <v>9.0815099999999996E-2</v>
      </c>
      <c r="GE84">
        <v>9.1403999999999999E-2</v>
      </c>
      <c r="GF84">
        <v>0.107472</v>
      </c>
      <c r="GG84">
        <v>0.107296</v>
      </c>
      <c r="GH84">
        <v>35443.4</v>
      </c>
      <c r="GI84">
        <v>38743.699999999997</v>
      </c>
      <c r="GJ84">
        <v>35323.199999999997</v>
      </c>
      <c r="GK84">
        <v>38667.4</v>
      </c>
      <c r="GL84">
        <v>44685.5</v>
      </c>
      <c r="GM84">
        <v>49848.3</v>
      </c>
      <c r="GN84">
        <v>55207.1</v>
      </c>
      <c r="GO84">
        <v>62015.8</v>
      </c>
      <c r="GP84">
        <v>1.9945999999999999</v>
      </c>
      <c r="GQ84">
        <v>1.871</v>
      </c>
      <c r="GR84">
        <v>6.0379500000000003E-2</v>
      </c>
      <c r="GS84">
        <v>0</v>
      </c>
      <c r="GT84">
        <v>24.2971</v>
      </c>
      <c r="GU84">
        <v>999.9</v>
      </c>
      <c r="GV84">
        <v>59.357999999999997</v>
      </c>
      <c r="GW84">
        <v>28.268000000000001</v>
      </c>
      <c r="GX84">
        <v>25.427900000000001</v>
      </c>
      <c r="GY84">
        <v>57.094299999999997</v>
      </c>
      <c r="GZ84">
        <v>46.23</v>
      </c>
      <c r="HA84">
        <v>1</v>
      </c>
      <c r="HB84">
        <v>-0.104573</v>
      </c>
      <c r="HC84">
        <v>-0.31285400000000002</v>
      </c>
      <c r="HD84">
        <v>20.133900000000001</v>
      </c>
      <c r="HE84">
        <v>5.20052</v>
      </c>
      <c r="HF84">
        <v>12.0099</v>
      </c>
      <c r="HG84">
        <v>4.976</v>
      </c>
      <c r="HH84">
        <v>3.2938000000000001</v>
      </c>
      <c r="HI84">
        <v>9999</v>
      </c>
      <c r="HJ84">
        <v>9999</v>
      </c>
      <c r="HK84">
        <v>9999</v>
      </c>
      <c r="HL84">
        <v>624.70000000000005</v>
      </c>
      <c r="HM84">
        <v>1.86313</v>
      </c>
      <c r="HN84">
        <v>1.8680099999999999</v>
      </c>
      <c r="HO84">
        <v>1.86771</v>
      </c>
      <c r="HP84">
        <v>1.8689</v>
      </c>
      <c r="HQ84">
        <v>1.86981</v>
      </c>
      <c r="HR84">
        <v>1.8658399999999999</v>
      </c>
      <c r="HS84">
        <v>1.8669100000000001</v>
      </c>
      <c r="HT84">
        <v>1.86829</v>
      </c>
      <c r="HU84">
        <v>5</v>
      </c>
      <c r="HV84">
        <v>0</v>
      </c>
      <c r="HW84">
        <v>0</v>
      </c>
      <c r="HX84">
        <v>0</v>
      </c>
      <c r="HY84" t="s">
        <v>421</v>
      </c>
      <c r="HZ84" t="s">
        <v>422</v>
      </c>
      <c r="IA84" t="s">
        <v>423</v>
      </c>
      <c r="IB84" t="s">
        <v>423</v>
      </c>
      <c r="IC84" t="s">
        <v>423</v>
      </c>
      <c r="ID84" t="s">
        <v>423</v>
      </c>
      <c r="IE84">
        <v>0</v>
      </c>
      <c r="IF84">
        <v>100</v>
      </c>
      <c r="IG84">
        <v>100</v>
      </c>
      <c r="IH84">
        <v>6.0010000000000003</v>
      </c>
      <c r="II84">
        <v>0.53159999999999996</v>
      </c>
      <c r="IJ84">
        <v>3.6346291650323699</v>
      </c>
      <c r="IK84">
        <v>5.6267518783259399E-3</v>
      </c>
      <c r="IL84">
        <v>2.30191766742704E-7</v>
      </c>
      <c r="IM84">
        <v>-2.9562642023804099E-10</v>
      </c>
      <c r="IN84">
        <v>-4.4408053959193901E-2</v>
      </c>
      <c r="IO84">
        <v>-1.77651730019769E-2</v>
      </c>
      <c r="IP84">
        <v>2.0502542247495602E-3</v>
      </c>
      <c r="IQ84">
        <v>-1.6883999477825899E-5</v>
      </c>
      <c r="IR84">
        <v>-3</v>
      </c>
      <c r="IS84">
        <v>1845</v>
      </c>
      <c r="IT84">
        <v>1</v>
      </c>
      <c r="IU84">
        <v>26</v>
      </c>
      <c r="IV84">
        <v>23535.3</v>
      </c>
      <c r="IW84">
        <v>23535.3</v>
      </c>
      <c r="IX84">
        <v>1.0400400000000001</v>
      </c>
      <c r="IY84">
        <v>2.63184</v>
      </c>
      <c r="IZ84">
        <v>1.5478499999999999</v>
      </c>
      <c r="JA84">
        <v>2.3107899999999999</v>
      </c>
      <c r="JB84">
        <v>1.3464400000000001</v>
      </c>
      <c r="JC84">
        <v>2.2839399999999999</v>
      </c>
      <c r="JD84">
        <v>32.775799999999997</v>
      </c>
      <c r="JE84">
        <v>24.2364</v>
      </c>
      <c r="JF84">
        <v>18</v>
      </c>
      <c r="JG84">
        <v>500.18900000000002</v>
      </c>
      <c r="JH84">
        <v>419.73700000000002</v>
      </c>
      <c r="JI84">
        <v>25.000299999999999</v>
      </c>
      <c r="JJ84">
        <v>25.953800000000001</v>
      </c>
      <c r="JK84">
        <v>30.0001</v>
      </c>
      <c r="JL84">
        <v>25.920400000000001</v>
      </c>
      <c r="JM84">
        <v>25.8659</v>
      </c>
      <c r="JN84">
        <v>20.834499999999998</v>
      </c>
      <c r="JO84">
        <v>0</v>
      </c>
      <c r="JP84">
        <v>100</v>
      </c>
      <c r="JQ84">
        <v>25</v>
      </c>
      <c r="JR84">
        <v>419.89699999999999</v>
      </c>
      <c r="JS84">
        <v>28.5824</v>
      </c>
      <c r="JT84">
        <v>102.417</v>
      </c>
      <c r="JU84">
        <v>103.23</v>
      </c>
    </row>
    <row r="85" spans="1:281" x14ac:dyDescent="0.2">
      <c r="A85">
        <v>69</v>
      </c>
      <c r="B85">
        <v>1658963751.5</v>
      </c>
      <c r="C85">
        <v>1819.9000000953699</v>
      </c>
      <c r="D85" t="s">
        <v>564</v>
      </c>
      <c r="E85" t="s">
        <v>565</v>
      </c>
      <c r="F85">
        <v>5</v>
      </c>
      <c r="G85" t="s">
        <v>549</v>
      </c>
      <c r="H85" t="s">
        <v>416</v>
      </c>
      <c r="I85">
        <v>1658963748.7</v>
      </c>
      <c r="J85">
        <f t="shared" si="100"/>
        <v>3.7790408679286888E-4</v>
      </c>
      <c r="K85">
        <f t="shared" si="101"/>
        <v>0.37790408679286885</v>
      </c>
      <c r="L85">
        <f t="shared" si="102"/>
        <v>-2.951510973272284</v>
      </c>
      <c r="M85">
        <f t="shared" si="103"/>
        <v>423.24259999999998</v>
      </c>
      <c r="N85">
        <f t="shared" si="104"/>
        <v>559.5621307154006</v>
      </c>
      <c r="O85">
        <f t="shared" si="105"/>
        <v>50.377182585715019</v>
      </c>
      <c r="P85">
        <f t="shared" si="106"/>
        <v>38.104382994955088</v>
      </c>
      <c r="Q85">
        <f t="shared" si="107"/>
        <v>3.2646125368032276E-2</v>
      </c>
      <c r="R85">
        <f t="shared" si="108"/>
        <v>2.7463974902949455</v>
      </c>
      <c r="S85">
        <f t="shared" si="109"/>
        <v>3.2432062167437214E-2</v>
      </c>
      <c r="T85">
        <f t="shared" si="110"/>
        <v>2.0289154434651083E-2</v>
      </c>
      <c r="U85">
        <f t="shared" si="111"/>
        <v>1.5964149869723993E-6</v>
      </c>
      <c r="V85">
        <f t="shared" si="112"/>
        <v>25.721564644716729</v>
      </c>
      <c r="W85">
        <f t="shared" si="113"/>
        <v>25.721564644716729</v>
      </c>
      <c r="X85">
        <f t="shared" si="114"/>
        <v>3.3190627544343325</v>
      </c>
      <c r="Y85">
        <f t="shared" si="115"/>
        <v>68.952075397124133</v>
      </c>
      <c r="Z85">
        <f t="shared" si="116"/>
        <v>2.302774777561714</v>
      </c>
      <c r="AA85">
        <f t="shared" si="117"/>
        <v>3.3396743525108725</v>
      </c>
      <c r="AB85">
        <f t="shared" si="118"/>
        <v>1.0162879768726185</v>
      </c>
      <c r="AC85">
        <f t="shared" si="119"/>
        <v>-16.665570227565517</v>
      </c>
      <c r="AD85">
        <f t="shared" si="120"/>
        <v>15.464574263015967</v>
      </c>
      <c r="AE85">
        <f t="shared" si="121"/>
        <v>1.2003648593911429</v>
      </c>
      <c r="AF85">
        <f t="shared" si="122"/>
        <v>-6.2950874342071472E-4</v>
      </c>
      <c r="AG85">
        <f t="shared" si="123"/>
        <v>-2.9618960254673792</v>
      </c>
      <c r="AH85">
        <f t="shared" si="124"/>
        <v>0.37707350162153552</v>
      </c>
      <c r="AI85">
        <f t="shared" si="125"/>
        <v>-2.951510973272284</v>
      </c>
      <c r="AJ85">
        <v>430.67731272727298</v>
      </c>
      <c r="AK85">
        <v>434.32500606060597</v>
      </c>
      <c r="AL85">
        <v>-3.0899278499566698E-3</v>
      </c>
      <c r="AM85">
        <v>66.33</v>
      </c>
      <c r="AN85">
        <f t="shared" si="126"/>
        <v>0.37790408679286885</v>
      </c>
      <c r="AO85">
        <v>25.137809012650099</v>
      </c>
      <c r="AP85">
        <v>25.580284242424199</v>
      </c>
      <c r="AQ85">
        <v>-9.7418816830250094E-5</v>
      </c>
      <c r="AR85">
        <v>88.640650729912196</v>
      </c>
      <c r="AS85">
        <v>0</v>
      </c>
      <c r="AT85">
        <v>0</v>
      </c>
      <c r="AU85">
        <f t="shared" si="127"/>
        <v>1</v>
      </c>
      <c r="AV85">
        <f t="shared" si="128"/>
        <v>0</v>
      </c>
      <c r="AW85">
        <f t="shared" si="129"/>
        <v>47728.339613212367</v>
      </c>
      <c r="AX85" t="s">
        <v>417</v>
      </c>
      <c r="AY85" t="s">
        <v>417</v>
      </c>
      <c r="AZ85">
        <v>0</v>
      </c>
      <c r="BA85">
        <v>0</v>
      </c>
      <c r="BB85" t="e">
        <f t="shared" si="130"/>
        <v>#DIV/0!</v>
      </c>
      <c r="BC85">
        <v>0</v>
      </c>
      <c r="BD85" t="s">
        <v>417</v>
      </c>
      <c r="BE85" t="s">
        <v>417</v>
      </c>
      <c r="BF85">
        <v>0</v>
      </c>
      <c r="BG85">
        <v>0</v>
      </c>
      <c r="BH85" t="e">
        <f t="shared" si="131"/>
        <v>#DIV/0!</v>
      </c>
      <c r="BI85">
        <v>0.5</v>
      </c>
      <c r="BJ85">
        <f t="shared" si="132"/>
        <v>8.4021841419599964E-6</v>
      </c>
      <c r="BK85">
        <f t="shared" si="133"/>
        <v>-2.951510973272284</v>
      </c>
      <c r="BL85" t="e">
        <f t="shared" si="134"/>
        <v>#DIV/0!</v>
      </c>
      <c r="BM85">
        <f t="shared" si="135"/>
        <v>-351279.0154803461</v>
      </c>
      <c r="BN85" t="e">
        <f t="shared" si="136"/>
        <v>#DIV/0!</v>
      </c>
      <c r="BO85" t="e">
        <f t="shared" si="137"/>
        <v>#DIV/0!</v>
      </c>
      <c r="BP85" t="s">
        <v>417</v>
      </c>
      <c r="BQ85">
        <v>0</v>
      </c>
      <c r="BR85" t="e">
        <f t="shared" si="138"/>
        <v>#DIV/0!</v>
      </c>
      <c r="BS85" t="e">
        <f t="shared" si="139"/>
        <v>#DIV/0!</v>
      </c>
      <c r="BT85" t="e">
        <f t="shared" si="140"/>
        <v>#DIV/0!</v>
      </c>
      <c r="BU85" t="e">
        <f t="shared" si="141"/>
        <v>#DIV/0!</v>
      </c>
      <c r="BV85" t="e">
        <f t="shared" si="142"/>
        <v>#DIV/0!</v>
      </c>
      <c r="BW85" t="e">
        <f t="shared" si="143"/>
        <v>#DIV/0!</v>
      </c>
      <c r="BX85" t="e">
        <f t="shared" si="144"/>
        <v>#DIV/0!</v>
      </c>
      <c r="BY85" t="e">
        <f t="shared" si="145"/>
        <v>#DIV/0!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 t="shared" si="146"/>
        <v>1.0001299999999999E-3</v>
      </c>
      <c r="CS85">
        <f t="shared" si="147"/>
        <v>8.4021841419599964E-6</v>
      </c>
      <c r="CT85">
        <f t="shared" si="148"/>
        <v>8.4010919999999972E-3</v>
      </c>
      <c r="CU85">
        <f t="shared" si="149"/>
        <v>1.5962074799999995E-3</v>
      </c>
      <c r="CV85">
        <v>6</v>
      </c>
      <c r="CW85">
        <v>0.5</v>
      </c>
      <c r="CX85" t="s">
        <v>418</v>
      </c>
      <c r="CY85">
        <v>2</v>
      </c>
      <c r="CZ85" t="b">
        <v>1</v>
      </c>
      <c r="DA85">
        <v>1658963748.7</v>
      </c>
      <c r="DB85">
        <v>423.24259999999998</v>
      </c>
      <c r="DC85">
        <v>419.88010000000003</v>
      </c>
      <c r="DD85">
        <v>25.577960000000001</v>
      </c>
      <c r="DE85">
        <v>25.137080000000001</v>
      </c>
      <c r="DF85">
        <v>417.24180000000001</v>
      </c>
      <c r="DG85">
        <v>25.04644</v>
      </c>
      <c r="DH85">
        <v>500.03910000000002</v>
      </c>
      <c r="DI85">
        <v>89.982799999999997</v>
      </c>
      <c r="DJ85">
        <v>4.684965E-2</v>
      </c>
      <c r="DK85">
        <v>25.82601</v>
      </c>
      <c r="DL85">
        <v>25.287220000000001</v>
      </c>
      <c r="DM85">
        <v>999.9</v>
      </c>
      <c r="DN85">
        <v>0</v>
      </c>
      <c r="DO85">
        <v>0</v>
      </c>
      <c r="DP85">
        <v>9991.5</v>
      </c>
      <c r="DQ85">
        <v>0</v>
      </c>
      <c r="DR85">
        <v>0.2316888</v>
      </c>
      <c r="DS85">
        <v>3.3626269999999998</v>
      </c>
      <c r="DT85">
        <v>434.35239999999999</v>
      </c>
      <c r="DU85">
        <v>430.70670000000001</v>
      </c>
      <c r="DV85">
        <v>0.44087759999999998</v>
      </c>
      <c r="DW85">
        <v>419.88010000000003</v>
      </c>
      <c r="DX85">
        <v>25.137080000000001</v>
      </c>
      <c r="DY85">
        <v>2.3015759999999998</v>
      </c>
      <c r="DZ85">
        <v>2.2619050000000001</v>
      </c>
      <c r="EA85">
        <v>19.687439999999999</v>
      </c>
      <c r="EB85">
        <v>19.407640000000001</v>
      </c>
      <c r="EC85">
        <v>1.0001299999999999E-3</v>
      </c>
      <c r="ED85">
        <v>0</v>
      </c>
      <c r="EE85">
        <v>0</v>
      </c>
      <c r="EF85">
        <v>0</v>
      </c>
      <c r="EG85">
        <v>790.7</v>
      </c>
      <c r="EH85">
        <v>1.0001299999999999E-3</v>
      </c>
      <c r="EI85">
        <v>-24.5</v>
      </c>
      <c r="EJ85">
        <v>-1.85</v>
      </c>
      <c r="EK85">
        <v>34.968499999999999</v>
      </c>
      <c r="EL85">
        <v>39.124899999999997</v>
      </c>
      <c r="EM85">
        <v>36.811999999999998</v>
      </c>
      <c r="EN85">
        <v>39.155999999999999</v>
      </c>
      <c r="EO85">
        <v>37.3309</v>
      </c>
      <c r="EP85">
        <v>0</v>
      </c>
      <c r="EQ85">
        <v>0</v>
      </c>
      <c r="ER85">
        <v>0</v>
      </c>
      <c r="ES85">
        <v>1658963752.9000001</v>
      </c>
      <c r="ET85">
        <v>0</v>
      </c>
      <c r="EU85">
        <v>787.05769230769204</v>
      </c>
      <c r="EV85">
        <v>0.188034323256764</v>
      </c>
      <c r="EW85">
        <v>-4.5641029056111702</v>
      </c>
      <c r="EX85">
        <v>-20.326923076923102</v>
      </c>
      <c r="EY85">
        <v>15</v>
      </c>
      <c r="EZ85">
        <v>0</v>
      </c>
      <c r="FA85" t="s">
        <v>419</v>
      </c>
      <c r="FB85">
        <v>1657551626.5</v>
      </c>
      <c r="FC85">
        <v>1657551629</v>
      </c>
      <c r="FD85">
        <v>0</v>
      </c>
      <c r="FE85">
        <v>0.40300000000000002</v>
      </c>
      <c r="FF85">
        <v>8.9999999999999993E-3</v>
      </c>
      <c r="FG85">
        <v>9.41</v>
      </c>
      <c r="FH85">
        <v>8.6999999999999994E-2</v>
      </c>
      <c r="FI85">
        <v>417</v>
      </c>
      <c r="FJ85">
        <v>17</v>
      </c>
      <c r="FK85">
        <v>1.61</v>
      </c>
      <c r="FL85">
        <v>0.59</v>
      </c>
      <c r="FM85">
        <v>3.3730012195121999</v>
      </c>
      <c r="FN85">
        <v>0.13548919860627501</v>
      </c>
      <c r="FO85">
        <v>0.10611333295217899</v>
      </c>
      <c r="FP85">
        <v>1</v>
      </c>
      <c r="FQ85">
        <v>788.57352941176498</v>
      </c>
      <c r="FR85">
        <v>-31.084797607127499</v>
      </c>
      <c r="FS85">
        <v>14.678481826119601</v>
      </c>
      <c r="FT85">
        <v>0</v>
      </c>
      <c r="FU85">
        <v>0.439759951219512</v>
      </c>
      <c r="FV85">
        <v>-3.6890592334434802E-4</v>
      </c>
      <c r="FW85">
        <v>2.4074668900919E-3</v>
      </c>
      <c r="FX85">
        <v>1</v>
      </c>
      <c r="FY85">
        <v>2</v>
      </c>
      <c r="FZ85">
        <v>3</v>
      </c>
      <c r="GA85" t="s">
        <v>420</v>
      </c>
      <c r="GB85">
        <v>2.9743400000000002</v>
      </c>
      <c r="GC85">
        <v>2.7002999999999999</v>
      </c>
      <c r="GD85">
        <v>9.0823100000000004E-2</v>
      </c>
      <c r="GE85">
        <v>9.1413300000000003E-2</v>
      </c>
      <c r="GF85">
        <v>0.107459</v>
      </c>
      <c r="GG85">
        <v>0.107305</v>
      </c>
      <c r="GH85">
        <v>35443.300000000003</v>
      </c>
      <c r="GI85">
        <v>38743</v>
      </c>
      <c r="GJ85">
        <v>35323.4</v>
      </c>
      <c r="GK85">
        <v>38667.1</v>
      </c>
      <c r="GL85">
        <v>44686.3</v>
      </c>
      <c r="GM85">
        <v>49847.3</v>
      </c>
      <c r="GN85">
        <v>55207.3</v>
      </c>
      <c r="GO85">
        <v>62015.1</v>
      </c>
      <c r="GP85">
        <v>1.9942</v>
      </c>
      <c r="GQ85">
        <v>1.871</v>
      </c>
      <c r="GR85">
        <v>5.9574799999999997E-2</v>
      </c>
      <c r="GS85">
        <v>0</v>
      </c>
      <c r="GT85">
        <v>24.2971</v>
      </c>
      <c r="GU85">
        <v>999.9</v>
      </c>
      <c r="GV85">
        <v>59.332999999999998</v>
      </c>
      <c r="GW85">
        <v>28.268000000000001</v>
      </c>
      <c r="GX85">
        <v>25.418600000000001</v>
      </c>
      <c r="GY85">
        <v>56.774299999999997</v>
      </c>
      <c r="GZ85">
        <v>46.085700000000003</v>
      </c>
      <c r="HA85">
        <v>1</v>
      </c>
      <c r="HB85">
        <v>-0.10420699999999999</v>
      </c>
      <c r="HC85">
        <v>-0.31198300000000001</v>
      </c>
      <c r="HD85">
        <v>20.133600000000001</v>
      </c>
      <c r="HE85">
        <v>5.20052</v>
      </c>
      <c r="HF85">
        <v>12.0076</v>
      </c>
      <c r="HG85">
        <v>4.9756</v>
      </c>
      <c r="HH85">
        <v>3.2938000000000001</v>
      </c>
      <c r="HI85">
        <v>9999</v>
      </c>
      <c r="HJ85">
        <v>9999</v>
      </c>
      <c r="HK85">
        <v>9999</v>
      </c>
      <c r="HL85">
        <v>624.70000000000005</v>
      </c>
      <c r="HM85">
        <v>1.86313</v>
      </c>
      <c r="HN85">
        <v>1.8680099999999999</v>
      </c>
      <c r="HO85">
        <v>1.86774</v>
      </c>
      <c r="HP85">
        <v>1.86893</v>
      </c>
      <c r="HQ85">
        <v>1.86981</v>
      </c>
      <c r="HR85">
        <v>1.8658399999999999</v>
      </c>
      <c r="HS85">
        <v>1.8669100000000001</v>
      </c>
      <c r="HT85">
        <v>1.86829</v>
      </c>
      <c r="HU85">
        <v>5</v>
      </c>
      <c r="HV85">
        <v>0</v>
      </c>
      <c r="HW85">
        <v>0</v>
      </c>
      <c r="HX85">
        <v>0</v>
      </c>
      <c r="HY85" t="s">
        <v>421</v>
      </c>
      <c r="HZ85" t="s">
        <v>422</v>
      </c>
      <c r="IA85" t="s">
        <v>423</v>
      </c>
      <c r="IB85" t="s">
        <v>423</v>
      </c>
      <c r="IC85" t="s">
        <v>423</v>
      </c>
      <c r="ID85" t="s">
        <v>423</v>
      </c>
      <c r="IE85">
        <v>0</v>
      </c>
      <c r="IF85">
        <v>100</v>
      </c>
      <c r="IG85">
        <v>100</v>
      </c>
      <c r="IH85">
        <v>6.0010000000000003</v>
      </c>
      <c r="II85">
        <v>0.53149999999999997</v>
      </c>
      <c r="IJ85">
        <v>3.6346291650323699</v>
      </c>
      <c r="IK85">
        <v>5.6267518783259399E-3</v>
      </c>
      <c r="IL85">
        <v>2.30191766742704E-7</v>
      </c>
      <c r="IM85">
        <v>-2.9562642023804099E-10</v>
      </c>
      <c r="IN85">
        <v>-4.4408053959193901E-2</v>
      </c>
      <c r="IO85">
        <v>-1.77651730019769E-2</v>
      </c>
      <c r="IP85">
        <v>2.0502542247495602E-3</v>
      </c>
      <c r="IQ85">
        <v>-1.6883999477825899E-5</v>
      </c>
      <c r="IR85">
        <v>-3</v>
      </c>
      <c r="IS85">
        <v>1845</v>
      </c>
      <c r="IT85">
        <v>1</v>
      </c>
      <c r="IU85">
        <v>26</v>
      </c>
      <c r="IV85">
        <v>23535.4</v>
      </c>
      <c r="IW85">
        <v>23535.4</v>
      </c>
      <c r="IX85">
        <v>1.0400400000000001</v>
      </c>
      <c r="IY85">
        <v>2.6245099999999999</v>
      </c>
      <c r="IZ85">
        <v>1.5478499999999999</v>
      </c>
      <c r="JA85">
        <v>2.3107899999999999</v>
      </c>
      <c r="JB85">
        <v>1.3464400000000001</v>
      </c>
      <c r="JC85">
        <v>2.2534200000000002</v>
      </c>
      <c r="JD85">
        <v>32.775799999999997</v>
      </c>
      <c r="JE85">
        <v>24.2364</v>
      </c>
      <c r="JF85">
        <v>18</v>
      </c>
      <c r="JG85">
        <v>499.92500000000001</v>
      </c>
      <c r="JH85">
        <v>419.73700000000002</v>
      </c>
      <c r="JI85">
        <v>25</v>
      </c>
      <c r="JJ85">
        <v>25.9529</v>
      </c>
      <c r="JK85">
        <v>30</v>
      </c>
      <c r="JL85">
        <v>25.920400000000001</v>
      </c>
      <c r="JM85">
        <v>25.8659</v>
      </c>
      <c r="JN85">
        <v>20.835000000000001</v>
      </c>
      <c r="JO85">
        <v>0</v>
      </c>
      <c r="JP85">
        <v>100</v>
      </c>
      <c r="JQ85">
        <v>25</v>
      </c>
      <c r="JR85">
        <v>419.89699999999999</v>
      </c>
      <c r="JS85">
        <v>28.5824</v>
      </c>
      <c r="JT85">
        <v>102.41800000000001</v>
      </c>
      <c r="JU85">
        <v>103.229</v>
      </c>
    </row>
    <row r="86" spans="1:281" x14ac:dyDescent="0.2">
      <c r="A86">
        <v>70</v>
      </c>
      <c r="B86">
        <v>1658963756.5</v>
      </c>
      <c r="C86">
        <v>1824.9000000953699</v>
      </c>
      <c r="D86" t="s">
        <v>566</v>
      </c>
      <c r="E86" t="s">
        <v>567</v>
      </c>
      <c r="F86">
        <v>5</v>
      </c>
      <c r="G86" t="s">
        <v>549</v>
      </c>
      <c r="H86" t="s">
        <v>416</v>
      </c>
      <c r="I86">
        <v>1658963754</v>
      </c>
      <c r="J86">
        <f t="shared" si="100"/>
        <v>3.7500095710680365E-4</v>
      </c>
      <c r="K86">
        <f t="shared" si="101"/>
        <v>0.37500095710680365</v>
      </c>
      <c r="L86">
        <f t="shared" si="102"/>
        <v>-3.028074806996004</v>
      </c>
      <c r="M86">
        <f t="shared" si="103"/>
        <v>423.27422222222202</v>
      </c>
      <c r="N86">
        <f t="shared" si="104"/>
        <v>564.41721837837338</v>
      </c>
      <c r="O86">
        <f t="shared" si="105"/>
        <v>50.813018937780221</v>
      </c>
      <c r="P86">
        <f t="shared" si="106"/>
        <v>38.10628090235469</v>
      </c>
      <c r="Q86">
        <f t="shared" si="107"/>
        <v>3.2407573599161882E-2</v>
      </c>
      <c r="R86">
        <f t="shared" si="108"/>
        <v>2.7496698820268479</v>
      </c>
      <c r="S86">
        <f t="shared" si="109"/>
        <v>3.2196865764202956E-2</v>
      </c>
      <c r="T86">
        <f t="shared" si="110"/>
        <v>2.0141858020890489E-2</v>
      </c>
      <c r="U86">
        <f t="shared" si="111"/>
        <v>1.5964149869723993E-6</v>
      </c>
      <c r="V86">
        <f t="shared" si="112"/>
        <v>25.717571112994985</v>
      </c>
      <c r="W86">
        <f t="shared" si="113"/>
        <v>25.717571112994985</v>
      </c>
      <c r="X86">
        <f t="shared" si="114"/>
        <v>3.3182768680166359</v>
      </c>
      <c r="Y86">
        <f t="shared" si="115"/>
        <v>68.962379023768875</v>
      </c>
      <c r="Z86">
        <f t="shared" si="116"/>
        <v>2.3024489470559462</v>
      </c>
      <c r="AA86">
        <f t="shared" si="117"/>
        <v>3.3387028980864684</v>
      </c>
      <c r="AB86">
        <f t="shared" si="118"/>
        <v>1.0158279209606897</v>
      </c>
      <c r="AC86">
        <f t="shared" si="119"/>
        <v>-16.537542208410041</v>
      </c>
      <c r="AD86">
        <f t="shared" si="120"/>
        <v>15.347143192840932</v>
      </c>
      <c r="AE86">
        <f t="shared" si="121"/>
        <v>1.1897789284054052</v>
      </c>
      <c r="AF86">
        <f t="shared" si="122"/>
        <v>-6.1849074871744847E-4</v>
      </c>
      <c r="AG86">
        <f t="shared" si="123"/>
        <v>-2.9042259801398997</v>
      </c>
      <c r="AH86">
        <f t="shared" si="124"/>
        <v>0.37586793215634851</v>
      </c>
      <c r="AI86">
        <f t="shared" si="125"/>
        <v>-3.028074806996004</v>
      </c>
      <c r="AJ86">
        <v>430.88687917575697</v>
      </c>
      <c r="AK86">
        <v>434.46076363636399</v>
      </c>
      <c r="AL86">
        <v>3.1876969696883403E-2</v>
      </c>
      <c r="AM86">
        <v>66.33</v>
      </c>
      <c r="AN86">
        <f t="shared" si="126"/>
        <v>0.37500095710680365</v>
      </c>
      <c r="AO86">
        <v>25.135241566038999</v>
      </c>
      <c r="AP86">
        <v>25.576134545454501</v>
      </c>
      <c r="AQ86">
        <v>-3.8205287371253501E-4</v>
      </c>
      <c r="AR86">
        <v>88.640650729912196</v>
      </c>
      <c r="AS86">
        <v>0</v>
      </c>
      <c r="AT86">
        <v>0</v>
      </c>
      <c r="AU86">
        <f t="shared" si="127"/>
        <v>1</v>
      </c>
      <c r="AV86">
        <f t="shared" si="128"/>
        <v>0</v>
      </c>
      <c r="AW86">
        <f t="shared" si="129"/>
        <v>47818.001656810142</v>
      </c>
      <c r="AX86" t="s">
        <v>417</v>
      </c>
      <c r="AY86" t="s">
        <v>417</v>
      </c>
      <c r="AZ86">
        <v>0</v>
      </c>
      <c r="BA86">
        <v>0</v>
      </c>
      <c r="BB86" t="e">
        <f t="shared" si="130"/>
        <v>#DIV/0!</v>
      </c>
      <c r="BC86">
        <v>0</v>
      </c>
      <c r="BD86" t="s">
        <v>417</v>
      </c>
      <c r="BE86" t="s">
        <v>417</v>
      </c>
      <c r="BF86">
        <v>0</v>
      </c>
      <c r="BG86">
        <v>0</v>
      </c>
      <c r="BH86" t="e">
        <f t="shared" si="131"/>
        <v>#DIV/0!</v>
      </c>
      <c r="BI86">
        <v>0.5</v>
      </c>
      <c r="BJ86">
        <f t="shared" si="132"/>
        <v>8.4021841419599964E-6</v>
      </c>
      <c r="BK86">
        <f t="shared" si="133"/>
        <v>-3.028074806996004</v>
      </c>
      <c r="BL86" t="e">
        <f t="shared" si="134"/>
        <v>#DIV/0!</v>
      </c>
      <c r="BM86">
        <f t="shared" si="135"/>
        <v>-360391.38821940147</v>
      </c>
      <c r="BN86" t="e">
        <f t="shared" si="136"/>
        <v>#DIV/0!</v>
      </c>
      <c r="BO86" t="e">
        <f t="shared" si="137"/>
        <v>#DIV/0!</v>
      </c>
      <c r="BP86" t="s">
        <v>417</v>
      </c>
      <c r="BQ86">
        <v>0</v>
      </c>
      <c r="BR86" t="e">
        <f t="shared" si="138"/>
        <v>#DIV/0!</v>
      </c>
      <c r="BS86" t="e">
        <f t="shared" si="139"/>
        <v>#DIV/0!</v>
      </c>
      <c r="BT86" t="e">
        <f t="shared" si="140"/>
        <v>#DIV/0!</v>
      </c>
      <c r="BU86" t="e">
        <f t="shared" si="141"/>
        <v>#DIV/0!</v>
      </c>
      <c r="BV86" t="e">
        <f t="shared" si="142"/>
        <v>#DIV/0!</v>
      </c>
      <c r="BW86" t="e">
        <f t="shared" si="143"/>
        <v>#DIV/0!</v>
      </c>
      <c r="BX86" t="e">
        <f t="shared" si="144"/>
        <v>#DIV/0!</v>
      </c>
      <c r="BY86" t="e">
        <f t="shared" si="145"/>
        <v>#DIV/0!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 t="shared" si="146"/>
        <v>1.0001299999999999E-3</v>
      </c>
      <c r="CS86">
        <f t="shared" si="147"/>
        <v>8.4021841419599964E-6</v>
      </c>
      <c r="CT86">
        <f t="shared" si="148"/>
        <v>8.4010919999999972E-3</v>
      </c>
      <c r="CU86">
        <f t="shared" si="149"/>
        <v>1.5962074799999995E-3</v>
      </c>
      <c r="CV86">
        <v>6</v>
      </c>
      <c r="CW86">
        <v>0.5</v>
      </c>
      <c r="CX86" t="s">
        <v>418</v>
      </c>
      <c r="CY86">
        <v>2</v>
      </c>
      <c r="CZ86" t="b">
        <v>1</v>
      </c>
      <c r="DA86">
        <v>1658963754</v>
      </c>
      <c r="DB86">
        <v>423.27422222222202</v>
      </c>
      <c r="DC86">
        <v>419.980444444444</v>
      </c>
      <c r="DD86">
        <v>25.5749777777778</v>
      </c>
      <c r="DE86">
        <v>25.1355222222222</v>
      </c>
      <c r="DF86">
        <v>417.27300000000002</v>
      </c>
      <c r="DG86">
        <v>25.0436444444444</v>
      </c>
      <c r="DH86">
        <v>500.05755555555601</v>
      </c>
      <c r="DI86">
        <v>89.980977777777795</v>
      </c>
      <c r="DJ86">
        <v>4.6429755555555598E-2</v>
      </c>
      <c r="DK86">
        <v>25.821100000000001</v>
      </c>
      <c r="DL86">
        <v>25.281933333333299</v>
      </c>
      <c r="DM86">
        <v>999.9</v>
      </c>
      <c r="DN86">
        <v>0</v>
      </c>
      <c r="DO86">
        <v>0</v>
      </c>
      <c r="DP86">
        <v>10011.1111111111</v>
      </c>
      <c r="DQ86">
        <v>0</v>
      </c>
      <c r="DR86">
        <v>0.24517333333333299</v>
      </c>
      <c r="DS86">
        <v>3.29362333333333</v>
      </c>
      <c r="DT86">
        <v>434.38355555555597</v>
      </c>
      <c r="DU86">
        <v>430.80922222222199</v>
      </c>
      <c r="DV86">
        <v>0.43949322222222198</v>
      </c>
      <c r="DW86">
        <v>419.980444444444</v>
      </c>
      <c r="DX86">
        <v>25.1355222222222</v>
      </c>
      <c r="DY86">
        <v>2.3012644444444401</v>
      </c>
      <c r="DZ86">
        <v>2.2617188888888902</v>
      </c>
      <c r="EA86">
        <v>19.685266666666699</v>
      </c>
      <c r="EB86">
        <v>19.406300000000002</v>
      </c>
      <c r="EC86">
        <v>1.0001299999999999E-3</v>
      </c>
      <c r="ED86">
        <v>0</v>
      </c>
      <c r="EE86">
        <v>0</v>
      </c>
      <c r="EF86">
        <v>0</v>
      </c>
      <c r="EG86">
        <v>794.66666666666697</v>
      </c>
      <c r="EH86">
        <v>1.0001299999999999E-3</v>
      </c>
      <c r="EI86">
        <v>-21.5</v>
      </c>
      <c r="EJ86">
        <v>-1.6111111111111101</v>
      </c>
      <c r="EK86">
        <v>35</v>
      </c>
      <c r="EL86">
        <v>39.222000000000001</v>
      </c>
      <c r="EM86">
        <v>36.860999999999997</v>
      </c>
      <c r="EN86">
        <v>39.284444444444397</v>
      </c>
      <c r="EO86">
        <v>37.375</v>
      </c>
      <c r="EP86">
        <v>0</v>
      </c>
      <c r="EQ86">
        <v>0</v>
      </c>
      <c r="ER86">
        <v>0</v>
      </c>
      <c r="ES86">
        <v>1658963757.7</v>
      </c>
      <c r="ET86">
        <v>0</v>
      </c>
      <c r="EU86">
        <v>786.80769230769204</v>
      </c>
      <c r="EV86">
        <v>67.008546910434106</v>
      </c>
      <c r="EW86">
        <v>-66.581197740168506</v>
      </c>
      <c r="EX86">
        <v>-20.365384615384599</v>
      </c>
      <c r="EY86">
        <v>15</v>
      </c>
      <c r="EZ86">
        <v>0</v>
      </c>
      <c r="FA86" t="s">
        <v>419</v>
      </c>
      <c r="FB86">
        <v>1657551626.5</v>
      </c>
      <c r="FC86">
        <v>1657551629</v>
      </c>
      <c r="FD86">
        <v>0</v>
      </c>
      <c r="FE86">
        <v>0.40300000000000002</v>
      </c>
      <c r="FF86">
        <v>8.9999999999999993E-3</v>
      </c>
      <c r="FG86">
        <v>9.41</v>
      </c>
      <c r="FH86">
        <v>8.6999999999999994E-2</v>
      </c>
      <c r="FI86">
        <v>417</v>
      </c>
      <c r="FJ86">
        <v>17</v>
      </c>
      <c r="FK86">
        <v>1.61</v>
      </c>
      <c r="FL86">
        <v>0.59</v>
      </c>
      <c r="FM86">
        <v>3.3477229268292699</v>
      </c>
      <c r="FN86">
        <v>-0.24788487804877801</v>
      </c>
      <c r="FO86">
        <v>0.10172661855749</v>
      </c>
      <c r="FP86">
        <v>1</v>
      </c>
      <c r="FQ86">
        <v>787.23529411764696</v>
      </c>
      <c r="FR86">
        <v>-1.0084032167753201</v>
      </c>
      <c r="FS86">
        <v>14.4777899343817</v>
      </c>
      <c r="FT86">
        <v>0</v>
      </c>
      <c r="FU86">
        <v>0.43990870731707299</v>
      </c>
      <c r="FV86">
        <v>-2.9000696864107901E-3</v>
      </c>
      <c r="FW86">
        <v>2.8366948583192302E-3</v>
      </c>
      <c r="FX86">
        <v>1</v>
      </c>
      <c r="FY86">
        <v>2</v>
      </c>
      <c r="FZ86">
        <v>3</v>
      </c>
      <c r="GA86" t="s">
        <v>420</v>
      </c>
      <c r="GB86">
        <v>2.9743200000000001</v>
      </c>
      <c r="GC86">
        <v>2.7004199999999998</v>
      </c>
      <c r="GD86">
        <v>9.0823799999999996E-2</v>
      </c>
      <c r="GE86">
        <v>9.1401300000000005E-2</v>
      </c>
      <c r="GF86">
        <v>0.107469</v>
      </c>
      <c r="GG86">
        <v>0.107298</v>
      </c>
      <c r="GH86">
        <v>35442.9</v>
      </c>
      <c r="GI86">
        <v>38744.699999999997</v>
      </c>
      <c r="GJ86">
        <v>35323</v>
      </c>
      <c r="GK86">
        <v>38668.300000000003</v>
      </c>
      <c r="GL86">
        <v>44685.7</v>
      </c>
      <c r="GM86">
        <v>49848.5</v>
      </c>
      <c r="GN86">
        <v>55207.1</v>
      </c>
      <c r="GO86">
        <v>62016.2</v>
      </c>
      <c r="GP86">
        <v>1.9938</v>
      </c>
      <c r="GQ86">
        <v>1.8714</v>
      </c>
      <c r="GR86">
        <v>5.96941E-2</v>
      </c>
      <c r="GS86">
        <v>0</v>
      </c>
      <c r="GT86">
        <v>24.2971</v>
      </c>
      <c r="GU86">
        <v>999.9</v>
      </c>
      <c r="GV86">
        <v>59.357999999999997</v>
      </c>
      <c r="GW86">
        <v>28.268000000000001</v>
      </c>
      <c r="GX86">
        <v>25.427700000000002</v>
      </c>
      <c r="GY86">
        <v>56.634300000000003</v>
      </c>
      <c r="GZ86">
        <v>45.9495</v>
      </c>
      <c r="HA86">
        <v>1</v>
      </c>
      <c r="HB86">
        <v>-0.10432900000000001</v>
      </c>
      <c r="HC86">
        <v>-0.31067499999999998</v>
      </c>
      <c r="HD86">
        <v>20.133600000000001</v>
      </c>
      <c r="HE86">
        <v>5.1993200000000002</v>
      </c>
      <c r="HF86">
        <v>12.0076</v>
      </c>
      <c r="HG86">
        <v>4.9756</v>
      </c>
      <c r="HH86">
        <v>3.2932000000000001</v>
      </c>
      <c r="HI86">
        <v>9999</v>
      </c>
      <c r="HJ86">
        <v>9999</v>
      </c>
      <c r="HK86">
        <v>9999</v>
      </c>
      <c r="HL86">
        <v>624.70000000000005</v>
      </c>
      <c r="HM86">
        <v>1.8631</v>
      </c>
      <c r="HN86">
        <v>1.86798</v>
      </c>
      <c r="HO86">
        <v>1.86774</v>
      </c>
      <c r="HP86">
        <v>1.86896</v>
      </c>
      <c r="HQ86">
        <v>1.86981</v>
      </c>
      <c r="HR86">
        <v>1.8658399999999999</v>
      </c>
      <c r="HS86">
        <v>1.8669100000000001</v>
      </c>
      <c r="HT86">
        <v>1.86829</v>
      </c>
      <c r="HU86">
        <v>5</v>
      </c>
      <c r="HV86">
        <v>0</v>
      </c>
      <c r="HW86">
        <v>0</v>
      </c>
      <c r="HX86">
        <v>0</v>
      </c>
      <c r="HY86" t="s">
        <v>421</v>
      </c>
      <c r="HZ86" t="s">
        <v>422</v>
      </c>
      <c r="IA86" t="s">
        <v>423</v>
      </c>
      <c r="IB86" t="s">
        <v>423</v>
      </c>
      <c r="IC86" t="s">
        <v>423</v>
      </c>
      <c r="ID86" t="s">
        <v>423</v>
      </c>
      <c r="IE86">
        <v>0</v>
      </c>
      <c r="IF86">
        <v>100</v>
      </c>
      <c r="IG86">
        <v>100</v>
      </c>
      <c r="IH86">
        <v>6.0019999999999998</v>
      </c>
      <c r="II86">
        <v>0.53159999999999996</v>
      </c>
      <c r="IJ86">
        <v>3.6346291650323699</v>
      </c>
      <c r="IK86">
        <v>5.6267518783259399E-3</v>
      </c>
      <c r="IL86">
        <v>2.30191766742704E-7</v>
      </c>
      <c r="IM86">
        <v>-2.9562642023804099E-10</v>
      </c>
      <c r="IN86">
        <v>-4.4408053959193901E-2</v>
      </c>
      <c r="IO86">
        <v>-1.77651730019769E-2</v>
      </c>
      <c r="IP86">
        <v>2.0502542247495602E-3</v>
      </c>
      <c r="IQ86">
        <v>-1.6883999477825899E-5</v>
      </c>
      <c r="IR86">
        <v>-3</v>
      </c>
      <c r="IS86">
        <v>1845</v>
      </c>
      <c r="IT86">
        <v>1</v>
      </c>
      <c r="IU86">
        <v>26</v>
      </c>
      <c r="IV86">
        <v>23535.5</v>
      </c>
      <c r="IW86">
        <v>23535.5</v>
      </c>
      <c r="IX86">
        <v>1.0400400000000001</v>
      </c>
      <c r="IY86">
        <v>2.6208499999999999</v>
      </c>
      <c r="IZ86">
        <v>1.5478499999999999</v>
      </c>
      <c r="JA86">
        <v>2.3107899999999999</v>
      </c>
      <c r="JB86">
        <v>1.3464400000000001</v>
      </c>
      <c r="JC86">
        <v>2.36816</v>
      </c>
      <c r="JD86">
        <v>32.753500000000003</v>
      </c>
      <c r="JE86">
        <v>24.245100000000001</v>
      </c>
      <c r="JF86">
        <v>18</v>
      </c>
      <c r="JG86">
        <v>499.66399999999999</v>
      </c>
      <c r="JH86">
        <v>419.96499999999997</v>
      </c>
      <c r="JI86">
        <v>25.0002</v>
      </c>
      <c r="JJ86">
        <v>25.951599999999999</v>
      </c>
      <c r="JK86">
        <v>30.000299999999999</v>
      </c>
      <c r="JL86">
        <v>25.920400000000001</v>
      </c>
      <c r="JM86">
        <v>25.8659</v>
      </c>
      <c r="JN86">
        <v>20.8323</v>
      </c>
      <c r="JO86">
        <v>0</v>
      </c>
      <c r="JP86">
        <v>100</v>
      </c>
      <c r="JQ86">
        <v>25</v>
      </c>
      <c r="JR86">
        <v>419.89699999999999</v>
      </c>
      <c r="JS86">
        <v>28.5824</v>
      </c>
      <c r="JT86">
        <v>102.417</v>
      </c>
      <c r="JU86">
        <v>103.23099999999999</v>
      </c>
    </row>
    <row r="87" spans="1:281" x14ac:dyDescent="0.2">
      <c r="A87">
        <v>71</v>
      </c>
      <c r="B87">
        <v>1658963761.5</v>
      </c>
      <c r="C87">
        <v>1829.9000000953699</v>
      </c>
      <c r="D87" t="s">
        <v>568</v>
      </c>
      <c r="E87" t="s">
        <v>569</v>
      </c>
      <c r="F87">
        <v>5</v>
      </c>
      <c r="G87" t="s">
        <v>549</v>
      </c>
      <c r="H87" t="s">
        <v>416</v>
      </c>
      <c r="I87">
        <v>1658963758.7</v>
      </c>
      <c r="J87">
        <f t="shared" si="100"/>
        <v>3.7435588248655398E-4</v>
      </c>
      <c r="K87">
        <f t="shared" si="101"/>
        <v>0.37435588248655399</v>
      </c>
      <c r="L87">
        <f t="shared" si="102"/>
        <v>-2.7330071529000031</v>
      </c>
      <c r="M87">
        <f t="shared" si="103"/>
        <v>423.2697</v>
      </c>
      <c r="N87">
        <f t="shared" si="104"/>
        <v>550.11890027671029</v>
      </c>
      <c r="O87">
        <f t="shared" si="105"/>
        <v>49.525587066307367</v>
      </c>
      <c r="P87">
        <f t="shared" si="106"/>
        <v>38.105726542635686</v>
      </c>
      <c r="Q87">
        <f t="shared" si="107"/>
        <v>3.235367445755076E-2</v>
      </c>
      <c r="R87">
        <f t="shared" si="108"/>
        <v>2.7608446287757831</v>
      </c>
      <c r="S87">
        <f t="shared" si="109"/>
        <v>3.2144508574383869E-2</v>
      </c>
      <c r="T87">
        <f t="shared" si="110"/>
        <v>2.0108997716234447E-2</v>
      </c>
      <c r="U87">
        <f t="shared" si="111"/>
        <v>1.5964149869723993E-6</v>
      </c>
      <c r="V87">
        <f t="shared" si="112"/>
        <v>25.717317464713151</v>
      </c>
      <c r="W87">
        <f t="shared" si="113"/>
        <v>25.717317464713151</v>
      </c>
      <c r="X87">
        <f t="shared" si="114"/>
        <v>3.3182269581055155</v>
      </c>
      <c r="Y87">
        <f t="shared" si="115"/>
        <v>68.967222112017865</v>
      </c>
      <c r="Z87">
        <f t="shared" si="116"/>
        <v>2.302498768363598</v>
      </c>
      <c r="AA87">
        <f t="shared" si="117"/>
        <v>3.3385406833174112</v>
      </c>
      <c r="AB87">
        <f t="shared" si="118"/>
        <v>1.0157281897419175</v>
      </c>
      <c r="AC87">
        <f t="shared" si="119"/>
        <v>-16.509094417657032</v>
      </c>
      <c r="AD87">
        <f t="shared" si="120"/>
        <v>15.325217182138044</v>
      </c>
      <c r="AE87">
        <f t="shared" si="121"/>
        <v>1.1832638993013773</v>
      </c>
      <c r="AF87">
        <f t="shared" si="122"/>
        <v>-6.1173980262374528E-4</v>
      </c>
      <c r="AG87">
        <f t="shared" si="123"/>
        <v>-2.9431988193493002</v>
      </c>
      <c r="AH87">
        <f t="shared" si="124"/>
        <v>0.37543373602201702</v>
      </c>
      <c r="AI87">
        <f t="shared" si="125"/>
        <v>-2.7330071529000031</v>
      </c>
      <c r="AJ87">
        <v>430.84841343030303</v>
      </c>
      <c r="AK87">
        <v>434.33023030303002</v>
      </c>
      <c r="AL87">
        <v>-2.4659220779239401E-2</v>
      </c>
      <c r="AM87">
        <v>66.33</v>
      </c>
      <c r="AN87">
        <f t="shared" si="126"/>
        <v>0.37435588248655399</v>
      </c>
      <c r="AO87">
        <v>25.1365755474229</v>
      </c>
      <c r="AP87">
        <v>25.573775757575799</v>
      </c>
      <c r="AQ87">
        <v>6.8663282376278803E-5</v>
      </c>
      <c r="AR87">
        <v>88.640650729912196</v>
      </c>
      <c r="AS87">
        <v>0</v>
      </c>
      <c r="AT87">
        <v>0</v>
      </c>
      <c r="AU87">
        <f t="shared" si="127"/>
        <v>1</v>
      </c>
      <c r="AV87">
        <f t="shared" si="128"/>
        <v>0</v>
      </c>
      <c r="AW87">
        <f t="shared" si="129"/>
        <v>48122.152250726998</v>
      </c>
      <c r="AX87" t="s">
        <v>417</v>
      </c>
      <c r="AY87" t="s">
        <v>417</v>
      </c>
      <c r="AZ87">
        <v>0</v>
      </c>
      <c r="BA87">
        <v>0</v>
      </c>
      <c r="BB87" t="e">
        <f t="shared" si="130"/>
        <v>#DIV/0!</v>
      </c>
      <c r="BC87">
        <v>0</v>
      </c>
      <c r="BD87" t="s">
        <v>417</v>
      </c>
      <c r="BE87" t="s">
        <v>417</v>
      </c>
      <c r="BF87">
        <v>0</v>
      </c>
      <c r="BG87">
        <v>0</v>
      </c>
      <c r="BH87" t="e">
        <f t="shared" si="131"/>
        <v>#DIV/0!</v>
      </c>
      <c r="BI87">
        <v>0.5</v>
      </c>
      <c r="BJ87">
        <f t="shared" si="132"/>
        <v>8.4021841419599964E-6</v>
      </c>
      <c r="BK87">
        <f t="shared" si="133"/>
        <v>-2.7330071529000031</v>
      </c>
      <c r="BL87" t="e">
        <f t="shared" si="134"/>
        <v>#DIV/0!</v>
      </c>
      <c r="BM87">
        <f t="shared" si="135"/>
        <v>-325273.41780710703</v>
      </c>
      <c r="BN87" t="e">
        <f t="shared" si="136"/>
        <v>#DIV/0!</v>
      </c>
      <c r="BO87" t="e">
        <f t="shared" si="137"/>
        <v>#DIV/0!</v>
      </c>
      <c r="BP87" t="s">
        <v>417</v>
      </c>
      <c r="BQ87">
        <v>0</v>
      </c>
      <c r="BR87" t="e">
        <f t="shared" si="138"/>
        <v>#DIV/0!</v>
      </c>
      <c r="BS87" t="e">
        <f t="shared" si="139"/>
        <v>#DIV/0!</v>
      </c>
      <c r="BT87" t="e">
        <f t="shared" si="140"/>
        <v>#DIV/0!</v>
      </c>
      <c r="BU87" t="e">
        <f t="shared" si="141"/>
        <v>#DIV/0!</v>
      </c>
      <c r="BV87" t="e">
        <f t="shared" si="142"/>
        <v>#DIV/0!</v>
      </c>
      <c r="BW87" t="e">
        <f t="shared" si="143"/>
        <v>#DIV/0!</v>
      </c>
      <c r="BX87" t="e">
        <f t="shared" si="144"/>
        <v>#DIV/0!</v>
      </c>
      <c r="BY87" t="e">
        <f t="shared" si="145"/>
        <v>#DIV/0!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 t="shared" si="146"/>
        <v>1.0001299999999999E-3</v>
      </c>
      <c r="CS87">
        <f t="shared" si="147"/>
        <v>8.4021841419599964E-6</v>
      </c>
      <c r="CT87">
        <f t="shared" si="148"/>
        <v>8.4010919999999972E-3</v>
      </c>
      <c r="CU87">
        <f t="shared" si="149"/>
        <v>1.5962074799999995E-3</v>
      </c>
      <c r="CV87">
        <v>6</v>
      </c>
      <c r="CW87">
        <v>0.5</v>
      </c>
      <c r="CX87" t="s">
        <v>418</v>
      </c>
      <c r="CY87">
        <v>2</v>
      </c>
      <c r="CZ87" t="b">
        <v>1</v>
      </c>
      <c r="DA87">
        <v>1658963758.7</v>
      </c>
      <c r="DB87">
        <v>423.2697</v>
      </c>
      <c r="DC87">
        <v>419.92930000000001</v>
      </c>
      <c r="DD87">
        <v>25.57563</v>
      </c>
      <c r="DE87">
        <v>25.13673</v>
      </c>
      <c r="DF87">
        <v>417.2688</v>
      </c>
      <c r="DG87">
        <v>25.044229999999999</v>
      </c>
      <c r="DH87">
        <v>500.11180000000002</v>
      </c>
      <c r="DI87">
        <v>89.981449999999995</v>
      </c>
      <c r="DJ87">
        <v>4.560968E-2</v>
      </c>
      <c r="DK87">
        <v>25.82028</v>
      </c>
      <c r="DL87">
        <v>25.2835</v>
      </c>
      <c r="DM87">
        <v>999.9</v>
      </c>
      <c r="DN87">
        <v>0</v>
      </c>
      <c r="DO87">
        <v>0</v>
      </c>
      <c r="DP87">
        <v>10077.5</v>
      </c>
      <c r="DQ87">
        <v>0</v>
      </c>
      <c r="DR87">
        <v>0.2316888</v>
      </c>
      <c r="DS87">
        <v>3.340411</v>
      </c>
      <c r="DT87">
        <v>434.37909999999999</v>
      </c>
      <c r="DU87">
        <v>430.75709999999998</v>
      </c>
      <c r="DV87">
        <v>0.43890319999999999</v>
      </c>
      <c r="DW87">
        <v>419.92930000000001</v>
      </c>
      <c r="DX87">
        <v>25.13673</v>
      </c>
      <c r="DY87">
        <v>2.3013340000000002</v>
      </c>
      <c r="DZ87">
        <v>2.2618399999999999</v>
      </c>
      <c r="EA87">
        <v>19.685739999999999</v>
      </c>
      <c r="EB87">
        <v>19.40718</v>
      </c>
      <c r="EC87">
        <v>1.0001299999999999E-3</v>
      </c>
      <c r="ED87">
        <v>0</v>
      </c>
      <c r="EE87">
        <v>0</v>
      </c>
      <c r="EF87">
        <v>0</v>
      </c>
      <c r="EG87">
        <v>782.3</v>
      </c>
      <c r="EH87">
        <v>1.0001299999999999E-3</v>
      </c>
      <c r="EI87">
        <v>-22.5</v>
      </c>
      <c r="EJ87">
        <v>-2.4</v>
      </c>
      <c r="EK87">
        <v>35</v>
      </c>
      <c r="EL87">
        <v>39.293399999999998</v>
      </c>
      <c r="EM87">
        <v>36.8812</v>
      </c>
      <c r="EN87">
        <v>39.399700000000003</v>
      </c>
      <c r="EO87">
        <v>37.430799999999998</v>
      </c>
      <c r="EP87">
        <v>0</v>
      </c>
      <c r="EQ87">
        <v>0</v>
      </c>
      <c r="ER87">
        <v>0</v>
      </c>
      <c r="ES87">
        <v>1658963763.0999999</v>
      </c>
      <c r="ET87">
        <v>0</v>
      </c>
      <c r="EU87">
        <v>787.34</v>
      </c>
      <c r="EV87">
        <v>-35.384616519806698</v>
      </c>
      <c r="EW87">
        <v>30.538460974627402</v>
      </c>
      <c r="EX87">
        <v>-23.82</v>
      </c>
      <c r="EY87">
        <v>15</v>
      </c>
      <c r="EZ87">
        <v>0</v>
      </c>
      <c r="FA87" t="s">
        <v>419</v>
      </c>
      <c r="FB87">
        <v>1657551626.5</v>
      </c>
      <c r="FC87">
        <v>1657551629</v>
      </c>
      <c r="FD87">
        <v>0</v>
      </c>
      <c r="FE87">
        <v>0.40300000000000002</v>
      </c>
      <c r="FF87">
        <v>8.9999999999999993E-3</v>
      </c>
      <c r="FG87">
        <v>9.41</v>
      </c>
      <c r="FH87">
        <v>8.6999999999999994E-2</v>
      </c>
      <c r="FI87">
        <v>417</v>
      </c>
      <c r="FJ87">
        <v>17</v>
      </c>
      <c r="FK87">
        <v>1.61</v>
      </c>
      <c r="FL87">
        <v>0.59</v>
      </c>
      <c r="FM87">
        <v>3.3566534146341498</v>
      </c>
      <c r="FN87">
        <v>-0.415182439024392</v>
      </c>
      <c r="FO87">
        <v>0.120572606070706</v>
      </c>
      <c r="FP87">
        <v>1</v>
      </c>
      <c r="FQ87">
        <v>786.79411764705901</v>
      </c>
      <c r="FR87">
        <v>4.9809013290631299</v>
      </c>
      <c r="FS87">
        <v>14.717495414651101</v>
      </c>
      <c r="FT87">
        <v>0</v>
      </c>
      <c r="FU87">
        <v>0.439662146341463</v>
      </c>
      <c r="FV87">
        <v>1.92648083623775E-3</v>
      </c>
      <c r="FW87">
        <v>3.1230042021868701E-3</v>
      </c>
      <c r="FX87">
        <v>1</v>
      </c>
      <c r="FY87">
        <v>2</v>
      </c>
      <c r="FZ87">
        <v>3</v>
      </c>
      <c r="GA87" t="s">
        <v>420</v>
      </c>
      <c r="GB87">
        <v>2.9744299999999999</v>
      </c>
      <c r="GC87">
        <v>2.7000700000000002</v>
      </c>
      <c r="GD87">
        <v>9.0814000000000006E-2</v>
      </c>
      <c r="GE87">
        <v>9.1393199999999994E-2</v>
      </c>
      <c r="GF87">
        <v>0.107458</v>
      </c>
      <c r="GG87">
        <v>0.107307</v>
      </c>
      <c r="GH87">
        <v>35443.1</v>
      </c>
      <c r="GI87">
        <v>38744.400000000001</v>
      </c>
      <c r="GJ87">
        <v>35322.9</v>
      </c>
      <c r="GK87">
        <v>38667.599999999999</v>
      </c>
      <c r="GL87">
        <v>44686.3</v>
      </c>
      <c r="GM87">
        <v>49847.6</v>
      </c>
      <c r="GN87">
        <v>55207.3</v>
      </c>
      <c r="GO87">
        <v>62015.7</v>
      </c>
      <c r="GP87">
        <v>1.994</v>
      </c>
      <c r="GQ87">
        <v>1.871</v>
      </c>
      <c r="GR87">
        <v>5.9664200000000001E-2</v>
      </c>
      <c r="GS87">
        <v>0</v>
      </c>
      <c r="GT87">
        <v>24.2971</v>
      </c>
      <c r="GU87">
        <v>999.9</v>
      </c>
      <c r="GV87">
        <v>59.357999999999997</v>
      </c>
      <c r="GW87">
        <v>28.257999999999999</v>
      </c>
      <c r="GX87">
        <v>25.4117</v>
      </c>
      <c r="GY87">
        <v>56.254300000000001</v>
      </c>
      <c r="GZ87">
        <v>45.9495</v>
      </c>
      <c r="HA87">
        <v>1</v>
      </c>
      <c r="HB87">
        <v>-0.104634</v>
      </c>
      <c r="HC87">
        <v>-0.31132900000000002</v>
      </c>
      <c r="HD87">
        <v>20.133800000000001</v>
      </c>
      <c r="HE87">
        <v>5.2017199999999999</v>
      </c>
      <c r="HF87">
        <v>12.0099</v>
      </c>
      <c r="HG87">
        <v>4.976</v>
      </c>
      <c r="HH87">
        <v>3.2930000000000001</v>
      </c>
      <c r="HI87">
        <v>9999</v>
      </c>
      <c r="HJ87">
        <v>9999</v>
      </c>
      <c r="HK87">
        <v>9999</v>
      </c>
      <c r="HL87">
        <v>624.70000000000005</v>
      </c>
      <c r="HM87">
        <v>1.86313</v>
      </c>
      <c r="HN87">
        <v>1.86798</v>
      </c>
      <c r="HO87">
        <v>1.86774</v>
      </c>
      <c r="HP87">
        <v>1.86896</v>
      </c>
      <c r="HQ87">
        <v>1.86981</v>
      </c>
      <c r="HR87">
        <v>1.8658399999999999</v>
      </c>
      <c r="HS87">
        <v>1.8669100000000001</v>
      </c>
      <c r="HT87">
        <v>1.86829</v>
      </c>
      <c r="HU87">
        <v>5</v>
      </c>
      <c r="HV87">
        <v>0</v>
      </c>
      <c r="HW87">
        <v>0</v>
      </c>
      <c r="HX87">
        <v>0</v>
      </c>
      <c r="HY87" t="s">
        <v>421</v>
      </c>
      <c r="HZ87" t="s">
        <v>422</v>
      </c>
      <c r="IA87" t="s">
        <v>423</v>
      </c>
      <c r="IB87" t="s">
        <v>423</v>
      </c>
      <c r="IC87" t="s">
        <v>423</v>
      </c>
      <c r="ID87" t="s">
        <v>423</v>
      </c>
      <c r="IE87">
        <v>0</v>
      </c>
      <c r="IF87">
        <v>100</v>
      </c>
      <c r="IG87">
        <v>100</v>
      </c>
      <c r="IH87">
        <v>6</v>
      </c>
      <c r="II87">
        <v>0.53129999999999999</v>
      </c>
      <c r="IJ87">
        <v>3.6346291650323699</v>
      </c>
      <c r="IK87">
        <v>5.6267518783259399E-3</v>
      </c>
      <c r="IL87">
        <v>2.30191766742704E-7</v>
      </c>
      <c r="IM87">
        <v>-2.9562642023804099E-10</v>
      </c>
      <c r="IN87">
        <v>-4.4408053959193901E-2</v>
      </c>
      <c r="IO87">
        <v>-1.77651730019769E-2</v>
      </c>
      <c r="IP87">
        <v>2.0502542247495602E-3</v>
      </c>
      <c r="IQ87">
        <v>-1.6883999477825899E-5</v>
      </c>
      <c r="IR87">
        <v>-3</v>
      </c>
      <c r="IS87">
        <v>1845</v>
      </c>
      <c r="IT87">
        <v>1</v>
      </c>
      <c r="IU87">
        <v>26</v>
      </c>
      <c r="IV87">
        <v>23535.599999999999</v>
      </c>
      <c r="IW87">
        <v>23535.5</v>
      </c>
      <c r="IX87">
        <v>1.0400400000000001</v>
      </c>
      <c r="IY87">
        <v>2.6135299999999999</v>
      </c>
      <c r="IZ87">
        <v>1.5478499999999999</v>
      </c>
      <c r="JA87">
        <v>2.3107899999999999</v>
      </c>
      <c r="JB87">
        <v>1.3464400000000001</v>
      </c>
      <c r="JC87">
        <v>2.4267599999999998</v>
      </c>
      <c r="JD87">
        <v>32.775799999999997</v>
      </c>
      <c r="JE87">
        <v>24.245100000000001</v>
      </c>
      <c r="JF87">
        <v>18</v>
      </c>
      <c r="JG87">
        <v>499.79500000000002</v>
      </c>
      <c r="JH87">
        <v>419.72</v>
      </c>
      <c r="JI87">
        <v>24.9999</v>
      </c>
      <c r="JJ87">
        <v>25.951599999999999</v>
      </c>
      <c r="JK87">
        <v>30.0001</v>
      </c>
      <c r="JL87">
        <v>25.920400000000001</v>
      </c>
      <c r="JM87">
        <v>25.863700000000001</v>
      </c>
      <c r="JN87">
        <v>20.831399999999999</v>
      </c>
      <c r="JO87">
        <v>0</v>
      </c>
      <c r="JP87">
        <v>100</v>
      </c>
      <c r="JQ87">
        <v>25</v>
      </c>
      <c r="JR87">
        <v>419.89699999999999</v>
      </c>
      <c r="JS87">
        <v>28.5824</v>
      </c>
      <c r="JT87">
        <v>102.417</v>
      </c>
      <c r="JU87">
        <v>103.23</v>
      </c>
    </row>
    <row r="88" spans="1:281" x14ac:dyDescent="0.2">
      <c r="A88">
        <v>72</v>
      </c>
      <c r="B88">
        <v>1658963766.5</v>
      </c>
      <c r="C88">
        <v>1834.9000000953699</v>
      </c>
      <c r="D88" t="s">
        <v>570</v>
      </c>
      <c r="E88" t="s">
        <v>571</v>
      </c>
      <c r="F88">
        <v>5</v>
      </c>
      <c r="G88" t="s">
        <v>549</v>
      </c>
      <c r="H88" t="s">
        <v>416</v>
      </c>
      <c r="I88">
        <v>1658963764</v>
      </c>
      <c r="J88">
        <f t="shared" si="100"/>
        <v>3.7208414136518134E-4</v>
      </c>
      <c r="K88">
        <f t="shared" si="101"/>
        <v>0.37208414136518136</v>
      </c>
      <c r="L88">
        <f t="shared" si="102"/>
        <v>-2.7645130043184247</v>
      </c>
      <c r="M88">
        <f t="shared" si="103"/>
        <v>423.21499999999997</v>
      </c>
      <c r="N88">
        <f t="shared" si="104"/>
        <v>552.36341106361999</v>
      </c>
      <c r="O88">
        <f t="shared" si="105"/>
        <v>49.728200003822607</v>
      </c>
      <c r="P88">
        <f t="shared" si="106"/>
        <v>38.101220578844213</v>
      </c>
      <c r="Q88">
        <f t="shared" si="107"/>
        <v>3.2178568910428938E-2</v>
      </c>
      <c r="R88">
        <f t="shared" si="108"/>
        <v>2.7507244879050377</v>
      </c>
      <c r="S88">
        <f t="shared" si="109"/>
        <v>3.1970897236993645E-2</v>
      </c>
      <c r="T88">
        <f t="shared" si="110"/>
        <v>2.0000357382163179E-2</v>
      </c>
      <c r="U88">
        <f t="shared" si="111"/>
        <v>1.5964149869723993E-6</v>
      </c>
      <c r="V88">
        <f t="shared" si="112"/>
        <v>25.713612570335982</v>
      </c>
      <c r="W88">
        <f t="shared" si="113"/>
        <v>25.713612570335982</v>
      </c>
      <c r="X88">
        <f t="shared" si="114"/>
        <v>3.3174980275138468</v>
      </c>
      <c r="Y88">
        <f t="shared" si="115"/>
        <v>68.981588054537639</v>
      </c>
      <c r="Z88">
        <f t="shared" si="116"/>
        <v>2.3024353324038347</v>
      </c>
      <c r="AA88">
        <f t="shared" si="117"/>
        <v>3.3377534460115683</v>
      </c>
      <c r="AB88">
        <f t="shared" si="118"/>
        <v>1.0150626951100121</v>
      </c>
      <c r="AC88">
        <f t="shared" si="119"/>
        <v>-16.408910634204496</v>
      </c>
      <c r="AD88">
        <f t="shared" si="120"/>
        <v>15.228243773539914</v>
      </c>
      <c r="AE88">
        <f t="shared" si="121"/>
        <v>1.1800568049326756</v>
      </c>
      <c r="AF88">
        <f t="shared" si="122"/>
        <v>-6.0845931692021793E-4</v>
      </c>
      <c r="AG88">
        <f t="shared" si="123"/>
        <v>-2.924214216512369</v>
      </c>
      <c r="AH88">
        <f t="shared" si="124"/>
        <v>0.37377569760526352</v>
      </c>
      <c r="AI88">
        <f t="shared" si="125"/>
        <v>-2.7645130043184247</v>
      </c>
      <c r="AJ88">
        <v>430.68639238787898</v>
      </c>
      <c r="AK88">
        <v>434.23481818181801</v>
      </c>
      <c r="AL88">
        <v>-3.03913419913583E-2</v>
      </c>
      <c r="AM88">
        <v>66.33</v>
      </c>
      <c r="AN88">
        <f t="shared" si="126"/>
        <v>0.37208414136518136</v>
      </c>
      <c r="AO88">
        <v>25.1378126529134</v>
      </c>
      <c r="AP88">
        <v>25.5731866666667</v>
      </c>
      <c r="AQ88">
        <v>-5.4706176334945202E-5</v>
      </c>
      <c r="AR88">
        <v>88.640650729912196</v>
      </c>
      <c r="AS88">
        <v>0</v>
      </c>
      <c r="AT88">
        <v>0</v>
      </c>
      <c r="AU88">
        <f t="shared" si="127"/>
        <v>1</v>
      </c>
      <c r="AV88">
        <f t="shared" si="128"/>
        <v>0</v>
      </c>
      <c r="AW88">
        <f t="shared" si="129"/>
        <v>47847.465533680814</v>
      </c>
      <c r="AX88" t="s">
        <v>417</v>
      </c>
      <c r="AY88" t="s">
        <v>417</v>
      </c>
      <c r="AZ88">
        <v>0</v>
      </c>
      <c r="BA88">
        <v>0</v>
      </c>
      <c r="BB88" t="e">
        <f t="shared" si="130"/>
        <v>#DIV/0!</v>
      </c>
      <c r="BC88">
        <v>0</v>
      </c>
      <c r="BD88" t="s">
        <v>417</v>
      </c>
      <c r="BE88" t="s">
        <v>417</v>
      </c>
      <c r="BF88">
        <v>0</v>
      </c>
      <c r="BG88">
        <v>0</v>
      </c>
      <c r="BH88" t="e">
        <f t="shared" si="131"/>
        <v>#DIV/0!</v>
      </c>
      <c r="BI88">
        <v>0.5</v>
      </c>
      <c r="BJ88">
        <f t="shared" si="132"/>
        <v>8.4021841419599964E-6</v>
      </c>
      <c r="BK88">
        <f t="shared" si="133"/>
        <v>-2.7645130043184247</v>
      </c>
      <c r="BL88" t="e">
        <f t="shared" si="134"/>
        <v>#DIV/0!</v>
      </c>
      <c r="BM88">
        <f t="shared" si="135"/>
        <v>-329023.13941355021</v>
      </c>
      <c r="BN88" t="e">
        <f t="shared" si="136"/>
        <v>#DIV/0!</v>
      </c>
      <c r="BO88" t="e">
        <f t="shared" si="137"/>
        <v>#DIV/0!</v>
      </c>
      <c r="BP88" t="s">
        <v>417</v>
      </c>
      <c r="BQ88">
        <v>0</v>
      </c>
      <c r="BR88" t="e">
        <f t="shared" si="138"/>
        <v>#DIV/0!</v>
      </c>
      <c r="BS88" t="e">
        <f t="shared" si="139"/>
        <v>#DIV/0!</v>
      </c>
      <c r="BT88" t="e">
        <f t="shared" si="140"/>
        <v>#DIV/0!</v>
      </c>
      <c r="BU88" t="e">
        <f t="shared" si="141"/>
        <v>#DIV/0!</v>
      </c>
      <c r="BV88" t="e">
        <f t="shared" si="142"/>
        <v>#DIV/0!</v>
      </c>
      <c r="BW88" t="e">
        <f t="shared" si="143"/>
        <v>#DIV/0!</v>
      </c>
      <c r="BX88" t="e">
        <f t="shared" si="144"/>
        <v>#DIV/0!</v>
      </c>
      <c r="BY88" t="e">
        <f t="shared" si="145"/>
        <v>#DIV/0!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 t="shared" si="146"/>
        <v>1.0001299999999999E-3</v>
      </c>
      <c r="CS88">
        <f t="shared" si="147"/>
        <v>8.4021841419599964E-6</v>
      </c>
      <c r="CT88">
        <f t="shared" si="148"/>
        <v>8.4010919999999972E-3</v>
      </c>
      <c r="CU88">
        <f t="shared" si="149"/>
        <v>1.5962074799999995E-3</v>
      </c>
      <c r="CV88">
        <v>6</v>
      </c>
      <c r="CW88">
        <v>0.5</v>
      </c>
      <c r="CX88" t="s">
        <v>418</v>
      </c>
      <c r="CY88">
        <v>2</v>
      </c>
      <c r="CZ88" t="b">
        <v>1</v>
      </c>
      <c r="DA88">
        <v>1658963764</v>
      </c>
      <c r="DB88">
        <v>423.21499999999997</v>
      </c>
      <c r="DC88">
        <v>419.89622222222198</v>
      </c>
      <c r="DD88">
        <v>25.574644444444399</v>
      </c>
      <c r="DE88">
        <v>25.137644444444401</v>
      </c>
      <c r="DF88">
        <v>417.21411111111098</v>
      </c>
      <c r="DG88">
        <v>25.043288888888899</v>
      </c>
      <c r="DH88">
        <v>500.06844444444403</v>
      </c>
      <c r="DI88">
        <v>89.982311111111102</v>
      </c>
      <c r="DJ88">
        <v>4.5737466666666698E-2</v>
      </c>
      <c r="DK88">
        <v>25.816299999999998</v>
      </c>
      <c r="DL88">
        <v>25.280277777777801</v>
      </c>
      <c r="DM88">
        <v>999.9</v>
      </c>
      <c r="DN88">
        <v>0</v>
      </c>
      <c r="DO88">
        <v>0</v>
      </c>
      <c r="DP88">
        <v>10017.222222222201</v>
      </c>
      <c r="DQ88">
        <v>0</v>
      </c>
      <c r="DR88">
        <v>0.23291466666666699</v>
      </c>
      <c r="DS88">
        <v>3.3187133333333301</v>
      </c>
      <c r="DT88">
        <v>434.32255555555599</v>
      </c>
      <c r="DU88">
        <v>430.72344444444502</v>
      </c>
      <c r="DV88">
        <v>0.43697288888888902</v>
      </c>
      <c r="DW88">
        <v>419.89622222222198</v>
      </c>
      <c r="DX88">
        <v>25.137644444444401</v>
      </c>
      <c r="DY88">
        <v>2.3012666666666699</v>
      </c>
      <c r="DZ88">
        <v>2.2619455555555601</v>
      </c>
      <c r="EA88">
        <v>19.685266666666699</v>
      </c>
      <c r="EB88">
        <v>19.407922222222201</v>
      </c>
      <c r="EC88">
        <v>1.0001299999999999E-3</v>
      </c>
      <c r="ED88">
        <v>0</v>
      </c>
      <c r="EE88">
        <v>0</v>
      </c>
      <c r="EF88">
        <v>0</v>
      </c>
      <c r="EG88">
        <v>784.66666666666697</v>
      </c>
      <c r="EH88">
        <v>1.0001299999999999E-3</v>
      </c>
      <c r="EI88">
        <v>-9.3888888888888893</v>
      </c>
      <c r="EJ88">
        <v>2.2777777777777799</v>
      </c>
      <c r="EK88">
        <v>35.048222222222201</v>
      </c>
      <c r="EL88">
        <v>39.395666666666699</v>
      </c>
      <c r="EM88">
        <v>36.936999999999998</v>
      </c>
      <c r="EN88">
        <v>39.506666666666703</v>
      </c>
      <c r="EO88">
        <v>37.457999999999998</v>
      </c>
      <c r="EP88">
        <v>0</v>
      </c>
      <c r="EQ88">
        <v>0</v>
      </c>
      <c r="ER88">
        <v>0</v>
      </c>
      <c r="ES88">
        <v>1658963767.9000001</v>
      </c>
      <c r="ET88">
        <v>0</v>
      </c>
      <c r="EU88">
        <v>785.9</v>
      </c>
      <c r="EV88">
        <v>-49.961538758147199</v>
      </c>
      <c r="EW88">
        <v>104.153845538989</v>
      </c>
      <c r="EX88">
        <v>-18.62</v>
      </c>
      <c r="EY88">
        <v>15</v>
      </c>
      <c r="EZ88">
        <v>0</v>
      </c>
      <c r="FA88" t="s">
        <v>419</v>
      </c>
      <c r="FB88">
        <v>1657551626.5</v>
      </c>
      <c r="FC88">
        <v>1657551629</v>
      </c>
      <c r="FD88">
        <v>0</v>
      </c>
      <c r="FE88">
        <v>0.40300000000000002</v>
      </c>
      <c r="FF88">
        <v>8.9999999999999993E-3</v>
      </c>
      <c r="FG88">
        <v>9.41</v>
      </c>
      <c r="FH88">
        <v>8.6999999999999994E-2</v>
      </c>
      <c r="FI88">
        <v>417</v>
      </c>
      <c r="FJ88">
        <v>17</v>
      </c>
      <c r="FK88">
        <v>1.61</v>
      </c>
      <c r="FL88">
        <v>0.59</v>
      </c>
      <c r="FM88">
        <v>3.3352807317073201</v>
      </c>
      <c r="FN88">
        <v>4.7188850174273199E-3</v>
      </c>
      <c r="FO88">
        <v>0.110220547847292</v>
      </c>
      <c r="FP88">
        <v>1</v>
      </c>
      <c r="FQ88">
        <v>787.80882352941205</v>
      </c>
      <c r="FR88">
        <v>-20.8326969287194</v>
      </c>
      <c r="FS88">
        <v>14.6322642622202</v>
      </c>
      <c r="FT88">
        <v>0</v>
      </c>
      <c r="FU88">
        <v>0.439340634146341</v>
      </c>
      <c r="FV88">
        <v>-1.23806132404185E-2</v>
      </c>
      <c r="FW88">
        <v>3.1154664588781901E-3</v>
      </c>
      <c r="FX88">
        <v>1</v>
      </c>
      <c r="FY88">
        <v>2</v>
      </c>
      <c r="FZ88">
        <v>3</v>
      </c>
      <c r="GA88" t="s">
        <v>420</v>
      </c>
      <c r="GB88">
        <v>2.9737</v>
      </c>
      <c r="GC88">
        <v>2.69997</v>
      </c>
      <c r="GD88">
        <v>9.0822299999999995E-2</v>
      </c>
      <c r="GE88">
        <v>9.1404600000000003E-2</v>
      </c>
      <c r="GF88">
        <v>0.107457</v>
      </c>
      <c r="GG88">
        <v>0.10731</v>
      </c>
      <c r="GH88">
        <v>35443.599999999999</v>
      </c>
      <c r="GI88">
        <v>38744.5</v>
      </c>
      <c r="GJ88">
        <v>35323.599999999999</v>
      </c>
      <c r="GK88">
        <v>38668.199999999997</v>
      </c>
      <c r="GL88">
        <v>44686.2</v>
      </c>
      <c r="GM88">
        <v>49848</v>
      </c>
      <c r="GN88">
        <v>55207</v>
      </c>
      <c r="GO88">
        <v>62016.4</v>
      </c>
      <c r="GP88">
        <v>1.9934000000000001</v>
      </c>
      <c r="GQ88">
        <v>1.8712</v>
      </c>
      <c r="GR88">
        <v>5.9783500000000003E-2</v>
      </c>
      <c r="GS88">
        <v>0</v>
      </c>
      <c r="GT88">
        <v>24.299099999999999</v>
      </c>
      <c r="GU88">
        <v>999.9</v>
      </c>
      <c r="GV88">
        <v>59.357999999999997</v>
      </c>
      <c r="GW88">
        <v>28.268000000000001</v>
      </c>
      <c r="GX88">
        <v>25.428599999999999</v>
      </c>
      <c r="GY88">
        <v>56.384300000000003</v>
      </c>
      <c r="GZ88">
        <v>46.133800000000001</v>
      </c>
      <c r="HA88">
        <v>1</v>
      </c>
      <c r="HB88">
        <v>-0.104106</v>
      </c>
      <c r="HC88">
        <v>-0.31189499999999998</v>
      </c>
      <c r="HD88">
        <v>20.133500000000002</v>
      </c>
      <c r="HE88">
        <v>5.1993200000000002</v>
      </c>
      <c r="HF88">
        <v>12.008800000000001</v>
      </c>
      <c r="HG88">
        <v>4.9756</v>
      </c>
      <c r="HH88">
        <v>3.2934000000000001</v>
      </c>
      <c r="HI88">
        <v>9999</v>
      </c>
      <c r="HJ88">
        <v>9999</v>
      </c>
      <c r="HK88">
        <v>9999</v>
      </c>
      <c r="HL88">
        <v>624.70000000000005</v>
      </c>
      <c r="HM88">
        <v>1.8631</v>
      </c>
      <c r="HN88">
        <v>1.8680099999999999</v>
      </c>
      <c r="HO88">
        <v>1.8677699999999999</v>
      </c>
      <c r="HP88">
        <v>1.86893</v>
      </c>
      <c r="HQ88">
        <v>1.86981</v>
      </c>
      <c r="HR88">
        <v>1.8658399999999999</v>
      </c>
      <c r="HS88">
        <v>1.8669100000000001</v>
      </c>
      <c r="HT88">
        <v>1.86826</v>
      </c>
      <c r="HU88">
        <v>5</v>
      </c>
      <c r="HV88">
        <v>0</v>
      </c>
      <c r="HW88">
        <v>0</v>
      </c>
      <c r="HX88">
        <v>0</v>
      </c>
      <c r="HY88" t="s">
        <v>421</v>
      </c>
      <c r="HZ88" t="s">
        <v>422</v>
      </c>
      <c r="IA88" t="s">
        <v>423</v>
      </c>
      <c r="IB88" t="s">
        <v>423</v>
      </c>
      <c r="IC88" t="s">
        <v>423</v>
      </c>
      <c r="ID88" t="s">
        <v>423</v>
      </c>
      <c r="IE88">
        <v>0</v>
      </c>
      <c r="IF88">
        <v>100</v>
      </c>
      <c r="IG88">
        <v>100</v>
      </c>
      <c r="IH88">
        <v>6.0019999999999998</v>
      </c>
      <c r="II88">
        <v>0.53129999999999999</v>
      </c>
      <c r="IJ88">
        <v>3.6346291650323699</v>
      </c>
      <c r="IK88">
        <v>5.6267518783259399E-3</v>
      </c>
      <c r="IL88">
        <v>2.30191766742704E-7</v>
      </c>
      <c r="IM88">
        <v>-2.9562642023804099E-10</v>
      </c>
      <c r="IN88">
        <v>-4.4408053959193901E-2</v>
      </c>
      <c r="IO88">
        <v>-1.77651730019769E-2</v>
      </c>
      <c r="IP88">
        <v>2.0502542247495602E-3</v>
      </c>
      <c r="IQ88">
        <v>-1.6883999477825899E-5</v>
      </c>
      <c r="IR88">
        <v>-3</v>
      </c>
      <c r="IS88">
        <v>1845</v>
      </c>
      <c r="IT88">
        <v>1</v>
      </c>
      <c r="IU88">
        <v>26</v>
      </c>
      <c r="IV88">
        <v>23535.7</v>
      </c>
      <c r="IW88">
        <v>23535.599999999999</v>
      </c>
      <c r="IX88">
        <v>1.0400400000000001</v>
      </c>
      <c r="IY88">
        <v>2.6220699999999999</v>
      </c>
      <c r="IZ88">
        <v>1.5478499999999999</v>
      </c>
      <c r="JA88">
        <v>2.3107899999999999</v>
      </c>
      <c r="JB88">
        <v>1.3464400000000001</v>
      </c>
      <c r="JC88">
        <v>2.4291999999999998</v>
      </c>
      <c r="JD88">
        <v>32.775799999999997</v>
      </c>
      <c r="JE88">
        <v>24.245100000000001</v>
      </c>
      <c r="JF88">
        <v>18</v>
      </c>
      <c r="JG88">
        <v>499.4</v>
      </c>
      <c r="JH88">
        <v>419.834</v>
      </c>
      <c r="JI88">
        <v>24.999700000000001</v>
      </c>
      <c r="JJ88">
        <v>25.951599999999999</v>
      </c>
      <c r="JK88">
        <v>30.0001</v>
      </c>
      <c r="JL88">
        <v>25.920400000000001</v>
      </c>
      <c r="JM88">
        <v>25.863700000000001</v>
      </c>
      <c r="JN88">
        <v>20.831</v>
      </c>
      <c r="JO88">
        <v>0</v>
      </c>
      <c r="JP88">
        <v>100</v>
      </c>
      <c r="JQ88">
        <v>25</v>
      </c>
      <c r="JR88">
        <v>419.89699999999999</v>
      </c>
      <c r="JS88">
        <v>28.5824</v>
      </c>
      <c r="JT88">
        <v>102.41800000000001</v>
      </c>
      <c r="JU88">
        <v>103.23099999999999</v>
      </c>
    </row>
    <row r="89" spans="1:281" x14ac:dyDescent="0.2">
      <c r="A89">
        <v>73</v>
      </c>
      <c r="B89">
        <v>1658963979</v>
      </c>
      <c r="C89">
        <v>2047.4000000953699</v>
      </c>
      <c r="D89" t="s">
        <v>572</v>
      </c>
      <c r="E89" t="s">
        <v>573</v>
      </c>
      <c r="F89">
        <v>5</v>
      </c>
      <c r="G89" t="s">
        <v>574</v>
      </c>
      <c r="H89" t="s">
        <v>416</v>
      </c>
      <c r="I89">
        <v>1658963976.25</v>
      </c>
      <c r="J89">
        <f t="shared" si="100"/>
        <v>3.7511287964890876E-4</v>
      </c>
      <c r="K89">
        <f t="shared" si="101"/>
        <v>0.37511287964890877</v>
      </c>
      <c r="L89">
        <f t="shared" si="102"/>
        <v>-3.4246163922981485</v>
      </c>
      <c r="M89">
        <f t="shared" si="103"/>
        <v>423.9289</v>
      </c>
      <c r="N89">
        <f t="shared" si="104"/>
        <v>584.74665507210011</v>
      </c>
      <c r="O89">
        <f t="shared" si="105"/>
        <v>52.639217845084829</v>
      </c>
      <c r="P89">
        <f t="shared" si="106"/>
        <v>38.16231443884989</v>
      </c>
      <c r="Q89">
        <f t="shared" si="107"/>
        <v>3.2370227408414089E-2</v>
      </c>
      <c r="R89">
        <f t="shared" si="108"/>
        <v>2.7460736842933771</v>
      </c>
      <c r="S89">
        <f t="shared" si="109"/>
        <v>3.2159729856400227E-2</v>
      </c>
      <c r="T89">
        <f t="shared" si="110"/>
        <v>2.0118629281949088E-2</v>
      </c>
      <c r="U89">
        <f t="shared" si="111"/>
        <v>1.5964149869723993E-6</v>
      </c>
      <c r="V89">
        <f t="shared" si="112"/>
        <v>25.742326237048516</v>
      </c>
      <c r="W89">
        <f t="shared" si="113"/>
        <v>25.742326237048516</v>
      </c>
      <c r="X89">
        <f t="shared" si="114"/>
        <v>3.3231510449531099</v>
      </c>
      <c r="Y89">
        <f t="shared" si="115"/>
        <v>68.966147282465229</v>
      </c>
      <c r="Z89">
        <f t="shared" si="116"/>
        <v>2.3059755135755609</v>
      </c>
      <c r="AA89">
        <f t="shared" si="117"/>
        <v>3.3436339485964868</v>
      </c>
      <c r="AB89">
        <f t="shared" si="118"/>
        <v>1.017175531377549</v>
      </c>
      <c r="AC89">
        <f t="shared" si="119"/>
        <v>-16.542477992516876</v>
      </c>
      <c r="AD89">
        <f t="shared" si="120"/>
        <v>15.350000011939597</v>
      </c>
      <c r="AE89">
        <f t="shared" si="121"/>
        <v>1.1918559383171767</v>
      </c>
      <c r="AF89">
        <f t="shared" si="122"/>
        <v>-6.2044584511511403E-4</v>
      </c>
      <c r="AG89">
        <f t="shared" si="123"/>
        <v>-3.5294553868152811</v>
      </c>
      <c r="AH89">
        <f t="shared" si="124"/>
        <v>0.37527906617196749</v>
      </c>
      <c r="AI89">
        <f t="shared" si="125"/>
        <v>-3.4246163922981485</v>
      </c>
      <c r="AJ89">
        <v>430.773416921212</v>
      </c>
      <c r="AK89">
        <v>435.036424242424</v>
      </c>
      <c r="AL89">
        <v>-9.9964873222177595E-3</v>
      </c>
      <c r="AM89">
        <v>66.33</v>
      </c>
      <c r="AN89">
        <f t="shared" si="126"/>
        <v>0.37511287964890877</v>
      </c>
      <c r="AO89">
        <v>25.177027920605799</v>
      </c>
      <c r="AP89">
        <v>25.615291515151501</v>
      </c>
      <c r="AQ89">
        <v>4.2472043743717798E-5</v>
      </c>
      <c r="AR89">
        <v>88.640650729912196</v>
      </c>
      <c r="AS89">
        <v>0</v>
      </c>
      <c r="AT89">
        <v>0</v>
      </c>
      <c r="AU89">
        <f t="shared" si="127"/>
        <v>1</v>
      </c>
      <c r="AV89">
        <f t="shared" si="128"/>
        <v>0</v>
      </c>
      <c r="AW89">
        <f t="shared" si="129"/>
        <v>47716.171918064152</v>
      </c>
      <c r="AX89" t="s">
        <v>417</v>
      </c>
      <c r="AY89" t="s">
        <v>417</v>
      </c>
      <c r="AZ89">
        <v>0</v>
      </c>
      <c r="BA89">
        <v>0</v>
      </c>
      <c r="BB89" t="e">
        <f t="shared" si="130"/>
        <v>#DIV/0!</v>
      </c>
      <c r="BC89">
        <v>0</v>
      </c>
      <c r="BD89" t="s">
        <v>417</v>
      </c>
      <c r="BE89" t="s">
        <v>417</v>
      </c>
      <c r="BF89">
        <v>0</v>
      </c>
      <c r="BG89">
        <v>0</v>
      </c>
      <c r="BH89" t="e">
        <f t="shared" si="131"/>
        <v>#DIV/0!</v>
      </c>
      <c r="BI89">
        <v>0.5</v>
      </c>
      <c r="BJ89">
        <f t="shared" si="132"/>
        <v>8.4021841419599964E-6</v>
      </c>
      <c r="BK89">
        <f t="shared" si="133"/>
        <v>-3.4246163922981485</v>
      </c>
      <c r="BL89" t="e">
        <f t="shared" si="134"/>
        <v>#DIV/0!</v>
      </c>
      <c r="BM89">
        <f t="shared" si="135"/>
        <v>-407586.44828977535</v>
      </c>
      <c r="BN89" t="e">
        <f t="shared" si="136"/>
        <v>#DIV/0!</v>
      </c>
      <c r="BO89" t="e">
        <f t="shared" si="137"/>
        <v>#DIV/0!</v>
      </c>
      <c r="BP89" t="s">
        <v>417</v>
      </c>
      <c r="BQ89">
        <v>0</v>
      </c>
      <c r="BR89" t="e">
        <f t="shared" si="138"/>
        <v>#DIV/0!</v>
      </c>
      <c r="BS89" t="e">
        <f t="shared" si="139"/>
        <v>#DIV/0!</v>
      </c>
      <c r="BT89" t="e">
        <f t="shared" si="140"/>
        <v>#DIV/0!</v>
      </c>
      <c r="BU89" t="e">
        <f t="shared" si="141"/>
        <v>#DIV/0!</v>
      </c>
      <c r="BV89" t="e">
        <f t="shared" si="142"/>
        <v>#DIV/0!</v>
      </c>
      <c r="BW89" t="e">
        <f t="shared" si="143"/>
        <v>#DIV/0!</v>
      </c>
      <c r="BX89" t="e">
        <f t="shared" si="144"/>
        <v>#DIV/0!</v>
      </c>
      <c r="BY89" t="e">
        <f t="shared" si="145"/>
        <v>#DIV/0!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 t="shared" si="146"/>
        <v>1.0001299999999999E-3</v>
      </c>
      <c r="CS89">
        <f t="shared" si="147"/>
        <v>8.4021841419599964E-6</v>
      </c>
      <c r="CT89">
        <f t="shared" si="148"/>
        <v>8.4010919999999972E-3</v>
      </c>
      <c r="CU89">
        <f t="shared" si="149"/>
        <v>1.5962074799999995E-3</v>
      </c>
      <c r="CV89">
        <v>6</v>
      </c>
      <c r="CW89">
        <v>0.5</v>
      </c>
      <c r="CX89" t="s">
        <v>418</v>
      </c>
      <c r="CY89">
        <v>2</v>
      </c>
      <c r="CZ89" t="b">
        <v>1</v>
      </c>
      <c r="DA89">
        <v>1658963976.25</v>
      </c>
      <c r="DB89">
        <v>423.9289</v>
      </c>
      <c r="DC89">
        <v>419.88510000000002</v>
      </c>
      <c r="DD89">
        <v>25.616099999999999</v>
      </c>
      <c r="DE89">
        <v>25.17737</v>
      </c>
      <c r="DF89">
        <v>417.92399999999998</v>
      </c>
      <c r="DG89">
        <v>25.082660000000001</v>
      </c>
      <c r="DH89">
        <v>500.07870000000003</v>
      </c>
      <c r="DI89">
        <v>89.974519999999998</v>
      </c>
      <c r="DJ89">
        <v>4.603401E-2</v>
      </c>
      <c r="DK89">
        <v>25.84601</v>
      </c>
      <c r="DL89">
        <v>25.110220000000002</v>
      </c>
      <c r="DM89">
        <v>999.9</v>
      </c>
      <c r="DN89">
        <v>0</v>
      </c>
      <c r="DO89">
        <v>0</v>
      </c>
      <c r="DP89">
        <v>9990.5</v>
      </c>
      <c r="DQ89">
        <v>0</v>
      </c>
      <c r="DR89">
        <v>0.22065599999999999</v>
      </c>
      <c r="DS89">
        <v>4.0438039999999997</v>
      </c>
      <c r="DT89">
        <v>435.07380000000001</v>
      </c>
      <c r="DU89">
        <v>430.72969999999998</v>
      </c>
      <c r="DV89">
        <v>0.43874010000000002</v>
      </c>
      <c r="DW89">
        <v>419.88510000000002</v>
      </c>
      <c r="DX89">
        <v>25.17737</v>
      </c>
      <c r="DY89">
        <v>2.3047949999999999</v>
      </c>
      <c r="DZ89">
        <v>2.2653210000000001</v>
      </c>
      <c r="EA89">
        <v>19.709959999999999</v>
      </c>
      <c r="EB89">
        <v>19.431899999999999</v>
      </c>
      <c r="EC89">
        <v>1.0001299999999999E-3</v>
      </c>
      <c r="ED89">
        <v>0</v>
      </c>
      <c r="EE89">
        <v>0</v>
      </c>
      <c r="EF89">
        <v>0</v>
      </c>
      <c r="EG89">
        <v>760.95</v>
      </c>
      <c r="EH89">
        <v>1.0001299999999999E-3</v>
      </c>
      <c r="EI89">
        <v>-26.8</v>
      </c>
      <c r="EJ89">
        <v>-2.2999999999999998</v>
      </c>
      <c r="EK89">
        <v>35.2624</v>
      </c>
      <c r="EL89">
        <v>38.949800000000003</v>
      </c>
      <c r="EM89">
        <v>36.899799999999999</v>
      </c>
      <c r="EN89">
        <v>39.074800000000003</v>
      </c>
      <c r="EO89">
        <v>37.324599999999997</v>
      </c>
      <c r="EP89">
        <v>0</v>
      </c>
      <c r="EQ89">
        <v>0</v>
      </c>
      <c r="ER89">
        <v>0</v>
      </c>
      <c r="ES89">
        <v>1658963980.3</v>
      </c>
      <c r="ET89">
        <v>0</v>
      </c>
      <c r="EU89">
        <v>749.58</v>
      </c>
      <c r="EV89">
        <v>48.423076548403301</v>
      </c>
      <c r="EW89">
        <v>-53.538461555390697</v>
      </c>
      <c r="EX89">
        <v>-19.239999999999998</v>
      </c>
      <c r="EY89">
        <v>15</v>
      </c>
      <c r="EZ89">
        <v>0</v>
      </c>
      <c r="FA89" t="s">
        <v>419</v>
      </c>
      <c r="FB89">
        <v>1657551626.5</v>
      </c>
      <c r="FC89">
        <v>1657551629</v>
      </c>
      <c r="FD89">
        <v>0</v>
      </c>
      <c r="FE89">
        <v>0.40300000000000002</v>
      </c>
      <c r="FF89">
        <v>8.9999999999999993E-3</v>
      </c>
      <c r="FG89">
        <v>9.41</v>
      </c>
      <c r="FH89">
        <v>8.6999999999999994E-2</v>
      </c>
      <c r="FI89">
        <v>417</v>
      </c>
      <c r="FJ89">
        <v>17</v>
      </c>
      <c r="FK89">
        <v>1.61</v>
      </c>
      <c r="FL89">
        <v>0.59</v>
      </c>
      <c r="FM89">
        <v>4.0842605000000001</v>
      </c>
      <c r="FN89">
        <v>-0.29779249530957702</v>
      </c>
      <c r="FO89">
        <v>9.5349317694202698E-2</v>
      </c>
      <c r="FP89">
        <v>1</v>
      </c>
      <c r="FQ89">
        <v>750.35294117647095</v>
      </c>
      <c r="FR89">
        <v>24.751718550770399</v>
      </c>
      <c r="FS89">
        <v>14.4977327901767</v>
      </c>
      <c r="FT89">
        <v>0</v>
      </c>
      <c r="FU89">
        <v>0.43601590000000001</v>
      </c>
      <c r="FV89">
        <v>2.5224878048778501E-2</v>
      </c>
      <c r="FW89">
        <v>3.6487990407804002E-3</v>
      </c>
      <c r="FX89">
        <v>1</v>
      </c>
      <c r="FY89">
        <v>2</v>
      </c>
      <c r="FZ89">
        <v>3</v>
      </c>
      <c r="GA89" t="s">
        <v>420</v>
      </c>
      <c r="GB89">
        <v>2.9741300000000002</v>
      </c>
      <c r="GC89">
        <v>2.6999300000000002</v>
      </c>
      <c r="GD89">
        <v>9.0924500000000005E-2</v>
      </c>
      <c r="GE89">
        <v>9.1397400000000004E-2</v>
      </c>
      <c r="GF89">
        <v>0.107574</v>
      </c>
      <c r="GG89">
        <v>0.107419</v>
      </c>
      <c r="GH89">
        <v>35437.4</v>
      </c>
      <c r="GI89">
        <v>38742.400000000001</v>
      </c>
      <c r="GJ89">
        <v>35321.5</v>
      </c>
      <c r="GK89">
        <v>38665.800000000003</v>
      </c>
      <c r="GL89">
        <v>44678.7</v>
      </c>
      <c r="GM89">
        <v>49839.4</v>
      </c>
      <c r="GN89">
        <v>55205.1</v>
      </c>
      <c r="GO89">
        <v>62013.3</v>
      </c>
      <c r="GP89">
        <v>1.9882</v>
      </c>
      <c r="GQ89">
        <v>1.8715999999999999</v>
      </c>
      <c r="GR89">
        <v>4.93228E-2</v>
      </c>
      <c r="GS89">
        <v>0</v>
      </c>
      <c r="GT89">
        <v>24.286899999999999</v>
      </c>
      <c r="GU89">
        <v>999.9</v>
      </c>
      <c r="GV89">
        <v>59.473999999999997</v>
      </c>
      <c r="GW89">
        <v>28.238</v>
      </c>
      <c r="GX89">
        <v>25.433700000000002</v>
      </c>
      <c r="GY89">
        <v>56.8643</v>
      </c>
      <c r="GZ89">
        <v>45.913499999999999</v>
      </c>
      <c r="HA89">
        <v>1</v>
      </c>
      <c r="HB89">
        <v>-0.103537</v>
      </c>
      <c r="HC89">
        <v>-0.29891099999999998</v>
      </c>
      <c r="HD89">
        <v>20.131799999999998</v>
      </c>
      <c r="HE89">
        <v>5.20411</v>
      </c>
      <c r="HF89">
        <v>12.008800000000001</v>
      </c>
      <c r="HG89">
        <v>4.976</v>
      </c>
      <c r="HH89">
        <v>3.2932000000000001</v>
      </c>
      <c r="HI89">
        <v>9999</v>
      </c>
      <c r="HJ89">
        <v>9999</v>
      </c>
      <c r="HK89">
        <v>9999</v>
      </c>
      <c r="HL89">
        <v>624.79999999999995</v>
      </c>
      <c r="HM89">
        <v>1.8631599999999999</v>
      </c>
      <c r="HN89">
        <v>1.8681000000000001</v>
      </c>
      <c r="HO89">
        <v>1.8677999999999999</v>
      </c>
      <c r="HP89">
        <v>1.86893</v>
      </c>
      <c r="HQ89">
        <v>1.86981</v>
      </c>
      <c r="HR89">
        <v>1.8658399999999999</v>
      </c>
      <c r="HS89">
        <v>1.8669100000000001</v>
      </c>
      <c r="HT89">
        <v>1.86829</v>
      </c>
      <c r="HU89">
        <v>5</v>
      </c>
      <c r="HV89">
        <v>0</v>
      </c>
      <c r="HW89">
        <v>0</v>
      </c>
      <c r="HX89">
        <v>0</v>
      </c>
      <c r="HY89" t="s">
        <v>421</v>
      </c>
      <c r="HZ89" t="s">
        <v>422</v>
      </c>
      <c r="IA89" t="s">
        <v>423</v>
      </c>
      <c r="IB89" t="s">
        <v>423</v>
      </c>
      <c r="IC89" t="s">
        <v>423</v>
      </c>
      <c r="ID89" t="s">
        <v>423</v>
      </c>
      <c r="IE89">
        <v>0</v>
      </c>
      <c r="IF89">
        <v>100</v>
      </c>
      <c r="IG89">
        <v>100</v>
      </c>
      <c r="IH89">
        <v>6.0039999999999996</v>
      </c>
      <c r="II89">
        <v>0.53349999999999997</v>
      </c>
      <c r="IJ89">
        <v>3.6346291650323699</v>
      </c>
      <c r="IK89">
        <v>5.6267518783259399E-3</v>
      </c>
      <c r="IL89">
        <v>2.30191766742704E-7</v>
      </c>
      <c r="IM89">
        <v>-2.9562642023804099E-10</v>
      </c>
      <c r="IN89">
        <v>-4.4408053959193901E-2</v>
      </c>
      <c r="IO89">
        <v>-1.77651730019769E-2</v>
      </c>
      <c r="IP89">
        <v>2.0502542247495602E-3</v>
      </c>
      <c r="IQ89">
        <v>-1.6883999477825899E-5</v>
      </c>
      <c r="IR89">
        <v>-3</v>
      </c>
      <c r="IS89">
        <v>1845</v>
      </c>
      <c r="IT89">
        <v>1</v>
      </c>
      <c r="IU89">
        <v>26</v>
      </c>
      <c r="IV89">
        <v>23539.200000000001</v>
      </c>
      <c r="IW89">
        <v>23539.200000000001</v>
      </c>
      <c r="IX89">
        <v>1.0400400000000001</v>
      </c>
      <c r="IY89">
        <v>2.6208499999999999</v>
      </c>
      <c r="IZ89">
        <v>1.5478499999999999</v>
      </c>
      <c r="JA89">
        <v>2.3107899999999999</v>
      </c>
      <c r="JB89">
        <v>1.3464400000000001</v>
      </c>
      <c r="JC89">
        <v>2.3547400000000001</v>
      </c>
      <c r="JD89">
        <v>32.753500000000003</v>
      </c>
      <c r="JE89">
        <v>24.2364</v>
      </c>
      <c r="JF89">
        <v>18</v>
      </c>
      <c r="JG89">
        <v>495.99900000000002</v>
      </c>
      <c r="JH89">
        <v>420.06200000000001</v>
      </c>
      <c r="JI89">
        <v>24.9999</v>
      </c>
      <c r="JJ89">
        <v>25.9604</v>
      </c>
      <c r="JK89">
        <v>30</v>
      </c>
      <c r="JL89">
        <v>25.920400000000001</v>
      </c>
      <c r="JM89">
        <v>25.863700000000001</v>
      </c>
      <c r="JN89">
        <v>20.828600000000002</v>
      </c>
      <c r="JO89">
        <v>0</v>
      </c>
      <c r="JP89">
        <v>100</v>
      </c>
      <c r="JQ89">
        <v>25</v>
      </c>
      <c r="JR89">
        <v>419.89699999999999</v>
      </c>
      <c r="JS89">
        <v>28.5824</v>
      </c>
      <c r="JT89">
        <v>102.413</v>
      </c>
      <c r="JU89">
        <v>103.22499999999999</v>
      </c>
    </row>
    <row r="90" spans="1:281" x14ac:dyDescent="0.2">
      <c r="A90">
        <v>74</v>
      </c>
      <c r="B90">
        <v>1658963984</v>
      </c>
      <c r="C90">
        <v>2052.4000000953702</v>
      </c>
      <c r="D90" t="s">
        <v>575</v>
      </c>
      <c r="E90" t="s">
        <v>576</v>
      </c>
      <c r="F90">
        <v>5</v>
      </c>
      <c r="G90" t="s">
        <v>574</v>
      </c>
      <c r="H90" t="s">
        <v>416</v>
      </c>
      <c r="I90">
        <v>1658963981.5</v>
      </c>
      <c r="J90">
        <f t="shared" si="100"/>
        <v>3.7814994262430271E-4</v>
      </c>
      <c r="K90">
        <f t="shared" si="101"/>
        <v>0.37814994262430274</v>
      </c>
      <c r="L90">
        <f t="shared" si="102"/>
        <v>-3.5418317586017345</v>
      </c>
      <c r="M90">
        <f t="shared" si="103"/>
        <v>423.90033333333298</v>
      </c>
      <c r="N90">
        <f t="shared" si="104"/>
        <v>589.02023394333219</v>
      </c>
      <c r="O90">
        <f t="shared" si="105"/>
        <v>53.025382237907394</v>
      </c>
      <c r="P90">
        <f t="shared" si="106"/>
        <v>38.160789579834407</v>
      </c>
      <c r="Q90">
        <f t="shared" si="107"/>
        <v>3.2647948754044448E-2</v>
      </c>
      <c r="R90">
        <f t="shared" si="108"/>
        <v>2.7441527182699152</v>
      </c>
      <c r="S90">
        <f t="shared" si="109"/>
        <v>3.2433687838140657E-2</v>
      </c>
      <c r="T90">
        <f t="shared" si="110"/>
        <v>2.0290188033213523E-2</v>
      </c>
      <c r="U90">
        <f t="shared" si="111"/>
        <v>1.5964149869723993E-6</v>
      </c>
      <c r="V90">
        <f t="shared" si="112"/>
        <v>25.741808910866318</v>
      </c>
      <c r="W90">
        <f t="shared" si="113"/>
        <v>25.741808910866318</v>
      </c>
      <c r="X90">
        <f t="shared" si="114"/>
        <v>3.3230491217167928</v>
      </c>
      <c r="Y90">
        <f t="shared" si="115"/>
        <v>68.973415690516049</v>
      </c>
      <c r="Z90">
        <f t="shared" si="116"/>
        <v>2.3062718264752453</v>
      </c>
      <c r="AA90">
        <f t="shared" si="117"/>
        <v>3.3437112014627415</v>
      </c>
      <c r="AB90">
        <f t="shared" si="118"/>
        <v>1.0167772952415475</v>
      </c>
      <c r="AC90">
        <f t="shared" si="119"/>
        <v>-16.676412469731751</v>
      </c>
      <c r="AD90">
        <f t="shared" si="120"/>
        <v>15.473494538765426</v>
      </c>
      <c r="AE90">
        <f t="shared" si="121"/>
        <v>1.2022849819052988</v>
      </c>
      <c r="AF90">
        <f t="shared" si="122"/>
        <v>-6.3135264604063934E-4</v>
      </c>
      <c r="AG90">
        <f t="shared" si="123"/>
        <v>-3.5242216598008453</v>
      </c>
      <c r="AH90">
        <f t="shared" si="124"/>
        <v>0.37681583036607263</v>
      </c>
      <c r="AI90">
        <f t="shared" si="125"/>
        <v>-3.5418317586017345</v>
      </c>
      <c r="AJ90">
        <v>430.67533624242498</v>
      </c>
      <c r="AK90">
        <v>435.042751515151</v>
      </c>
      <c r="AL90">
        <v>-1.56185528762886E-3</v>
      </c>
      <c r="AM90">
        <v>66.33</v>
      </c>
      <c r="AN90">
        <f t="shared" si="126"/>
        <v>0.37814994262430274</v>
      </c>
      <c r="AO90">
        <v>25.177728997380999</v>
      </c>
      <c r="AP90">
        <v>25.619597575757599</v>
      </c>
      <c r="AQ90">
        <v>4.3604804261256E-5</v>
      </c>
      <c r="AR90">
        <v>88.640650729912196</v>
      </c>
      <c r="AS90">
        <v>0</v>
      </c>
      <c r="AT90">
        <v>0</v>
      </c>
      <c r="AU90">
        <f t="shared" si="127"/>
        <v>1</v>
      </c>
      <c r="AV90">
        <f t="shared" si="128"/>
        <v>0</v>
      </c>
      <c r="AW90">
        <f t="shared" si="129"/>
        <v>47663.98828334194</v>
      </c>
      <c r="AX90" t="s">
        <v>417</v>
      </c>
      <c r="AY90" t="s">
        <v>417</v>
      </c>
      <c r="AZ90">
        <v>0</v>
      </c>
      <c r="BA90">
        <v>0</v>
      </c>
      <c r="BB90" t="e">
        <f t="shared" si="130"/>
        <v>#DIV/0!</v>
      </c>
      <c r="BC90">
        <v>0</v>
      </c>
      <c r="BD90" t="s">
        <v>417</v>
      </c>
      <c r="BE90" t="s">
        <v>417</v>
      </c>
      <c r="BF90">
        <v>0</v>
      </c>
      <c r="BG90">
        <v>0</v>
      </c>
      <c r="BH90" t="e">
        <f t="shared" si="131"/>
        <v>#DIV/0!</v>
      </c>
      <c r="BI90">
        <v>0.5</v>
      </c>
      <c r="BJ90">
        <f t="shared" si="132"/>
        <v>8.4021841419599964E-6</v>
      </c>
      <c r="BK90">
        <f t="shared" si="133"/>
        <v>-3.5418317586017345</v>
      </c>
      <c r="BL90" t="e">
        <f t="shared" si="134"/>
        <v>#DIV/0!</v>
      </c>
      <c r="BM90">
        <f t="shared" si="135"/>
        <v>-421537.03117669636</v>
      </c>
      <c r="BN90" t="e">
        <f t="shared" si="136"/>
        <v>#DIV/0!</v>
      </c>
      <c r="BO90" t="e">
        <f t="shared" si="137"/>
        <v>#DIV/0!</v>
      </c>
      <c r="BP90" t="s">
        <v>417</v>
      </c>
      <c r="BQ90">
        <v>0</v>
      </c>
      <c r="BR90" t="e">
        <f t="shared" si="138"/>
        <v>#DIV/0!</v>
      </c>
      <c r="BS90" t="e">
        <f t="shared" si="139"/>
        <v>#DIV/0!</v>
      </c>
      <c r="BT90" t="e">
        <f t="shared" si="140"/>
        <v>#DIV/0!</v>
      </c>
      <c r="BU90" t="e">
        <f t="shared" si="141"/>
        <v>#DIV/0!</v>
      </c>
      <c r="BV90" t="e">
        <f t="shared" si="142"/>
        <v>#DIV/0!</v>
      </c>
      <c r="BW90" t="e">
        <f t="shared" si="143"/>
        <v>#DIV/0!</v>
      </c>
      <c r="BX90" t="e">
        <f t="shared" si="144"/>
        <v>#DIV/0!</v>
      </c>
      <c r="BY90" t="e">
        <f t="shared" si="145"/>
        <v>#DIV/0!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 t="shared" si="146"/>
        <v>1.0001299999999999E-3</v>
      </c>
      <c r="CS90">
        <f t="shared" si="147"/>
        <v>8.4021841419599964E-6</v>
      </c>
      <c r="CT90">
        <f t="shared" si="148"/>
        <v>8.4010919999999972E-3</v>
      </c>
      <c r="CU90">
        <f t="shared" si="149"/>
        <v>1.5962074799999995E-3</v>
      </c>
      <c r="CV90">
        <v>6</v>
      </c>
      <c r="CW90">
        <v>0.5</v>
      </c>
      <c r="CX90" t="s">
        <v>418</v>
      </c>
      <c r="CY90">
        <v>2</v>
      </c>
      <c r="CZ90" t="b">
        <v>1</v>
      </c>
      <c r="DA90">
        <v>1658963981.5</v>
      </c>
      <c r="DB90">
        <v>423.90033333333298</v>
      </c>
      <c r="DC90">
        <v>419.863</v>
      </c>
      <c r="DD90">
        <v>25.618688888888901</v>
      </c>
      <c r="DE90">
        <v>25.178100000000001</v>
      </c>
      <c r="DF90">
        <v>417.89577777777799</v>
      </c>
      <c r="DG90">
        <v>25.0851111111111</v>
      </c>
      <c r="DH90">
        <v>500.006666666667</v>
      </c>
      <c r="DI90">
        <v>89.976577777777806</v>
      </c>
      <c r="DJ90">
        <v>4.6445511111111101E-2</v>
      </c>
      <c r="DK90">
        <v>25.846399999999999</v>
      </c>
      <c r="DL90">
        <v>25.105788888888899</v>
      </c>
      <c r="DM90">
        <v>999.9</v>
      </c>
      <c r="DN90">
        <v>0</v>
      </c>
      <c r="DO90">
        <v>0</v>
      </c>
      <c r="DP90">
        <v>9978.8888888888905</v>
      </c>
      <c r="DQ90">
        <v>0</v>
      </c>
      <c r="DR90">
        <v>0.22065599999999999</v>
      </c>
      <c r="DS90">
        <v>4.0375866666666704</v>
      </c>
      <c r="DT90">
        <v>435.04577777777803</v>
      </c>
      <c r="DU90">
        <v>430.707333333333</v>
      </c>
      <c r="DV90">
        <v>0.440594777777778</v>
      </c>
      <c r="DW90">
        <v>419.863</v>
      </c>
      <c r="DX90">
        <v>25.178100000000001</v>
      </c>
      <c r="DY90">
        <v>2.30508111111111</v>
      </c>
      <c r="DZ90">
        <v>2.2654411111111101</v>
      </c>
      <c r="EA90">
        <v>19.711955555555601</v>
      </c>
      <c r="EB90">
        <v>19.432733333333299</v>
      </c>
      <c r="EC90">
        <v>1.0001299999999999E-3</v>
      </c>
      <c r="ED90">
        <v>0</v>
      </c>
      <c r="EE90">
        <v>0</v>
      </c>
      <c r="EF90">
        <v>0</v>
      </c>
      <c r="EG90">
        <v>745.33333333333303</v>
      </c>
      <c r="EH90">
        <v>1.0001299999999999E-3</v>
      </c>
      <c r="EI90">
        <v>-11.8888888888889</v>
      </c>
      <c r="EJ90">
        <v>-0.33333333333333298</v>
      </c>
      <c r="EK90">
        <v>35.186999999999998</v>
      </c>
      <c r="EL90">
        <v>38.832999999999998</v>
      </c>
      <c r="EM90">
        <v>36.819000000000003</v>
      </c>
      <c r="EN90">
        <v>38.881666666666703</v>
      </c>
      <c r="EO90">
        <v>37.256888888888902</v>
      </c>
      <c r="EP90">
        <v>0</v>
      </c>
      <c r="EQ90">
        <v>0</v>
      </c>
      <c r="ER90">
        <v>0</v>
      </c>
      <c r="ES90">
        <v>1658963985.0999999</v>
      </c>
      <c r="ET90">
        <v>0</v>
      </c>
      <c r="EU90">
        <v>748.88</v>
      </c>
      <c r="EV90">
        <v>11.846153460548001</v>
      </c>
      <c r="EW90">
        <v>44.884615127504198</v>
      </c>
      <c r="EX90">
        <v>-18.100000000000001</v>
      </c>
      <c r="EY90">
        <v>15</v>
      </c>
      <c r="EZ90">
        <v>0</v>
      </c>
      <c r="FA90" t="s">
        <v>419</v>
      </c>
      <c r="FB90">
        <v>1657551626.5</v>
      </c>
      <c r="FC90">
        <v>1657551629</v>
      </c>
      <c r="FD90">
        <v>0</v>
      </c>
      <c r="FE90">
        <v>0.40300000000000002</v>
      </c>
      <c r="FF90">
        <v>8.9999999999999993E-3</v>
      </c>
      <c r="FG90">
        <v>9.41</v>
      </c>
      <c r="FH90">
        <v>8.6999999999999994E-2</v>
      </c>
      <c r="FI90">
        <v>417</v>
      </c>
      <c r="FJ90">
        <v>17</v>
      </c>
      <c r="FK90">
        <v>1.61</v>
      </c>
      <c r="FL90">
        <v>0.59</v>
      </c>
      <c r="FM90">
        <v>4.0691337499999998</v>
      </c>
      <c r="FN90">
        <v>-0.256244915572237</v>
      </c>
      <c r="FO90">
        <v>9.8822560093520695E-2</v>
      </c>
      <c r="FP90">
        <v>1</v>
      </c>
      <c r="FQ90">
        <v>749.23529411764696</v>
      </c>
      <c r="FR90">
        <v>22.3834984456882</v>
      </c>
      <c r="FS90">
        <v>15.8477291443015</v>
      </c>
      <c r="FT90">
        <v>0</v>
      </c>
      <c r="FU90">
        <v>0.43757887499999998</v>
      </c>
      <c r="FV90">
        <v>2.1035470919325401E-2</v>
      </c>
      <c r="FW90">
        <v>3.29475028027543E-3</v>
      </c>
      <c r="FX90">
        <v>1</v>
      </c>
      <c r="FY90">
        <v>2</v>
      </c>
      <c r="FZ90">
        <v>3</v>
      </c>
      <c r="GA90" t="s">
        <v>420</v>
      </c>
      <c r="GB90">
        <v>2.9740099999999998</v>
      </c>
      <c r="GC90">
        <v>2.7002899999999999</v>
      </c>
      <c r="GD90">
        <v>9.0908299999999997E-2</v>
      </c>
      <c r="GE90">
        <v>9.1406799999999996E-2</v>
      </c>
      <c r="GF90">
        <v>0.10756400000000001</v>
      </c>
      <c r="GG90">
        <v>0.10741199999999999</v>
      </c>
      <c r="GH90">
        <v>35438.1</v>
      </c>
      <c r="GI90">
        <v>38741.9</v>
      </c>
      <c r="GJ90">
        <v>35321.5</v>
      </c>
      <c r="GK90">
        <v>38665.699999999997</v>
      </c>
      <c r="GL90">
        <v>44678.5</v>
      </c>
      <c r="GM90">
        <v>49839.9</v>
      </c>
      <c r="GN90">
        <v>55204.2</v>
      </c>
      <c r="GO90">
        <v>62013.3</v>
      </c>
      <c r="GP90">
        <v>1.9878</v>
      </c>
      <c r="GQ90">
        <v>1.8715999999999999</v>
      </c>
      <c r="GR90">
        <v>5.0514900000000001E-2</v>
      </c>
      <c r="GS90">
        <v>0</v>
      </c>
      <c r="GT90">
        <v>24.288900000000002</v>
      </c>
      <c r="GU90">
        <v>999.9</v>
      </c>
      <c r="GV90">
        <v>59.473999999999997</v>
      </c>
      <c r="GW90">
        <v>28.238</v>
      </c>
      <c r="GX90">
        <v>25.434899999999999</v>
      </c>
      <c r="GY90">
        <v>57.144300000000001</v>
      </c>
      <c r="GZ90">
        <v>46.017600000000002</v>
      </c>
      <c r="HA90">
        <v>1</v>
      </c>
      <c r="HB90">
        <v>-0.103476</v>
      </c>
      <c r="HC90">
        <v>-0.29760399999999998</v>
      </c>
      <c r="HD90">
        <v>20.131399999999999</v>
      </c>
      <c r="HE90">
        <v>5.2029100000000001</v>
      </c>
      <c r="HF90">
        <v>12.0052</v>
      </c>
      <c r="HG90">
        <v>4.9756</v>
      </c>
      <c r="HH90">
        <v>3.2938000000000001</v>
      </c>
      <c r="HI90">
        <v>9999</v>
      </c>
      <c r="HJ90">
        <v>9999</v>
      </c>
      <c r="HK90">
        <v>9999</v>
      </c>
      <c r="HL90">
        <v>624.79999999999995</v>
      </c>
      <c r="HM90">
        <v>1.8631</v>
      </c>
      <c r="HN90">
        <v>1.8680399999999999</v>
      </c>
      <c r="HO90">
        <v>1.86774</v>
      </c>
      <c r="HP90">
        <v>1.86893</v>
      </c>
      <c r="HQ90">
        <v>1.86981</v>
      </c>
      <c r="HR90">
        <v>1.8658399999999999</v>
      </c>
      <c r="HS90">
        <v>1.8669100000000001</v>
      </c>
      <c r="HT90">
        <v>1.86829</v>
      </c>
      <c r="HU90">
        <v>5</v>
      </c>
      <c r="HV90">
        <v>0</v>
      </c>
      <c r="HW90">
        <v>0</v>
      </c>
      <c r="HX90">
        <v>0</v>
      </c>
      <c r="HY90" t="s">
        <v>421</v>
      </c>
      <c r="HZ90" t="s">
        <v>422</v>
      </c>
      <c r="IA90" t="s">
        <v>423</v>
      </c>
      <c r="IB90" t="s">
        <v>423</v>
      </c>
      <c r="IC90" t="s">
        <v>423</v>
      </c>
      <c r="ID90" t="s">
        <v>423</v>
      </c>
      <c r="IE90">
        <v>0</v>
      </c>
      <c r="IF90">
        <v>100</v>
      </c>
      <c r="IG90">
        <v>100</v>
      </c>
      <c r="IH90">
        <v>6.0039999999999996</v>
      </c>
      <c r="II90">
        <v>0.5333</v>
      </c>
      <c r="IJ90">
        <v>3.6346291650323699</v>
      </c>
      <c r="IK90">
        <v>5.6267518783259399E-3</v>
      </c>
      <c r="IL90">
        <v>2.30191766742704E-7</v>
      </c>
      <c r="IM90">
        <v>-2.9562642023804099E-10</v>
      </c>
      <c r="IN90">
        <v>-4.4408053959193901E-2</v>
      </c>
      <c r="IO90">
        <v>-1.77651730019769E-2</v>
      </c>
      <c r="IP90">
        <v>2.0502542247495602E-3</v>
      </c>
      <c r="IQ90">
        <v>-1.6883999477825899E-5</v>
      </c>
      <c r="IR90">
        <v>-3</v>
      </c>
      <c r="IS90">
        <v>1845</v>
      </c>
      <c r="IT90">
        <v>1</v>
      </c>
      <c r="IU90">
        <v>26</v>
      </c>
      <c r="IV90">
        <v>23539.3</v>
      </c>
      <c r="IW90">
        <v>23539.200000000001</v>
      </c>
      <c r="IX90">
        <v>1.0400400000000001</v>
      </c>
      <c r="IY90">
        <v>2.6257299999999999</v>
      </c>
      <c r="IZ90">
        <v>1.5478499999999999</v>
      </c>
      <c r="JA90">
        <v>2.3107899999999999</v>
      </c>
      <c r="JB90">
        <v>1.3464400000000001</v>
      </c>
      <c r="JC90">
        <v>2.33887</v>
      </c>
      <c r="JD90">
        <v>32.753500000000003</v>
      </c>
      <c r="JE90">
        <v>24.2364</v>
      </c>
      <c r="JF90">
        <v>18</v>
      </c>
      <c r="JG90">
        <v>495.74</v>
      </c>
      <c r="JH90">
        <v>420.06200000000001</v>
      </c>
      <c r="JI90">
        <v>25.0002</v>
      </c>
      <c r="JJ90">
        <v>25.9604</v>
      </c>
      <c r="JK90">
        <v>30.0001</v>
      </c>
      <c r="JL90">
        <v>25.920400000000001</v>
      </c>
      <c r="JM90">
        <v>25.863700000000001</v>
      </c>
      <c r="JN90">
        <v>20.829799999999999</v>
      </c>
      <c r="JO90">
        <v>0</v>
      </c>
      <c r="JP90">
        <v>100</v>
      </c>
      <c r="JQ90">
        <v>25</v>
      </c>
      <c r="JR90">
        <v>419.89699999999999</v>
      </c>
      <c r="JS90">
        <v>28.5824</v>
      </c>
      <c r="JT90">
        <v>102.41200000000001</v>
      </c>
      <c r="JU90">
        <v>103.22499999999999</v>
      </c>
    </row>
    <row r="91" spans="1:281" x14ac:dyDescent="0.2">
      <c r="A91">
        <v>75</v>
      </c>
      <c r="B91">
        <v>1658963989</v>
      </c>
      <c r="C91">
        <v>2057.4000000953702</v>
      </c>
      <c r="D91" t="s">
        <v>577</v>
      </c>
      <c r="E91" t="s">
        <v>578</v>
      </c>
      <c r="F91">
        <v>5</v>
      </c>
      <c r="G91" t="s">
        <v>574</v>
      </c>
      <c r="H91" t="s">
        <v>416</v>
      </c>
      <c r="I91">
        <v>1658963986.2</v>
      </c>
      <c r="J91">
        <f t="shared" si="100"/>
        <v>3.7957335417064162E-4</v>
      </c>
      <c r="K91">
        <f t="shared" si="101"/>
        <v>0.37957335417064164</v>
      </c>
      <c r="L91">
        <f t="shared" si="102"/>
        <v>-3.459176995660497</v>
      </c>
      <c r="M91">
        <f t="shared" si="103"/>
        <v>423.89479999999998</v>
      </c>
      <c r="N91">
        <f t="shared" si="104"/>
        <v>584.34772776928264</v>
      </c>
      <c r="O91">
        <f t="shared" si="105"/>
        <v>52.603400916885626</v>
      </c>
      <c r="P91">
        <f t="shared" si="106"/>
        <v>38.159313455544172</v>
      </c>
      <c r="Q91">
        <f t="shared" si="107"/>
        <v>3.2770688791236388E-2</v>
      </c>
      <c r="R91">
        <f t="shared" si="108"/>
        <v>2.7494430193628134</v>
      </c>
      <c r="S91">
        <f t="shared" si="109"/>
        <v>3.2555231980724811E-2</v>
      </c>
      <c r="T91">
        <f t="shared" si="110"/>
        <v>2.03662597002774E-2</v>
      </c>
      <c r="U91">
        <f t="shared" si="111"/>
        <v>1.5964149869723993E-6</v>
      </c>
      <c r="V91">
        <f t="shared" si="112"/>
        <v>25.742392734346602</v>
      </c>
      <c r="W91">
        <f t="shared" si="113"/>
        <v>25.742392734346602</v>
      </c>
      <c r="X91">
        <f t="shared" si="114"/>
        <v>3.3231641464015258</v>
      </c>
      <c r="Y91">
        <f t="shared" si="115"/>
        <v>68.973968900948776</v>
      </c>
      <c r="Z91">
        <f t="shared" si="116"/>
        <v>2.3063982625314896</v>
      </c>
      <c r="AA91">
        <f t="shared" si="117"/>
        <v>3.3438676928155773</v>
      </c>
      <c r="AB91">
        <f t="shared" si="118"/>
        <v>1.0167658838700362</v>
      </c>
      <c r="AC91">
        <f t="shared" si="119"/>
        <v>-16.739184918925297</v>
      </c>
      <c r="AD91">
        <f t="shared" si="120"/>
        <v>15.533886165224732</v>
      </c>
      <c r="AE91">
        <f t="shared" si="121"/>
        <v>1.2046633100027992</v>
      </c>
      <c r="AF91">
        <f t="shared" si="122"/>
        <v>-6.3384728277782187E-4</v>
      </c>
      <c r="AG91">
        <f t="shared" si="123"/>
        <v>-3.4608926649480698</v>
      </c>
      <c r="AH91">
        <f t="shared" si="124"/>
        <v>0.37857823033314286</v>
      </c>
      <c r="AI91">
        <f t="shared" si="125"/>
        <v>-3.459176995660497</v>
      </c>
      <c r="AJ91">
        <v>430.76986283636398</v>
      </c>
      <c r="AK91">
        <v>435.029290909091</v>
      </c>
      <c r="AL91">
        <v>-3.3946320350938802E-4</v>
      </c>
      <c r="AM91">
        <v>66.33</v>
      </c>
      <c r="AN91">
        <f t="shared" si="126"/>
        <v>0.37957335417064164</v>
      </c>
      <c r="AO91">
        <v>25.177968506663401</v>
      </c>
      <c r="AP91">
        <v>25.6215872727273</v>
      </c>
      <c r="AQ91">
        <v>2.4047756192193998E-5</v>
      </c>
      <c r="AR91">
        <v>88.640650729912196</v>
      </c>
      <c r="AS91">
        <v>0</v>
      </c>
      <c r="AT91">
        <v>0</v>
      </c>
      <c r="AU91">
        <f t="shared" si="127"/>
        <v>1</v>
      </c>
      <c r="AV91">
        <f t="shared" si="128"/>
        <v>0</v>
      </c>
      <c r="AW91">
        <f t="shared" si="129"/>
        <v>47807.517364849293</v>
      </c>
      <c r="AX91" t="s">
        <v>417</v>
      </c>
      <c r="AY91" t="s">
        <v>417</v>
      </c>
      <c r="AZ91">
        <v>0</v>
      </c>
      <c r="BA91">
        <v>0</v>
      </c>
      <c r="BB91" t="e">
        <f t="shared" si="130"/>
        <v>#DIV/0!</v>
      </c>
      <c r="BC91">
        <v>0</v>
      </c>
      <c r="BD91" t="s">
        <v>417</v>
      </c>
      <c r="BE91" t="s">
        <v>417</v>
      </c>
      <c r="BF91">
        <v>0</v>
      </c>
      <c r="BG91">
        <v>0</v>
      </c>
      <c r="BH91" t="e">
        <f t="shared" si="131"/>
        <v>#DIV/0!</v>
      </c>
      <c r="BI91">
        <v>0.5</v>
      </c>
      <c r="BJ91">
        <f t="shared" si="132"/>
        <v>8.4021841419599964E-6</v>
      </c>
      <c r="BK91">
        <f t="shared" si="133"/>
        <v>-3.459176995660497</v>
      </c>
      <c r="BL91" t="e">
        <f t="shared" si="134"/>
        <v>#DIV/0!</v>
      </c>
      <c r="BM91">
        <f t="shared" si="135"/>
        <v>-411699.73630851263</v>
      </c>
      <c r="BN91" t="e">
        <f t="shared" si="136"/>
        <v>#DIV/0!</v>
      </c>
      <c r="BO91" t="e">
        <f t="shared" si="137"/>
        <v>#DIV/0!</v>
      </c>
      <c r="BP91" t="s">
        <v>417</v>
      </c>
      <c r="BQ91">
        <v>0</v>
      </c>
      <c r="BR91" t="e">
        <f t="shared" si="138"/>
        <v>#DIV/0!</v>
      </c>
      <c r="BS91" t="e">
        <f t="shared" si="139"/>
        <v>#DIV/0!</v>
      </c>
      <c r="BT91" t="e">
        <f t="shared" si="140"/>
        <v>#DIV/0!</v>
      </c>
      <c r="BU91" t="e">
        <f t="shared" si="141"/>
        <v>#DIV/0!</v>
      </c>
      <c r="BV91" t="e">
        <f t="shared" si="142"/>
        <v>#DIV/0!</v>
      </c>
      <c r="BW91" t="e">
        <f t="shared" si="143"/>
        <v>#DIV/0!</v>
      </c>
      <c r="BX91" t="e">
        <f t="shared" si="144"/>
        <v>#DIV/0!</v>
      </c>
      <c r="BY91" t="e">
        <f t="shared" si="145"/>
        <v>#DIV/0!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 t="shared" si="146"/>
        <v>1.0001299999999999E-3</v>
      </c>
      <c r="CS91">
        <f t="shared" si="147"/>
        <v>8.4021841419599964E-6</v>
      </c>
      <c r="CT91">
        <f t="shared" si="148"/>
        <v>8.4010919999999972E-3</v>
      </c>
      <c r="CU91">
        <f t="shared" si="149"/>
        <v>1.5962074799999995E-3</v>
      </c>
      <c r="CV91">
        <v>6</v>
      </c>
      <c r="CW91">
        <v>0.5</v>
      </c>
      <c r="CX91" t="s">
        <v>418</v>
      </c>
      <c r="CY91">
        <v>2</v>
      </c>
      <c r="CZ91" t="b">
        <v>1</v>
      </c>
      <c r="DA91">
        <v>1658963986.2</v>
      </c>
      <c r="DB91">
        <v>423.89479999999998</v>
      </c>
      <c r="DC91">
        <v>419.93470000000002</v>
      </c>
      <c r="DD91">
        <v>25.620750000000001</v>
      </c>
      <c r="DE91">
        <v>25.178139999999999</v>
      </c>
      <c r="DF91">
        <v>417.89019999999999</v>
      </c>
      <c r="DG91">
        <v>25.08709</v>
      </c>
      <c r="DH91">
        <v>500.05029999999999</v>
      </c>
      <c r="DI91">
        <v>89.974369999999993</v>
      </c>
      <c r="DJ91">
        <v>4.6346119999999998E-2</v>
      </c>
      <c r="DK91">
        <v>25.847190000000001</v>
      </c>
      <c r="DL91">
        <v>25.11401</v>
      </c>
      <c r="DM91">
        <v>999.9</v>
      </c>
      <c r="DN91">
        <v>0</v>
      </c>
      <c r="DO91">
        <v>0</v>
      </c>
      <c r="DP91">
        <v>10010.5</v>
      </c>
      <c r="DQ91">
        <v>0</v>
      </c>
      <c r="DR91">
        <v>0.22065599999999999</v>
      </c>
      <c r="DS91">
        <v>3.9601470000000001</v>
      </c>
      <c r="DT91">
        <v>435.041</v>
      </c>
      <c r="DU91">
        <v>430.78109999999998</v>
      </c>
      <c r="DV91">
        <v>0.4426311</v>
      </c>
      <c r="DW91">
        <v>419.93470000000002</v>
      </c>
      <c r="DX91">
        <v>25.178139999999999</v>
      </c>
      <c r="DY91">
        <v>2.3052130000000002</v>
      </c>
      <c r="DZ91">
        <v>2.2653850000000002</v>
      </c>
      <c r="EA91">
        <v>19.712859999999999</v>
      </c>
      <c r="EB91">
        <v>19.43235</v>
      </c>
      <c r="EC91">
        <v>1.0001299999999999E-3</v>
      </c>
      <c r="ED91">
        <v>0</v>
      </c>
      <c r="EE91">
        <v>0</v>
      </c>
      <c r="EF91">
        <v>0</v>
      </c>
      <c r="EG91">
        <v>748.45</v>
      </c>
      <c r="EH91">
        <v>1.0001299999999999E-3</v>
      </c>
      <c r="EI91">
        <v>-19.45</v>
      </c>
      <c r="EJ91">
        <v>-1.5</v>
      </c>
      <c r="EK91">
        <v>35.1312</v>
      </c>
      <c r="EL91">
        <v>38.706000000000003</v>
      </c>
      <c r="EM91">
        <v>36.743600000000001</v>
      </c>
      <c r="EN91">
        <v>38.706000000000003</v>
      </c>
      <c r="EO91">
        <v>37.199599999999997</v>
      </c>
      <c r="EP91">
        <v>0</v>
      </c>
      <c r="EQ91">
        <v>0</v>
      </c>
      <c r="ER91">
        <v>0</v>
      </c>
      <c r="ES91">
        <v>1658963990.5</v>
      </c>
      <c r="ET91">
        <v>0</v>
      </c>
      <c r="EU91">
        <v>749.538461538462</v>
      </c>
      <c r="EV91">
        <v>-27.008547084599002</v>
      </c>
      <c r="EW91">
        <v>27.059828489091998</v>
      </c>
      <c r="EX91">
        <v>-18.865384615384599</v>
      </c>
      <c r="EY91">
        <v>15</v>
      </c>
      <c r="EZ91">
        <v>0</v>
      </c>
      <c r="FA91" t="s">
        <v>419</v>
      </c>
      <c r="FB91">
        <v>1657551626.5</v>
      </c>
      <c r="FC91">
        <v>1657551629</v>
      </c>
      <c r="FD91">
        <v>0</v>
      </c>
      <c r="FE91">
        <v>0.40300000000000002</v>
      </c>
      <c r="FF91">
        <v>8.9999999999999993E-3</v>
      </c>
      <c r="FG91">
        <v>9.41</v>
      </c>
      <c r="FH91">
        <v>8.6999999999999994E-2</v>
      </c>
      <c r="FI91">
        <v>417</v>
      </c>
      <c r="FJ91">
        <v>17</v>
      </c>
      <c r="FK91">
        <v>1.61</v>
      </c>
      <c r="FL91">
        <v>0.59</v>
      </c>
      <c r="FM91">
        <v>4.0317292499999997</v>
      </c>
      <c r="FN91">
        <v>-0.40449489681051598</v>
      </c>
      <c r="FO91">
        <v>0.11313021005433301</v>
      </c>
      <c r="FP91">
        <v>1</v>
      </c>
      <c r="FQ91">
        <v>748.11764705882399</v>
      </c>
      <c r="FR91">
        <v>-3.9113828672350999</v>
      </c>
      <c r="FS91">
        <v>15.654382408172999</v>
      </c>
      <c r="FT91">
        <v>0</v>
      </c>
      <c r="FU91">
        <v>0.43941782499999998</v>
      </c>
      <c r="FV91">
        <v>1.7763140712944801E-2</v>
      </c>
      <c r="FW91">
        <v>3.1038167865347602E-3</v>
      </c>
      <c r="FX91">
        <v>1</v>
      </c>
      <c r="FY91">
        <v>2</v>
      </c>
      <c r="FZ91">
        <v>3</v>
      </c>
      <c r="GA91" t="s">
        <v>420</v>
      </c>
      <c r="GB91">
        <v>2.9754100000000001</v>
      </c>
      <c r="GC91">
        <v>2.6995</v>
      </c>
      <c r="GD91">
        <v>9.0914800000000004E-2</v>
      </c>
      <c r="GE91">
        <v>9.1403899999999996E-2</v>
      </c>
      <c r="GF91">
        <v>0.107589</v>
      </c>
      <c r="GG91">
        <v>0.107407</v>
      </c>
      <c r="GH91">
        <v>35437.199999999997</v>
      </c>
      <c r="GI91">
        <v>38742.1</v>
      </c>
      <c r="GJ91">
        <v>35320.9</v>
      </c>
      <c r="GK91">
        <v>38665.800000000003</v>
      </c>
      <c r="GL91">
        <v>44677.2</v>
      </c>
      <c r="GM91">
        <v>49840.4</v>
      </c>
      <c r="GN91">
        <v>55204.1</v>
      </c>
      <c r="GO91">
        <v>62013.599999999999</v>
      </c>
      <c r="GP91">
        <v>1.9894000000000001</v>
      </c>
      <c r="GQ91">
        <v>1.8706</v>
      </c>
      <c r="GR91">
        <v>4.9620900000000003E-2</v>
      </c>
      <c r="GS91">
        <v>0</v>
      </c>
      <c r="GT91">
        <v>24.291</v>
      </c>
      <c r="GU91">
        <v>999.9</v>
      </c>
      <c r="GV91">
        <v>59.473999999999997</v>
      </c>
      <c r="GW91">
        <v>28.238</v>
      </c>
      <c r="GX91">
        <v>25.4329</v>
      </c>
      <c r="GY91">
        <v>57.154299999999999</v>
      </c>
      <c r="GZ91">
        <v>46.262</v>
      </c>
      <c r="HA91">
        <v>1</v>
      </c>
      <c r="HB91">
        <v>-0.102988</v>
      </c>
      <c r="HC91">
        <v>-0.29623100000000002</v>
      </c>
      <c r="HD91">
        <v>20.131599999999999</v>
      </c>
      <c r="HE91">
        <v>5.2029100000000001</v>
      </c>
      <c r="HF91">
        <v>12.0099</v>
      </c>
      <c r="HG91">
        <v>4.9756</v>
      </c>
      <c r="HH91">
        <v>3.2938000000000001</v>
      </c>
      <c r="HI91">
        <v>9999</v>
      </c>
      <c r="HJ91">
        <v>9999</v>
      </c>
      <c r="HK91">
        <v>9999</v>
      </c>
      <c r="HL91">
        <v>624.79999999999995</v>
      </c>
      <c r="HM91">
        <v>1.8631</v>
      </c>
      <c r="HN91">
        <v>1.86798</v>
      </c>
      <c r="HO91">
        <v>1.8677699999999999</v>
      </c>
      <c r="HP91">
        <v>1.86893</v>
      </c>
      <c r="HQ91">
        <v>1.86981</v>
      </c>
      <c r="HR91">
        <v>1.8658399999999999</v>
      </c>
      <c r="HS91">
        <v>1.8669100000000001</v>
      </c>
      <c r="HT91">
        <v>1.86829</v>
      </c>
      <c r="HU91">
        <v>5</v>
      </c>
      <c r="HV91">
        <v>0</v>
      </c>
      <c r="HW91">
        <v>0</v>
      </c>
      <c r="HX91">
        <v>0</v>
      </c>
      <c r="HY91" t="s">
        <v>421</v>
      </c>
      <c r="HZ91" t="s">
        <v>422</v>
      </c>
      <c r="IA91" t="s">
        <v>423</v>
      </c>
      <c r="IB91" t="s">
        <v>423</v>
      </c>
      <c r="IC91" t="s">
        <v>423</v>
      </c>
      <c r="ID91" t="s">
        <v>423</v>
      </c>
      <c r="IE91">
        <v>0</v>
      </c>
      <c r="IF91">
        <v>100</v>
      </c>
      <c r="IG91">
        <v>100</v>
      </c>
      <c r="IH91">
        <v>6.0049999999999999</v>
      </c>
      <c r="II91">
        <v>0.53380000000000005</v>
      </c>
      <c r="IJ91">
        <v>3.6346291650323699</v>
      </c>
      <c r="IK91">
        <v>5.6267518783259399E-3</v>
      </c>
      <c r="IL91">
        <v>2.30191766742704E-7</v>
      </c>
      <c r="IM91">
        <v>-2.9562642023804099E-10</v>
      </c>
      <c r="IN91">
        <v>-4.4408053959193901E-2</v>
      </c>
      <c r="IO91">
        <v>-1.77651730019769E-2</v>
      </c>
      <c r="IP91">
        <v>2.0502542247495602E-3</v>
      </c>
      <c r="IQ91">
        <v>-1.6883999477825899E-5</v>
      </c>
      <c r="IR91">
        <v>-3</v>
      </c>
      <c r="IS91">
        <v>1845</v>
      </c>
      <c r="IT91">
        <v>1</v>
      </c>
      <c r="IU91">
        <v>26</v>
      </c>
      <c r="IV91">
        <v>23539.4</v>
      </c>
      <c r="IW91">
        <v>23539.3</v>
      </c>
      <c r="IX91">
        <v>1.0388200000000001</v>
      </c>
      <c r="IY91">
        <v>2.6269499999999999</v>
      </c>
      <c r="IZ91">
        <v>1.5478499999999999</v>
      </c>
      <c r="JA91">
        <v>2.3107899999999999</v>
      </c>
      <c r="JB91">
        <v>1.3464400000000001</v>
      </c>
      <c r="JC91">
        <v>2.2570800000000002</v>
      </c>
      <c r="JD91">
        <v>32.753500000000003</v>
      </c>
      <c r="JE91">
        <v>24.2364</v>
      </c>
      <c r="JF91">
        <v>18</v>
      </c>
      <c r="JG91">
        <v>496.78399999999999</v>
      </c>
      <c r="JH91">
        <v>419.49200000000002</v>
      </c>
      <c r="JI91">
        <v>25.0002</v>
      </c>
      <c r="JJ91">
        <v>25.9604</v>
      </c>
      <c r="JK91">
        <v>30</v>
      </c>
      <c r="JL91">
        <v>25.920400000000001</v>
      </c>
      <c r="JM91">
        <v>25.863700000000001</v>
      </c>
      <c r="JN91">
        <v>20.8276</v>
      </c>
      <c r="JO91">
        <v>0</v>
      </c>
      <c r="JP91">
        <v>100</v>
      </c>
      <c r="JQ91">
        <v>25</v>
      </c>
      <c r="JR91">
        <v>419.89699999999999</v>
      </c>
      <c r="JS91">
        <v>28.5824</v>
      </c>
      <c r="JT91">
        <v>102.411</v>
      </c>
      <c r="JU91">
        <v>103.226</v>
      </c>
    </row>
    <row r="92" spans="1:281" x14ac:dyDescent="0.2">
      <c r="A92">
        <v>76</v>
      </c>
      <c r="B92">
        <v>1658963994</v>
      </c>
      <c r="C92">
        <v>2062.4000000953702</v>
      </c>
      <c r="D92" t="s">
        <v>579</v>
      </c>
      <c r="E92" t="s">
        <v>580</v>
      </c>
      <c r="F92">
        <v>5</v>
      </c>
      <c r="G92" t="s">
        <v>574</v>
      </c>
      <c r="H92" t="s">
        <v>416</v>
      </c>
      <c r="I92">
        <v>1658963991.5</v>
      </c>
      <c r="J92">
        <f t="shared" si="100"/>
        <v>3.8115266597078741E-4</v>
      </c>
      <c r="K92">
        <f t="shared" si="101"/>
        <v>0.3811526659707874</v>
      </c>
      <c r="L92">
        <f t="shared" si="102"/>
        <v>-3.4699208579150698</v>
      </c>
      <c r="M92">
        <f t="shared" si="103"/>
        <v>423.90422222222202</v>
      </c>
      <c r="N92">
        <f t="shared" si="104"/>
        <v>584.15753076290969</v>
      </c>
      <c r="O92">
        <f t="shared" si="105"/>
        <v>52.585469566184727</v>
      </c>
      <c r="P92">
        <f t="shared" si="106"/>
        <v>38.159574092165784</v>
      </c>
      <c r="Q92">
        <f t="shared" si="107"/>
        <v>3.2912153183186084E-2</v>
      </c>
      <c r="R92">
        <f t="shared" si="108"/>
        <v>2.755142361402104</v>
      </c>
      <c r="S92">
        <f t="shared" si="109"/>
        <v>3.2695285191632159E-2</v>
      </c>
      <c r="T92">
        <f t="shared" si="110"/>
        <v>2.0453918708181383E-2</v>
      </c>
      <c r="U92">
        <f t="shared" si="111"/>
        <v>1.5964149869723993E-6</v>
      </c>
      <c r="V92">
        <f t="shared" si="112"/>
        <v>25.741368681961955</v>
      </c>
      <c r="W92">
        <f t="shared" si="113"/>
        <v>25.741368681961955</v>
      </c>
      <c r="X92">
        <f t="shared" si="114"/>
        <v>3.3229623902818717</v>
      </c>
      <c r="Y92">
        <f t="shared" si="115"/>
        <v>68.975880682707427</v>
      </c>
      <c r="Z92">
        <f t="shared" si="116"/>
        <v>2.3063542486952633</v>
      </c>
      <c r="AA92">
        <f t="shared" si="117"/>
        <v>3.3437112014627415</v>
      </c>
      <c r="AB92">
        <f t="shared" si="118"/>
        <v>1.0166081415866084</v>
      </c>
      <c r="AC92">
        <f t="shared" si="119"/>
        <v>-16.808832569311726</v>
      </c>
      <c r="AD92">
        <f t="shared" si="120"/>
        <v>15.600851505870835</v>
      </c>
      <c r="AE92">
        <f t="shared" si="121"/>
        <v>1.2073427890335851</v>
      </c>
      <c r="AF92">
        <f t="shared" si="122"/>
        <v>-6.3667799231836852E-4</v>
      </c>
      <c r="AG92">
        <f t="shared" si="123"/>
        <v>-3.4913625499567038</v>
      </c>
      <c r="AH92">
        <f t="shared" si="124"/>
        <v>0.37895793264591615</v>
      </c>
      <c r="AI92">
        <f t="shared" si="125"/>
        <v>-3.4699208579150698</v>
      </c>
      <c r="AJ92">
        <v>430.76170278787902</v>
      </c>
      <c r="AK92">
        <v>435.039642424242</v>
      </c>
      <c r="AL92">
        <v>-1.37103607505454E-3</v>
      </c>
      <c r="AM92">
        <v>66.33</v>
      </c>
      <c r="AN92">
        <f t="shared" si="126"/>
        <v>0.3811526659707874</v>
      </c>
      <c r="AO92">
        <v>25.1777044625976</v>
      </c>
      <c r="AP92">
        <v>25.623819999999998</v>
      </c>
      <c r="AQ92">
        <v>-7.1994776571760594E-5</v>
      </c>
      <c r="AR92">
        <v>88.640650729912196</v>
      </c>
      <c r="AS92">
        <v>0</v>
      </c>
      <c r="AT92">
        <v>0</v>
      </c>
      <c r="AU92">
        <f t="shared" si="127"/>
        <v>1</v>
      </c>
      <c r="AV92">
        <f t="shared" si="128"/>
        <v>0</v>
      </c>
      <c r="AW92">
        <f t="shared" si="129"/>
        <v>47962.581878110468</v>
      </c>
      <c r="AX92" t="s">
        <v>417</v>
      </c>
      <c r="AY92" t="s">
        <v>417</v>
      </c>
      <c r="AZ92">
        <v>0</v>
      </c>
      <c r="BA92">
        <v>0</v>
      </c>
      <c r="BB92" t="e">
        <f t="shared" si="130"/>
        <v>#DIV/0!</v>
      </c>
      <c r="BC92">
        <v>0</v>
      </c>
      <c r="BD92" t="s">
        <v>417</v>
      </c>
      <c r="BE92" t="s">
        <v>417</v>
      </c>
      <c r="BF92">
        <v>0</v>
      </c>
      <c r="BG92">
        <v>0</v>
      </c>
      <c r="BH92" t="e">
        <f t="shared" si="131"/>
        <v>#DIV/0!</v>
      </c>
      <c r="BI92">
        <v>0.5</v>
      </c>
      <c r="BJ92">
        <f t="shared" si="132"/>
        <v>8.4021841419599964E-6</v>
      </c>
      <c r="BK92">
        <f t="shared" si="133"/>
        <v>-3.4699208579150698</v>
      </c>
      <c r="BL92" t="e">
        <f t="shared" si="134"/>
        <v>#DIV/0!</v>
      </c>
      <c r="BM92">
        <f t="shared" si="135"/>
        <v>-412978.43504601333</v>
      </c>
      <c r="BN92" t="e">
        <f t="shared" si="136"/>
        <v>#DIV/0!</v>
      </c>
      <c r="BO92" t="e">
        <f t="shared" si="137"/>
        <v>#DIV/0!</v>
      </c>
      <c r="BP92" t="s">
        <v>417</v>
      </c>
      <c r="BQ92">
        <v>0</v>
      </c>
      <c r="BR92" t="e">
        <f t="shared" si="138"/>
        <v>#DIV/0!</v>
      </c>
      <c r="BS92" t="e">
        <f t="shared" si="139"/>
        <v>#DIV/0!</v>
      </c>
      <c r="BT92" t="e">
        <f t="shared" si="140"/>
        <v>#DIV/0!</v>
      </c>
      <c r="BU92" t="e">
        <f t="shared" si="141"/>
        <v>#DIV/0!</v>
      </c>
      <c r="BV92" t="e">
        <f t="shared" si="142"/>
        <v>#DIV/0!</v>
      </c>
      <c r="BW92" t="e">
        <f t="shared" si="143"/>
        <v>#DIV/0!</v>
      </c>
      <c r="BX92" t="e">
        <f t="shared" si="144"/>
        <v>#DIV/0!</v>
      </c>
      <c r="BY92" t="e">
        <f t="shared" si="145"/>
        <v>#DIV/0!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 t="shared" si="146"/>
        <v>1.0001299999999999E-3</v>
      </c>
      <c r="CS92">
        <f t="shared" si="147"/>
        <v>8.4021841419599964E-6</v>
      </c>
      <c r="CT92">
        <f t="shared" si="148"/>
        <v>8.4010919999999972E-3</v>
      </c>
      <c r="CU92">
        <f t="shared" si="149"/>
        <v>1.5962074799999995E-3</v>
      </c>
      <c r="CV92">
        <v>6</v>
      </c>
      <c r="CW92">
        <v>0.5</v>
      </c>
      <c r="CX92" t="s">
        <v>418</v>
      </c>
      <c r="CY92">
        <v>2</v>
      </c>
      <c r="CZ92" t="b">
        <v>1</v>
      </c>
      <c r="DA92">
        <v>1658963991.5</v>
      </c>
      <c r="DB92">
        <v>423.90422222222202</v>
      </c>
      <c r="DC92">
        <v>419.90744444444402</v>
      </c>
      <c r="DD92">
        <v>25.620655555555601</v>
      </c>
      <c r="DE92">
        <v>25.177566666666699</v>
      </c>
      <c r="DF92">
        <v>417.89944444444399</v>
      </c>
      <c r="DG92">
        <v>25.0869777777778</v>
      </c>
      <c r="DH92">
        <v>500.01088888888899</v>
      </c>
      <c r="DI92">
        <v>89.973566666666699</v>
      </c>
      <c r="DJ92">
        <v>4.5763388888888902E-2</v>
      </c>
      <c r="DK92">
        <v>25.846399999999999</v>
      </c>
      <c r="DL92">
        <v>25.1046333333333</v>
      </c>
      <c r="DM92">
        <v>999.9</v>
      </c>
      <c r="DN92">
        <v>0</v>
      </c>
      <c r="DO92">
        <v>0</v>
      </c>
      <c r="DP92">
        <v>10044.4444444444</v>
      </c>
      <c r="DQ92">
        <v>0</v>
      </c>
      <c r="DR92">
        <v>0.22065599999999999</v>
      </c>
      <c r="DS92">
        <v>3.99671888888889</v>
      </c>
      <c r="DT92">
        <v>435.050555555556</v>
      </c>
      <c r="DU92">
        <v>430.752888888889</v>
      </c>
      <c r="DV92">
        <v>0.44310988888888903</v>
      </c>
      <c r="DW92">
        <v>419.90744444444402</v>
      </c>
      <c r="DX92">
        <v>25.177566666666699</v>
      </c>
      <c r="DY92">
        <v>2.30518222222222</v>
      </c>
      <c r="DZ92">
        <v>2.2653133333333302</v>
      </c>
      <c r="EA92">
        <v>19.712666666666699</v>
      </c>
      <c r="EB92">
        <v>19.4318555555556</v>
      </c>
      <c r="EC92">
        <v>1.0001299999999999E-3</v>
      </c>
      <c r="ED92">
        <v>0</v>
      </c>
      <c r="EE92">
        <v>0</v>
      </c>
      <c r="EF92">
        <v>0</v>
      </c>
      <c r="EG92">
        <v>754.944444444444</v>
      </c>
      <c r="EH92">
        <v>1.0001299999999999E-3</v>
      </c>
      <c r="EI92">
        <v>-25.5</v>
      </c>
      <c r="EJ92">
        <v>-2.5</v>
      </c>
      <c r="EK92">
        <v>35.069000000000003</v>
      </c>
      <c r="EL92">
        <v>38.597000000000001</v>
      </c>
      <c r="EM92">
        <v>36.673222222222201</v>
      </c>
      <c r="EN92">
        <v>38.541444444444402</v>
      </c>
      <c r="EO92">
        <v>37.125</v>
      </c>
      <c r="EP92">
        <v>0</v>
      </c>
      <c r="EQ92">
        <v>0</v>
      </c>
      <c r="ER92">
        <v>0</v>
      </c>
      <c r="ES92">
        <v>1658963995.3</v>
      </c>
      <c r="ET92">
        <v>0</v>
      </c>
      <c r="EU92">
        <v>747.5</v>
      </c>
      <c r="EV92">
        <v>44.615384458633002</v>
      </c>
      <c r="EW92">
        <v>-49.863248048341902</v>
      </c>
      <c r="EX92">
        <v>-18.596153846153801</v>
      </c>
      <c r="EY92">
        <v>15</v>
      </c>
      <c r="EZ92">
        <v>0</v>
      </c>
      <c r="FA92" t="s">
        <v>419</v>
      </c>
      <c r="FB92">
        <v>1657551626.5</v>
      </c>
      <c r="FC92">
        <v>1657551629</v>
      </c>
      <c r="FD92">
        <v>0</v>
      </c>
      <c r="FE92">
        <v>0.40300000000000002</v>
      </c>
      <c r="FF92">
        <v>8.9999999999999993E-3</v>
      </c>
      <c r="FG92">
        <v>9.41</v>
      </c>
      <c r="FH92">
        <v>8.6999999999999994E-2</v>
      </c>
      <c r="FI92">
        <v>417</v>
      </c>
      <c r="FJ92">
        <v>17</v>
      </c>
      <c r="FK92">
        <v>1.61</v>
      </c>
      <c r="FL92">
        <v>0.59</v>
      </c>
      <c r="FM92">
        <v>4.0142559999999996</v>
      </c>
      <c r="FN92">
        <v>-0.36410836772984201</v>
      </c>
      <c r="FO92">
        <v>0.105063605920414</v>
      </c>
      <c r="FP92">
        <v>1</v>
      </c>
      <c r="FQ92">
        <v>749.35294117647095</v>
      </c>
      <c r="FR92">
        <v>4.7058820760889901</v>
      </c>
      <c r="FS92">
        <v>17.007580235504602</v>
      </c>
      <c r="FT92">
        <v>0</v>
      </c>
      <c r="FU92">
        <v>0.44093329999999997</v>
      </c>
      <c r="FV92">
        <v>1.6935151969980598E-2</v>
      </c>
      <c r="FW92">
        <v>3.1129189854540002E-3</v>
      </c>
      <c r="FX92">
        <v>1</v>
      </c>
      <c r="FY92">
        <v>2</v>
      </c>
      <c r="FZ92">
        <v>3</v>
      </c>
      <c r="GA92" t="s">
        <v>420</v>
      </c>
      <c r="GB92">
        <v>2.9746999999999999</v>
      </c>
      <c r="GC92">
        <v>2.69957</v>
      </c>
      <c r="GD92">
        <v>9.0910500000000005E-2</v>
      </c>
      <c r="GE92">
        <v>9.1375200000000004E-2</v>
      </c>
      <c r="GF92">
        <v>0.107582</v>
      </c>
      <c r="GG92">
        <v>0.107406</v>
      </c>
      <c r="GH92">
        <v>35437.699999999997</v>
      </c>
      <c r="GI92">
        <v>38743.4</v>
      </c>
      <c r="GJ92">
        <v>35321.300000000003</v>
      </c>
      <c r="GK92">
        <v>38665.9</v>
      </c>
      <c r="GL92">
        <v>44677.3</v>
      </c>
      <c r="GM92">
        <v>49840.2</v>
      </c>
      <c r="GN92">
        <v>55203.9</v>
      </c>
      <c r="GO92">
        <v>62013.4</v>
      </c>
      <c r="GP92">
        <v>1.9892000000000001</v>
      </c>
      <c r="GQ92">
        <v>1.8712</v>
      </c>
      <c r="GR92">
        <v>4.9173799999999997E-2</v>
      </c>
      <c r="GS92">
        <v>0</v>
      </c>
      <c r="GT92">
        <v>24.291</v>
      </c>
      <c r="GU92">
        <v>999.9</v>
      </c>
      <c r="GV92">
        <v>59.473999999999997</v>
      </c>
      <c r="GW92">
        <v>28.238</v>
      </c>
      <c r="GX92">
        <v>25.435700000000001</v>
      </c>
      <c r="GY92">
        <v>56.564300000000003</v>
      </c>
      <c r="GZ92">
        <v>46.426299999999998</v>
      </c>
      <c r="HA92">
        <v>1</v>
      </c>
      <c r="HB92">
        <v>-0.10341500000000001</v>
      </c>
      <c r="HC92">
        <v>-0.29607800000000001</v>
      </c>
      <c r="HD92">
        <v>20.131699999999999</v>
      </c>
      <c r="HE92">
        <v>5.1993200000000002</v>
      </c>
      <c r="HF92">
        <v>12.0076</v>
      </c>
      <c r="HG92">
        <v>4.9756</v>
      </c>
      <c r="HH92">
        <v>3.2938000000000001</v>
      </c>
      <c r="HI92">
        <v>9999</v>
      </c>
      <c r="HJ92">
        <v>9999</v>
      </c>
      <c r="HK92">
        <v>9999</v>
      </c>
      <c r="HL92">
        <v>624.79999999999995</v>
      </c>
      <c r="HM92">
        <v>1.8631599999999999</v>
      </c>
      <c r="HN92">
        <v>1.8680699999999999</v>
      </c>
      <c r="HO92">
        <v>1.8678300000000001</v>
      </c>
      <c r="HP92">
        <v>1.86896</v>
      </c>
      <c r="HQ92">
        <v>1.86981</v>
      </c>
      <c r="HR92">
        <v>1.8658399999999999</v>
      </c>
      <c r="HS92">
        <v>1.8669100000000001</v>
      </c>
      <c r="HT92">
        <v>1.86829</v>
      </c>
      <c r="HU92">
        <v>5</v>
      </c>
      <c r="HV92">
        <v>0</v>
      </c>
      <c r="HW92">
        <v>0</v>
      </c>
      <c r="HX92">
        <v>0</v>
      </c>
      <c r="HY92" t="s">
        <v>421</v>
      </c>
      <c r="HZ92" t="s">
        <v>422</v>
      </c>
      <c r="IA92" t="s">
        <v>423</v>
      </c>
      <c r="IB92" t="s">
        <v>423</v>
      </c>
      <c r="IC92" t="s">
        <v>423</v>
      </c>
      <c r="ID92" t="s">
        <v>423</v>
      </c>
      <c r="IE92">
        <v>0</v>
      </c>
      <c r="IF92">
        <v>100</v>
      </c>
      <c r="IG92">
        <v>100</v>
      </c>
      <c r="IH92">
        <v>6.0039999999999996</v>
      </c>
      <c r="II92">
        <v>0.53369999999999995</v>
      </c>
      <c r="IJ92">
        <v>3.6346291650323699</v>
      </c>
      <c r="IK92">
        <v>5.6267518783259399E-3</v>
      </c>
      <c r="IL92">
        <v>2.30191766742704E-7</v>
      </c>
      <c r="IM92">
        <v>-2.9562642023804099E-10</v>
      </c>
      <c r="IN92">
        <v>-4.4408053959193901E-2</v>
      </c>
      <c r="IO92">
        <v>-1.77651730019769E-2</v>
      </c>
      <c r="IP92">
        <v>2.0502542247495602E-3</v>
      </c>
      <c r="IQ92">
        <v>-1.6883999477825899E-5</v>
      </c>
      <c r="IR92">
        <v>-3</v>
      </c>
      <c r="IS92">
        <v>1845</v>
      </c>
      <c r="IT92">
        <v>1</v>
      </c>
      <c r="IU92">
        <v>26</v>
      </c>
      <c r="IV92">
        <v>23539.5</v>
      </c>
      <c r="IW92">
        <v>23539.4</v>
      </c>
      <c r="IX92">
        <v>1.0388200000000001</v>
      </c>
      <c r="IY92">
        <v>2.6269499999999999</v>
      </c>
      <c r="IZ92">
        <v>1.5478499999999999</v>
      </c>
      <c r="JA92">
        <v>2.3107899999999999</v>
      </c>
      <c r="JB92">
        <v>1.3464400000000001</v>
      </c>
      <c r="JC92">
        <v>2.3046899999999999</v>
      </c>
      <c r="JD92">
        <v>32.753500000000003</v>
      </c>
      <c r="JE92">
        <v>24.2364</v>
      </c>
      <c r="JF92">
        <v>18</v>
      </c>
      <c r="JG92">
        <v>496.65199999999999</v>
      </c>
      <c r="JH92">
        <v>419.834</v>
      </c>
      <c r="JI92">
        <v>25.0001</v>
      </c>
      <c r="JJ92">
        <v>25.9604</v>
      </c>
      <c r="JK92">
        <v>30.0001</v>
      </c>
      <c r="JL92">
        <v>25.920400000000001</v>
      </c>
      <c r="JM92">
        <v>25.863700000000001</v>
      </c>
      <c r="JN92">
        <v>20.828800000000001</v>
      </c>
      <c r="JO92">
        <v>0</v>
      </c>
      <c r="JP92">
        <v>100</v>
      </c>
      <c r="JQ92">
        <v>25</v>
      </c>
      <c r="JR92">
        <v>419.89699999999999</v>
      </c>
      <c r="JS92">
        <v>28.5824</v>
      </c>
      <c r="JT92">
        <v>102.411</v>
      </c>
      <c r="JU92">
        <v>103.226</v>
      </c>
    </row>
    <row r="93" spans="1:281" x14ac:dyDescent="0.2">
      <c r="A93">
        <v>77</v>
      </c>
      <c r="B93">
        <v>1658963999</v>
      </c>
      <c r="C93">
        <v>2067.4000000953702</v>
      </c>
      <c r="D93" t="s">
        <v>581</v>
      </c>
      <c r="E93" t="s">
        <v>582</v>
      </c>
      <c r="F93">
        <v>5</v>
      </c>
      <c r="G93" t="s">
        <v>574</v>
      </c>
      <c r="H93" t="s">
        <v>416</v>
      </c>
      <c r="I93">
        <v>1658963996.2</v>
      </c>
      <c r="J93">
        <f t="shared" si="100"/>
        <v>3.7979857921475487E-4</v>
      </c>
      <c r="K93">
        <f t="shared" si="101"/>
        <v>0.37979857921475485</v>
      </c>
      <c r="L93">
        <f t="shared" si="102"/>
        <v>-3.4655188466767868</v>
      </c>
      <c r="M93">
        <f t="shared" si="103"/>
        <v>423.88830000000002</v>
      </c>
      <c r="N93">
        <f t="shared" si="104"/>
        <v>584.47334121042832</v>
      </c>
      <c r="O93">
        <f t="shared" si="105"/>
        <v>52.61392047299551</v>
      </c>
      <c r="P93">
        <f t="shared" si="106"/>
        <v>38.158156639694717</v>
      </c>
      <c r="Q93">
        <f t="shared" si="107"/>
        <v>3.280592240525642E-2</v>
      </c>
      <c r="R93">
        <f t="shared" si="108"/>
        <v>2.752207680337182</v>
      </c>
      <c r="S93">
        <f t="shared" si="109"/>
        <v>3.2590219049987407E-2</v>
      </c>
      <c r="T93">
        <f t="shared" si="110"/>
        <v>2.0388148626205818E-2</v>
      </c>
      <c r="U93">
        <f t="shared" si="111"/>
        <v>1.5964149869723993E-6</v>
      </c>
      <c r="V93">
        <f t="shared" si="112"/>
        <v>25.740138134674414</v>
      </c>
      <c r="W93">
        <f t="shared" si="113"/>
        <v>25.740138134674414</v>
      </c>
      <c r="X93">
        <f t="shared" si="114"/>
        <v>3.3227199652307959</v>
      </c>
      <c r="Y93">
        <f t="shared" si="115"/>
        <v>68.985066496003824</v>
      </c>
      <c r="Z93">
        <f t="shared" si="116"/>
        <v>2.306456428799279</v>
      </c>
      <c r="AA93">
        <f t="shared" si="117"/>
        <v>3.3434140835870441</v>
      </c>
      <c r="AB93">
        <f t="shared" si="118"/>
        <v>1.0162635364315169</v>
      </c>
      <c r="AC93">
        <f t="shared" si="119"/>
        <v>-16.749117343370688</v>
      </c>
      <c r="AD93">
        <f t="shared" si="120"/>
        <v>15.544253435087082</v>
      </c>
      <c r="AE93">
        <f t="shared" si="121"/>
        <v>1.2042289023967201</v>
      </c>
      <c r="AF93">
        <f t="shared" si="122"/>
        <v>-6.3340947189871599E-4</v>
      </c>
      <c r="AG93">
        <f t="shared" si="123"/>
        <v>-3.4837335612574658</v>
      </c>
      <c r="AH93">
        <f t="shared" si="124"/>
        <v>0.3789502315606636</v>
      </c>
      <c r="AI93">
        <f t="shared" si="125"/>
        <v>-3.4655188466767868</v>
      </c>
      <c r="AJ93">
        <v>430.76317444848502</v>
      </c>
      <c r="AK93">
        <v>435.03269696969699</v>
      </c>
      <c r="AL93">
        <v>-8.6463722943798404E-4</v>
      </c>
      <c r="AM93">
        <v>66.33</v>
      </c>
      <c r="AN93">
        <f t="shared" si="126"/>
        <v>0.37979857921475485</v>
      </c>
      <c r="AO93">
        <v>25.1789787892662</v>
      </c>
      <c r="AP93">
        <v>25.622975757575698</v>
      </c>
      <c r="AQ93">
        <v>2.22365415254643E-6</v>
      </c>
      <c r="AR93">
        <v>88.640650729912196</v>
      </c>
      <c r="AS93">
        <v>0</v>
      </c>
      <c r="AT93">
        <v>0</v>
      </c>
      <c r="AU93">
        <f t="shared" si="127"/>
        <v>1</v>
      </c>
      <c r="AV93">
        <f t="shared" si="128"/>
        <v>0</v>
      </c>
      <c r="AW93">
        <f t="shared" si="129"/>
        <v>47883.015307710302</v>
      </c>
      <c r="AX93" t="s">
        <v>417</v>
      </c>
      <c r="AY93" t="s">
        <v>417</v>
      </c>
      <c r="AZ93">
        <v>0</v>
      </c>
      <c r="BA93">
        <v>0</v>
      </c>
      <c r="BB93" t="e">
        <f t="shared" si="130"/>
        <v>#DIV/0!</v>
      </c>
      <c r="BC93">
        <v>0</v>
      </c>
      <c r="BD93" t="s">
        <v>417</v>
      </c>
      <c r="BE93" t="s">
        <v>417</v>
      </c>
      <c r="BF93">
        <v>0</v>
      </c>
      <c r="BG93">
        <v>0</v>
      </c>
      <c r="BH93" t="e">
        <f t="shared" si="131"/>
        <v>#DIV/0!</v>
      </c>
      <c r="BI93">
        <v>0.5</v>
      </c>
      <c r="BJ93">
        <f t="shared" si="132"/>
        <v>8.4021841419599964E-6</v>
      </c>
      <c r="BK93">
        <f t="shared" si="133"/>
        <v>-3.4655188466767868</v>
      </c>
      <c r="BL93" t="e">
        <f t="shared" si="134"/>
        <v>#DIV/0!</v>
      </c>
      <c r="BM93">
        <f t="shared" si="135"/>
        <v>-412454.52231523901</v>
      </c>
      <c r="BN93" t="e">
        <f t="shared" si="136"/>
        <v>#DIV/0!</v>
      </c>
      <c r="BO93" t="e">
        <f t="shared" si="137"/>
        <v>#DIV/0!</v>
      </c>
      <c r="BP93" t="s">
        <v>417</v>
      </c>
      <c r="BQ93">
        <v>0</v>
      </c>
      <c r="BR93" t="e">
        <f t="shared" si="138"/>
        <v>#DIV/0!</v>
      </c>
      <c r="BS93" t="e">
        <f t="shared" si="139"/>
        <v>#DIV/0!</v>
      </c>
      <c r="BT93" t="e">
        <f t="shared" si="140"/>
        <v>#DIV/0!</v>
      </c>
      <c r="BU93" t="e">
        <f t="shared" si="141"/>
        <v>#DIV/0!</v>
      </c>
      <c r="BV93" t="e">
        <f t="shared" si="142"/>
        <v>#DIV/0!</v>
      </c>
      <c r="BW93" t="e">
        <f t="shared" si="143"/>
        <v>#DIV/0!</v>
      </c>
      <c r="BX93" t="e">
        <f t="shared" si="144"/>
        <v>#DIV/0!</v>
      </c>
      <c r="BY93" t="e">
        <f t="shared" si="145"/>
        <v>#DIV/0!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 t="shared" si="146"/>
        <v>1.0001299999999999E-3</v>
      </c>
      <c r="CS93">
        <f t="shared" si="147"/>
        <v>8.4021841419599964E-6</v>
      </c>
      <c r="CT93">
        <f t="shared" si="148"/>
        <v>8.4010919999999972E-3</v>
      </c>
      <c r="CU93">
        <f t="shared" si="149"/>
        <v>1.5962074799999995E-3</v>
      </c>
      <c r="CV93">
        <v>6</v>
      </c>
      <c r="CW93">
        <v>0.5</v>
      </c>
      <c r="CX93" t="s">
        <v>418</v>
      </c>
      <c r="CY93">
        <v>2</v>
      </c>
      <c r="CZ93" t="b">
        <v>1</v>
      </c>
      <c r="DA93">
        <v>1658963996.2</v>
      </c>
      <c r="DB93">
        <v>423.88830000000002</v>
      </c>
      <c r="DC93">
        <v>419.90120000000002</v>
      </c>
      <c r="DD93">
        <v>25.621780000000001</v>
      </c>
      <c r="DE93">
        <v>25.17876</v>
      </c>
      <c r="DF93">
        <v>417.8836</v>
      </c>
      <c r="DG93">
        <v>25.088049999999999</v>
      </c>
      <c r="DH93">
        <v>500.0779</v>
      </c>
      <c r="DI93">
        <v>89.973600000000005</v>
      </c>
      <c r="DJ93">
        <v>4.5767460000000003E-2</v>
      </c>
      <c r="DK93">
        <v>25.844899999999999</v>
      </c>
      <c r="DL93">
        <v>25.114879999999999</v>
      </c>
      <c r="DM93">
        <v>999.9</v>
      </c>
      <c r="DN93">
        <v>0</v>
      </c>
      <c r="DO93">
        <v>0</v>
      </c>
      <c r="DP93">
        <v>10027</v>
      </c>
      <c r="DQ93">
        <v>0</v>
      </c>
      <c r="DR93">
        <v>0.22065599999999999</v>
      </c>
      <c r="DS93">
        <v>3.9870830000000002</v>
      </c>
      <c r="DT93">
        <v>435.03460000000001</v>
      </c>
      <c r="DU93">
        <v>430.74689999999998</v>
      </c>
      <c r="DV93">
        <v>0.44300630000000002</v>
      </c>
      <c r="DW93">
        <v>419.90120000000002</v>
      </c>
      <c r="DX93">
        <v>25.17876</v>
      </c>
      <c r="DY93">
        <v>2.3052830000000002</v>
      </c>
      <c r="DZ93">
        <v>2.265425</v>
      </c>
      <c r="EA93">
        <v>19.713370000000001</v>
      </c>
      <c r="EB93">
        <v>19.43263</v>
      </c>
      <c r="EC93">
        <v>1.0001299999999999E-3</v>
      </c>
      <c r="ED93">
        <v>0</v>
      </c>
      <c r="EE93">
        <v>0</v>
      </c>
      <c r="EF93">
        <v>0</v>
      </c>
      <c r="EG93">
        <v>748.8</v>
      </c>
      <c r="EH93">
        <v>1.0001299999999999E-3</v>
      </c>
      <c r="EI93">
        <v>-17.399999999999999</v>
      </c>
      <c r="EJ93">
        <v>-2.0499999999999998</v>
      </c>
      <c r="EK93">
        <v>35.024799999999999</v>
      </c>
      <c r="EL93">
        <v>38.4998</v>
      </c>
      <c r="EM93">
        <v>36.587200000000003</v>
      </c>
      <c r="EN93">
        <v>38.393500000000003</v>
      </c>
      <c r="EO93">
        <v>37.055900000000001</v>
      </c>
      <c r="EP93">
        <v>0</v>
      </c>
      <c r="EQ93">
        <v>0</v>
      </c>
      <c r="ER93">
        <v>0</v>
      </c>
      <c r="ES93">
        <v>1658964000.0999999</v>
      </c>
      <c r="ET93">
        <v>0</v>
      </c>
      <c r="EU93">
        <v>748.98076923076906</v>
      </c>
      <c r="EV93">
        <v>7.0598285814228898</v>
      </c>
      <c r="EW93">
        <v>-18.1709405672072</v>
      </c>
      <c r="EX93">
        <v>-19.211538461538499</v>
      </c>
      <c r="EY93">
        <v>15</v>
      </c>
      <c r="EZ93">
        <v>0</v>
      </c>
      <c r="FA93" t="s">
        <v>419</v>
      </c>
      <c r="FB93">
        <v>1657551626.5</v>
      </c>
      <c r="FC93">
        <v>1657551629</v>
      </c>
      <c r="FD93">
        <v>0</v>
      </c>
      <c r="FE93">
        <v>0.40300000000000002</v>
      </c>
      <c r="FF93">
        <v>8.9999999999999993E-3</v>
      </c>
      <c r="FG93">
        <v>9.41</v>
      </c>
      <c r="FH93">
        <v>8.6999999999999994E-2</v>
      </c>
      <c r="FI93">
        <v>417</v>
      </c>
      <c r="FJ93">
        <v>17</v>
      </c>
      <c r="FK93">
        <v>1.61</v>
      </c>
      <c r="FL93">
        <v>0.59</v>
      </c>
      <c r="FM93">
        <v>3.9902442499999999</v>
      </c>
      <c r="FN93">
        <v>-7.5577373358342095E-2</v>
      </c>
      <c r="FO93">
        <v>8.7054844060726999E-2</v>
      </c>
      <c r="FP93">
        <v>1</v>
      </c>
      <c r="FQ93">
        <v>749.42647058823502</v>
      </c>
      <c r="FR93">
        <v>-13.2696717106873</v>
      </c>
      <c r="FS93">
        <v>15.150292344753201</v>
      </c>
      <c r="FT93">
        <v>0</v>
      </c>
      <c r="FU93">
        <v>0.44173240000000003</v>
      </c>
      <c r="FV93">
        <v>1.3545568480298399E-2</v>
      </c>
      <c r="FW93">
        <v>2.9662954151601301E-3</v>
      </c>
      <c r="FX93">
        <v>1</v>
      </c>
      <c r="FY93">
        <v>2</v>
      </c>
      <c r="FZ93">
        <v>3</v>
      </c>
      <c r="GA93" t="s">
        <v>420</v>
      </c>
      <c r="GB93">
        <v>2.9733200000000002</v>
      </c>
      <c r="GC93">
        <v>2.7000899999999999</v>
      </c>
      <c r="GD93">
        <v>9.0909900000000002E-2</v>
      </c>
      <c r="GE93">
        <v>9.1382500000000005E-2</v>
      </c>
      <c r="GF93">
        <v>0.107587</v>
      </c>
      <c r="GG93">
        <v>0.10741100000000001</v>
      </c>
      <c r="GH93">
        <v>35437.800000000003</v>
      </c>
      <c r="GI93">
        <v>38742.5</v>
      </c>
      <c r="GJ93">
        <v>35321.300000000003</v>
      </c>
      <c r="GK93">
        <v>38665.4</v>
      </c>
      <c r="GL93">
        <v>44677.599999999999</v>
      </c>
      <c r="GM93">
        <v>49839.1</v>
      </c>
      <c r="GN93">
        <v>55204.5</v>
      </c>
      <c r="GO93">
        <v>62012.3</v>
      </c>
      <c r="GP93">
        <v>1.9876</v>
      </c>
      <c r="GQ93">
        <v>1.8714</v>
      </c>
      <c r="GR93">
        <v>5.0067899999999999E-2</v>
      </c>
      <c r="GS93">
        <v>0</v>
      </c>
      <c r="GT93">
        <v>24.288900000000002</v>
      </c>
      <c r="GU93">
        <v>999.9</v>
      </c>
      <c r="GV93">
        <v>59.473999999999997</v>
      </c>
      <c r="GW93">
        <v>28.228000000000002</v>
      </c>
      <c r="GX93">
        <v>25.42</v>
      </c>
      <c r="GY93">
        <v>56.574300000000001</v>
      </c>
      <c r="GZ93">
        <v>46.470399999999998</v>
      </c>
      <c r="HA93">
        <v>1</v>
      </c>
      <c r="HB93">
        <v>-0.103008</v>
      </c>
      <c r="HC93">
        <v>-0.29716799999999999</v>
      </c>
      <c r="HD93">
        <v>20.131900000000002</v>
      </c>
      <c r="HE93">
        <v>5.20052</v>
      </c>
      <c r="HF93">
        <v>12.008800000000001</v>
      </c>
      <c r="HG93">
        <v>4.9756</v>
      </c>
      <c r="HH93">
        <v>3.2932000000000001</v>
      </c>
      <c r="HI93">
        <v>9999</v>
      </c>
      <c r="HJ93">
        <v>9999</v>
      </c>
      <c r="HK93">
        <v>9999</v>
      </c>
      <c r="HL93">
        <v>624.79999999999995</v>
      </c>
      <c r="HM93">
        <v>1.86313</v>
      </c>
      <c r="HN93">
        <v>1.86798</v>
      </c>
      <c r="HO93">
        <v>1.8677999999999999</v>
      </c>
      <c r="HP93">
        <v>1.86896</v>
      </c>
      <c r="HQ93">
        <v>1.86981</v>
      </c>
      <c r="HR93">
        <v>1.8658399999999999</v>
      </c>
      <c r="HS93">
        <v>1.8669100000000001</v>
      </c>
      <c r="HT93">
        <v>1.86829</v>
      </c>
      <c r="HU93">
        <v>5</v>
      </c>
      <c r="HV93">
        <v>0</v>
      </c>
      <c r="HW93">
        <v>0</v>
      </c>
      <c r="HX93">
        <v>0</v>
      </c>
      <c r="HY93" t="s">
        <v>421</v>
      </c>
      <c r="HZ93" t="s">
        <v>422</v>
      </c>
      <c r="IA93" t="s">
        <v>423</v>
      </c>
      <c r="IB93" t="s">
        <v>423</v>
      </c>
      <c r="IC93" t="s">
        <v>423</v>
      </c>
      <c r="ID93" t="s">
        <v>423</v>
      </c>
      <c r="IE93">
        <v>0</v>
      </c>
      <c r="IF93">
        <v>100</v>
      </c>
      <c r="IG93">
        <v>100</v>
      </c>
      <c r="IH93">
        <v>6.0039999999999996</v>
      </c>
      <c r="II93">
        <v>0.53380000000000005</v>
      </c>
      <c r="IJ93">
        <v>3.6346291650323699</v>
      </c>
      <c r="IK93">
        <v>5.6267518783259399E-3</v>
      </c>
      <c r="IL93">
        <v>2.30191766742704E-7</v>
      </c>
      <c r="IM93">
        <v>-2.9562642023804099E-10</v>
      </c>
      <c r="IN93">
        <v>-4.4408053959193901E-2</v>
      </c>
      <c r="IO93">
        <v>-1.77651730019769E-2</v>
      </c>
      <c r="IP93">
        <v>2.0502542247495602E-3</v>
      </c>
      <c r="IQ93">
        <v>-1.6883999477825899E-5</v>
      </c>
      <c r="IR93">
        <v>-3</v>
      </c>
      <c r="IS93">
        <v>1845</v>
      </c>
      <c r="IT93">
        <v>1</v>
      </c>
      <c r="IU93">
        <v>26</v>
      </c>
      <c r="IV93">
        <v>23539.5</v>
      </c>
      <c r="IW93">
        <v>23539.5</v>
      </c>
      <c r="IX93">
        <v>1.0388200000000001</v>
      </c>
      <c r="IY93">
        <v>2.6159699999999999</v>
      </c>
      <c r="IZ93">
        <v>1.5478499999999999</v>
      </c>
      <c r="JA93">
        <v>2.3107899999999999</v>
      </c>
      <c r="JB93">
        <v>1.3464400000000001</v>
      </c>
      <c r="JC93">
        <v>2.4230999999999998</v>
      </c>
      <c r="JD93">
        <v>32.753500000000003</v>
      </c>
      <c r="JE93">
        <v>24.245100000000001</v>
      </c>
      <c r="JF93">
        <v>18</v>
      </c>
      <c r="JG93">
        <v>495.60899999999998</v>
      </c>
      <c r="JH93">
        <v>419.94799999999998</v>
      </c>
      <c r="JI93">
        <v>24.9999</v>
      </c>
      <c r="JJ93">
        <v>25.962599999999998</v>
      </c>
      <c r="JK93">
        <v>30</v>
      </c>
      <c r="JL93">
        <v>25.920400000000001</v>
      </c>
      <c r="JM93">
        <v>25.863700000000001</v>
      </c>
      <c r="JN93">
        <v>20.828900000000001</v>
      </c>
      <c r="JO93">
        <v>0</v>
      </c>
      <c r="JP93">
        <v>100</v>
      </c>
      <c r="JQ93">
        <v>25</v>
      </c>
      <c r="JR93">
        <v>419.89699999999999</v>
      </c>
      <c r="JS93">
        <v>28.5824</v>
      </c>
      <c r="JT93">
        <v>102.41200000000001</v>
      </c>
      <c r="JU93">
        <v>103.224</v>
      </c>
    </row>
    <row r="94" spans="1:281" x14ac:dyDescent="0.2">
      <c r="A94">
        <v>78</v>
      </c>
      <c r="B94">
        <v>1658964004</v>
      </c>
      <c r="C94">
        <v>2072.4000000953702</v>
      </c>
      <c r="D94" t="s">
        <v>583</v>
      </c>
      <c r="E94" t="s">
        <v>584</v>
      </c>
      <c r="F94">
        <v>5</v>
      </c>
      <c r="G94" t="s">
        <v>574</v>
      </c>
      <c r="H94" t="s">
        <v>416</v>
      </c>
      <c r="I94">
        <v>1658964001.5</v>
      </c>
      <c r="J94">
        <f t="shared" si="100"/>
        <v>3.8256350064779654E-4</v>
      </c>
      <c r="K94">
        <f t="shared" si="101"/>
        <v>0.38256350064779654</v>
      </c>
      <c r="L94">
        <f t="shared" si="102"/>
        <v>-3.3249099651142053</v>
      </c>
      <c r="M94">
        <f t="shared" si="103"/>
        <v>423.84266666666701</v>
      </c>
      <c r="N94">
        <f t="shared" si="104"/>
        <v>576.33415547260302</v>
      </c>
      <c r="O94">
        <f t="shared" si="105"/>
        <v>51.881805965869908</v>
      </c>
      <c r="P94">
        <f t="shared" si="106"/>
        <v>38.154467826091235</v>
      </c>
      <c r="Q94">
        <f t="shared" si="107"/>
        <v>3.3066674820268829E-2</v>
      </c>
      <c r="R94">
        <f t="shared" si="108"/>
        <v>2.752832259822469</v>
      </c>
      <c r="S94">
        <f t="shared" si="109"/>
        <v>3.2847590595825434E-2</v>
      </c>
      <c r="T94">
        <f t="shared" si="110"/>
        <v>2.0549306826756032E-2</v>
      </c>
      <c r="U94">
        <f t="shared" si="111"/>
        <v>1.5964149869723993E-6</v>
      </c>
      <c r="V94">
        <f t="shared" si="112"/>
        <v>25.738119816609409</v>
      </c>
      <c r="W94">
        <f t="shared" si="113"/>
        <v>25.738119816609409</v>
      </c>
      <c r="X94">
        <f t="shared" si="114"/>
        <v>3.3223223781546238</v>
      </c>
      <c r="Y94">
        <f t="shared" si="115"/>
        <v>68.996635321700623</v>
      </c>
      <c r="Z94">
        <f t="shared" si="116"/>
        <v>2.3066686043284643</v>
      </c>
      <c r="AA94">
        <f t="shared" si="117"/>
        <v>3.3431610013640443</v>
      </c>
      <c r="AB94">
        <f t="shared" si="118"/>
        <v>1.0156537738261595</v>
      </c>
      <c r="AC94">
        <f t="shared" si="119"/>
        <v>-16.871050378567826</v>
      </c>
      <c r="AD94">
        <f t="shared" si="120"/>
        <v>15.657685108169565</v>
      </c>
      <c r="AE94">
        <f t="shared" si="121"/>
        <v>1.2127212845318254</v>
      </c>
      <c r="AF94">
        <f t="shared" si="122"/>
        <v>-6.4238945144978743E-4</v>
      </c>
      <c r="AG94">
        <f t="shared" si="123"/>
        <v>-3.4595654614273204</v>
      </c>
      <c r="AH94">
        <f t="shared" si="124"/>
        <v>0.38177312045403117</v>
      </c>
      <c r="AI94">
        <f t="shared" si="125"/>
        <v>-3.3249099651142053</v>
      </c>
      <c r="AJ94">
        <v>430.733820315152</v>
      </c>
      <c r="AK94">
        <v>434.944248484848</v>
      </c>
      <c r="AL94">
        <v>-2.4707705627771401E-2</v>
      </c>
      <c r="AM94">
        <v>66.33</v>
      </c>
      <c r="AN94">
        <f t="shared" si="126"/>
        <v>0.38256350064779654</v>
      </c>
      <c r="AO94">
        <v>25.177854098123301</v>
      </c>
      <c r="AP94">
        <v>25.624564242424199</v>
      </c>
      <c r="AQ94">
        <v>7.4840287269915993E-5</v>
      </c>
      <c r="AR94">
        <v>88.640650729912196</v>
      </c>
      <c r="AS94">
        <v>0</v>
      </c>
      <c r="AT94">
        <v>0</v>
      </c>
      <c r="AU94">
        <f t="shared" si="127"/>
        <v>1</v>
      </c>
      <c r="AV94">
        <f t="shared" si="128"/>
        <v>0</v>
      </c>
      <c r="AW94">
        <f t="shared" si="129"/>
        <v>47900.232895885347</v>
      </c>
      <c r="AX94" t="s">
        <v>417</v>
      </c>
      <c r="AY94" t="s">
        <v>417</v>
      </c>
      <c r="AZ94">
        <v>0</v>
      </c>
      <c r="BA94">
        <v>0</v>
      </c>
      <c r="BB94" t="e">
        <f t="shared" si="130"/>
        <v>#DIV/0!</v>
      </c>
      <c r="BC94">
        <v>0</v>
      </c>
      <c r="BD94" t="s">
        <v>417</v>
      </c>
      <c r="BE94" t="s">
        <v>417</v>
      </c>
      <c r="BF94">
        <v>0</v>
      </c>
      <c r="BG94">
        <v>0</v>
      </c>
      <c r="BH94" t="e">
        <f t="shared" si="131"/>
        <v>#DIV/0!</v>
      </c>
      <c r="BI94">
        <v>0.5</v>
      </c>
      <c r="BJ94">
        <f t="shared" si="132"/>
        <v>8.4021841419599964E-6</v>
      </c>
      <c r="BK94">
        <f t="shared" si="133"/>
        <v>-3.3249099651142053</v>
      </c>
      <c r="BL94" t="e">
        <f t="shared" si="134"/>
        <v>#DIV/0!</v>
      </c>
      <c r="BM94">
        <f t="shared" si="135"/>
        <v>-395719.72107940447</v>
      </c>
      <c r="BN94" t="e">
        <f t="shared" si="136"/>
        <v>#DIV/0!</v>
      </c>
      <c r="BO94" t="e">
        <f t="shared" si="137"/>
        <v>#DIV/0!</v>
      </c>
      <c r="BP94" t="s">
        <v>417</v>
      </c>
      <c r="BQ94">
        <v>0</v>
      </c>
      <c r="BR94" t="e">
        <f t="shared" si="138"/>
        <v>#DIV/0!</v>
      </c>
      <c r="BS94" t="e">
        <f t="shared" si="139"/>
        <v>#DIV/0!</v>
      </c>
      <c r="BT94" t="e">
        <f t="shared" si="140"/>
        <v>#DIV/0!</v>
      </c>
      <c r="BU94" t="e">
        <f t="shared" si="141"/>
        <v>#DIV/0!</v>
      </c>
      <c r="BV94" t="e">
        <f t="shared" si="142"/>
        <v>#DIV/0!</v>
      </c>
      <c r="BW94" t="e">
        <f t="shared" si="143"/>
        <v>#DIV/0!</v>
      </c>
      <c r="BX94" t="e">
        <f t="shared" si="144"/>
        <v>#DIV/0!</v>
      </c>
      <c r="BY94" t="e">
        <f t="shared" si="145"/>
        <v>#DIV/0!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 t="shared" si="146"/>
        <v>1.0001299999999999E-3</v>
      </c>
      <c r="CS94">
        <f t="shared" si="147"/>
        <v>8.4021841419599964E-6</v>
      </c>
      <c r="CT94">
        <f t="shared" si="148"/>
        <v>8.4010919999999972E-3</v>
      </c>
      <c r="CU94">
        <f t="shared" si="149"/>
        <v>1.5962074799999995E-3</v>
      </c>
      <c r="CV94">
        <v>6</v>
      </c>
      <c r="CW94">
        <v>0.5</v>
      </c>
      <c r="CX94" t="s">
        <v>418</v>
      </c>
      <c r="CY94">
        <v>2</v>
      </c>
      <c r="CZ94" t="b">
        <v>1</v>
      </c>
      <c r="DA94">
        <v>1658964001.5</v>
      </c>
      <c r="DB94">
        <v>423.84266666666701</v>
      </c>
      <c r="DC94">
        <v>419.88644444444401</v>
      </c>
      <c r="DD94">
        <v>25.6238555555556</v>
      </c>
      <c r="DE94">
        <v>25.177588888888899</v>
      </c>
      <c r="DF94">
        <v>417.83855555555601</v>
      </c>
      <c r="DG94">
        <v>25.090011111111099</v>
      </c>
      <c r="DH94">
        <v>500.13677777777798</v>
      </c>
      <c r="DI94">
        <v>89.974988888888902</v>
      </c>
      <c r="DJ94">
        <v>4.53673111111111E-2</v>
      </c>
      <c r="DK94">
        <v>25.843622222222201</v>
      </c>
      <c r="DL94">
        <v>25.118044444444401</v>
      </c>
      <c r="DM94">
        <v>999.9</v>
      </c>
      <c r="DN94">
        <v>0</v>
      </c>
      <c r="DO94">
        <v>0</v>
      </c>
      <c r="DP94">
        <v>10030.5555555556</v>
      </c>
      <c r="DQ94">
        <v>0</v>
      </c>
      <c r="DR94">
        <v>0.22065599999999999</v>
      </c>
      <c r="DS94">
        <v>3.95627777777778</v>
      </c>
      <c r="DT94">
        <v>434.98899999999998</v>
      </c>
      <c r="DU94">
        <v>430.731333333333</v>
      </c>
      <c r="DV94">
        <v>0.44627177777777799</v>
      </c>
      <c r="DW94">
        <v>419.88644444444401</v>
      </c>
      <c r="DX94">
        <v>25.177588888888899</v>
      </c>
      <c r="DY94">
        <v>2.3055044444444399</v>
      </c>
      <c r="DZ94">
        <v>2.2653522222222202</v>
      </c>
      <c r="EA94">
        <v>19.7148888888889</v>
      </c>
      <c r="EB94">
        <v>19.432122222222201</v>
      </c>
      <c r="EC94">
        <v>1.0001299999999999E-3</v>
      </c>
      <c r="ED94">
        <v>0</v>
      </c>
      <c r="EE94">
        <v>0</v>
      </c>
      <c r="EF94">
        <v>0</v>
      </c>
      <c r="EG94">
        <v>749.555555555556</v>
      </c>
      <c r="EH94">
        <v>1.0001299999999999E-3</v>
      </c>
      <c r="EI94">
        <v>-18.7777777777778</v>
      </c>
      <c r="EJ94">
        <v>-1.7777777777777799</v>
      </c>
      <c r="EK94">
        <v>34.957999999999998</v>
      </c>
      <c r="EL94">
        <v>38.353888888888903</v>
      </c>
      <c r="EM94">
        <v>36.520666666666699</v>
      </c>
      <c r="EN94">
        <v>38.228888888888903</v>
      </c>
      <c r="EO94">
        <v>37</v>
      </c>
      <c r="EP94">
        <v>0</v>
      </c>
      <c r="EQ94">
        <v>0</v>
      </c>
      <c r="ER94">
        <v>0</v>
      </c>
      <c r="ES94">
        <v>1658964005.5</v>
      </c>
      <c r="ET94">
        <v>0</v>
      </c>
      <c r="EU94">
        <v>748.08</v>
      </c>
      <c r="EV94">
        <v>-31.8846169560879</v>
      </c>
      <c r="EW94">
        <v>27.461539410745399</v>
      </c>
      <c r="EX94">
        <v>-19.920000000000002</v>
      </c>
      <c r="EY94">
        <v>15</v>
      </c>
      <c r="EZ94">
        <v>0</v>
      </c>
      <c r="FA94" t="s">
        <v>419</v>
      </c>
      <c r="FB94">
        <v>1657551626.5</v>
      </c>
      <c r="FC94">
        <v>1657551629</v>
      </c>
      <c r="FD94">
        <v>0</v>
      </c>
      <c r="FE94">
        <v>0.40300000000000002</v>
      </c>
      <c r="FF94">
        <v>8.9999999999999993E-3</v>
      </c>
      <c r="FG94">
        <v>9.41</v>
      </c>
      <c r="FH94">
        <v>8.6999999999999994E-2</v>
      </c>
      <c r="FI94">
        <v>417</v>
      </c>
      <c r="FJ94">
        <v>17</v>
      </c>
      <c r="FK94">
        <v>1.61</v>
      </c>
      <c r="FL94">
        <v>0.59</v>
      </c>
      <c r="FM94">
        <v>3.9816052499999999</v>
      </c>
      <c r="FN94">
        <v>9.4466904315183994E-2</v>
      </c>
      <c r="FO94">
        <v>8.4099771461862496E-2</v>
      </c>
      <c r="FP94">
        <v>1</v>
      </c>
      <c r="FQ94">
        <v>748.05882352941205</v>
      </c>
      <c r="FR94">
        <v>4.6447665862381298</v>
      </c>
      <c r="FS94">
        <v>14.1034855442997</v>
      </c>
      <c r="FT94">
        <v>0</v>
      </c>
      <c r="FU94">
        <v>0.44327897500000002</v>
      </c>
      <c r="FV94">
        <v>1.25759212007505E-2</v>
      </c>
      <c r="FW94">
        <v>3.0379905569924001E-3</v>
      </c>
      <c r="FX94">
        <v>1</v>
      </c>
      <c r="FY94">
        <v>2</v>
      </c>
      <c r="FZ94">
        <v>3</v>
      </c>
      <c r="GA94" t="s">
        <v>420</v>
      </c>
      <c r="GB94">
        <v>2.97376</v>
      </c>
      <c r="GC94">
        <v>2.6994600000000002</v>
      </c>
      <c r="GD94">
        <v>9.0908299999999997E-2</v>
      </c>
      <c r="GE94">
        <v>9.1414800000000004E-2</v>
      </c>
      <c r="GF94">
        <v>0.107575</v>
      </c>
      <c r="GG94">
        <v>0.107407</v>
      </c>
      <c r="GH94">
        <v>35437.9</v>
      </c>
      <c r="GI94">
        <v>38741.1</v>
      </c>
      <c r="GJ94">
        <v>35321.4</v>
      </c>
      <c r="GK94">
        <v>38665.4</v>
      </c>
      <c r="GL94">
        <v>44677.5</v>
      </c>
      <c r="GM94">
        <v>49839.8</v>
      </c>
      <c r="GN94">
        <v>55203.6</v>
      </c>
      <c r="GO94">
        <v>62012.9</v>
      </c>
      <c r="GP94">
        <v>1.9887999999999999</v>
      </c>
      <c r="GQ94">
        <v>1.8712</v>
      </c>
      <c r="GR94">
        <v>4.93228E-2</v>
      </c>
      <c r="GS94">
        <v>0</v>
      </c>
      <c r="GT94">
        <v>24.291</v>
      </c>
      <c r="GU94">
        <v>999.9</v>
      </c>
      <c r="GV94">
        <v>59.473999999999997</v>
      </c>
      <c r="GW94">
        <v>28.238</v>
      </c>
      <c r="GX94">
        <v>25.4346</v>
      </c>
      <c r="GY94">
        <v>56.284300000000002</v>
      </c>
      <c r="GZ94">
        <v>46.238</v>
      </c>
      <c r="HA94">
        <v>1</v>
      </c>
      <c r="HB94">
        <v>-0.10288600000000001</v>
      </c>
      <c r="HC94">
        <v>-0.29607800000000001</v>
      </c>
      <c r="HD94">
        <v>20.131900000000002</v>
      </c>
      <c r="HE94">
        <v>5.2029100000000001</v>
      </c>
      <c r="HF94">
        <v>12.0076</v>
      </c>
      <c r="HG94">
        <v>4.976</v>
      </c>
      <c r="HH94">
        <v>3.2934000000000001</v>
      </c>
      <c r="HI94">
        <v>9999</v>
      </c>
      <c r="HJ94">
        <v>9999</v>
      </c>
      <c r="HK94">
        <v>9999</v>
      </c>
      <c r="HL94">
        <v>624.79999999999995</v>
      </c>
      <c r="HM94">
        <v>1.8631</v>
      </c>
      <c r="HN94">
        <v>1.86798</v>
      </c>
      <c r="HO94">
        <v>1.8677999999999999</v>
      </c>
      <c r="HP94">
        <v>1.8689899999999999</v>
      </c>
      <c r="HQ94">
        <v>1.86981</v>
      </c>
      <c r="HR94">
        <v>1.8658399999999999</v>
      </c>
      <c r="HS94">
        <v>1.8669100000000001</v>
      </c>
      <c r="HT94">
        <v>1.86829</v>
      </c>
      <c r="HU94">
        <v>5</v>
      </c>
      <c r="HV94">
        <v>0</v>
      </c>
      <c r="HW94">
        <v>0</v>
      </c>
      <c r="HX94">
        <v>0</v>
      </c>
      <c r="HY94" t="s">
        <v>421</v>
      </c>
      <c r="HZ94" t="s">
        <v>422</v>
      </c>
      <c r="IA94" t="s">
        <v>423</v>
      </c>
      <c r="IB94" t="s">
        <v>423</v>
      </c>
      <c r="IC94" t="s">
        <v>423</v>
      </c>
      <c r="ID94" t="s">
        <v>423</v>
      </c>
      <c r="IE94">
        <v>0</v>
      </c>
      <c r="IF94">
        <v>100</v>
      </c>
      <c r="IG94">
        <v>100</v>
      </c>
      <c r="IH94">
        <v>6.0039999999999996</v>
      </c>
      <c r="II94">
        <v>0.53359999999999996</v>
      </c>
      <c r="IJ94">
        <v>3.6346291650323699</v>
      </c>
      <c r="IK94">
        <v>5.6267518783259399E-3</v>
      </c>
      <c r="IL94">
        <v>2.30191766742704E-7</v>
      </c>
      <c r="IM94">
        <v>-2.9562642023804099E-10</v>
      </c>
      <c r="IN94">
        <v>-4.4408053959193901E-2</v>
      </c>
      <c r="IO94">
        <v>-1.77651730019769E-2</v>
      </c>
      <c r="IP94">
        <v>2.0502542247495602E-3</v>
      </c>
      <c r="IQ94">
        <v>-1.6883999477825899E-5</v>
      </c>
      <c r="IR94">
        <v>-3</v>
      </c>
      <c r="IS94">
        <v>1845</v>
      </c>
      <c r="IT94">
        <v>1</v>
      </c>
      <c r="IU94">
        <v>26</v>
      </c>
      <c r="IV94">
        <v>23539.599999999999</v>
      </c>
      <c r="IW94">
        <v>23539.599999999999</v>
      </c>
      <c r="IX94">
        <v>1.0400400000000001</v>
      </c>
      <c r="IY94">
        <v>2.6159699999999999</v>
      </c>
      <c r="IZ94">
        <v>1.5478499999999999</v>
      </c>
      <c r="JA94">
        <v>2.3107899999999999</v>
      </c>
      <c r="JB94">
        <v>1.3464400000000001</v>
      </c>
      <c r="JC94">
        <v>2.4475099999999999</v>
      </c>
      <c r="JD94">
        <v>32.753500000000003</v>
      </c>
      <c r="JE94">
        <v>24.245100000000001</v>
      </c>
      <c r="JF94">
        <v>18</v>
      </c>
      <c r="JG94">
        <v>496.392</v>
      </c>
      <c r="JH94">
        <v>419.851</v>
      </c>
      <c r="JI94">
        <v>24.9999</v>
      </c>
      <c r="JJ94">
        <v>25.962599999999998</v>
      </c>
      <c r="JK94">
        <v>30.0001</v>
      </c>
      <c r="JL94">
        <v>25.920400000000001</v>
      </c>
      <c r="JM94">
        <v>25.8659</v>
      </c>
      <c r="JN94">
        <v>20.827500000000001</v>
      </c>
      <c r="JO94">
        <v>0</v>
      </c>
      <c r="JP94">
        <v>100</v>
      </c>
      <c r="JQ94">
        <v>25</v>
      </c>
      <c r="JR94">
        <v>419.89699999999999</v>
      </c>
      <c r="JS94">
        <v>28.5824</v>
      </c>
      <c r="JT94">
        <v>102.411</v>
      </c>
      <c r="JU94">
        <v>103.22499999999999</v>
      </c>
    </row>
    <row r="95" spans="1:281" x14ac:dyDescent="0.2">
      <c r="A95">
        <v>79</v>
      </c>
      <c r="B95">
        <v>1658964009</v>
      </c>
      <c r="C95">
        <v>2077.4000000953702</v>
      </c>
      <c r="D95" t="s">
        <v>585</v>
      </c>
      <c r="E95" t="s">
        <v>586</v>
      </c>
      <c r="F95">
        <v>5</v>
      </c>
      <c r="G95" t="s">
        <v>574</v>
      </c>
      <c r="H95" t="s">
        <v>416</v>
      </c>
      <c r="I95">
        <v>1658964006.2</v>
      </c>
      <c r="J95">
        <f t="shared" si="100"/>
        <v>3.8601367736229109E-4</v>
      </c>
      <c r="K95">
        <f t="shared" si="101"/>
        <v>0.38601367736229109</v>
      </c>
      <c r="L95">
        <f t="shared" si="102"/>
        <v>-3.4524607360809942</v>
      </c>
      <c r="M95">
        <f t="shared" si="103"/>
        <v>423.84530000000001</v>
      </c>
      <c r="N95">
        <f t="shared" si="104"/>
        <v>580.90934895298449</v>
      </c>
      <c r="O95">
        <f t="shared" si="105"/>
        <v>52.293037294887348</v>
      </c>
      <c r="P95">
        <f t="shared" si="106"/>
        <v>38.154245787420713</v>
      </c>
      <c r="Q95">
        <f t="shared" si="107"/>
        <v>3.3386515544757425E-2</v>
      </c>
      <c r="R95">
        <f t="shared" si="108"/>
        <v>2.7438585581942001</v>
      </c>
      <c r="S95">
        <f t="shared" si="109"/>
        <v>3.3162462945349101E-2</v>
      </c>
      <c r="T95">
        <f t="shared" si="110"/>
        <v>2.0746544096872252E-2</v>
      </c>
      <c r="U95">
        <f t="shared" si="111"/>
        <v>1.5964149869723993E-6</v>
      </c>
      <c r="V95">
        <f t="shared" si="112"/>
        <v>25.734712909461987</v>
      </c>
      <c r="W95">
        <f t="shared" si="113"/>
        <v>25.734712909461987</v>
      </c>
      <c r="X95">
        <f t="shared" si="114"/>
        <v>3.3216513481560965</v>
      </c>
      <c r="Y95">
        <f t="shared" si="115"/>
        <v>69.002594220825443</v>
      </c>
      <c r="Z95">
        <f t="shared" si="116"/>
        <v>2.3065764358021457</v>
      </c>
      <c r="AA95">
        <f t="shared" si="117"/>
        <v>3.3427387214175281</v>
      </c>
      <c r="AB95">
        <f t="shared" si="118"/>
        <v>1.0150749123539509</v>
      </c>
      <c r="AC95">
        <f t="shared" si="119"/>
        <v>-17.023203171677036</v>
      </c>
      <c r="AD95">
        <f t="shared" si="120"/>
        <v>15.795204270792631</v>
      </c>
      <c r="AE95">
        <f t="shared" si="121"/>
        <v>1.2273393097485801</v>
      </c>
      <c r="AF95">
        <f t="shared" si="122"/>
        <v>-6.5799472083760691E-4</v>
      </c>
      <c r="AG95">
        <f t="shared" si="123"/>
        <v>-3.4302246689879046</v>
      </c>
      <c r="AH95">
        <f t="shared" si="124"/>
        <v>0.38136330257268303</v>
      </c>
      <c r="AI95">
        <f t="shared" si="125"/>
        <v>-3.4524607360809942</v>
      </c>
      <c r="AJ95">
        <v>430.79770724848498</v>
      </c>
      <c r="AK95">
        <v>435.01430303030298</v>
      </c>
      <c r="AL95">
        <v>6.7902337662111897E-3</v>
      </c>
      <c r="AM95">
        <v>66.33</v>
      </c>
      <c r="AN95">
        <f t="shared" si="126"/>
        <v>0.38601367736229109</v>
      </c>
      <c r="AO95">
        <v>25.175808165483499</v>
      </c>
      <c r="AP95">
        <v>25.627500000000001</v>
      </c>
      <c r="AQ95">
        <v>-6.6614769215170898E-5</v>
      </c>
      <c r="AR95">
        <v>88.640650729912196</v>
      </c>
      <c r="AS95">
        <v>0</v>
      </c>
      <c r="AT95">
        <v>0</v>
      </c>
      <c r="AU95">
        <f t="shared" si="127"/>
        <v>1</v>
      </c>
      <c r="AV95">
        <f t="shared" si="128"/>
        <v>0</v>
      </c>
      <c r="AW95">
        <f t="shared" si="129"/>
        <v>47656.716455876609</v>
      </c>
      <c r="AX95" t="s">
        <v>417</v>
      </c>
      <c r="AY95" t="s">
        <v>417</v>
      </c>
      <c r="AZ95">
        <v>0</v>
      </c>
      <c r="BA95">
        <v>0</v>
      </c>
      <c r="BB95" t="e">
        <f t="shared" si="130"/>
        <v>#DIV/0!</v>
      </c>
      <c r="BC95">
        <v>0</v>
      </c>
      <c r="BD95" t="s">
        <v>417</v>
      </c>
      <c r="BE95" t="s">
        <v>417</v>
      </c>
      <c r="BF95">
        <v>0</v>
      </c>
      <c r="BG95">
        <v>0</v>
      </c>
      <c r="BH95" t="e">
        <f t="shared" si="131"/>
        <v>#DIV/0!</v>
      </c>
      <c r="BI95">
        <v>0.5</v>
      </c>
      <c r="BJ95">
        <f t="shared" si="132"/>
        <v>8.4021841419599964E-6</v>
      </c>
      <c r="BK95">
        <f t="shared" si="133"/>
        <v>-3.4524607360809942</v>
      </c>
      <c r="BL95" t="e">
        <f t="shared" si="134"/>
        <v>#DIV/0!</v>
      </c>
      <c r="BM95">
        <f t="shared" si="135"/>
        <v>-410900.38944036176</v>
      </c>
      <c r="BN95" t="e">
        <f t="shared" si="136"/>
        <v>#DIV/0!</v>
      </c>
      <c r="BO95" t="e">
        <f t="shared" si="137"/>
        <v>#DIV/0!</v>
      </c>
      <c r="BP95" t="s">
        <v>417</v>
      </c>
      <c r="BQ95">
        <v>0</v>
      </c>
      <c r="BR95" t="e">
        <f t="shared" si="138"/>
        <v>#DIV/0!</v>
      </c>
      <c r="BS95" t="e">
        <f t="shared" si="139"/>
        <v>#DIV/0!</v>
      </c>
      <c r="BT95" t="e">
        <f t="shared" si="140"/>
        <v>#DIV/0!</v>
      </c>
      <c r="BU95" t="e">
        <f t="shared" si="141"/>
        <v>#DIV/0!</v>
      </c>
      <c r="BV95" t="e">
        <f t="shared" si="142"/>
        <v>#DIV/0!</v>
      </c>
      <c r="BW95" t="e">
        <f t="shared" si="143"/>
        <v>#DIV/0!</v>
      </c>
      <c r="BX95" t="e">
        <f t="shared" si="144"/>
        <v>#DIV/0!</v>
      </c>
      <c r="BY95" t="e">
        <f t="shared" si="145"/>
        <v>#DIV/0!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 t="shared" si="146"/>
        <v>1.0001299999999999E-3</v>
      </c>
      <c r="CS95">
        <f t="shared" si="147"/>
        <v>8.4021841419599964E-6</v>
      </c>
      <c r="CT95">
        <f t="shared" si="148"/>
        <v>8.4010919999999972E-3</v>
      </c>
      <c r="CU95">
        <f t="shared" si="149"/>
        <v>1.5962074799999995E-3</v>
      </c>
      <c r="CV95">
        <v>6</v>
      </c>
      <c r="CW95">
        <v>0.5</v>
      </c>
      <c r="CX95" t="s">
        <v>418</v>
      </c>
      <c r="CY95">
        <v>2</v>
      </c>
      <c r="CZ95" t="b">
        <v>1</v>
      </c>
      <c r="DA95">
        <v>1658964006.2</v>
      </c>
      <c r="DB95">
        <v>423.84530000000001</v>
      </c>
      <c r="DC95">
        <v>419.9237</v>
      </c>
      <c r="DD95">
        <v>25.623139999999999</v>
      </c>
      <c r="DE95">
        <v>25.177309999999999</v>
      </c>
      <c r="DF95">
        <v>417.84109999999998</v>
      </c>
      <c r="DG95">
        <v>25.089359999999999</v>
      </c>
      <c r="DH95">
        <v>500.08960000000002</v>
      </c>
      <c r="DI95">
        <v>89.973389999999995</v>
      </c>
      <c r="DJ95">
        <v>4.588304E-2</v>
      </c>
      <c r="DK95">
        <v>25.84149</v>
      </c>
      <c r="DL95">
        <v>25.110880000000002</v>
      </c>
      <c r="DM95">
        <v>999.9</v>
      </c>
      <c r="DN95">
        <v>0</v>
      </c>
      <c r="DO95">
        <v>0</v>
      </c>
      <c r="DP95">
        <v>9977.5</v>
      </c>
      <c r="DQ95">
        <v>0</v>
      </c>
      <c r="DR95">
        <v>0.22065599999999999</v>
      </c>
      <c r="DS95">
        <v>3.9216700000000002</v>
      </c>
      <c r="DT95">
        <v>434.99130000000002</v>
      </c>
      <c r="DU95">
        <v>430.76940000000002</v>
      </c>
      <c r="DV95">
        <v>0.44584509999999999</v>
      </c>
      <c r="DW95">
        <v>419.9237</v>
      </c>
      <c r="DX95">
        <v>25.177309999999999</v>
      </c>
      <c r="DY95">
        <v>2.3054030000000001</v>
      </c>
      <c r="DZ95">
        <v>2.2652890000000001</v>
      </c>
      <c r="EA95">
        <v>19.714200000000002</v>
      </c>
      <c r="EB95">
        <v>19.43167</v>
      </c>
      <c r="EC95">
        <v>1.0001299999999999E-3</v>
      </c>
      <c r="ED95">
        <v>0</v>
      </c>
      <c r="EE95">
        <v>0</v>
      </c>
      <c r="EF95">
        <v>0</v>
      </c>
      <c r="EG95">
        <v>742.3</v>
      </c>
      <c r="EH95">
        <v>1.0001299999999999E-3</v>
      </c>
      <c r="EI95">
        <v>-21.5</v>
      </c>
      <c r="EJ95">
        <v>-1.85</v>
      </c>
      <c r="EK95">
        <v>34.912199999999999</v>
      </c>
      <c r="EL95">
        <v>38.287199999999999</v>
      </c>
      <c r="EM95">
        <v>36.462200000000003</v>
      </c>
      <c r="EN95">
        <v>38.112200000000001</v>
      </c>
      <c r="EO95">
        <v>36.930900000000001</v>
      </c>
      <c r="EP95">
        <v>0</v>
      </c>
      <c r="EQ95">
        <v>0</v>
      </c>
      <c r="ER95">
        <v>0</v>
      </c>
      <c r="ES95">
        <v>1658964010.3</v>
      </c>
      <c r="ET95">
        <v>0</v>
      </c>
      <c r="EU95">
        <v>746.48</v>
      </c>
      <c r="EV95">
        <v>-11.923077656437499</v>
      </c>
      <c r="EW95">
        <v>-23.653845517005202</v>
      </c>
      <c r="EX95">
        <v>-19.920000000000002</v>
      </c>
      <c r="EY95">
        <v>15</v>
      </c>
      <c r="EZ95">
        <v>0</v>
      </c>
      <c r="FA95" t="s">
        <v>419</v>
      </c>
      <c r="FB95">
        <v>1657551626.5</v>
      </c>
      <c r="FC95">
        <v>1657551629</v>
      </c>
      <c r="FD95">
        <v>0</v>
      </c>
      <c r="FE95">
        <v>0.40300000000000002</v>
      </c>
      <c r="FF95">
        <v>8.9999999999999993E-3</v>
      </c>
      <c r="FG95">
        <v>9.41</v>
      </c>
      <c r="FH95">
        <v>8.6999999999999994E-2</v>
      </c>
      <c r="FI95">
        <v>417</v>
      </c>
      <c r="FJ95">
        <v>17</v>
      </c>
      <c r="FK95">
        <v>1.61</v>
      </c>
      <c r="FL95">
        <v>0.59</v>
      </c>
      <c r="FM95">
        <v>3.96746175</v>
      </c>
      <c r="FN95">
        <v>-0.31141474671670299</v>
      </c>
      <c r="FO95">
        <v>9.2994134139941897E-2</v>
      </c>
      <c r="FP95">
        <v>1</v>
      </c>
      <c r="FQ95">
        <v>748.61764705882399</v>
      </c>
      <c r="FR95">
        <v>-19.144385438570598</v>
      </c>
      <c r="FS95">
        <v>14.629773642015399</v>
      </c>
      <c r="FT95">
        <v>0</v>
      </c>
      <c r="FU95">
        <v>0.44427095</v>
      </c>
      <c r="FV95">
        <v>1.14486078799246E-2</v>
      </c>
      <c r="FW95">
        <v>2.8939391143387901E-3</v>
      </c>
      <c r="FX95">
        <v>1</v>
      </c>
      <c r="FY95">
        <v>2</v>
      </c>
      <c r="FZ95">
        <v>3</v>
      </c>
      <c r="GA95" t="s">
        <v>420</v>
      </c>
      <c r="GB95">
        <v>2.9738699999999998</v>
      </c>
      <c r="GC95">
        <v>2.6996000000000002</v>
      </c>
      <c r="GD95">
        <v>9.0913400000000005E-2</v>
      </c>
      <c r="GE95">
        <v>9.1397199999999998E-2</v>
      </c>
      <c r="GF95">
        <v>0.107597</v>
      </c>
      <c r="GG95">
        <v>0.107415</v>
      </c>
      <c r="GH95">
        <v>35437.599999999999</v>
      </c>
      <c r="GI95">
        <v>38742</v>
      </c>
      <c r="GJ95">
        <v>35321.300000000003</v>
      </c>
      <c r="GK95">
        <v>38665.4</v>
      </c>
      <c r="GL95">
        <v>44676.5</v>
      </c>
      <c r="GM95">
        <v>49839.7</v>
      </c>
      <c r="GN95">
        <v>55203.9</v>
      </c>
      <c r="GO95">
        <v>62013.3</v>
      </c>
      <c r="GP95">
        <v>1.9892000000000001</v>
      </c>
      <c r="GQ95">
        <v>1.871</v>
      </c>
      <c r="GR95">
        <v>5.0067899999999999E-2</v>
      </c>
      <c r="GS95">
        <v>0</v>
      </c>
      <c r="GT95">
        <v>24.291</v>
      </c>
      <c r="GU95">
        <v>999.9</v>
      </c>
      <c r="GV95">
        <v>59.473999999999997</v>
      </c>
      <c r="GW95">
        <v>28.238</v>
      </c>
      <c r="GX95">
        <v>25.438099999999999</v>
      </c>
      <c r="GY95">
        <v>56.324300000000001</v>
      </c>
      <c r="GZ95">
        <v>46.045699999999997</v>
      </c>
      <c r="HA95">
        <v>1</v>
      </c>
      <c r="HB95">
        <v>-0.10288600000000001</v>
      </c>
      <c r="HC95">
        <v>-0.29564299999999999</v>
      </c>
      <c r="HD95">
        <v>20.132000000000001</v>
      </c>
      <c r="HE95">
        <v>5.2017199999999999</v>
      </c>
      <c r="HF95">
        <v>12.008800000000001</v>
      </c>
      <c r="HG95">
        <v>4.976</v>
      </c>
      <c r="HH95">
        <v>3.2936000000000001</v>
      </c>
      <c r="HI95">
        <v>9999</v>
      </c>
      <c r="HJ95">
        <v>9999</v>
      </c>
      <c r="HK95">
        <v>9999</v>
      </c>
      <c r="HL95">
        <v>624.79999999999995</v>
      </c>
      <c r="HM95">
        <v>1.86313</v>
      </c>
      <c r="HN95">
        <v>1.8680399999999999</v>
      </c>
      <c r="HO95">
        <v>1.8677699999999999</v>
      </c>
      <c r="HP95">
        <v>1.86893</v>
      </c>
      <c r="HQ95">
        <v>1.86981</v>
      </c>
      <c r="HR95">
        <v>1.8658399999999999</v>
      </c>
      <c r="HS95">
        <v>1.8669100000000001</v>
      </c>
      <c r="HT95">
        <v>1.86829</v>
      </c>
      <c r="HU95">
        <v>5</v>
      </c>
      <c r="HV95">
        <v>0</v>
      </c>
      <c r="HW95">
        <v>0</v>
      </c>
      <c r="HX95">
        <v>0</v>
      </c>
      <c r="HY95" t="s">
        <v>421</v>
      </c>
      <c r="HZ95" t="s">
        <v>422</v>
      </c>
      <c r="IA95" t="s">
        <v>423</v>
      </c>
      <c r="IB95" t="s">
        <v>423</v>
      </c>
      <c r="IC95" t="s">
        <v>423</v>
      </c>
      <c r="ID95" t="s">
        <v>423</v>
      </c>
      <c r="IE95">
        <v>0</v>
      </c>
      <c r="IF95">
        <v>100</v>
      </c>
      <c r="IG95">
        <v>100</v>
      </c>
      <c r="IH95">
        <v>6.0049999999999999</v>
      </c>
      <c r="II95">
        <v>0.53400000000000003</v>
      </c>
      <c r="IJ95">
        <v>3.6346291650323699</v>
      </c>
      <c r="IK95">
        <v>5.6267518783259399E-3</v>
      </c>
      <c r="IL95">
        <v>2.30191766742704E-7</v>
      </c>
      <c r="IM95">
        <v>-2.9562642023804099E-10</v>
      </c>
      <c r="IN95">
        <v>-4.4408053959193901E-2</v>
      </c>
      <c r="IO95">
        <v>-1.77651730019769E-2</v>
      </c>
      <c r="IP95">
        <v>2.0502542247495602E-3</v>
      </c>
      <c r="IQ95">
        <v>-1.6883999477825899E-5</v>
      </c>
      <c r="IR95">
        <v>-3</v>
      </c>
      <c r="IS95">
        <v>1845</v>
      </c>
      <c r="IT95">
        <v>1</v>
      </c>
      <c r="IU95">
        <v>26</v>
      </c>
      <c r="IV95">
        <v>23539.7</v>
      </c>
      <c r="IW95">
        <v>23539.7</v>
      </c>
      <c r="IX95">
        <v>1.0388200000000001</v>
      </c>
      <c r="IY95">
        <v>2.6171899999999999</v>
      </c>
      <c r="IZ95">
        <v>1.5478499999999999</v>
      </c>
      <c r="JA95">
        <v>2.3107899999999999</v>
      </c>
      <c r="JB95">
        <v>1.3464400000000001</v>
      </c>
      <c r="JC95">
        <v>2.4157700000000002</v>
      </c>
      <c r="JD95">
        <v>32.753500000000003</v>
      </c>
      <c r="JE95">
        <v>24.245100000000001</v>
      </c>
      <c r="JF95">
        <v>18</v>
      </c>
      <c r="JG95">
        <v>496.65199999999999</v>
      </c>
      <c r="JH95">
        <v>419.73700000000002</v>
      </c>
      <c r="JI95">
        <v>25</v>
      </c>
      <c r="JJ95">
        <v>25.962599999999998</v>
      </c>
      <c r="JK95">
        <v>30.0001</v>
      </c>
      <c r="JL95">
        <v>25.920400000000001</v>
      </c>
      <c r="JM95">
        <v>25.8659</v>
      </c>
      <c r="JN95">
        <v>20.827200000000001</v>
      </c>
      <c r="JO95">
        <v>0</v>
      </c>
      <c r="JP95">
        <v>100</v>
      </c>
      <c r="JQ95">
        <v>25</v>
      </c>
      <c r="JR95">
        <v>419.89699999999999</v>
      </c>
      <c r="JS95">
        <v>28.5824</v>
      </c>
      <c r="JT95">
        <v>102.411</v>
      </c>
      <c r="JU95">
        <v>103.22499999999999</v>
      </c>
    </row>
    <row r="96" spans="1:281" x14ac:dyDescent="0.2">
      <c r="A96">
        <v>80</v>
      </c>
      <c r="B96">
        <v>1658964014</v>
      </c>
      <c r="C96">
        <v>2082.4000000953702</v>
      </c>
      <c r="D96" t="s">
        <v>587</v>
      </c>
      <c r="E96" t="s">
        <v>588</v>
      </c>
      <c r="F96">
        <v>5</v>
      </c>
      <c r="G96" t="s">
        <v>574</v>
      </c>
      <c r="H96" t="s">
        <v>416</v>
      </c>
      <c r="I96">
        <v>1658964011.5</v>
      </c>
      <c r="J96">
        <f t="shared" si="100"/>
        <v>3.7552316734687681E-4</v>
      </c>
      <c r="K96">
        <f t="shared" si="101"/>
        <v>0.3755231673468768</v>
      </c>
      <c r="L96">
        <f t="shared" si="102"/>
        <v>-3.3641071499639765</v>
      </c>
      <c r="M96">
        <f t="shared" si="103"/>
        <v>423.83199999999999</v>
      </c>
      <c r="N96">
        <f t="shared" si="104"/>
        <v>581.20704712387271</v>
      </c>
      <c r="O96">
        <f t="shared" si="105"/>
        <v>52.320289334595223</v>
      </c>
      <c r="P96">
        <f t="shared" si="106"/>
        <v>38.153379211408634</v>
      </c>
      <c r="Q96">
        <f t="shared" si="107"/>
        <v>3.2465189653993372E-2</v>
      </c>
      <c r="R96">
        <f t="shared" si="108"/>
        <v>2.7449479972858692</v>
      </c>
      <c r="S96">
        <f t="shared" si="109"/>
        <v>3.2253373388254479E-2</v>
      </c>
      <c r="T96">
        <f t="shared" si="110"/>
        <v>2.0177273874446823E-2</v>
      </c>
      <c r="U96">
        <f t="shared" si="111"/>
        <v>1.5964149869723993E-6</v>
      </c>
      <c r="V96">
        <f t="shared" si="112"/>
        <v>25.735907307195347</v>
      </c>
      <c r="W96">
        <f t="shared" si="113"/>
        <v>25.735907307195347</v>
      </c>
      <c r="X96">
        <f t="shared" si="114"/>
        <v>3.3218865852068014</v>
      </c>
      <c r="Y96">
        <f t="shared" si="115"/>
        <v>69.009143481733545</v>
      </c>
      <c r="Z96">
        <f t="shared" si="116"/>
        <v>2.3065568185511238</v>
      </c>
      <c r="AA96">
        <f t="shared" si="117"/>
        <v>3.342393054279337</v>
      </c>
      <c r="AB96">
        <f t="shared" si="118"/>
        <v>1.0153297666556775</v>
      </c>
      <c r="AC96">
        <f t="shared" si="119"/>
        <v>-16.560571679997267</v>
      </c>
      <c r="AD96">
        <f t="shared" si="120"/>
        <v>15.366404840836502</v>
      </c>
      <c r="AE96">
        <f t="shared" si="121"/>
        <v>1.1935429862623967</v>
      </c>
      <c r="AF96">
        <f t="shared" si="122"/>
        <v>-6.222564833819888E-4</v>
      </c>
      <c r="AG96">
        <f t="shared" si="123"/>
        <v>-3.4670518388374019</v>
      </c>
      <c r="AH96">
        <f t="shared" si="124"/>
        <v>0.37930475313268663</v>
      </c>
      <c r="AI96">
        <f t="shared" si="125"/>
        <v>-3.3641071499639765</v>
      </c>
      <c r="AJ96">
        <v>430.74293682424201</v>
      </c>
      <c r="AK96">
        <v>434.95041818181801</v>
      </c>
      <c r="AL96">
        <v>-1.3875740259775501E-2</v>
      </c>
      <c r="AM96">
        <v>66.33</v>
      </c>
      <c r="AN96">
        <f t="shared" si="126"/>
        <v>0.3755231673468768</v>
      </c>
      <c r="AO96">
        <v>25.179653861972898</v>
      </c>
      <c r="AP96">
        <v>25.620636969696999</v>
      </c>
      <c r="AQ96">
        <v>-3.01857459620165E-4</v>
      </c>
      <c r="AR96">
        <v>88.640650729912196</v>
      </c>
      <c r="AS96">
        <v>0</v>
      </c>
      <c r="AT96">
        <v>0</v>
      </c>
      <c r="AU96">
        <f t="shared" si="127"/>
        <v>1</v>
      </c>
      <c r="AV96">
        <f t="shared" si="128"/>
        <v>0</v>
      </c>
      <c r="AW96">
        <f t="shared" si="129"/>
        <v>47686.589078476842</v>
      </c>
      <c r="AX96" t="s">
        <v>417</v>
      </c>
      <c r="AY96" t="s">
        <v>417</v>
      </c>
      <c r="AZ96">
        <v>0</v>
      </c>
      <c r="BA96">
        <v>0</v>
      </c>
      <c r="BB96" t="e">
        <f t="shared" si="130"/>
        <v>#DIV/0!</v>
      </c>
      <c r="BC96">
        <v>0</v>
      </c>
      <c r="BD96" t="s">
        <v>417</v>
      </c>
      <c r="BE96" t="s">
        <v>417</v>
      </c>
      <c r="BF96">
        <v>0</v>
      </c>
      <c r="BG96">
        <v>0</v>
      </c>
      <c r="BH96" t="e">
        <f t="shared" si="131"/>
        <v>#DIV/0!</v>
      </c>
      <c r="BI96">
        <v>0.5</v>
      </c>
      <c r="BJ96">
        <f t="shared" si="132"/>
        <v>8.4021841419599964E-6</v>
      </c>
      <c r="BK96">
        <f t="shared" si="133"/>
        <v>-3.3641071499639765</v>
      </c>
      <c r="BL96" t="e">
        <f t="shared" si="134"/>
        <v>#DIV/0!</v>
      </c>
      <c r="BM96">
        <f t="shared" si="135"/>
        <v>-400384.83959948341</v>
      </c>
      <c r="BN96" t="e">
        <f t="shared" si="136"/>
        <v>#DIV/0!</v>
      </c>
      <c r="BO96" t="e">
        <f t="shared" si="137"/>
        <v>#DIV/0!</v>
      </c>
      <c r="BP96" t="s">
        <v>417</v>
      </c>
      <c r="BQ96">
        <v>0</v>
      </c>
      <c r="BR96" t="e">
        <f t="shared" si="138"/>
        <v>#DIV/0!</v>
      </c>
      <c r="BS96" t="e">
        <f t="shared" si="139"/>
        <v>#DIV/0!</v>
      </c>
      <c r="BT96" t="e">
        <f t="shared" si="140"/>
        <v>#DIV/0!</v>
      </c>
      <c r="BU96" t="e">
        <f t="shared" si="141"/>
        <v>#DIV/0!</v>
      </c>
      <c r="BV96" t="e">
        <f t="shared" si="142"/>
        <v>#DIV/0!</v>
      </c>
      <c r="BW96" t="e">
        <f t="shared" si="143"/>
        <v>#DIV/0!</v>
      </c>
      <c r="BX96" t="e">
        <f t="shared" si="144"/>
        <v>#DIV/0!</v>
      </c>
      <c r="BY96" t="e">
        <f t="shared" si="145"/>
        <v>#DIV/0!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 t="shared" si="146"/>
        <v>1.0001299999999999E-3</v>
      </c>
      <c r="CS96">
        <f t="shared" si="147"/>
        <v>8.4021841419599964E-6</v>
      </c>
      <c r="CT96">
        <f t="shared" si="148"/>
        <v>8.4010919999999972E-3</v>
      </c>
      <c r="CU96">
        <f t="shared" si="149"/>
        <v>1.5962074799999995E-3</v>
      </c>
      <c r="CV96">
        <v>6</v>
      </c>
      <c r="CW96">
        <v>0.5</v>
      </c>
      <c r="CX96" t="s">
        <v>418</v>
      </c>
      <c r="CY96">
        <v>2</v>
      </c>
      <c r="CZ96" t="b">
        <v>1</v>
      </c>
      <c r="DA96">
        <v>1658964011.5</v>
      </c>
      <c r="DB96">
        <v>423.83199999999999</v>
      </c>
      <c r="DC96">
        <v>419.86477777777799</v>
      </c>
      <c r="DD96">
        <v>25.622699999999998</v>
      </c>
      <c r="DE96">
        <v>25.1792333333333</v>
      </c>
      <c r="DF96">
        <v>417.82766666666703</v>
      </c>
      <c r="DG96">
        <v>25.088922222222202</v>
      </c>
      <c r="DH96">
        <v>500.04111111111098</v>
      </c>
      <c r="DI96">
        <v>89.973977777777804</v>
      </c>
      <c r="DJ96">
        <v>4.6075477777777797E-2</v>
      </c>
      <c r="DK96">
        <v>25.839744444444399</v>
      </c>
      <c r="DL96">
        <v>25.1158111111111</v>
      </c>
      <c r="DM96">
        <v>999.9</v>
      </c>
      <c r="DN96">
        <v>0</v>
      </c>
      <c r="DO96">
        <v>0</v>
      </c>
      <c r="DP96">
        <v>9983.8888888888905</v>
      </c>
      <c r="DQ96">
        <v>0</v>
      </c>
      <c r="DR96">
        <v>0.22065599999999999</v>
      </c>
      <c r="DS96">
        <v>3.96729888888889</v>
      </c>
      <c r="DT96">
        <v>434.977222222222</v>
      </c>
      <c r="DU96">
        <v>430.70955555555599</v>
      </c>
      <c r="DV96">
        <v>0.44347211111111101</v>
      </c>
      <c r="DW96">
        <v>419.86477777777799</v>
      </c>
      <c r="DX96">
        <v>25.1792333333333</v>
      </c>
      <c r="DY96">
        <v>2.3053766666666702</v>
      </c>
      <c r="DZ96">
        <v>2.2654755555555601</v>
      </c>
      <c r="EA96">
        <v>19.714011111111098</v>
      </c>
      <c r="EB96">
        <v>19.433</v>
      </c>
      <c r="EC96">
        <v>1.0001299999999999E-3</v>
      </c>
      <c r="ED96">
        <v>0</v>
      </c>
      <c r="EE96">
        <v>0</v>
      </c>
      <c r="EF96">
        <v>0</v>
      </c>
      <c r="EG96">
        <v>746.16666666666697</v>
      </c>
      <c r="EH96">
        <v>1.0001299999999999E-3</v>
      </c>
      <c r="EI96">
        <v>-17.6111111111111</v>
      </c>
      <c r="EJ96">
        <v>-2.3888888888888902</v>
      </c>
      <c r="EK96">
        <v>34.847000000000001</v>
      </c>
      <c r="EL96">
        <v>38.180222222222199</v>
      </c>
      <c r="EM96">
        <v>36.395666666666699</v>
      </c>
      <c r="EN96">
        <v>37.972000000000001</v>
      </c>
      <c r="EO96">
        <v>36.860999999999997</v>
      </c>
      <c r="EP96">
        <v>0</v>
      </c>
      <c r="EQ96">
        <v>0</v>
      </c>
      <c r="ER96">
        <v>0</v>
      </c>
      <c r="ES96">
        <v>1658964015.0999999</v>
      </c>
      <c r="ET96">
        <v>0</v>
      </c>
      <c r="EU96">
        <v>745.42</v>
      </c>
      <c r="EV96">
        <v>8.2307688096575493</v>
      </c>
      <c r="EW96">
        <v>20.769231269815801</v>
      </c>
      <c r="EX96">
        <v>-19.82</v>
      </c>
      <c r="EY96">
        <v>15</v>
      </c>
      <c r="EZ96">
        <v>0</v>
      </c>
      <c r="FA96" t="s">
        <v>419</v>
      </c>
      <c r="FB96">
        <v>1657551626.5</v>
      </c>
      <c r="FC96">
        <v>1657551629</v>
      </c>
      <c r="FD96">
        <v>0</v>
      </c>
      <c r="FE96">
        <v>0.40300000000000002</v>
      </c>
      <c r="FF96">
        <v>8.9999999999999993E-3</v>
      </c>
      <c r="FG96">
        <v>9.41</v>
      </c>
      <c r="FH96">
        <v>8.6999999999999994E-2</v>
      </c>
      <c r="FI96">
        <v>417</v>
      </c>
      <c r="FJ96">
        <v>17</v>
      </c>
      <c r="FK96">
        <v>1.61</v>
      </c>
      <c r="FL96">
        <v>0.59</v>
      </c>
      <c r="FM96">
        <v>3.9623474999999999</v>
      </c>
      <c r="FN96">
        <v>-0.16515039399626</v>
      </c>
      <c r="FO96">
        <v>0.104516543588802</v>
      </c>
      <c r="FP96">
        <v>1</v>
      </c>
      <c r="FQ96">
        <v>746.33823529411802</v>
      </c>
      <c r="FR96">
        <v>-9.70970240520872</v>
      </c>
      <c r="FS96">
        <v>12.3816281050947</v>
      </c>
      <c r="FT96">
        <v>0</v>
      </c>
      <c r="FU96">
        <v>0.44449840000000002</v>
      </c>
      <c r="FV96">
        <v>3.5973658536580101E-3</v>
      </c>
      <c r="FW96">
        <v>2.6502607022706299E-3</v>
      </c>
      <c r="FX96">
        <v>1</v>
      </c>
      <c r="FY96">
        <v>2</v>
      </c>
      <c r="FZ96">
        <v>3</v>
      </c>
      <c r="GA96" t="s">
        <v>420</v>
      </c>
      <c r="GB96">
        <v>2.97309</v>
      </c>
      <c r="GC96">
        <v>2.7000700000000002</v>
      </c>
      <c r="GD96">
        <v>9.0903600000000001E-2</v>
      </c>
      <c r="GE96">
        <v>9.1382900000000003E-2</v>
      </c>
      <c r="GF96">
        <v>0.107576</v>
      </c>
      <c r="GG96">
        <v>0.10741299999999999</v>
      </c>
      <c r="GH96">
        <v>35437.800000000003</v>
      </c>
      <c r="GI96">
        <v>38742</v>
      </c>
      <c r="GJ96">
        <v>35321.1</v>
      </c>
      <c r="GK96">
        <v>38664.9</v>
      </c>
      <c r="GL96">
        <v>44677.4</v>
      </c>
      <c r="GM96">
        <v>49838.9</v>
      </c>
      <c r="GN96">
        <v>55203.6</v>
      </c>
      <c r="GO96">
        <v>62012.2</v>
      </c>
      <c r="GP96">
        <v>1.988</v>
      </c>
      <c r="GQ96">
        <v>1.8717999999999999</v>
      </c>
      <c r="GR96">
        <v>5.0216900000000002E-2</v>
      </c>
      <c r="GS96">
        <v>0</v>
      </c>
      <c r="GT96">
        <v>24.292999999999999</v>
      </c>
      <c r="GU96">
        <v>999.9</v>
      </c>
      <c r="GV96">
        <v>59.473999999999997</v>
      </c>
      <c r="GW96">
        <v>28.238</v>
      </c>
      <c r="GX96">
        <v>25.4331</v>
      </c>
      <c r="GY96">
        <v>56.514299999999999</v>
      </c>
      <c r="GZ96">
        <v>45.989600000000003</v>
      </c>
      <c r="HA96">
        <v>1</v>
      </c>
      <c r="HB96">
        <v>-0.102927</v>
      </c>
      <c r="HC96">
        <v>-0.29607800000000001</v>
      </c>
      <c r="HD96">
        <v>20.131799999999998</v>
      </c>
      <c r="HE96">
        <v>5.20052</v>
      </c>
      <c r="HF96">
        <v>12.0076</v>
      </c>
      <c r="HG96">
        <v>4.9752000000000001</v>
      </c>
      <c r="HH96">
        <v>3.294</v>
      </c>
      <c r="HI96">
        <v>9999</v>
      </c>
      <c r="HJ96">
        <v>9999</v>
      </c>
      <c r="HK96">
        <v>9999</v>
      </c>
      <c r="HL96">
        <v>624.79999999999995</v>
      </c>
      <c r="HM96">
        <v>1.8631</v>
      </c>
      <c r="HN96">
        <v>1.8680099999999999</v>
      </c>
      <c r="HO96">
        <v>1.8678300000000001</v>
      </c>
      <c r="HP96">
        <v>1.8689899999999999</v>
      </c>
      <c r="HQ96">
        <v>1.86981</v>
      </c>
      <c r="HR96">
        <v>1.8658399999999999</v>
      </c>
      <c r="HS96">
        <v>1.8669100000000001</v>
      </c>
      <c r="HT96">
        <v>1.86829</v>
      </c>
      <c r="HU96">
        <v>5</v>
      </c>
      <c r="HV96">
        <v>0</v>
      </c>
      <c r="HW96">
        <v>0</v>
      </c>
      <c r="HX96">
        <v>0</v>
      </c>
      <c r="HY96" t="s">
        <v>421</v>
      </c>
      <c r="HZ96" t="s">
        <v>422</v>
      </c>
      <c r="IA96" t="s">
        <v>423</v>
      </c>
      <c r="IB96" t="s">
        <v>423</v>
      </c>
      <c r="IC96" t="s">
        <v>423</v>
      </c>
      <c r="ID96" t="s">
        <v>423</v>
      </c>
      <c r="IE96">
        <v>0</v>
      </c>
      <c r="IF96">
        <v>100</v>
      </c>
      <c r="IG96">
        <v>100</v>
      </c>
      <c r="IH96">
        <v>6.0039999999999996</v>
      </c>
      <c r="II96">
        <v>0.53359999999999996</v>
      </c>
      <c r="IJ96">
        <v>3.6346291650323699</v>
      </c>
      <c r="IK96">
        <v>5.6267518783259399E-3</v>
      </c>
      <c r="IL96">
        <v>2.30191766742704E-7</v>
      </c>
      <c r="IM96">
        <v>-2.9562642023804099E-10</v>
      </c>
      <c r="IN96">
        <v>-4.4408053959193901E-2</v>
      </c>
      <c r="IO96">
        <v>-1.77651730019769E-2</v>
      </c>
      <c r="IP96">
        <v>2.0502542247495602E-3</v>
      </c>
      <c r="IQ96">
        <v>-1.6883999477825899E-5</v>
      </c>
      <c r="IR96">
        <v>-3</v>
      </c>
      <c r="IS96">
        <v>1845</v>
      </c>
      <c r="IT96">
        <v>1</v>
      </c>
      <c r="IU96">
        <v>26</v>
      </c>
      <c r="IV96">
        <v>23539.8</v>
      </c>
      <c r="IW96">
        <v>23539.8</v>
      </c>
      <c r="IX96">
        <v>1.0400400000000001</v>
      </c>
      <c r="IY96">
        <v>2.6220699999999999</v>
      </c>
      <c r="IZ96">
        <v>1.5478499999999999</v>
      </c>
      <c r="JA96">
        <v>2.3107899999999999</v>
      </c>
      <c r="JB96">
        <v>1.3464400000000001</v>
      </c>
      <c r="JC96">
        <v>2.4340799999999998</v>
      </c>
      <c r="JD96">
        <v>32.753500000000003</v>
      </c>
      <c r="JE96">
        <v>24.245100000000001</v>
      </c>
      <c r="JF96">
        <v>18</v>
      </c>
      <c r="JG96">
        <v>495.88499999999999</v>
      </c>
      <c r="JH96">
        <v>420.19299999999998</v>
      </c>
      <c r="JI96">
        <v>24.9998</v>
      </c>
      <c r="JJ96">
        <v>25.962599999999998</v>
      </c>
      <c r="JK96">
        <v>30.0001</v>
      </c>
      <c r="JL96">
        <v>25.922499999999999</v>
      </c>
      <c r="JM96">
        <v>25.8659</v>
      </c>
      <c r="JN96">
        <v>20.8294</v>
      </c>
      <c r="JO96">
        <v>0</v>
      </c>
      <c r="JP96">
        <v>100</v>
      </c>
      <c r="JQ96">
        <v>25</v>
      </c>
      <c r="JR96">
        <v>419.89699999999999</v>
      </c>
      <c r="JS96">
        <v>28.5824</v>
      </c>
      <c r="JT96">
        <v>102.411</v>
      </c>
      <c r="JU96">
        <v>103.223</v>
      </c>
    </row>
    <row r="97" spans="1:281" x14ac:dyDescent="0.2">
      <c r="A97">
        <v>81</v>
      </c>
      <c r="B97">
        <v>1658964019</v>
      </c>
      <c r="C97">
        <v>2087.4000000953702</v>
      </c>
      <c r="D97" t="s">
        <v>589</v>
      </c>
      <c r="E97" t="s">
        <v>590</v>
      </c>
      <c r="F97">
        <v>5</v>
      </c>
      <c r="G97" t="s">
        <v>574</v>
      </c>
      <c r="H97" t="s">
        <v>416</v>
      </c>
      <c r="I97">
        <v>1658964016.2</v>
      </c>
      <c r="J97">
        <f t="shared" si="100"/>
        <v>3.7846612670843665E-4</v>
      </c>
      <c r="K97">
        <f t="shared" si="101"/>
        <v>0.37846612670843666</v>
      </c>
      <c r="L97">
        <f t="shared" si="102"/>
        <v>-3.3722959108007555</v>
      </c>
      <c r="M97">
        <f t="shared" si="103"/>
        <v>423.84390000000002</v>
      </c>
      <c r="N97">
        <f t="shared" si="104"/>
        <v>580.26328589770344</v>
      </c>
      <c r="O97">
        <f t="shared" si="105"/>
        <v>52.233933751143866</v>
      </c>
      <c r="P97">
        <f t="shared" si="106"/>
        <v>38.153429195810624</v>
      </c>
      <c r="Q97">
        <f t="shared" si="107"/>
        <v>3.2735554179666893E-2</v>
      </c>
      <c r="R97">
        <f t="shared" si="108"/>
        <v>2.7500659794049045</v>
      </c>
      <c r="S97">
        <f t="shared" si="109"/>
        <v>3.2520605840697304E-2</v>
      </c>
      <c r="T97">
        <f t="shared" si="110"/>
        <v>2.0344573109106378E-2</v>
      </c>
      <c r="U97">
        <f t="shared" si="111"/>
        <v>1.5964149869723993E-6</v>
      </c>
      <c r="V97">
        <f t="shared" si="112"/>
        <v>25.733939734474092</v>
      </c>
      <c r="W97">
        <f t="shared" si="113"/>
        <v>25.733939734474092</v>
      </c>
      <c r="X97">
        <f t="shared" si="114"/>
        <v>3.3214990788309064</v>
      </c>
      <c r="Y97">
        <f t="shared" si="115"/>
        <v>69.017304091023718</v>
      </c>
      <c r="Z97">
        <f t="shared" si="116"/>
        <v>2.3066472103310622</v>
      </c>
      <c r="AA97">
        <f t="shared" si="117"/>
        <v>3.3421288193015082</v>
      </c>
      <c r="AB97">
        <f t="shared" si="118"/>
        <v>1.0148518684998442</v>
      </c>
      <c r="AC97">
        <f t="shared" si="119"/>
        <v>-16.690356187842056</v>
      </c>
      <c r="AD97">
        <f t="shared" si="120"/>
        <v>15.488924235607382</v>
      </c>
      <c r="AE97">
        <f t="shared" si="121"/>
        <v>1.2008004945236013</v>
      </c>
      <c r="AF97">
        <f t="shared" si="122"/>
        <v>-6.2986129608688657E-4</v>
      </c>
      <c r="AG97">
        <f t="shared" si="123"/>
        <v>-3.4296258385625142</v>
      </c>
      <c r="AH97">
        <f t="shared" si="124"/>
        <v>0.38008278274740204</v>
      </c>
      <c r="AI97">
        <f t="shared" si="125"/>
        <v>-3.3722959108007555</v>
      </c>
      <c r="AJ97">
        <v>430.797859442424</v>
      </c>
      <c r="AK97">
        <v>434.96807272727301</v>
      </c>
      <c r="AL97">
        <v>-4.0830674088369904E-3</v>
      </c>
      <c r="AM97">
        <v>66.33</v>
      </c>
      <c r="AN97">
        <f t="shared" si="126"/>
        <v>0.37846612670843666</v>
      </c>
      <c r="AO97">
        <v>25.181758082710999</v>
      </c>
      <c r="AP97">
        <v>25.624582424242401</v>
      </c>
      <c r="AQ97">
        <v>-5.8358003359382297E-5</v>
      </c>
      <c r="AR97">
        <v>88.640650729912196</v>
      </c>
      <c r="AS97">
        <v>0</v>
      </c>
      <c r="AT97">
        <v>0</v>
      </c>
      <c r="AU97">
        <f t="shared" si="127"/>
        <v>1</v>
      </c>
      <c r="AV97">
        <f t="shared" si="128"/>
        <v>0</v>
      </c>
      <c r="AW97">
        <f t="shared" si="129"/>
        <v>47825.792914793048</v>
      </c>
      <c r="AX97" t="s">
        <v>417</v>
      </c>
      <c r="AY97" t="s">
        <v>417</v>
      </c>
      <c r="AZ97">
        <v>0</v>
      </c>
      <c r="BA97">
        <v>0</v>
      </c>
      <c r="BB97" t="e">
        <f t="shared" si="130"/>
        <v>#DIV/0!</v>
      </c>
      <c r="BC97">
        <v>0</v>
      </c>
      <c r="BD97" t="s">
        <v>417</v>
      </c>
      <c r="BE97" t="s">
        <v>417</v>
      </c>
      <c r="BF97">
        <v>0</v>
      </c>
      <c r="BG97">
        <v>0</v>
      </c>
      <c r="BH97" t="e">
        <f t="shared" si="131"/>
        <v>#DIV/0!</v>
      </c>
      <c r="BI97">
        <v>0.5</v>
      </c>
      <c r="BJ97">
        <f t="shared" si="132"/>
        <v>8.4021841419599964E-6</v>
      </c>
      <c r="BK97">
        <f t="shared" si="133"/>
        <v>-3.3722959108007555</v>
      </c>
      <c r="BL97" t="e">
        <f t="shared" si="134"/>
        <v>#DIV/0!</v>
      </c>
      <c r="BM97">
        <f t="shared" si="135"/>
        <v>-401359.43866782385</v>
      </c>
      <c r="BN97" t="e">
        <f t="shared" si="136"/>
        <v>#DIV/0!</v>
      </c>
      <c r="BO97" t="e">
        <f t="shared" si="137"/>
        <v>#DIV/0!</v>
      </c>
      <c r="BP97" t="s">
        <v>417</v>
      </c>
      <c r="BQ97">
        <v>0</v>
      </c>
      <c r="BR97" t="e">
        <f t="shared" si="138"/>
        <v>#DIV/0!</v>
      </c>
      <c r="BS97" t="e">
        <f t="shared" si="139"/>
        <v>#DIV/0!</v>
      </c>
      <c r="BT97" t="e">
        <f t="shared" si="140"/>
        <v>#DIV/0!</v>
      </c>
      <c r="BU97" t="e">
        <f t="shared" si="141"/>
        <v>#DIV/0!</v>
      </c>
      <c r="BV97" t="e">
        <f t="shared" si="142"/>
        <v>#DIV/0!</v>
      </c>
      <c r="BW97" t="e">
        <f t="shared" si="143"/>
        <v>#DIV/0!</v>
      </c>
      <c r="BX97" t="e">
        <f t="shared" si="144"/>
        <v>#DIV/0!</v>
      </c>
      <c r="BY97" t="e">
        <f t="shared" si="145"/>
        <v>#DIV/0!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 t="shared" si="146"/>
        <v>1.0001299999999999E-3</v>
      </c>
      <c r="CS97">
        <f t="shared" si="147"/>
        <v>8.4021841419599964E-6</v>
      </c>
      <c r="CT97">
        <f t="shared" si="148"/>
        <v>8.4010919999999972E-3</v>
      </c>
      <c r="CU97">
        <f t="shared" si="149"/>
        <v>1.5962074799999995E-3</v>
      </c>
      <c r="CV97">
        <v>6</v>
      </c>
      <c r="CW97">
        <v>0.5</v>
      </c>
      <c r="CX97" t="s">
        <v>418</v>
      </c>
      <c r="CY97">
        <v>2</v>
      </c>
      <c r="CZ97" t="b">
        <v>1</v>
      </c>
      <c r="DA97">
        <v>1658964016.2</v>
      </c>
      <c r="DB97">
        <v>423.84390000000002</v>
      </c>
      <c r="DC97">
        <v>419.92230000000001</v>
      </c>
      <c r="DD97">
        <v>25.624389999999998</v>
      </c>
      <c r="DE97">
        <v>25.180050000000001</v>
      </c>
      <c r="DF97">
        <v>417.83940000000001</v>
      </c>
      <c r="DG97">
        <v>25.090509999999998</v>
      </c>
      <c r="DH97">
        <v>500.08109999999999</v>
      </c>
      <c r="DI97">
        <v>89.971649999999997</v>
      </c>
      <c r="DJ97">
        <v>4.599375E-2</v>
      </c>
      <c r="DK97">
        <v>25.83841</v>
      </c>
      <c r="DL97">
        <v>25.11646</v>
      </c>
      <c r="DM97">
        <v>999.9</v>
      </c>
      <c r="DN97">
        <v>0</v>
      </c>
      <c r="DO97">
        <v>0</v>
      </c>
      <c r="DP97">
        <v>10014.5</v>
      </c>
      <c r="DQ97">
        <v>0</v>
      </c>
      <c r="DR97">
        <v>0.2261724</v>
      </c>
      <c r="DS97">
        <v>3.9214950000000002</v>
      </c>
      <c r="DT97">
        <v>434.99029999999999</v>
      </c>
      <c r="DU97">
        <v>430.76909999999998</v>
      </c>
      <c r="DV97">
        <v>0.44434400000000002</v>
      </c>
      <c r="DW97">
        <v>419.92230000000001</v>
      </c>
      <c r="DX97">
        <v>25.180050000000001</v>
      </c>
      <c r="DY97">
        <v>2.3054679999999999</v>
      </c>
      <c r="DZ97">
        <v>2.2654899999999998</v>
      </c>
      <c r="EA97">
        <v>19.714680000000001</v>
      </c>
      <c r="EB97">
        <v>19.4331</v>
      </c>
      <c r="EC97">
        <v>1.0001299999999999E-3</v>
      </c>
      <c r="ED97">
        <v>0</v>
      </c>
      <c r="EE97">
        <v>0</v>
      </c>
      <c r="EF97">
        <v>0</v>
      </c>
      <c r="EG97">
        <v>748.95</v>
      </c>
      <c r="EH97">
        <v>1.0001299999999999E-3</v>
      </c>
      <c r="EI97">
        <v>-11.1</v>
      </c>
      <c r="EJ97">
        <v>1.85</v>
      </c>
      <c r="EK97">
        <v>34.787199999999999</v>
      </c>
      <c r="EL97">
        <v>38.099800000000002</v>
      </c>
      <c r="EM97">
        <v>36.337200000000003</v>
      </c>
      <c r="EN97">
        <v>37.843400000000003</v>
      </c>
      <c r="EO97">
        <v>36.799599999999998</v>
      </c>
      <c r="EP97">
        <v>0</v>
      </c>
      <c r="EQ97">
        <v>0</v>
      </c>
      <c r="ER97">
        <v>0</v>
      </c>
      <c r="ES97">
        <v>1658964020.5</v>
      </c>
      <c r="ET97">
        <v>0</v>
      </c>
      <c r="EU97">
        <v>747.25</v>
      </c>
      <c r="EV97">
        <v>24.598290833047901</v>
      </c>
      <c r="EW97">
        <v>74.974358604913704</v>
      </c>
      <c r="EX97">
        <v>-18.346153846153801</v>
      </c>
      <c r="EY97">
        <v>15</v>
      </c>
      <c r="EZ97">
        <v>0</v>
      </c>
      <c r="FA97" t="s">
        <v>419</v>
      </c>
      <c r="FB97">
        <v>1657551626.5</v>
      </c>
      <c r="FC97">
        <v>1657551629</v>
      </c>
      <c r="FD97">
        <v>0</v>
      </c>
      <c r="FE97">
        <v>0.40300000000000002</v>
      </c>
      <c r="FF97">
        <v>8.9999999999999993E-3</v>
      </c>
      <c r="FG97">
        <v>9.41</v>
      </c>
      <c r="FH97">
        <v>8.6999999999999994E-2</v>
      </c>
      <c r="FI97">
        <v>417</v>
      </c>
      <c r="FJ97">
        <v>17</v>
      </c>
      <c r="FK97">
        <v>1.61</v>
      </c>
      <c r="FL97">
        <v>0.59</v>
      </c>
      <c r="FM97">
        <v>3.94803075</v>
      </c>
      <c r="FN97">
        <v>-0.189554859287063</v>
      </c>
      <c r="FO97">
        <v>0.102096326975741</v>
      </c>
      <c r="FP97">
        <v>1</v>
      </c>
      <c r="FQ97">
        <v>746.47058823529403</v>
      </c>
      <c r="FR97">
        <v>15.9663863157013</v>
      </c>
      <c r="FS97">
        <v>13.122690932161699</v>
      </c>
      <c r="FT97">
        <v>0</v>
      </c>
      <c r="FU97">
        <v>0.44474775</v>
      </c>
      <c r="FV97">
        <v>-9.5292157598498607E-3</v>
      </c>
      <c r="FW97">
        <v>2.7375007283104002E-3</v>
      </c>
      <c r="FX97">
        <v>1</v>
      </c>
      <c r="FY97">
        <v>2</v>
      </c>
      <c r="FZ97">
        <v>3</v>
      </c>
      <c r="GA97" t="s">
        <v>420</v>
      </c>
      <c r="GB97">
        <v>2.9739499999999999</v>
      </c>
      <c r="GC97">
        <v>2.6996799999999999</v>
      </c>
      <c r="GD97">
        <v>9.0901200000000001E-2</v>
      </c>
      <c r="GE97">
        <v>9.1398300000000002E-2</v>
      </c>
      <c r="GF97">
        <v>0.107587</v>
      </c>
      <c r="GG97">
        <v>0.10741100000000001</v>
      </c>
      <c r="GH97">
        <v>35438.1</v>
      </c>
      <c r="GI97">
        <v>38741.5</v>
      </c>
      <c r="GJ97">
        <v>35321.199999999997</v>
      </c>
      <c r="GK97">
        <v>38665.1</v>
      </c>
      <c r="GL97">
        <v>44677.5</v>
      </c>
      <c r="GM97">
        <v>49838.7</v>
      </c>
      <c r="GN97">
        <v>55204.4</v>
      </c>
      <c r="GO97">
        <v>62011.8</v>
      </c>
      <c r="GP97">
        <v>1.9883999999999999</v>
      </c>
      <c r="GQ97">
        <v>1.8714</v>
      </c>
      <c r="GR97">
        <v>4.9918900000000002E-2</v>
      </c>
      <c r="GS97">
        <v>0</v>
      </c>
      <c r="GT97">
        <v>24.292999999999999</v>
      </c>
      <c r="GU97">
        <v>999.9</v>
      </c>
      <c r="GV97">
        <v>59.473999999999997</v>
      </c>
      <c r="GW97">
        <v>28.238</v>
      </c>
      <c r="GX97">
        <v>25.4373</v>
      </c>
      <c r="GY97">
        <v>56.824300000000001</v>
      </c>
      <c r="GZ97">
        <v>45.9054</v>
      </c>
      <c r="HA97">
        <v>1</v>
      </c>
      <c r="HB97">
        <v>-0.102927</v>
      </c>
      <c r="HC97">
        <v>-0.29542499999999999</v>
      </c>
      <c r="HD97">
        <v>20.131699999999999</v>
      </c>
      <c r="HE97">
        <v>5.20052</v>
      </c>
      <c r="HF97">
        <v>12.0052</v>
      </c>
      <c r="HG97">
        <v>4.9756</v>
      </c>
      <c r="HH97">
        <v>3.2938000000000001</v>
      </c>
      <c r="HI97">
        <v>9999</v>
      </c>
      <c r="HJ97">
        <v>9999</v>
      </c>
      <c r="HK97">
        <v>9999</v>
      </c>
      <c r="HL97">
        <v>624.79999999999995</v>
      </c>
      <c r="HM97">
        <v>1.86313</v>
      </c>
      <c r="HN97">
        <v>1.8680099999999999</v>
      </c>
      <c r="HO97">
        <v>1.8677699999999999</v>
      </c>
      <c r="HP97">
        <v>1.86896</v>
      </c>
      <c r="HQ97">
        <v>1.86981</v>
      </c>
      <c r="HR97">
        <v>1.8658399999999999</v>
      </c>
      <c r="HS97">
        <v>1.8669100000000001</v>
      </c>
      <c r="HT97">
        <v>1.86829</v>
      </c>
      <c r="HU97">
        <v>5</v>
      </c>
      <c r="HV97">
        <v>0</v>
      </c>
      <c r="HW97">
        <v>0</v>
      </c>
      <c r="HX97">
        <v>0</v>
      </c>
      <c r="HY97" t="s">
        <v>421</v>
      </c>
      <c r="HZ97" t="s">
        <v>422</v>
      </c>
      <c r="IA97" t="s">
        <v>423</v>
      </c>
      <c r="IB97" t="s">
        <v>423</v>
      </c>
      <c r="IC97" t="s">
        <v>423</v>
      </c>
      <c r="ID97" t="s">
        <v>423</v>
      </c>
      <c r="IE97">
        <v>0</v>
      </c>
      <c r="IF97">
        <v>100</v>
      </c>
      <c r="IG97">
        <v>100</v>
      </c>
      <c r="IH97">
        <v>6.0039999999999996</v>
      </c>
      <c r="II97">
        <v>0.53390000000000004</v>
      </c>
      <c r="IJ97">
        <v>3.6346291650323699</v>
      </c>
      <c r="IK97">
        <v>5.6267518783259399E-3</v>
      </c>
      <c r="IL97">
        <v>2.30191766742704E-7</v>
      </c>
      <c r="IM97">
        <v>-2.9562642023804099E-10</v>
      </c>
      <c r="IN97">
        <v>-4.4408053959193901E-2</v>
      </c>
      <c r="IO97">
        <v>-1.77651730019769E-2</v>
      </c>
      <c r="IP97">
        <v>2.0502542247495602E-3</v>
      </c>
      <c r="IQ97">
        <v>-1.6883999477825899E-5</v>
      </c>
      <c r="IR97">
        <v>-3</v>
      </c>
      <c r="IS97">
        <v>1845</v>
      </c>
      <c r="IT97">
        <v>1</v>
      </c>
      <c r="IU97">
        <v>26</v>
      </c>
      <c r="IV97">
        <v>23539.9</v>
      </c>
      <c r="IW97">
        <v>23539.8</v>
      </c>
      <c r="IX97">
        <v>1.0400400000000001</v>
      </c>
      <c r="IY97">
        <v>2.6245099999999999</v>
      </c>
      <c r="IZ97">
        <v>1.5478499999999999</v>
      </c>
      <c r="JA97">
        <v>2.3107899999999999</v>
      </c>
      <c r="JB97">
        <v>1.3464400000000001</v>
      </c>
      <c r="JC97">
        <v>2.36816</v>
      </c>
      <c r="JD97">
        <v>32.753500000000003</v>
      </c>
      <c r="JE97">
        <v>24.2364</v>
      </c>
      <c r="JF97">
        <v>18</v>
      </c>
      <c r="JG97">
        <v>496.15</v>
      </c>
      <c r="JH97">
        <v>419.96499999999997</v>
      </c>
      <c r="JI97">
        <v>25.0001</v>
      </c>
      <c r="JJ97">
        <v>25.962599999999998</v>
      </c>
      <c r="JK97">
        <v>30.0001</v>
      </c>
      <c r="JL97">
        <v>25.922499999999999</v>
      </c>
      <c r="JM97">
        <v>25.8659</v>
      </c>
      <c r="JN97">
        <v>20.827300000000001</v>
      </c>
      <c r="JO97">
        <v>0</v>
      </c>
      <c r="JP97">
        <v>100</v>
      </c>
      <c r="JQ97">
        <v>25</v>
      </c>
      <c r="JR97">
        <v>419.89699999999999</v>
      </c>
      <c r="JS97">
        <v>28.5824</v>
      </c>
      <c r="JT97">
        <v>102.41200000000001</v>
      </c>
      <c r="JU97">
        <v>103.223</v>
      </c>
    </row>
    <row r="98" spans="1:281" x14ac:dyDescent="0.2">
      <c r="A98">
        <v>82</v>
      </c>
      <c r="B98">
        <v>1658964024</v>
      </c>
      <c r="C98">
        <v>2092.4000000953702</v>
      </c>
      <c r="D98" t="s">
        <v>591</v>
      </c>
      <c r="E98" t="s">
        <v>592</v>
      </c>
      <c r="F98">
        <v>5</v>
      </c>
      <c r="G98" t="s">
        <v>574</v>
      </c>
      <c r="H98" t="s">
        <v>416</v>
      </c>
      <c r="I98">
        <v>1658964021.5</v>
      </c>
      <c r="J98">
        <f t="shared" si="100"/>
        <v>3.8161744300012758E-4</v>
      </c>
      <c r="K98">
        <f t="shared" si="101"/>
        <v>0.38161744300012757</v>
      </c>
      <c r="L98">
        <f t="shared" si="102"/>
        <v>-3.4477063157607328</v>
      </c>
      <c r="M98">
        <f t="shared" si="103"/>
        <v>423.803</v>
      </c>
      <c r="N98">
        <f t="shared" si="104"/>
        <v>582.36898847291491</v>
      </c>
      <c r="O98">
        <f t="shared" si="105"/>
        <v>52.425068557591182</v>
      </c>
      <c r="P98">
        <f t="shared" si="106"/>
        <v>38.150900493813189</v>
      </c>
      <c r="Q98">
        <f t="shared" si="107"/>
        <v>3.3039499192399402E-2</v>
      </c>
      <c r="R98">
        <f t="shared" si="108"/>
        <v>2.7471045151764071</v>
      </c>
      <c r="S98">
        <f t="shared" si="109"/>
        <v>3.2820320860196955E-2</v>
      </c>
      <c r="T98">
        <f t="shared" si="110"/>
        <v>2.0532271493941184E-2</v>
      </c>
      <c r="U98">
        <f t="shared" si="111"/>
        <v>1.5964149869723993E-6</v>
      </c>
      <c r="V98">
        <f t="shared" si="112"/>
        <v>25.729620892056982</v>
      </c>
      <c r="W98">
        <f t="shared" si="113"/>
        <v>25.729620892056982</v>
      </c>
      <c r="X98">
        <f t="shared" si="114"/>
        <v>3.3206486367969799</v>
      </c>
      <c r="Y98">
        <f t="shared" si="115"/>
        <v>69.031203743847882</v>
      </c>
      <c r="Z98">
        <f t="shared" si="116"/>
        <v>2.3066548112762795</v>
      </c>
      <c r="AA98">
        <f t="shared" si="117"/>
        <v>3.3414668818981017</v>
      </c>
      <c r="AB98">
        <f t="shared" si="118"/>
        <v>1.0139938255207004</v>
      </c>
      <c r="AC98">
        <f t="shared" si="119"/>
        <v>-16.829329236305625</v>
      </c>
      <c r="AD98">
        <f t="shared" si="120"/>
        <v>15.616719421387089</v>
      </c>
      <c r="AE98">
        <f t="shared" si="121"/>
        <v>1.2119665551683663</v>
      </c>
      <c r="AF98">
        <f t="shared" si="122"/>
        <v>-6.416633351840062E-4</v>
      </c>
      <c r="AG98">
        <f t="shared" si="123"/>
        <v>-3.4278367751049919</v>
      </c>
      <c r="AH98">
        <f t="shared" si="124"/>
        <v>0.3795821231886215</v>
      </c>
      <c r="AI98">
        <f t="shared" si="125"/>
        <v>-3.4477063157607328</v>
      </c>
      <c r="AJ98">
        <v>430.74644489696999</v>
      </c>
      <c r="AK98">
        <v>434.96379393939401</v>
      </c>
      <c r="AL98">
        <v>5.5425800865701001E-3</v>
      </c>
      <c r="AM98">
        <v>66.33</v>
      </c>
      <c r="AN98">
        <f t="shared" si="126"/>
        <v>0.38161744300012757</v>
      </c>
      <c r="AO98">
        <v>25.179877529968099</v>
      </c>
      <c r="AP98">
        <v>25.625683030303001</v>
      </c>
      <c r="AQ98">
        <v>5.9909980677956002E-5</v>
      </c>
      <c r="AR98">
        <v>88.640650729912196</v>
      </c>
      <c r="AS98">
        <v>0</v>
      </c>
      <c r="AT98">
        <v>0</v>
      </c>
      <c r="AU98">
        <f t="shared" si="127"/>
        <v>1</v>
      </c>
      <c r="AV98">
        <f t="shared" si="128"/>
        <v>0</v>
      </c>
      <c r="AW98">
        <f t="shared" si="129"/>
        <v>47745.909493805571</v>
      </c>
      <c r="AX98" t="s">
        <v>417</v>
      </c>
      <c r="AY98" t="s">
        <v>417</v>
      </c>
      <c r="AZ98">
        <v>0</v>
      </c>
      <c r="BA98">
        <v>0</v>
      </c>
      <c r="BB98" t="e">
        <f t="shared" si="130"/>
        <v>#DIV/0!</v>
      </c>
      <c r="BC98">
        <v>0</v>
      </c>
      <c r="BD98" t="s">
        <v>417</v>
      </c>
      <c r="BE98" t="s">
        <v>417</v>
      </c>
      <c r="BF98">
        <v>0</v>
      </c>
      <c r="BG98">
        <v>0</v>
      </c>
      <c r="BH98" t="e">
        <f t="shared" si="131"/>
        <v>#DIV/0!</v>
      </c>
      <c r="BI98">
        <v>0.5</v>
      </c>
      <c r="BJ98">
        <f t="shared" si="132"/>
        <v>8.4021841419599964E-6</v>
      </c>
      <c r="BK98">
        <f t="shared" si="133"/>
        <v>-3.4477063157607328</v>
      </c>
      <c r="BL98" t="e">
        <f t="shared" si="134"/>
        <v>#DIV/0!</v>
      </c>
      <c r="BM98">
        <f t="shared" si="135"/>
        <v>-410334.53415322059</v>
      </c>
      <c r="BN98" t="e">
        <f t="shared" si="136"/>
        <v>#DIV/0!</v>
      </c>
      <c r="BO98" t="e">
        <f t="shared" si="137"/>
        <v>#DIV/0!</v>
      </c>
      <c r="BP98" t="s">
        <v>417</v>
      </c>
      <c r="BQ98">
        <v>0</v>
      </c>
      <c r="BR98" t="e">
        <f t="shared" si="138"/>
        <v>#DIV/0!</v>
      </c>
      <c r="BS98" t="e">
        <f t="shared" si="139"/>
        <v>#DIV/0!</v>
      </c>
      <c r="BT98" t="e">
        <f t="shared" si="140"/>
        <v>#DIV/0!</v>
      </c>
      <c r="BU98" t="e">
        <f t="shared" si="141"/>
        <v>#DIV/0!</v>
      </c>
      <c r="BV98" t="e">
        <f t="shared" si="142"/>
        <v>#DIV/0!</v>
      </c>
      <c r="BW98" t="e">
        <f t="shared" si="143"/>
        <v>#DIV/0!</v>
      </c>
      <c r="BX98" t="e">
        <f t="shared" si="144"/>
        <v>#DIV/0!</v>
      </c>
      <c r="BY98" t="e">
        <f t="shared" si="145"/>
        <v>#DIV/0!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 t="shared" si="146"/>
        <v>1.0001299999999999E-3</v>
      </c>
      <c r="CS98">
        <f t="shared" si="147"/>
        <v>8.4021841419599964E-6</v>
      </c>
      <c r="CT98">
        <f t="shared" si="148"/>
        <v>8.4010919999999972E-3</v>
      </c>
      <c r="CU98">
        <f t="shared" si="149"/>
        <v>1.5962074799999995E-3</v>
      </c>
      <c r="CV98">
        <v>6</v>
      </c>
      <c r="CW98">
        <v>0.5</v>
      </c>
      <c r="CX98" t="s">
        <v>418</v>
      </c>
      <c r="CY98">
        <v>2</v>
      </c>
      <c r="CZ98" t="b">
        <v>1</v>
      </c>
      <c r="DA98">
        <v>1658964021.5</v>
      </c>
      <c r="DB98">
        <v>423.803</v>
      </c>
      <c r="DC98">
        <v>419.88277777777802</v>
      </c>
      <c r="DD98">
        <v>25.623699999999999</v>
      </c>
      <c r="DE98">
        <v>25.1798888888889</v>
      </c>
      <c r="DF98">
        <v>417.79877777777801</v>
      </c>
      <c r="DG98">
        <v>25.089866666666701</v>
      </c>
      <c r="DH98">
        <v>500.01788888888899</v>
      </c>
      <c r="DI98">
        <v>89.974022222222203</v>
      </c>
      <c r="DJ98">
        <v>4.6342177777777799E-2</v>
      </c>
      <c r="DK98">
        <v>25.835066666666702</v>
      </c>
      <c r="DL98">
        <v>25.115555555555598</v>
      </c>
      <c r="DM98">
        <v>999.9</v>
      </c>
      <c r="DN98">
        <v>0</v>
      </c>
      <c r="DO98">
        <v>0</v>
      </c>
      <c r="DP98">
        <v>9996.6666666666697</v>
      </c>
      <c r="DQ98">
        <v>0</v>
      </c>
      <c r="DR98">
        <v>0.22065599999999999</v>
      </c>
      <c r="DS98">
        <v>3.9201800000000002</v>
      </c>
      <c r="DT98">
        <v>434.94799999999998</v>
      </c>
      <c r="DU98">
        <v>430.72844444444399</v>
      </c>
      <c r="DV98">
        <v>0.44380211111111101</v>
      </c>
      <c r="DW98">
        <v>419.88277777777802</v>
      </c>
      <c r="DX98">
        <v>25.1798888888889</v>
      </c>
      <c r="DY98">
        <v>2.3054666666666699</v>
      </c>
      <c r="DZ98">
        <v>2.2655366666666699</v>
      </c>
      <c r="EA98">
        <v>19.714644444444399</v>
      </c>
      <c r="EB98">
        <v>19.433422222222202</v>
      </c>
      <c r="EC98">
        <v>1.0001299999999999E-3</v>
      </c>
      <c r="ED98">
        <v>0</v>
      </c>
      <c r="EE98">
        <v>0</v>
      </c>
      <c r="EF98">
        <v>0</v>
      </c>
      <c r="EG98">
        <v>750.66666666666697</v>
      </c>
      <c r="EH98">
        <v>1.0001299999999999E-3</v>
      </c>
      <c r="EI98">
        <v>-15.2222222222222</v>
      </c>
      <c r="EJ98">
        <v>-1.1666666666666701</v>
      </c>
      <c r="EK98">
        <v>34.75</v>
      </c>
      <c r="EL98">
        <v>38.006888888888902</v>
      </c>
      <c r="EM98">
        <v>36.25</v>
      </c>
      <c r="EN98">
        <v>37.722000000000001</v>
      </c>
      <c r="EO98">
        <v>36.735999999999997</v>
      </c>
      <c r="EP98">
        <v>0</v>
      </c>
      <c r="EQ98">
        <v>0</v>
      </c>
      <c r="ER98">
        <v>0</v>
      </c>
      <c r="ES98">
        <v>1658964025.3</v>
      </c>
      <c r="ET98">
        <v>0</v>
      </c>
      <c r="EU98">
        <v>747.59615384615404</v>
      </c>
      <c r="EV98">
        <v>2.23931619940663</v>
      </c>
      <c r="EW98">
        <v>25.1111108976624</v>
      </c>
      <c r="EX98">
        <v>-14.057692307692299</v>
      </c>
      <c r="EY98">
        <v>15</v>
      </c>
      <c r="EZ98">
        <v>0</v>
      </c>
      <c r="FA98" t="s">
        <v>419</v>
      </c>
      <c r="FB98">
        <v>1657551626.5</v>
      </c>
      <c r="FC98">
        <v>1657551629</v>
      </c>
      <c r="FD98">
        <v>0</v>
      </c>
      <c r="FE98">
        <v>0.40300000000000002</v>
      </c>
      <c r="FF98">
        <v>8.9999999999999993E-3</v>
      </c>
      <c r="FG98">
        <v>9.41</v>
      </c>
      <c r="FH98">
        <v>8.6999999999999994E-2</v>
      </c>
      <c r="FI98">
        <v>417</v>
      </c>
      <c r="FJ98">
        <v>17</v>
      </c>
      <c r="FK98">
        <v>1.61</v>
      </c>
      <c r="FL98">
        <v>0.59</v>
      </c>
      <c r="FM98">
        <v>3.9326495000000001</v>
      </c>
      <c r="FN98">
        <v>1.6694409005631201E-2</v>
      </c>
      <c r="FO98">
        <v>9.4597742915727104E-2</v>
      </c>
      <c r="FP98">
        <v>1</v>
      </c>
      <c r="FQ98">
        <v>747.83823529411802</v>
      </c>
      <c r="FR98">
        <v>24.805194816171301</v>
      </c>
      <c r="FS98">
        <v>11.3957684278983</v>
      </c>
      <c r="FT98">
        <v>0</v>
      </c>
      <c r="FU98">
        <v>0.44445857500000002</v>
      </c>
      <c r="FV98">
        <v>-7.2395684803007497E-3</v>
      </c>
      <c r="FW98">
        <v>2.7493867760602598E-3</v>
      </c>
      <c r="FX98">
        <v>1</v>
      </c>
      <c r="FY98">
        <v>2</v>
      </c>
      <c r="FZ98">
        <v>3</v>
      </c>
      <c r="GA98" t="s">
        <v>420</v>
      </c>
      <c r="GB98">
        <v>2.9742000000000002</v>
      </c>
      <c r="GC98">
        <v>2.7004299999999999</v>
      </c>
      <c r="GD98">
        <v>9.0916700000000003E-2</v>
      </c>
      <c r="GE98">
        <v>9.1383400000000004E-2</v>
      </c>
      <c r="GF98">
        <v>0.10759000000000001</v>
      </c>
      <c r="GG98">
        <v>0.107423</v>
      </c>
      <c r="GH98">
        <v>35437.1</v>
      </c>
      <c r="GI98">
        <v>38742.1</v>
      </c>
      <c r="GJ98">
        <v>35320.9</v>
      </c>
      <c r="GK98">
        <v>38665</v>
      </c>
      <c r="GL98">
        <v>44676.3</v>
      </c>
      <c r="GM98">
        <v>49838.7</v>
      </c>
      <c r="GN98">
        <v>55203.199999999997</v>
      </c>
      <c r="GO98">
        <v>62012.7</v>
      </c>
      <c r="GP98">
        <v>1.9883999999999999</v>
      </c>
      <c r="GQ98">
        <v>1.8714</v>
      </c>
      <c r="GR98">
        <v>4.9769899999999999E-2</v>
      </c>
      <c r="GS98">
        <v>0</v>
      </c>
      <c r="GT98">
        <v>24.292999999999999</v>
      </c>
      <c r="GU98">
        <v>999.9</v>
      </c>
      <c r="GV98">
        <v>59.497999999999998</v>
      </c>
      <c r="GW98">
        <v>28.228000000000002</v>
      </c>
      <c r="GX98">
        <v>25.431000000000001</v>
      </c>
      <c r="GY98">
        <v>56.564300000000003</v>
      </c>
      <c r="GZ98">
        <v>46.0777</v>
      </c>
      <c r="HA98">
        <v>1</v>
      </c>
      <c r="HB98">
        <v>-0.10280499999999999</v>
      </c>
      <c r="HC98">
        <v>-0.296209</v>
      </c>
      <c r="HD98">
        <v>20.132000000000001</v>
      </c>
      <c r="HE98">
        <v>5.2017199999999999</v>
      </c>
      <c r="HF98">
        <v>12.0076</v>
      </c>
      <c r="HG98">
        <v>4.9756</v>
      </c>
      <c r="HH98">
        <v>3.294</v>
      </c>
      <c r="HI98">
        <v>9999</v>
      </c>
      <c r="HJ98">
        <v>9999</v>
      </c>
      <c r="HK98">
        <v>9999</v>
      </c>
      <c r="HL98">
        <v>624.79999999999995</v>
      </c>
      <c r="HM98">
        <v>1.8631</v>
      </c>
      <c r="HN98">
        <v>1.86798</v>
      </c>
      <c r="HO98">
        <v>1.8677699999999999</v>
      </c>
      <c r="HP98">
        <v>1.86896</v>
      </c>
      <c r="HQ98">
        <v>1.86981</v>
      </c>
      <c r="HR98">
        <v>1.8658399999999999</v>
      </c>
      <c r="HS98">
        <v>1.8669100000000001</v>
      </c>
      <c r="HT98">
        <v>1.86829</v>
      </c>
      <c r="HU98">
        <v>5</v>
      </c>
      <c r="HV98">
        <v>0</v>
      </c>
      <c r="HW98">
        <v>0</v>
      </c>
      <c r="HX98">
        <v>0</v>
      </c>
      <c r="HY98" t="s">
        <v>421</v>
      </c>
      <c r="HZ98" t="s">
        <v>422</v>
      </c>
      <c r="IA98" t="s">
        <v>423</v>
      </c>
      <c r="IB98" t="s">
        <v>423</v>
      </c>
      <c r="IC98" t="s">
        <v>423</v>
      </c>
      <c r="ID98" t="s">
        <v>423</v>
      </c>
      <c r="IE98">
        <v>0</v>
      </c>
      <c r="IF98">
        <v>100</v>
      </c>
      <c r="IG98">
        <v>100</v>
      </c>
      <c r="IH98">
        <v>6.0049999999999999</v>
      </c>
      <c r="II98">
        <v>0.53400000000000003</v>
      </c>
      <c r="IJ98">
        <v>3.6346291650323699</v>
      </c>
      <c r="IK98">
        <v>5.6267518783259399E-3</v>
      </c>
      <c r="IL98">
        <v>2.30191766742704E-7</v>
      </c>
      <c r="IM98">
        <v>-2.9562642023804099E-10</v>
      </c>
      <c r="IN98">
        <v>-4.4408053959193901E-2</v>
      </c>
      <c r="IO98">
        <v>-1.77651730019769E-2</v>
      </c>
      <c r="IP98">
        <v>2.0502542247495602E-3</v>
      </c>
      <c r="IQ98">
        <v>-1.6883999477825899E-5</v>
      </c>
      <c r="IR98">
        <v>-3</v>
      </c>
      <c r="IS98">
        <v>1845</v>
      </c>
      <c r="IT98">
        <v>1</v>
      </c>
      <c r="IU98">
        <v>26</v>
      </c>
      <c r="IV98">
        <v>23540</v>
      </c>
      <c r="IW98">
        <v>23539.9</v>
      </c>
      <c r="IX98">
        <v>1.0400400000000001</v>
      </c>
      <c r="IY98">
        <v>2.6269499999999999</v>
      </c>
      <c r="IZ98">
        <v>1.5478499999999999</v>
      </c>
      <c r="JA98">
        <v>2.3107899999999999</v>
      </c>
      <c r="JB98">
        <v>1.3464400000000001</v>
      </c>
      <c r="JC98">
        <v>2.34009</v>
      </c>
      <c r="JD98">
        <v>32.753500000000003</v>
      </c>
      <c r="JE98">
        <v>24.2364</v>
      </c>
      <c r="JF98">
        <v>18</v>
      </c>
      <c r="JG98">
        <v>496.15</v>
      </c>
      <c r="JH98">
        <v>419.96499999999997</v>
      </c>
      <c r="JI98">
        <v>24.9998</v>
      </c>
      <c r="JJ98">
        <v>25.9648</v>
      </c>
      <c r="JK98">
        <v>30.0002</v>
      </c>
      <c r="JL98">
        <v>25.922499999999999</v>
      </c>
      <c r="JM98">
        <v>25.8659</v>
      </c>
      <c r="JN98">
        <v>20.828199999999999</v>
      </c>
      <c r="JO98">
        <v>0</v>
      </c>
      <c r="JP98">
        <v>100</v>
      </c>
      <c r="JQ98">
        <v>25</v>
      </c>
      <c r="JR98">
        <v>419.89699999999999</v>
      </c>
      <c r="JS98">
        <v>28.5824</v>
      </c>
      <c r="JT98">
        <v>102.41</v>
      </c>
      <c r="JU98">
        <v>103.224</v>
      </c>
    </row>
    <row r="99" spans="1:281" x14ac:dyDescent="0.2">
      <c r="A99">
        <v>83</v>
      </c>
      <c r="B99">
        <v>1658964029</v>
      </c>
      <c r="C99">
        <v>2097.4000000953702</v>
      </c>
      <c r="D99" t="s">
        <v>593</v>
      </c>
      <c r="E99" t="s">
        <v>594</v>
      </c>
      <c r="F99">
        <v>5</v>
      </c>
      <c r="G99" t="s">
        <v>574</v>
      </c>
      <c r="H99" t="s">
        <v>416</v>
      </c>
      <c r="I99">
        <v>1658964026.2</v>
      </c>
      <c r="J99">
        <f t="shared" si="100"/>
        <v>3.4113762693748585E-4</v>
      </c>
      <c r="K99">
        <f t="shared" si="101"/>
        <v>0.34113762693748584</v>
      </c>
      <c r="L99">
        <f t="shared" si="102"/>
        <v>-3.5773087553660292</v>
      </c>
      <c r="M99">
        <f t="shared" si="103"/>
        <v>423.79539999999997</v>
      </c>
      <c r="N99">
        <f t="shared" si="104"/>
        <v>609.41036324967865</v>
      </c>
      <c r="O99">
        <f t="shared" si="105"/>
        <v>54.85901165074025</v>
      </c>
      <c r="P99">
        <f t="shared" si="106"/>
        <v>38.149985934198639</v>
      </c>
      <c r="Q99">
        <f t="shared" si="107"/>
        <v>2.9466735940102077E-2</v>
      </c>
      <c r="R99">
        <f t="shared" si="108"/>
        <v>2.7480781325863264</v>
      </c>
      <c r="S99">
        <f t="shared" si="109"/>
        <v>2.9292323189559079E-2</v>
      </c>
      <c r="T99">
        <f t="shared" si="110"/>
        <v>1.8323286090273498E-2</v>
      </c>
      <c r="U99">
        <f t="shared" si="111"/>
        <v>1.5964149869723993E-6</v>
      </c>
      <c r="V99">
        <f t="shared" si="112"/>
        <v>25.738630156567272</v>
      </c>
      <c r="W99">
        <f t="shared" si="113"/>
        <v>25.738630156567272</v>
      </c>
      <c r="X99">
        <f t="shared" si="114"/>
        <v>3.3224229057434074</v>
      </c>
      <c r="Y99">
        <f t="shared" si="115"/>
        <v>69.045578352624986</v>
      </c>
      <c r="Z99">
        <f t="shared" si="116"/>
        <v>2.3068335228556629</v>
      </c>
      <c r="AA99">
        <f t="shared" si="117"/>
        <v>3.3410300527491508</v>
      </c>
      <c r="AB99">
        <f t="shared" si="118"/>
        <v>1.0155893828877445</v>
      </c>
      <c r="AC99">
        <f t="shared" si="119"/>
        <v>-15.044169347943125</v>
      </c>
      <c r="AD99">
        <f t="shared" si="120"/>
        <v>13.960564811872416</v>
      </c>
      <c r="AE99">
        <f t="shared" si="121"/>
        <v>1.0830905147222247</v>
      </c>
      <c r="AF99">
        <f t="shared" si="122"/>
        <v>-5.1242493349690221E-4</v>
      </c>
      <c r="AG99">
        <f t="shared" si="123"/>
        <v>-3.4028986724096697</v>
      </c>
      <c r="AH99">
        <f t="shared" si="124"/>
        <v>0.38297185766913194</v>
      </c>
      <c r="AI99">
        <f t="shared" si="125"/>
        <v>-3.5773087553660292</v>
      </c>
      <c r="AJ99">
        <v>430.78542661818199</v>
      </c>
      <c r="AK99">
        <v>435.023503030303</v>
      </c>
      <c r="AL99">
        <v>3.4363982683985501E-2</v>
      </c>
      <c r="AM99">
        <v>66.33</v>
      </c>
      <c r="AN99">
        <f t="shared" si="126"/>
        <v>0.34113762693748584</v>
      </c>
      <c r="AO99">
        <v>25.176562649193301</v>
      </c>
      <c r="AP99">
        <v>25.62932</v>
      </c>
      <c r="AQ99">
        <v>-8.4066422414399104E-3</v>
      </c>
      <c r="AR99">
        <v>88.640650729912196</v>
      </c>
      <c r="AS99">
        <v>0</v>
      </c>
      <c r="AT99">
        <v>0</v>
      </c>
      <c r="AU99">
        <f t="shared" si="127"/>
        <v>1</v>
      </c>
      <c r="AV99">
        <f t="shared" si="128"/>
        <v>0</v>
      </c>
      <c r="AW99">
        <f t="shared" si="129"/>
        <v>47772.701940819999</v>
      </c>
      <c r="AX99" t="s">
        <v>417</v>
      </c>
      <c r="AY99" t="s">
        <v>417</v>
      </c>
      <c r="AZ99">
        <v>0</v>
      </c>
      <c r="BA99">
        <v>0</v>
      </c>
      <c r="BB99" t="e">
        <f t="shared" si="130"/>
        <v>#DIV/0!</v>
      </c>
      <c r="BC99">
        <v>0</v>
      </c>
      <c r="BD99" t="s">
        <v>417</v>
      </c>
      <c r="BE99" t="s">
        <v>417</v>
      </c>
      <c r="BF99">
        <v>0</v>
      </c>
      <c r="BG99">
        <v>0</v>
      </c>
      <c r="BH99" t="e">
        <f t="shared" si="131"/>
        <v>#DIV/0!</v>
      </c>
      <c r="BI99">
        <v>0.5</v>
      </c>
      <c r="BJ99">
        <f t="shared" si="132"/>
        <v>8.4021841419599964E-6</v>
      </c>
      <c r="BK99">
        <f t="shared" si="133"/>
        <v>-3.5773087553660292</v>
      </c>
      <c r="BL99" t="e">
        <f t="shared" si="134"/>
        <v>#DIV/0!</v>
      </c>
      <c r="BM99">
        <f t="shared" si="135"/>
        <v>-425759.38528901874</v>
      </c>
      <c r="BN99" t="e">
        <f t="shared" si="136"/>
        <v>#DIV/0!</v>
      </c>
      <c r="BO99" t="e">
        <f t="shared" si="137"/>
        <v>#DIV/0!</v>
      </c>
      <c r="BP99" t="s">
        <v>417</v>
      </c>
      <c r="BQ99">
        <v>0</v>
      </c>
      <c r="BR99" t="e">
        <f t="shared" si="138"/>
        <v>#DIV/0!</v>
      </c>
      <c r="BS99" t="e">
        <f t="shared" si="139"/>
        <v>#DIV/0!</v>
      </c>
      <c r="BT99" t="e">
        <f t="shared" si="140"/>
        <v>#DIV/0!</v>
      </c>
      <c r="BU99" t="e">
        <f t="shared" si="141"/>
        <v>#DIV/0!</v>
      </c>
      <c r="BV99" t="e">
        <f t="shared" si="142"/>
        <v>#DIV/0!</v>
      </c>
      <c r="BW99" t="e">
        <f t="shared" si="143"/>
        <v>#DIV/0!</v>
      </c>
      <c r="BX99" t="e">
        <f t="shared" si="144"/>
        <v>#DIV/0!</v>
      </c>
      <c r="BY99" t="e">
        <f t="shared" si="145"/>
        <v>#DIV/0!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 t="shared" si="146"/>
        <v>1.0001299999999999E-3</v>
      </c>
      <c r="CS99">
        <f t="shared" si="147"/>
        <v>8.4021841419599964E-6</v>
      </c>
      <c r="CT99">
        <f t="shared" si="148"/>
        <v>8.4010919999999972E-3</v>
      </c>
      <c r="CU99">
        <f t="shared" si="149"/>
        <v>1.5962074799999995E-3</v>
      </c>
      <c r="CV99">
        <v>6</v>
      </c>
      <c r="CW99">
        <v>0.5</v>
      </c>
      <c r="CX99" t="s">
        <v>418</v>
      </c>
      <c r="CY99">
        <v>2</v>
      </c>
      <c r="CZ99" t="b">
        <v>1</v>
      </c>
      <c r="DA99">
        <v>1658964026.2</v>
      </c>
      <c r="DB99">
        <v>423.79539999999997</v>
      </c>
      <c r="DC99">
        <v>419.90719999999999</v>
      </c>
      <c r="DD99">
        <v>25.62584</v>
      </c>
      <c r="DE99">
        <v>25.17811</v>
      </c>
      <c r="DF99">
        <v>417.79149999999998</v>
      </c>
      <c r="DG99">
        <v>25.091889999999999</v>
      </c>
      <c r="DH99">
        <v>500.06639999999999</v>
      </c>
      <c r="DI99">
        <v>89.973489999999998</v>
      </c>
      <c r="DJ99">
        <v>4.6330730000000001E-2</v>
      </c>
      <c r="DK99">
        <v>25.83286</v>
      </c>
      <c r="DL99">
        <v>25.125340000000001</v>
      </c>
      <c r="DM99">
        <v>999.9</v>
      </c>
      <c r="DN99">
        <v>0</v>
      </c>
      <c r="DO99">
        <v>0</v>
      </c>
      <c r="DP99">
        <v>10002.5</v>
      </c>
      <c r="DQ99">
        <v>0</v>
      </c>
      <c r="DR99">
        <v>0.22065599999999999</v>
      </c>
      <c r="DS99">
        <v>3.8881960000000002</v>
      </c>
      <c r="DT99">
        <v>434.94130000000001</v>
      </c>
      <c r="DU99">
        <v>430.75279999999998</v>
      </c>
      <c r="DV99">
        <v>0.44772099999999998</v>
      </c>
      <c r="DW99">
        <v>419.90719999999999</v>
      </c>
      <c r="DX99">
        <v>25.17811</v>
      </c>
      <c r="DY99">
        <v>2.305647</v>
      </c>
      <c r="DZ99">
        <v>2.2653660000000002</v>
      </c>
      <c r="EA99">
        <v>19.715900000000001</v>
      </c>
      <c r="EB99">
        <v>19.432200000000002</v>
      </c>
      <c r="EC99">
        <v>1.0001299999999999E-3</v>
      </c>
      <c r="ED99">
        <v>0</v>
      </c>
      <c r="EE99">
        <v>0</v>
      </c>
      <c r="EF99">
        <v>0</v>
      </c>
      <c r="EG99">
        <v>753.1</v>
      </c>
      <c r="EH99">
        <v>1.0001299999999999E-3</v>
      </c>
      <c r="EI99">
        <v>-13.7</v>
      </c>
      <c r="EJ99">
        <v>-0.1</v>
      </c>
      <c r="EK99">
        <v>34.680900000000001</v>
      </c>
      <c r="EL99">
        <v>37.968499999999999</v>
      </c>
      <c r="EM99">
        <v>36.212200000000003</v>
      </c>
      <c r="EN99">
        <v>37.662199999999999</v>
      </c>
      <c r="EO99">
        <v>36.686999999999998</v>
      </c>
      <c r="EP99">
        <v>0</v>
      </c>
      <c r="EQ99">
        <v>0</v>
      </c>
      <c r="ER99">
        <v>0</v>
      </c>
      <c r="ES99">
        <v>1658964030.0999999</v>
      </c>
      <c r="ET99">
        <v>0</v>
      </c>
      <c r="EU99">
        <v>749.67307692307702</v>
      </c>
      <c r="EV99">
        <v>-11.914530322921999</v>
      </c>
      <c r="EW99">
        <v>-8.7521365084408895</v>
      </c>
      <c r="EX99">
        <v>-12.0769230769231</v>
      </c>
      <c r="EY99">
        <v>15</v>
      </c>
      <c r="EZ99">
        <v>0</v>
      </c>
      <c r="FA99" t="s">
        <v>419</v>
      </c>
      <c r="FB99">
        <v>1657551626.5</v>
      </c>
      <c r="FC99">
        <v>1657551629</v>
      </c>
      <c r="FD99">
        <v>0</v>
      </c>
      <c r="FE99">
        <v>0.40300000000000002</v>
      </c>
      <c r="FF99">
        <v>8.9999999999999993E-3</v>
      </c>
      <c r="FG99">
        <v>9.41</v>
      </c>
      <c r="FH99">
        <v>8.6999999999999994E-2</v>
      </c>
      <c r="FI99">
        <v>417</v>
      </c>
      <c r="FJ99">
        <v>17</v>
      </c>
      <c r="FK99">
        <v>1.61</v>
      </c>
      <c r="FL99">
        <v>0.59</v>
      </c>
      <c r="FM99">
        <v>3.9304622500000002</v>
      </c>
      <c r="FN99">
        <v>-0.32389947467167701</v>
      </c>
      <c r="FO99">
        <v>0.10059937515928</v>
      </c>
      <c r="FP99">
        <v>1</v>
      </c>
      <c r="FQ99">
        <v>747.32352941176498</v>
      </c>
      <c r="FR99">
        <v>13.4300990977704</v>
      </c>
      <c r="FS99">
        <v>12.7266986344255</v>
      </c>
      <c r="FT99">
        <v>0</v>
      </c>
      <c r="FU99">
        <v>0.44472467500000001</v>
      </c>
      <c r="FV99">
        <v>8.3263227016885395E-3</v>
      </c>
      <c r="FW99">
        <v>3.2858482952466102E-3</v>
      </c>
      <c r="FX99">
        <v>1</v>
      </c>
      <c r="FY99">
        <v>2</v>
      </c>
      <c r="FZ99">
        <v>3</v>
      </c>
      <c r="GA99" t="s">
        <v>420</v>
      </c>
      <c r="GB99">
        <v>2.9742000000000002</v>
      </c>
      <c r="GC99">
        <v>2.7002999999999999</v>
      </c>
      <c r="GD99">
        <v>9.0907600000000005E-2</v>
      </c>
      <c r="GE99">
        <v>9.1398300000000002E-2</v>
      </c>
      <c r="GF99">
        <v>0.10759100000000001</v>
      </c>
      <c r="GG99">
        <v>0.107403</v>
      </c>
      <c r="GH99">
        <v>35437.699999999997</v>
      </c>
      <c r="GI99">
        <v>38741.699999999997</v>
      </c>
      <c r="GJ99">
        <v>35321.1</v>
      </c>
      <c r="GK99">
        <v>38665.300000000003</v>
      </c>
      <c r="GL99">
        <v>44676.800000000003</v>
      </c>
      <c r="GM99">
        <v>49839</v>
      </c>
      <c r="GN99">
        <v>55203.8</v>
      </c>
      <c r="GO99">
        <v>62011.6</v>
      </c>
      <c r="GP99">
        <v>1.9883999999999999</v>
      </c>
      <c r="GQ99">
        <v>1.8715999999999999</v>
      </c>
      <c r="GR99">
        <v>5.0067899999999999E-2</v>
      </c>
      <c r="GS99">
        <v>0</v>
      </c>
      <c r="GT99">
        <v>24.292999999999999</v>
      </c>
      <c r="GU99">
        <v>999.9</v>
      </c>
      <c r="GV99">
        <v>59.473999999999997</v>
      </c>
      <c r="GW99">
        <v>28.228000000000002</v>
      </c>
      <c r="GX99">
        <v>25.421099999999999</v>
      </c>
      <c r="GY99">
        <v>56.994300000000003</v>
      </c>
      <c r="GZ99">
        <v>46.370199999999997</v>
      </c>
      <c r="HA99">
        <v>1</v>
      </c>
      <c r="HB99">
        <v>-0.102724</v>
      </c>
      <c r="HC99">
        <v>-0.295207</v>
      </c>
      <c r="HD99">
        <v>20.133600000000001</v>
      </c>
      <c r="HE99">
        <v>5.1993200000000002</v>
      </c>
      <c r="HF99">
        <v>12.008800000000001</v>
      </c>
      <c r="HG99">
        <v>4.9756</v>
      </c>
      <c r="HH99">
        <v>3.2938000000000001</v>
      </c>
      <c r="HI99">
        <v>9999</v>
      </c>
      <c r="HJ99">
        <v>9999</v>
      </c>
      <c r="HK99">
        <v>9999</v>
      </c>
      <c r="HL99">
        <v>624.79999999999995</v>
      </c>
      <c r="HM99">
        <v>1.8631</v>
      </c>
      <c r="HN99">
        <v>1.8680099999999999</v>
      </c>
      <c r="HO99">
        <v>1.8678300000000001</v>
      </c>
      <c r="HP99">
        <v>1.8689899999999999</v>
      </c>
      <c r="HQ99">
        <v>1.86981</v>
      </c>
      <c r="HR99">
        <v>1.8658399999999999</v>
      </c>
      <c r="HS99">
        <v>1.8669100000000001</v>
      </c>
      <c r="HT99">
        <v>1.86829</v>
      </c>
      <c r="HU99">
        <v>5</v>
      </c>
      <c r="HV99">
        <v>0</v>
      </c>
      <c r="HW99">
        <v>0</v>
      </c>
      <c r="HX99">
        <v>0</v>
      </c>
      <c r="HY99" t="s">
        <v>421</v>
      </c>
      <c r="HZ99" t="s">
        <v>422</v>
      </c>
      <c r="IA99" t="s">
        <v>423</v>
      </c>
      <c r="IB99" t="s">
        <v>423</v>
      </c>
      <c r="IC99" t="s">
        <v>423</v>
      </c>
      <c r="ID99" t="s">
        <v>423</v>
      </c>
      <c r="IE99">
        <v>0</v>
      </c>
      <c r="IF99">
        <v>100</v>
      </c>
      <c r="IG99">
        <v>100</v>
      </c>
      <c r="IH99">
        <v>6.0039999999999996</v>
      </c>
      <c r="II99">
        <v>0.53390000000000004</v>
      </c>
      <c r="IJ99">
        <v>3.6346291650323699</v>
      </c>
      <c r="IK99">
        <v>5.6267518783259399E-3</v>
      </c>
      <c r="IL99">
        <v>2.30191766742704E-7</v>
      </c>
      <c r="IM99">
        <v>-2.9562642023804099E-10</v>
      </c>
      <c r="IN99">
        <v>-4.4408053959193901E-2</v>
      </c>
      <c r="IO99">
        <v>-1.77651730019769E-2</v>
      </c>
      <c r="IP99">
        <v>2.0502542247495602E-3</v>
      </c>
      <c r="IQ99">
        <v>-1.6883999477825899E-5</v>
      </c>
      <c r="IR99">
        <v>-3</v>
      </c>
      <c r="IS99">
        <v>1845</v>
      </c>
      <c r="IT99">
        <v>1</v>
      </c>
      <c r="IU99">
        <v>26</v>
      </c>
      <c r="IV99">
        <v>23540</v>
      </c>
      <c r="IW99">
        <v>23540</v>
      </c>
      <c r="IX99">
        <v>1.0388200000000001</v>
      </c>
      <c r="IY99">
        <v>2.6293899999999999</v>
      </c>
      <c r="IZ99">
        <v>1.5478499999999999</v>
      </c>
      <c r="JA99">
        <v>2.3107899999999999</v>
      </c>
      <c r="JB99">
        <v>1.3464400000000001</v>
      </c>
      <c r="JC99">
        <v>2.2644000000000002</v>
      </c>
      <c r="JD99">
        <v>32.753500000000003</v>
      </c>
      <c r="JE99">
        <v>24.2364</v>
      </c>
      <c r="JF99">
        <v>18</v>
      </c>
      <c r="JG99">
        <v>496.15</v>
      </c>
      <c r="JH99">
        <v>420.07900000000001</v>
      </c>
      <c r="JI99">
        <v>25</v>
      </c>
      <c r="JJ99">
        <v>25.9648</v>
      </c>
      <c r="JK99">
        <v>30.000299999999999</v>
      </c>
      <c r="JL99">
        <v>25.922499999999999</v>
      </c>
      <c r="JM99">
        <v>25.8659</v>
      </c>
      <c r="JN99">
        <v>20.8279</v>
      </c>
      <c r="JO99">
        <v>0</v>
      </c>
      <c r="JP99">
        <v>100</v>
      </c>
      <c r="JQ99">
        <v>25</v>
      </c>
      <c r="JR99">
        <v>419.89699999999999</v>
      </c>
      <c r="JS99">
        <v>28.5824</v>
      </c>
      <c r="JT99">
        <v>102.411</v>
      </c>
      <c r="JU99">
        <v>103.223</v>
      </c>
    </row>
    <row r="100" spans="1:281" x14ac:dyDescent="0.2">
      <c r="A100">
        <v>84</v>
      </c>
      <c r="B100">
        <v>1658964034</v>
      </c>
      <c r="C100">
        <v>2102.4000000953702</v>
      </c>
      <c r="D100" t="s">
        <v>595</v>
      </c>
      <c r="E100" t="s">
        <v>596</v>
      </c>
      <c r="F100">
        <v>5</v>
      </c>
      <c r="G100" t="s">
        <v>574</v>
      </c>
      <c r="H100" t="s">
        <v>416</v>
      </c>
      <c r="I100">
        <v>1658964031.5</v>
      </c>
      <c r="J100">
        <f t="shared" si="100"/>
        <v>3.8977580944267481E-4</v>
      </c>
      <c r="K100">
        <f t="shared" si="101"/>
        <v>0.38977580944267481</v>
      </c>
      <c r="L100">
        <f t="shared" si="102"/>
        <v>-3.4295671250700761</v>
      </c>
      <c r="M100">
        <f t="shared" si="103"/>
        <v>423.79866666666697</v>
      </c>
      <c r="N100">
        <f t="shared" si="104"/>
        <v>577.80687093431027</v>
      </c>
      <c r="O100">
        <f t="shared" si="105"/>
        <v>52.014326369152272</v>
      </c>
      <c r="P100">
        <f t="shared" si="106"/>
        <v>38.15046734762295</v>
      </c>
      <c r="Q100">
        <f t="shared" si="107"/>
        <v>3.3798693745437466E-2</v>
      </c>
      <c r="R100">
        <f t="shared" si="108"/>
        <v>2.7455863446438564</v>
      </c>
      <c r="S100">
        <f t="shared" si="109"/>
        <v>3.3569238803518309E-2</v>
      </c>
      <c r="T100">
        <f t="shared" si="110"/>
        <v>2.1001259873590156E-2</v>
      </c>
      <c r="U100">
        <f t="shared" si="111"/>
        <v>1.5964149869723993E-6</v>
      </c>
      <c r="V100">
        <f t="shared" si="112"/>
        <v>25.722822132516281</v>
      </c>
      <c r="W100">
        <f t="shared" si="113"/>
        <v>25.722822132516281</v>
      </c>
      <c r="X100">
        <f t="shared" si="114"/>
        <v>3.3193102488967985</v>
      </c>
      <c r="Y100">
        <f t="shared" si="115"/>
        <v>69.052062453484936</v>
      </c>
      <c r="Z100">
        <f t="shared" si="116"/>
        <v>2.3067382272705941</v>
      </c>
      <c r="AA100">
        <f t="shared" si="117"/>
        <v>3.3405783191841176</v>
      </c>
      <c r="AB100">
        <f t="shared" si="118"/>
        <v>1.0125720216262044</v>
      </c>
      <c r="AC100">
        <f t="shared" si="119"/>
        <v>-17.18911319642196</v>
      </c>
      <c r="AD100">
        <f t="shared" si="120"/>
        <v>15.949996108488509</v>
      </c>
      <c r="AE100">
        <f t="shared" si="121"/>
        <v>1.2384454316036724</v>
      </c>
      <c r="AF100">
        <f t="shared" si="122"/>
        <v>-6.7005991479263116E-4</v>
      </c>
      <c r="AG100">
        <f t="shared" si="123"/>
        <v>-3.4045174487862839</v>
      </c>
      <c r="AH100">
        <f t="shared" si="124"/>
        <v>0.38273342087802437</v>
      </c>
      <c r="AI100">
        <f t="shared" si="125"/>
        <v>-3.4295671250700761</v>
      </c>
      <c r="AJ100">
        <v>430.74370962424302</v>
      </c>
      <c r="AK100">
        <v>434.95729696969698</v>
      </c>
      <c r="AL100">
        <v>1.7044733044758601E-3</v>
      </c>
      <c r="AM100">
        <v>66.33</v>
      </c>
      <c r="AN100">
        <f t="shared" si="126"/>
        <v>0.38977580944267481</v>
      </c>
      <c r="AO100">
        <v>25.176859790505802</v>
      </c>
      <c r="AP100">
        <v>25.626592121212099</v>
      </c>
      <c r="AQ100">
        <v>9.3693711627904097E-4</v>
      </c>
      <c r="AR100">
        <v>88.640650729912196</v>
      </c>
      <c r="AS100">
        <v>0</v>
      </c>
      <c r="AT100">
        <v>0</v>
      </c>
      <c r="AU100">
        <f t="shared" si="127"/>
        <v>1</v>
      </c>
      <c r="AV100">
        <f t="shared" si="128"/>
        <v>0</v>
      </c>
      <c r="AW100">
        <f t="shared" si="129"/>
        <v>47705.367476591047</v>
      </c>
      <c r="AX100" t="s">
        <v>417</v>
      </c>
      <c r="AY100" t="s">
        <v>417</v>
      </c>
      <c r="AZ100">
        <v>0</v>
      </c>
      <c r="BA100">
        <v>0</v>
      </c>
      <c r="BB100" t="e">
        <f t="shared" si="130"/>
        <v>#DIV/0!</v>
      </c>
      <c r="BC100">
        <v>0</v>
      </c>
      <c r="BD100" t="s">
        <v>417</v>
      </c>
      <c r="BE100" t="s">
        <v>417</v>
      </c>
      <c r="BF100">
        <v>0</v>
      </c>
      <c r="BG100">
        <v>0</v>
      </c>
      <c r="BH100" t="e">
        <f t="shared" si="131"/>
        <v>#DIV/0!</v>
      </c>
      <c r="BI100">
        <v>0.5</v>
      </c>
      <c r="BJ100">
        <f t="shared" si="132"/>
        <v>8.4021841419599964E-6</v>
      </c>
      <c r="BK100">
        <f t="shared" si="133"/>
        <v>-3.4295671250700761</v>
      </c>
      <c r="BL100" t="e">
        <f t="shared" si="134"/>
        <v>#DIV/0!</v>
      </c>
      <c r="BM100">
        <f t="shared" si="135"/>
        <v>-408175.66803172365</v>
      </c>
      <c r="BN100" t="e">
        <f t="shared" si="136"/>
        <v>#DIV/0!</v>
      </c>
      <c r="BO100" t="e">
        <f t="shared" si="137"/>
        <v>#DIV/0!</v>
      </c>
      <c r="BP100" t="s">
        <v>417</v>
      </c>
      <c r="BQ100">
        <v>0</v>
      </c>
      <c r="BR100" t="e">
        <f t="shared" si="138"/>
        <v>#DIV/0!</v>
      </c>
      <c r="BS100" t="e">
        <f t="shared" si="139"/>
        <v>#DIV/0!</v>
      </c>
      <c r="BT100" t="e">
        <f t="shared" si="140"/>
        <v>#DIV/0!</v>
      </c>
      <c r="BU100" t="e">
        <f t="shared" si="141"/>
        <v>#DIV/0!</v>
      </c>
      <c r="BV100" t="e">
        <f t="shared" si="142"/>
        <v>#DIV/0!</v>
      </c>
      <c r="BW100" t="e">
        <f t="shared" si="143"/>
        <v>#DIV/0!</v>
      </c>
      <c r="BX100" t="e">
        <f t="shared" si="144"/>
        <v>#DIV/0!</v>
      </c>
      <c r="BY100" t="e">
        <f t="shared" si="145"/>
        <v>#DIV/0!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 t="shared" si="146"/>
        <v>1.0001299999999999E-3</v>
      </c>
      <c r="CS100">
        <f t="shared" si="147"/>
        <v>8.4021841419599964E-6</v>
      </c>
      <c r="CT100">
        <f t="shared" si="148"/>
        <v>8.4010919999999972E-3</v>
      </c>
      <c r="CU100">
        <f t="shared" si="149"/>
        <v>1.5962074799999995E-3</v>
      </c>
      <c r="CV100">
        <v>6</v>
      </c>
      <c r="CW100">
        <v>0.5</v>
      </c>
      <c r="CX100" t="s">
        <v>418</v>
      </c>
      <c r="CY100">
        <v>2</v>
      </c>
      <c r="CZ100" t="b">
        <v>1</v>
      </c>
      <c r="DA100">
        <v>1658964031.5</v>
      </c>
      <c r="DB100">
        <v>423.79866666666697</v>
      </c>
      <c r="DC100">
        <v>419.90788888888898</v>
      </c>
      <c r="DD100">
        <v>25.624655555555599</v>
      </c>
      <c r="DE100">
        <v>25.177144444444401</v>
      </c>
      <c r="DF100">
        <v>417.79477777777799</v>
      </c>
      <c r="DG100">
        <v>25.090766666666699</v>
      </c>
      <c r="DH100">
        <v>500.00011111111098</v>
      </c>
      <c r="DI100">
        <v>89.973022222222198</v>
      </c>
      <c r="DJ100">
        <v>4.7240577777777799E-2</v>
      </c>
      <c r="DK100">
        <v>25.830577777777801</v>
      </c>
      <c r="DL100">
        <v>25.111066666666702</v>
      </c>
      <c r="DM100">
        <v>999.9</v>
      </c>
      <c r="DN100">
        <v>0</v>
      </c>
      <c r="DO100">
        <v>0</v>
      </c>
      <c r="DP100">
        <v>9987.7777777777792</v>
      </c>
      <c r="DQ100">
        <v>0</v>
      </c>
      <c r="DR100">
        <v>0.23291466666666699</v>
      </c>
      <c r="DS100">
        <v>3.8907699999999998</v>
      </c>
      <c r="DT100">
        <v>434.94400000000002</v>
      </c>
      <c r="DU100">
        <v>430.75299999999999</v>
      </c>
      <c r="DV100">
        <v>0.44750111111111102</v>
      </c>
      <c r="DW100">
        <v>419.90788888888898</v>
      </c>
      <c r="DX100">
        <v>25.177144444444401</v>
      </c>
      <c r="DY100">
        <v>2.3055277777777801</v>
      </c>
      <c r="DZ100">
        <v>2.2652666666666699</v>
      </c>
      <c r="EA100">
        <v>19.715066666666701</v>
      </c>
      <c r="EB100">
        <v>19.431511111111099</v>
      </c>
      <c r="EC100">
        <v>1.0001299999999999E-3</v>
      </c>
      <c r="ED100">
        <v>0</v>
      </c>
      <c r="EE100">
        <v>0</v>
      </c>
      <c r="EF100">
        <v>0</v>
      </c>
      <c r="EG100">
        <v>755.055555555556</v>
      </c>
      <c r="EH100">
        <v>1.0001299999999999E-3</v>
      </c>
      <c r="EI100">
        <v>-25</v>
      </c>
      <c r="EJ100">
        <v>-2.7222222222222201</v>
      </c>
      <c r="EK100">
        <v>34.673222222222201</v>
      </c>
      <c r="EL100">
        <v>38.069111111111098</v>
      </c>
      <c r="EM100">
        <v>36.25</v>
      </c>
      <c r="EN100">
        <v>37.805333333333301</v>
      </c>
      <c r="EO100">
        <v>36.75</v>
      </c>
      <c r="EP100">
        <v>0</v>
      </c>
      <c r="EQ100">
        <v>0</v>
      </c>
      <c r="ER100">
        <v>0</v>
      </c>
      <c r="ES100">
        <v>1658964035.5</v>
      </c>
      <c r="ET100">
        <v>0</v>
      </c>
      <c r="EU100">
        <v>751.48</v>
      </c>
      <c r="EV100">
        <v>25.038460496024499</v>
      </c>
      <c r="EW100">
        <v>-54.846153785491097</v>
      </c>
      <c r="EX100">
        <v>-16.96</v>
      </c>
      <c r="EY100">
        <v>15</v>
      </c>
      <c r="EZ100">
        <v>0</v>
      </c>
      <c r="FA100" t="s">
        <v>419</v>
      </c>
      <c r="FB100">
        <v>1657551626.5</v>
      </c>
      <c r="FC100">
        <v>1657551629</v>
      </c>
      <c r="FD100">
        <v>0</v>
      </c>
      <c r="FE100">
        <v>0.40300000000000002</v>
      </c>
      <c r="FF100">
        <v>8.9999999999999993E-3</v>
      </c>
      <c r="FG100">
        <v>9.41</v>
      </c>
      <c r="FH100">
        <v>8.6999999999999994E-2</v>
      </c>
      <c r="FI100">
        <v>417</v>
      </c>
      <c r="FJ100">
        <v>17</v>
      </c>
      <c r="FK100">
        <v>1.61</v>
      </c>
      <c r="FL100">
        <v>0.59</v>
      </c>
      <c r="FM100">
        <v>3.9139297499999999</v>
      </c>
      <c r="FN100">
        <v>-0.21568333958725699</v>
      </c>
      <c r="FO100">
        <v>8.4755260116629302E-2</v>
      </c>
      <c r="FP100">
        <v>1</v>
      </c>
      <c r="FQ100">
        <v>750.13235294117601</v>
      </c>
      <c r="FR100">
        <v>3.2161952436988201</v>
      </c>
      <c r="FS100">
        <v>12.972430508088999</v>
      </c>
      <c r="FT100">
        <v>0</v>
      </c>
      <c r="FU100">
        <v>0.445489725</v>
      </c>
      <c r="FV100">
        <v>1.79162589118197E-2</v>
      </c>
      <c r="FW100">
        <v>3.68455583474793E-3</v>
      </c>
      <c r="FX100">
        <v>1</v>
      </c>
      <c r="FY100">
        <v>2</v>
      </c>
      <c r="FZ100">
        <v>3</v>
      </c>
      <c r="GA100" t="s">
        <v>420</v>
      </c>
      <c r="GB100">
        <v>2.9739200000000001</v>
      </c>
      <c r="GC100">
        <v>2.7004899999999998</v>
      </c>
      <c r="GD100">
        <v>9.0894799999999998E-2</v>
      </c>
      <c r="GE100">
        <v>9.1398599999999997E-2</v>
      </c>
      <c r="GF100">
        <v>0.107596</v>
      </c>
      <c r="GG100">
        <v>0.107403</v>
      </c>
      <c r="GH100">
        <v>35438.300000000003</v>
      </c>
      <c r="GI100">
        <v>38741</v>
      </c>
      <c r="GJ100">
        <v>35321.300000000003</v>
      </c>
      <c r="GK100">
        <v>38664.5</v>
      </c>
      <c r="GL100">
        <v>44676.6</v>
      </c>
      <c r="GM100">
        <v>49838.6</v>
      </c>
      <c r="GN100">
        <v>55203.9</v>
      </c>
      <c r="GO100">
        <v>62011.199999999997</v>
      </c>
      <c r="GP100">
        <v>1.988</v>
      </c>
      <c r="GQ100">
        <v>1.8717999999999999</v>
      </c>
      <c r="GR100">
        <v>5.0365899999999998E-2</v>
      </c>
      <c r="GS100">
        <v>0</v>
      </c>
      <c r="GT100">
        <v>24.295000000000002</v>
      </c>
      <c r="GU100">
        <v>999.9</v>
      </c>
      <c r="GV100">
        <v>59.497999999999998</v>
      </c>
      <c r="GW100">
        <v>28.228000000000002</v>
      </c>
      <c r="GX100">
        <v>25.4313</v>
      </c>
      <c r="GY100">
        <v>57.094299999999997</v>
      </c>
      <c r="GZ100">
        <v>46.490400000000001</v>
      </c>
      <c r="HA100">
        <v>1</v>
      </c>
      <c r="HB100">
        <v>-0.102744</v>
      </c>
      <c r="HC100">
        <v>-0.29455300000000001</v>
      </c>
      <c r="HD100">
        <v>20.133500000000002</v>
      </c>
      <c r="HE100">
        <v>5.2029100000000001</v>
      </c>
      <c r="HF100">
        <v>12.0099</v>
      </c>
      <c r="HG100">
        <v>4.976</v>
      </c>
      <c r="HH100">
        <v>3.2936000000000001</v>
      </c>
      <c r="HI100">
        <v>9999</v>
      </c>
      <c r="HJ100">
        <v>9999</v>
      </c>
      <c r="HK100">
        <v>9999</v>
      </c>
      <c r="HL100">
        <v>624.79999999999995</v>
      </c>
      <c r="HM100">
        <v>1.8631</v>
      </c>
      <c r="HN100">
        <v>1.8680099999999999</v>
      </c>
      <c r="HO100">
        <v>1.86774</v>
      </c>
      <c r="HP100">
        <v>1.86896</v>
      </c>
      <c r="HQ100">
        <v>1.86981</v>
      </c>
      <c r="HR100">
        <v>1.8658399999999999</v>
      </c>
      <c r="HS100">
        <v>1.8669100000000001</v>
      </c>
      <c r="HT100">
        <v>1.86829</v>
      </c>
      <c r="HU100">
        <v>5</v>
      </c>
      <c r="HV100">
        <v>0</v>
      </c>
      <c r="HW100">
        <v>0</v>
      </c>
      <c r="HX100">
        <v>0</v>
      </c>
      <c r="HY100" t="s">
        <v>421</v>
      </c>
      <c r="HZ100" t="s">
        <v>422</v>
      </c>
      <c r="IA100" t="s">
        <v>423</v>
      </c>
      <c r="IB100" t="s">
        <v>423</v>
      </c>
      <c r="IC100" t="s">
        <v>423</v>
      </c>
      <c r="ID100" t="s">
        <v>423</v>
      </c>
      <c r="IE100">
        <v>0</v>
      </c>
      <c r="IF100">
        <v>100</v>
      </c>
      <c r="IG100">
        <v>100</v>
      </c>
      <c r="IH100">
        <v>6.0039999999999996</v>
      </c>
      <c r="II100">
        <v>0.53410000000000002</v>
      </c>
      <c r="IJ100">
        <v>3.6346291650323699</v>
      </c>
      <c r="IK100">
        <v>5.6267518783259399E-3</v>
      </c>
      <c r="IL100">
        <v>2.30191766742704E-7</v>
      </c>
      <c r="IM100">
        <v>-2.9562642023804099E-10</v>
      </c>
      <c r="IN100">
        <v>-4.4408053959193901E-2</v>
      </c>
      <c r="IO100">
        <v>-1.77651730019769E-2</v>
      </c>
      <c r="IP100">
        <v>2.0502542247495602E-3</v>
      </c>
      <c r="IQ100">
        <v>-1.6883999477825899E-5</v>
      </c>
      <c r="IR100">
        <v>-3</v>
      </c>
      <c r="IS100">
        <v>1845</v>
      </c>
      <c r="IT100">
        <v>1</v>
      </c>
      <c r="IU100">
        <v>26</v>
      </c>
      <c r="IV100">
        <v>23540.1</v>
      </c>
      <c r="IW100">
        <v>23540.1</v>
      </c>
      <c r="IX100">
        <v>1.0388200000000001</v>
      </c>
      <c r="IY100">
        <v>2.6245099999999999</v>
      </c>
      <c r="IZ100">
        <v>1.5478499999999999</v>
      </c>
      <c r="JA100">
        <v>2.3107899999999999</v>
      </c>
      <c r="JB100">
        <v>1.3464400000000001</v>
      </c>
      <c r="JC100">
        <v>2.2692899999999998</v>
      </c>
      <c r="JD100">
        <v>32.753500000000003</v>
      </c>
      <c r="JE100">
        <v>24.245100000000001</v>
      </c>
      <c r="JF100">
        <v>18</v>
      </c>
      <c r="JG100">
        <v>495.88900000000001</v>
      </c>
      <c r="JH100">
        <v>420.19299999999998</v>
      </c>
      <c r="JI100">
        <v>25.0001</v>
      </c>
      <c r="JJ100">
        <v>25.9648</v>
      </c>
      <c r="JK100">
        <v>30.0001</v>
      </c>
      <c r="JL100">
        <v>25.922499999999999</v>
      </c>
      <c r="JM100">
        <v>25.8659</v>
      </c>
      <c r="JN100">
        <v>20.826000000000001</v>
      </c>
      <c r="JO100">
        <v>0</v>
      </c>
      <c r="JP100">
        <v>100</v>
      </c>
      <c r="JQ100">
        <v>25</v>
      </c>
      <c r="JR100">
        <v>419.89699999999999</v>
      </c>
      <c r="JS100">
        <v>28.5824</v>
      </c>
      <c r="JT100">
        <v>102.411</v>
      </c>
      <c r="JU100">
        <v>103.22199999999999</v>
      </c>
    </row>
    <row r="101" spans="1:281" x14ac:dyDescent="0.2">
      <c r="A101">
        <v>85</v>
      </c>
      <c r="B101">
        <v>1658964326</v>
      </c>
      <c r="C101">
        <v>2394.4000000953702</v>
      </c>
      <c r="D101" t="s">
        <v>597</v>
      </c>
      <c r="E101" t="s">
        <v>598</v>
      </c>
      <c r="F101">
        <v>5</v>
      </c>
      <c r="G101" t="s">
        <v>599</v>
      </c>
      <c r="H101" t="s">
        <v>416</v>
      </c>
      <c r="I101">
        <v>1658964323</v>
      </c>
      <c r="J101">
        <f t="shared" si="100"/>
        <v>5.6929866653018725E-4</v>
      </c>
      <c r="K101">
        <f t="shared" si="101"/>
        <v>0.56929866653018724</v>
      </c>
      <c r="L101">
        <f t="shared" si="102"/>
        <v>-3.4739758088920247</v>
      </c>
      <c r="M101">
        <f t="shared" si="103"/>
        <v>423.947272727273</v>
      </c>
      <c r="N101">
        <f t="shared" si="104"/>
        <v>525.1587138376218</v>
      </c>
      <c r="O101">
        <f t="shared" si="105"/>
        <v>47.275699744477059</v>
      </c>
      <c r="P101">
        <f t="shared" si="106"/>
        <v>38.164469987527546</v>
      </c>
      <c r="Q101">
        <f t="shared" si="107"/>
        <v>5.1094904277254417E-2</v>
      </c>
      <c r="R101">
        <f t="shared" si="108"/>
        <v>2.7492243614345404</v>
      </c>
      <c r="S101">
        <f t="shared" si="109"/>
        <v>5.0573158383343302E-2</v>
      </c>
      <c r="T101">
        <f t="shared" si="110"/>
        <v>3.1654656701561666E-2</v>
      </c>
      <c r="U101">
        <f t="shared" si="111"/>
        <v>1.5964149869723993E-6</v>
      </c>
      <c r="V101">
        <f t="shared" si="112"/>
        <v>25.673052967153218</v>
      </c>
      <c r="W101">
        <f t="shared" si="113"/>
        <v>25.673052967153218</v>
      </c>
      <c r="X101">
        <f t="shared" si="114"/>
        <v>3.3095271494175367</v>
      </c>
      <c r="Y101">
        <f t="shared" si="115"/>
        <v>69.686565742670552</v>
      </c>
      <c r="Z101">
        <f t="shared" si="116"/>
        <v>2.3278884707837131</v>
      </c>
      <c r="AA101">
        <f t="shared" si="117"/>
        <v>3.3405125449571376</v>
      </c>
      <c r="AB101">
        <f t="shared" si="118"/>
        <v>0.98163867863382359</v>
      </c>
      <c r="AC101">
        <f t="shared" si="119"/>
        <v>-25.106071193981258</v>
      </c>
      <c r="AD101">
        <f t="shared" si="120"/>
        <v>23.298470599157941</v>
      </c>
      <c r="AE101">
        <f t="shared" si="121"/>
        <v>1.8061732323260642</v>
      </c>
      <c r="AF101">
        <f t="shared" si="122"/>
        <v>-1.425766082267188E-3</v>
      </c>
      <c r="AG101">
        <f t="shared" si="123"/>
        <v>-3.6229881869142528</v>
      </c>
      <c r="AH101">
        <f t="shared" si="124"/>
        <v>0.56899894198915824</v>
      </c>
      <c r="AI101">
        <f t="shared" si="125"/>
        <v>-3.4739758088920247</v>
      </c>
      <c r="AJ101">
        <v>430.82928974545501</v>
      </c>
      <c r="AK101">
        <v>435.16797575757602</v>
      </c>
      <c r="AL101">
        <v>-1.30540606060981E-2</v>
      </c>
      <c r="AM101">
        <v>66.33</v>
      </c>
      <c r="AN101">
        <f t="shared" si="126"/>
        <v>0.56929866653018724</v>
      </c>
      <c r="AO101">
        <v>25.1940950447188</v>
      </c>
      <c r="AP101">
        <v>25.859203636363599</v>
      </c>
      <c r="AQ101">
        <v>4.7591050545972802E-5</v>
      </c>
      <c r="AR101">
        <v>88.640650729912196</v>
      </c>
      <c r="AS101">
        <v>0</v>
      </c>
      <c r="AT101">
        <v>0</v>
      </c>
      <c r="AU101">
        <f t="shared" si="127"/>
        <v>1</v>
      </c>
      <c r="AV101">
        <f t="shared" si="128"/>
        <v>0</v>
      </c>
      <c r="AW101">
        <f t="shared" si="129"/>
        <v>47804.307748316649</v>
      </c>
      <c r="AX101" t="s">
        <v>417</v>
      </c>
      <c r="AY101" t="s">
        <v>417</v>
      </c>
      <c r="AZ101">
        <v>0</v>
      </c>
      <c r="BA101">
        <v>0</v>
      </c>
      <c r="BB101" t="e">
        <f t="shared" si="130"/>
        <v>#DIV/0!</v>
      </c>
      <c r="BC101">
        <v>0</v>
      </c>
      <c r="BD101" t="s">
        <v>417</v>
      </c>
      <c r="BE101" t="s">
        <v>417</v>
      </c>
      <c r="BF101">
        <v>0</v>
      </c>
      <c r="BG101">
        <v>0</v>
      </c>
      <c r="BH101" t="e">
        <f t="shared" si="131"/>
        <v>#DIV/0!</v>
      </c>
      <c r="BI101">
        <v>0.5</v>
      </c>
      <c r="BJ101">
        <f t="shared" si="132"/>
        <v>8.4021841419599964E-6</v>
      </c>
      <c r="BK101">
        <f t="shared" si="133"/>
        <v>-3.4739758088920247</v>
      </c>
      <c r="BL101" t="e">
        <f t="shared" si="134"/>
        <v>#DIV/0!</v>
      </c>
      <c r="BM101">
        <f t="shared" si="135"/>
        <v>-413461.04181925755</v>
      </c>
      <c r="BN101" t="e">
        <f t="shared" si="136"/>
        <v>#DIV/0!</v>
      </c>
      <c r="BO101" t="e">
        <f t="shared" si="137"/>
        <v>#DIV/0!</v>
      </c>
      <c r="BP101" t="s">
        <v>417</v>
      </c>
      <c r="BQ101">
        <v>0</v>
      </c>
      <c r="BR101" t="e">
        <f t="shared" si="138"/>
        <v>#DIV/0!</v>
      </c>
      <c r="BS101" t="e">
        <f t="shared" si="139"/>
        <v>#DIV/0!</v>
      </c>
      <c r="BT101" t="e">
        <f t="shared" si="140"/>
        <v>#DIV/0!</v>
      </c>
      <c r="BU101" t="e">
        <f t="shared" si="141"/>
        <v>#DIV/0!</v>
      </c>
      <c r="BV101" t="e">
        <f t="shared" si="142"/>
        <v>#DIV/0!</v>
      </c>
      <c r="BW101" t="e">
        <f t="shared" si="143"/>
        <v>#DIV/0!</v>
      </c>
      <c r="BX101" t="e">
        <f t="shared" si="144"/>
        <v>#DIV/0!</v>
      </c>
      <c r="BY101" t="e">
        <f t="shared" si="145"/>
        <v>#DIV/0!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 t="shared" si="146"/>
        <v>1.0001299999999999E-3</v>
      </c>
      <c r="CS101">
        <f t="shared" si="147"/>
        <v>8.4021841419599964E-6</v>
      </c>
      <c r="CT101">
        <f t="shared" si="148"/>
        <v>8.4010919999999972E-3</v>
      </c>
      <c r="CU101">
        <f t="shared" si="149"/>
        <v>1.5962074799999995E-3</v>
      </c>
      <c r="CV101">
        <v>6</v>
      </c>
      <c r="CW101">
        <v>0.5</v>
      </c>
      <c r="CX101" t="s">
        <v>418</v>
      </c>
      <c r="CY101">
        <v>2</v>
      </c>
      <c r="CZ101" t="b">
        <v>1</v>
      </c>
      <c r="DA101">
        <v>1658964323</v>
      </c>
      <c r="DB101">
        <v>423.947272727273</v>
      </c>
      <c r="DC101">
        <v>419.88963636363599</v>
      </c>
      <c r="DD101">
        <v>25.859181818181799</v>
      </c>
      <c r="DE101">
        <v>25.194118181818201</v>
      </c>
      <c r="DF101">
        <v>417.94245454545398</v>
      </c>
      <c r="DG101">
        <v>25.313390909090899</v>
      </c>
      <c r="DH101">
        <v>500.05900000000003</v>
      </c>
      <c r="DI101">
        <v>89.975372727272699</v>
      </c>
      <c r="DJ101">
        <v>4.6364509090909098E-2</v>
      </c>
      <c r="DK101">
        <v>25.830245454545398</v>
      </c>
      <c r="DL101">
        <v>25.094236363636401</v>
      </c>
      <c r="DM101">
        <v>999.9</v>
      </c>
      <c r="DN101">
        <v>0</v>
      </c>
      <c r="DO101">
        <v>0</v>
      </c>
      <c r="DP101">
        <v>10009.090909090901</v>
      </c>
      <c r="DQ101">
        <v>0</v>
      </c>
      <c r="DR101">
        <v>0.22065599999999999</v>
      </c>
      <c r="DS101">
        <v>4.0579081818181804</v>
      </c>
      <c r="DT101">
        <v>435.20127272727302</v>
      </c>
      <c r="DU101">
        <v>430.74163636363602</v>
      </c>
      <c r="DV101">
        <v>0.66507581818181805</v>
      </c>
      <c r="DW101">
        <v>419.88963636363599</v>
      </c>
      <c r="DX101">
        <v>25.194118181818201</v>
      </c>
      <c r="DY101">
        <v>2.32668909090909</v>
      </c>
      <c r="DZ101">
        <v>2.2668490909090901</v>
      </c>
      <c r="EA101">
        <v>19.862381818181799</v>
      </c>
      <c r="EB101">
        <v>19.442718181818201</v>
      </c>
      <c r="EC101">
        <v>1.0001299999999999E-3</v>
      </c>
      <c r="ED101">
        <v>0</v>
      </c>
      <c r="EE101">
        <v>0</v>
      </c>
      <c r="EF101">
        <v>0</v>
      </c>
      <c r="EG101">
        <v>812</v>
      </c>
      <c r="EH101">
        <v>1.0001299999999999E-3</v>
      </c>
      <c r="EI101">
        <v>-12.545454545454501</v>
      </c>
      <c r="EJ101">
        <v>0</v>
      </c>
      <c r="EK101">
        <v>35.1757272727273</v>
      </c>
      <c r="EL101">
        <v>38.766727272727302</v>
      </c>
      <c r="EM101">
        <v>36.789454545454497</v>
      </c>
      <c r="EN101">
        <v>38.755454545454498</v>
      </c>
      <c r="EO101">
        <v>37.215636363636399</v>
      </c>
      <c r="EP101">
        <v>0</v>
      </c>
      <c r="EQ101">
        <v>0</v>
      </c>
      <c r="ER101">
        <v>0</v>
      </c>
      <c r="ES101">
        <v>1658964327.0999999</v>
      </c>
      <c r="ET101">
        <v>0</v>
      </c>
      <c r="EU101">
        <v>815.74</v>
      </c>
      <c r="EV101">
        <v>7.4999997294862997</v>
      </c>
      <c r="EW101">
        <v>-17.846153154881002</v>
      </c>
      <c r="EX101">
        <v>-13.64</v>
      </c>
      <c r="EY101">
        <v>15</v>
      </c>
      <c r="EZ101">
        <v>0</v>
      </c>
      <c r="FA101" t="s">
        <v>419</v>
      </c>
      <c r="FB101">
        <v>1657551626.5</v>
      </c>
      <c r="FC101">
        <v>1657551629</v>
      </c>
      <c r="FD101">
        <v>0</v>
      </c>
      <c r="FE101">
        <v>0.40300000000000002</v>
      </c>
      <c r="FF101">
        <v>8.9999999999999993E-3</v>
      </c>
      <c r="FG101">
        <v>9.41</v>
      </c>
      <c r="FH101">
        <v>8.6999999999999994E-2</v>
      </c>
      <c r="FI101">
        <v>417</v>
      </c>
      <c r="FJ101">
        <v>17</v>
      </c>
      <c r="FK101">
        <v>1.61</v>
      </c>
      <c r="FL101">
        <v>0.59</v>
      </c>
      <c r="FM101">
        <v>4.1018421951219501</v>
      </c>
      <c r="FN101">
        <v>-0.63820954703833199</v>
      </c>
      <c r="FO101">
        <v>0.103527193140603</v>
      </c>
      <c r="FP101">
        <v>0</v>
      </c>
      <c r="FQ101">
        <v>816.26470588235304</v>
      </c>
      <c r="FR101">
        <v>-17.8151258683517</v>
      </c>
      <c r="FS101">
        <v>15.9217919910923</v>
      </c>
      <c r="FT101">
        <v>0</v>
      </c>
      <c r="FU101">
        <v>0.66386568292682901</v>
      </c>
      <c r="FV101">
        <v>1.6477191637630902E-2</v>
      </c>
      <c r="FW101">
        <v>3.3892942458320901E-3</v>
      </c>
      <c r="FX101">
        <v>1</v>
      </c>
      <c r="FY101">
        <v>1</v>
      </c>
      <c r="FZ101">
        <v>3</v>
      </c>
      <c r="GA101" t="s">
        <v>449</v>
      </c>
      <c r="GB101">
        <v>2.9733399999999999</v>
      </c>
      <c r="GC101">
        <v>2.7006899999999998</v>
      </c>
      <c r="GD101">
        <v>9.0911699999999998E-2</v>
      </c>
      <c r="GE101">
        <v>9.1387499999999997E-2</v>
      </c>
      <c r="GF101">
        <v>0.108249</v>
      </c>
      <c r="GG101">
        <v>0.107444</v>
      </c>
      <c r="GH101">
        <v>35434.9</v>
      </c>
      <c r="GI101">
        <v>38739.4</v>
      </c>
      <c r="GJ101">
        <v>35318.699999999997</v>
      </c>
      <c r="GK101">
        <v>38662.6</v>
      </c>
      <c r="GL101">
        <v>44640.9</v>
      </c>
      <c r="GM101">
        <v>49834.6</v>
      </c>
      <c r="GN101">
        <v>55200.9</v>
      </c>
      <c r="GO101">
        <v>62008.9</v>
      </c>
      <c r="GP101">
        <v>1.9945999999999999</v>
      </c>
      <c r="GQ101">
        <v>1.8722000000000001</v>
      </c>
      <c r="GR101">
        <v>4.8875799999999997E-2</v>
      </c>
      <c r="GS101">
        <v>0</v>
      </c>
      <c r="GT101">
        <v>24.288900000000002</v>
      </c>
      <c r="GU101">
        <v>999.9</v>
      </c>
      <c r="GV101">
        <v>59.595999999999997</v>
      </c>
      <c r="GW101">
        <v>28.218</v>
      </c>
      <c r="GX101">
        <v>25.4574</v>
      </c>
      <c r="GY101">
        <v>56.604300000000002</v>
      </c>
      <c r="GZ101">
        <v>46.105800000000002</v>
      </c>
      <c r="HA101">
        <v>1</v>
      </c>
      <c r="HB101">
        <v>-9.9573200000000001E-2</v>
      </c>
      <c r="HC101">
        <v>-0.28431400000000001</v>
      </c>
      <c r="HD101">
        <v>20.131799999999998</v>
      </c>
      <c r="HE101">
        <v>5.1993200000000002</v>
      </c>
      <c r="HF101">
        <v>12.008800000000001</v>
      </c>
      <c r="HG101">
        <v>4.9756</v>
      </c>
      <c r="HH101">
        <v>3.2932000000000001</v>
      </c>
      <c r="HI101">
        <v>9999</v>
      </c>
      <c r="HJ101">
        <v>9999</v>
      </c>
      <c r="HK101">
        <v>9999</v>
      </c>
      <c r="HL101">
        <v>624.9</v>
      </c>
      <c r="HM101">
        <v>1.8631599999999999</v>
      </c>
      <c r="HN101">
        <v>1.86798</v>
      </c>
      <c r="HO101">
        <v>1.8678300000000001</v>
      </c>
      <c r="HP101">
        <v>1.86893</v>
      </c>
      <c r="HQ101">
        <v>1.86981</v>
      </c>
      <c r="HR101">
        <v>1.8658399999999999</v>
      </c>
      <c r="HS101">
        <v>1.8669100000000001</v>
      </c>
      <c r="HT101">
        <v>1.86829</v>
      </c>
      <c r="HU101">
        <v>5</v>
      </c>
      <c r="HV101">
        <v>0</v>
      </c>
      <c r="HW101">
        <v>0</v>
      </c>
      <c r="HX101">
        <v>0</v>
      </c>
      <c r="HY101" t="s">
        <v>421</v>
      </c>
      <c r="HZ101" t="s">
        <v>422</v>
      </c>
      <c r="IA101" t="s">
        <v>423</v>
      </c>
      <c r="IB101" t="s">
        <v>423</v>
      </c>
      <c r="IC101" t="s">
        <v>423</v>
      </c>
      <c r="ID101" t="s">
        <v>423</v>
      </c>
      <c r="IE101">
        <v>0</v>
      </c>
      <c r="IF101">
        <v>100</v>
      </c>
      <c r="IG101">
        <v>100</v>
      </c>
      <c r="IH101">
        <v>6.0049999999999999</v>
      </c>
      <c r="II101">
        <v>0.54569999999999996</v>
      </c>
      <c r="IJ101">
        <v>3.6346291650323699</v>
      </c>
      <c r="IK101">
        <v>5.6267518783259399E-3</v>
      </c>
      <c r="IL101">
        <v>2.30191766742704E-7</v>
      </c>
      <c r="IM101">
        <v>-2.9562642023804099E-10</v>
      </c>
      <c r="IN101">
        <v>-4.4408053959193901E-2</v>
      </c>
      <c r="IO101">
        <v>-1.77651730019769E-2</v>
      </c>
      <c r="IP101">
        <v>2.0502542247495602E-3</v>
      </c>
      <c r="IQ101">
        <v>-1.6883999477825899E-5</v>
      </c>
      <c r="IR101">
        <v>-3</v>
      </c>
      <c r="IS101">
        <v>1845</v>
      </c>
      <c r="IT101">
        <v>1</v>
      </c>
      <c r="IU101">
        <v>26</v>
      </c>
      <c r="IV101">
        <v>23545</v>
      </c>
      <c r="IW101">
        <v>23545</v>
      </c>
      <c r="IX101">
        <v>1.0388200000000001</v>
      </c>
      <c r="IY101">
        <v>2.6257299999999999</v>
      </c>
      <c r="IZ101">
        <v>1.5478499999999999</v>
      </c>
      <c r="JA101">
        <v>2.3107899999999999</v>
      </c>
      <c r="JB101">
        <v>1.3464400000000001</v>
      </c>
      <c r="JC101">
        <v>2.3852500000000001</v>
      </c>
      <c r="JD101">
        <v>32.753500000000003</v>
      </c>
      <c r="JE101">
        <v>24.2364</v>
      </c>
      <c r="JF101">
        <v>18</v>
      </c>
      <c r="JG101">
        <v>500.49099999999999</v>
      </c>
      <c r="JH101">
        <v>420.63600000000002</v>
      </c>
      <c r="JI101">
        <v>24.9998</v>
      </c>
      <c r="JJ101">
        <v>25.9998</v>
      </c>
      <c r="JK101">
        <v>30.0002</v>
      </c>
      <c r="JL101">
        <v>25.953099999999999</v>
      </c>
      <c r="JM101">
        <v>25.893999999999998</v>
      </c>
      <c r="JN101">
        <v>20.825500000000002</v>
      </c>
      <c r="JO101">
        <v>0</v>
      </c>
      <c r="JP101">
        <v>100</v>
      </c>
      <c r="JQ101">
        <v>25</v>
      </c>
      <c r="JR101">
        <v>419.89699999999999</v>
      </c>
      <c r="JS101">
        <v>28.5824</v>
      </c>
      <c r="JT101">
        <v>102.405</v>
      </c>
      <c r="JU101">
        <v>103.218</v>
      </c>
    </row>
    <row r="102" spans="1:281" x14ac:dyDescent="0.2">
      <c r="A102">
        <v>86</v>
      </c>
      <c r="B102">
        <v>1658964331</v>
      </c>
      <c r="C102">
        <v>2399.4000000953702</v>
      </c>
      <c r="D102" t="s">
        <v>600</v>
      </c>
      <c r="E102" t="s">
        <v>601</v>
      </c>
      <c r="F102">
        <v>5</v>
      </c>
      <c r="G102" t="s">
        <v>599</v>
      </c>
      <c r="H102" t="s">
        <v>416</v>
      </c>
      <c r="I102">
        <v>1658964328.5</v>
      </c>
      <c r="J102">
        <f t="shared" si="100"/>
        <v>5.7211237427838135E-4</v>
      </c>
      <c r="K102">
        <f t="shared" si="101"/>
        <v>0.57211237427838135</v>
      </c>
      <c r="L102">
        <f t="shared" si="102"/>
        <v>-3.6213609615973303</v>
      </c>
      <c r="M102">
        <f t="shared" si="103"/>
        <v>423.945333333333</v>
      </c>
      <c r="N102">
        <f t="shared" si="104"/>
        <v>529.35319328448759</v>
      </c>
      <c r="O102">
        <f t="shared" si="105"/>
        <v>47.654187500038262</v>
      </c>
      <c r="P102">
        <f t="shared" si="106"/>
        <v>38.1650109241438</v>
      </c>
      <c r="Q102">
        <f t="shared" si="107"/>
        <v>5.1281290857853039E-2</v>
      </c>
      <c r="R102">
        <f t="shared" si="108"/>
        <v>2.7445305502170285</v>
      </c>
      <c r="S102">
        <f t="shared" si="109"/>
        <v>5.0754863794222678E-2</v>
      </c>
      <c r="T102">
        <f t="shared" si="110"/>
        <v>3.1768636811518418E-2</v>
      </c>
      <c r="U102">
        <f t="shared" si="111"/>
        <v>1.5964149869723993E-6</v>
      </c>
      <c r="V102">
        <f t="shared" si="112"/>
        <v>25.680903158284682</v>
      </c>
      <c r="W102">
        <f t="shared" si="113"/>
        <v>25.680903158284682</v>
      </c>
      <c r="X102">
        <f t="shared" si="114"/>
        <v>3.3110685823094794</v>
      </c>
      <c r="Y102">
        <f t="shared" si="115"/>
        <v>69.656278620923771</v>
      </c>
      <c r="Z102">
        <f t="shared" si="116"/>
        <v>2.3281007955137372</v>
      </c>
      <c r="AA102">
        <f t="shared" si="117"/>
        <v>3.3422698450250086</v>
      </c>
      <c r="AB102">
        <f t="shared" si="118"/>
        <v>0.98296778679574226</v>
      </c>
      <c r="AC102">
        <f t="shared" si="119"/>
        <v>-25.230155705676616</v>
      </c>
      <c r="AD102">
        <f t="shared" si="120"/>
        <v>23.410588087771096</v>
      </c>
      <c r="AE102">
        <f t="shared" si="121"/>
        <v>1.8181214895832758</v>
      </c>
      <c r="AF102">
        <f t="shared" si="122"/>
        <v>-1.4445319072571294E-3</v>
      </c>
      <c r="AG102">
        <f t="shared" si="123"/>
        <v>-3.5748283590508767</v>
      </c>
      <c r="AH102">
        <f t="shared" si="124"/>
        <v>0.56910973753977701</v>
      </c>
      <c r="AI102">
        <f t="shared" si="125"/>
        <v>-3.6213609615973303</v>
      </c>
      <c r="AJ102">
        <v>430.76024077575801</v>
      </c>
      <c r="AK102">
        <v>435.20478181818203</v>
      </c>
      <c r="AL102">
        <v>2.6029437229350598E-3</v>
      </c>
      <c r="AM102">
        <v>66.33</v>
      </c>
      <c r="AN102">
        <f t="shared" si="126"/>
        <v>0.57211237427838135</v>
      </c>
      <c r="AO102">
        <v>25.194592208702201</v>
      </c>
      <c r="AP102">
        <v>25.862668484848498</v>
      </c>
      <c r="AQ102">
        <v>8.8099069433243197E-5</v>
      </c>
      <c r="AR102">
        <v>88.640650729912196</v>
      </c>
      <c r="AS102">
        <v>0</v>
      </c>
      <c r="AT102">
        <v>0</v>
      </c>
      <c r="AU102">
        <f t="shared" si="127"/>
        <v>1</v>
      </c>
      <c r="AV102">
        <f t="shared" si="128"/>
        <v>0</v>
      </c>
      <c r="AW102">
        <f t="shared" si="129"/>
        <v>47675.411489966085</v>
      </c>
      <c r="AX102" t="s">
        <v>417</v>
      </c>
      <c r="AY102" t="s">
        <v>417</v>
      </c>
      <c r="AZ102">
        <v>0</v>
      </c>
      <c r="BA102">
        <v>0</v>
      </c>
      <c r="BB102" t="e">
        <f t="shared" si="130"/>
        <v>#DIV/0!</v>
      </c>
      <c r="BC102">
        <v>0</v>
      </c>
      <c r="BD102" t="s">
        <v>417</v>
      </c>
      <c r="BE102" t="s">
        <v>417</v>
      </c>
      <c r="BF102">
        <v>0</v>
      </c>
      <c r="BG102">
        <v>0</v>
      </c>
      <c r="BH102" t="e">
        <f t="shared" si="131"/>
        <v>#DIV/0!</v>
      </c>
      <c r="BI102">
        <v>0.5</v>
      </c>
      <c r="BJ102">
        <f t="shared" si="132"/>
        <v>8.4021841419599964E-6</v>
      </c>
      <c r="BK102">
        <f t="shared" si="133"/>
        <v>-3.6213609615973303</v>
      </c>
      <c r="BL102" t="e">
        <f t="shared" si="134"/>
        <v>#DIV/0!</v>
      </c>
      <c r="BM102">
        <f t="shared" si="135"/>
        <v>-431002.3322998212</v>
      </c>
      <c r="BN102" t="e">
        <f t="shared" si="136"/>
        <v>#DIV/0!</v>
      </c>
      <c r="BO102" t="e">
        <f t="shared" si="137"/>
        <v>#DIV/0!</v>
      </c>
      <c r="BP102" t="s">
        <v>417</v>
      </c>
      <c r="BQ102">
        <v>0</v>
      </c>
      <c r="BR102" t="e">
        <f t="shared" si="138"/>
        <v>#DIV/0!</v>
      </c>
      <c r="BS102" t="e">
        <f t="shared" si="139"/>
        <v>#DIV/0!</v>
      </c>
      <c r="BT102" t="e">
        <f t="shared" si="140"/>
        <v>#DIV/0!</v>
      </c>
      <c r="BU102" t="e">
        <f t="shared" si="141"/>
        <v>#DIV/0!</v>
      </c>
      <c r="BV102" t="e">
        <f t="shared" si="142"/>
        <v>#DIV/0!</v>
      </c>
      <c r="BW102" t="e">
        <f t="shared" si="143"/>
        <v>#DIV/0!</v>
      </c>
      <c r="BX102" t="e">
        <f t="shared" si="144"/>
        <v>#DIV/0!</v>
      </c>
      <c r="BY102" t="e">
        <f t="shared" si="145"/>
        <v>#DIV/0!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 t="shared" si="146"/>
        <v>1.0001299999999999E-3</v>
      </c>
      <c r="CS102">
        <f t="shared" si="147"/>
        <v>8.4021841419599964E-6</v>
      </c>
      <c r="CT102">
        <f t="shared" si="148"/>
        <v>8.4010919999999972E-3</v>
      </c>
      <c r="CU102">
        <f t="shared" si="149"/>
        <v>1.5962074799999995E-3</v>
      </c>
      <c r="CV102">
        <v>6</v>
      </c>
      <c r="CW102">
        <v>0.5</v>
      </c>
      <c r="CX102" t="s">
        <v>418</v>
      </c>
      <c r="CY102">
        <v>2</v>
      </c>
      <c r="CZ102" t="b">
        <v>1</v>
      </c>
      <c r="DA102">
        <v>1658964328.5</v>
      </c>
      <c r="DB102">
        <v>423.945333333333</v>
      </c>
      <c r="DC102">
        <v>419.94588888888899</v>
      </c>
      <c r="DD102">
        <v>25.861055555555598</v>
      </c>
      <c r="DE102">
        <v>25.195922222222201</v>
      </c>
      <c r="DF102">
        <v>417.94044444444398</v>
      </c>
      <c r="DG102">
        <v>25.315188888888901</v>
      </c>
      <c r="DH102">
        <v>500.10300000000001</v>
      </c>
      <c r="DI102">
        <v>89.976722222222193</v>
      </c>
      <c r="DJ102">
        <v>4.6702788888888902E-2</v>
      </c>
      <c r="DK102">
        <v>25.839122222222201</v>
      </c>
      <c r="DL102">
        <v>25.089666666666702</v>
      </c>
      <c r="DM102">
        <v>999.9</v>
      </c>
      <c r="DN102">
        <v>0</v>
      </c>
      <c r="DO102">
        <v>0</v>
      </c>
      <c r="DP102">
        <v>9981.1111111111095</v>
      </c>
      <c r="DQ102">
        <v>0</v>
      </c>
      <c r="DR102">
        <v>0.23291466666666699</v>
      </c>
      <c r="DS102">
        <v>3.99928888888889</v>
      </c>
      <c r="DT102">
        <v>435.20011111111103</v>
      </c>
      <c r="DU102">
        <v>430.800444444444</v>
      </c>
      <c r="DV102">
        <v>0.665119666666667</v>
      </c>
      <c r="DW102">
        <v>419.94588888888899</v>
      </c>
      <c r="DX102">
        <v>25.195922222222201</v>
      </c>
      <c r="DY102">
        <v>2.3268911111111099</v>
      </c>
      <c r="DZ102">
        <v>2.26704888888889</v>
      </c>
      <c r="EA102">
        <v>19.863788888888902</v>
      </c>
      <c r="EB102">
        <v>19.444144444444401</v>
      </c>
      <c r="EC102">
        <v>1.0001299999999999E-3</v>
      </c>
      <c r="ED102">
        <v>0</v>
      </c>
      <c r="EE102">
        <v>0</v>
      </c>
      <c r="EF102">
        <v>0</v>
      </c>
      <c r="EG102">
        <v>821.66666666666697</v>
      </c>
      <c r="EH102">
        <v>1.0001299999999999E-3</v>
      </c>
      <c r="EI102">
        <v>-22.5</v>
      </c>
      <c r="EJ102">
        <v>-0.88888888888888895</v>
      </c>
      <c r="EK102">
        <v>35.097000000000001</v>
      </c>
      <c r="EL102">
        <v>38.645666666666699</v>
      </c>
      <c r="EM102">
        <v>36.707999999999998</v>
      </c>
      <c r="EN102">
        <v>38.569222222222201</v>
      </c>
      <c r="EO102">
        <v>37.145666666666699</v>
      </c>
      <c r="EP102">
        <v>0</v>
      </c>
      <c r="EQ102">
        <v>0</v>
      </c>
      <c r="ER102">
        <v>0</v>
      </c>
      <c r="ES102">
        <v>1658964332.5</v>
      </c>
      <c r="ET102">
        <v>0</v>
      </c>
      <c r="EU102">
        <v>817.44230769230796</v>
      </c>
      <c r="EV102">
        <v>10.0683757856215</v>
      </c>
      <c r="EW102">
        <v>-69.641024720931</v>
      </c>
      <c r="EX102">
        <v>-15.384615384615399</v>
      </c>
      <c r="EY102">
        <v>15</v>
      </c>
      <c r="EZ102">
        <v>0</v>
      </c>
      <c r="FA102" t="s">
        <v>419</v>
      </c>
      <c r="FB102">
        <v>1657551626.5</v>
      </c>
      <c r="FC102">
        <v>1657551629</v>
      </c>
      <c r="FD102">
        <v>0</v>
      </c>
      <c r="FE102">
        <v>0.40300000000000002</v>
      </c>
      <c r="FF102">
        <v>8.9999999999999993E-3</v>
      </c>
      <c r="FG102">
        <v>9.41</v>
      </c>
      <c r="FH102">
        <v>8.6999999999999994E-2</v>
      </c>
      <c r="FI102">
        <v>417</v>
      </c>
      <c r="FJ102">
        <v>17</v>
      </c>
      <c r="FK102">
        <v>1.61</v>
      </c>
      <c r="FL102">
        <v>0.59</v>
      </c>
      <c r="FM102">
        <v>4.0597130000000003</v>
      </c>
      <c r="FN102">
        <v>-0.26359902439026001</v>
      </c>
      <c r="FO102">
        <v>8.8045744167449702E-2</v>
      </c>
      <c r="FP102">
        <v>1</v>
      </c>
      <c r="FQ102">
        <v>816.19117647058795</v>
      </c>
      <c r="FR102">
        <v>15.790679994138801</v>
      </c>
      <c r="FS102">
        <v>15.1400397786224</v>
      </c>
      <c r="FT102">
        <v>0</v>
      </c>
      <c r="FU102">
        <v>0.66484785000000002</v>
      </c>
      <c r="FV102">
        <v>9.7769155722314607E-3</v>
      </c>
      <c r="FW102">
        <v>2.6500327974385601E-3</v>
      </c>
      <c r="FX102">
        <v>1</v>
      </c>
      <c r="FY102">
        <v>2</v>
      </c>
      <c r="FZ102">
        <v>3</v>
      </c>
      <c r="GA102" t="s">
        <v>420</v>
      </c>
      <c r="GB102">
        <v>2.97363</v>
      </c>
      <c r="GC102">
        <v>2.70078</v>
      </c>
      <c r="GD102">
        <v>9.0939199999999998E-2</v>
      </c>
      <c r="GE102">
        <v>9.1378799999999996E-2</v>
      </c>
      <c r="GF102">
        <v>0.108263</v>
      </c>
      <c r="GG102">
        <v>0.107471</v>
      </c>
      <c r="GH102">
        <v>35434</v>
      </c>
      <c r="GI102">
        <v>38739</v>
      </c>
      <c r="GJ102">
        <v>35318.800000000003</v>
      </c>
      <c r="GK102">
        <v>38662</v>
      </c>
      <c r="GL102">
        <v>44640.2</v>
      </c>
      <c r="GM102">
        <v>49832.4</v>
      </c>
      <c r="GN102">
        <v>55200.9</v>
      </c>
      <c r="GO102">
        <v>62008.1</v>
      </c>
      <c r="GP102">
        <v>1.9947999999999999</v>
      </c>
      <c r="GQ102">
        <v>1.8717999999999999</v>
      </c>
      <c r="GR102">
        <v>4.90248E-2</v>
      </c>
      <c r="GS102">
        <v>0</v>
      </c>
      <c r="GT102">
        <v>24.288900000000002</v>
      </c>
      <c r="GU102">
        <v>999.9</v>
      </c>
      <c r="GV102">
        <v>59.595999999999997</v>
      </c>
      <c r="GW102">
        <v>28.228000000000002</v>
      </c>
      <c r="GX102">
        <v>25.470500000000001</v>
      </c>
      <c r="GY102">
        <v>56.734299999999998</v>
      </c>
      <c r="GZ102">
        <v>46.001600000000003</v>
      </c>
      <c r="HA102">
        <v>1</v>
      </c>
      <c r="HB102">
        <v>-9.97561E-2</v>
      </c>
      <c r="HC102">
        <v>-0.28409600000000002</v>
      </c>
      <c r="HD102">
        <v>20.131799999999998</v>
      </c>
      <c r="HE102">
        <v>5.20052</v>
      </c>
      <c r="HF102">
        <v>12.0099</v>
      </c>
      <c r="HG102">
        <v>4.976</v>
      </c>
      <c r="HH102">
        <v>3.2934000000000001</v>
      </c>
      <c r="HI102">
        <v>9999</v>
      </c>
      <c r="HJ102">
        <v>9999</v>
      </c>
      <c r="HK102">
        <v>9999</v>
      </c>
      <c r="HL102">
        <v>624.9</v>
      </c>
      <c r="HM102">
        <v>1.8631899999999999</v>
      </c>
      <c r="HN102">
        <v>1.8680099999999999</v>
      </c>
      <c r="HO102">
        <v>1.86774</v>
      </c>
      <c r="HP102">
        <v>1.8689</v>
      </c>
      <c r="HQ102">
        <v>1.86981</v>
      </c>
      <c r="HR102">
        <v>1.8658399999999999</v>
      </c>
      <c r="HS102">
        <v>1.8669100000000001</v>
      </c>
      <c r="HT102">
        <v>1.86829</v>
      </c>
      <c r="HU102">
        <v>5</v>
      </c>
      <c r="HV102">
        <v>0</v>
      </c>
      <c r="HW102">
        <v>0</v>
      </c>
      <c r="HX102">
        <v>0</v>
      </c>
      <c r="HY102" t="s">
        <v>421</v>
      </c>
      <c r="HZ102" t="s">
        <v>422</v>
      </c>
      <c r="IA102" t="s">
        <v>423</v>
      </c>
      <c r="IB102" t="s">
        <v>423</v>
      </c>
      <c r="IC102" t="s">
        <v>423</v>
      </c>
      <c r="ID102" t="s">
        <v>423</v>
      </c>
      <c r="IE102">
        <v>0</v>
      </c>
      <c r="IF102">
        <v>100</v>
      </c>
      <c r="IG102">
        <v>100</v>
      </c>
      <c r="IH102">
        <v>6.0049999999999999</v>
      </c>
      <c r="II102">
        <v>0.54590000000000005</v>
      </c>
      <c r="IJ102">
        <v>3.6346291650323699</v>
      </c>
      <c r="IK102">
        <v>5.6267518783259399E-3</v>
      </c>
      <c r="IL102">
        <v>2.30191766742704E-7</v>
      </c>
      <c r="IM102">
        <v>-2.9562642023804099E-10</v>
      </c>
      <c r="IN102">
        <v>-4.4408053959193901E-2</v>
      </c>
      <c r="IO102">
        <v>-1.77651730019769E-2</v>
      </c>
      <c r="IP102">
        <v>2.0502542247495602E-3</v>
      </c>
      <c r="IQ102">
        <v>-1.6883999477825899E-5</v>
      </c>
      <c r="IR102">
        <v>-3</v>
      </c>
      <c r="IS102">
        <v>1845</v>
      </c>
      <c r="IT102">
        <v>1</v>
      </c>
      <c r="IU102">
        <v>26</v>
      </c>
      <c r="IV102">
        <v>23545.1</v>
      </c>
      <c r="IW102">
        <v>23545</v>
      </c>
      <c r="IX102">
        <v>1.0388200000000001</v>
      </c>
      <c r="IY102">
        <v>2.63062</v>
      </c>
      <c r="IZ102">
        <v>1.5478499999999999</v>
      </c>
      <c r="JA102">
        <v>2.3107899999999999</v>
      </c>
      <c r="JB102">
        <v>1.3464400000000001</v>
      </c>
      <c r="JC102">
        <v>2.31812</v>
      </c>
      <c r="JD102">
        <v>32.753500000000003</v>
      </c>
      <c r="JE102">
        <v>24.2364</v>
      </c>
      <c r="JF102">
        <v>18</v>
      </c>
      <c r="JG102">
        <v>500.62099999999998</v>
      </c>
      <c r="JH102">
        <v>420.42399999999998</v>
      </c>
      <c r="JI102">
        <v>24.9999</v>
      </c>
      <c r="JJ102">
        <v>26.001999999999999</v>
      </c>
      <c r="JK102">
        <v>30.0001</v>
      </c>
      <c r="JL102">
        <v>25.953099999999999</v>
      </c>
      <c r="JM102">
        <v>25.8962</v>
      </c>
      <c r="JN102">
        <v>20.823</v>
      </c>
      <c r="JO102">
        <v>0</v>
      </c>
      <c r="JP102">
        <v>100</v>
      </c>
      <c r="JQ102">
        <v>25</v>
      </c>
      <c r="JR102">
        <v>419.89699999999999</v>
      </c>
      <c r="JS102">
        <v>28.5824</v>
      </c>
      <c r="JT102">
        <v>102.405</v>
      </c>
      <c r="JU102">
        <v>103.21599999999999</v>
      </c>
    </row>
    <row r="103" spans="1:281" x14ac:dyDescent="0.2">
      <c r="A103">
        <v>87</v>
      </c>
      <c r="B103">
        <v>1658964336</v>
      </c>
      <c r="C103">
        <v>2404.4000000953702</v>
      </c>
      <c r="D103" t="s">
        <v>602</v>
      </c>
      <c r="E103" t="s">
        <v>603</v>
      </c>
      <c r="F103">
        <v>5</v>
      </c>
      <c r="G103" t="s">
        <v>599</v>
      </c>
      <c r="H103" t="s">
        <v>416</v>
      </c>
      <c r="I103">
        <v>1658964333.2</v>
      </c>
      <c r="J103">
        <f t="shared" si="100"/>
        <v>5.6788857160076315E-4</v>
      </c>
      <c r="K103">
        <f t="shared" si="101"/>
        <v>0.56788857160076311</v>
      </c>
      <c r="L103">
        <f t="shared" si="102"/>
        <v>-3.6487088309698086</v>
      </c>
      <c r="M103">
        <f t="shared" si="103"/>
        <v>423.92509999999999</v>
      </c>
      <c r="N103">
        <f t="shared" si="104"/>
        <v>530.90781540721957</v>
      </c>
      <c r="O103">
        <f t="shared" si="105"/>
        <v>47.7945286860189</v>
      </c>
      <c r="P103">
        <f t="shared" si="106"/>
        <v>38.163499885818233</v>
      </c>
      <c r="Q103">
        <f t="shared" si="107"/>
        <v>5.0959368721168546E-2</v>
      </c>
      <c r="R103">
        <f t="shared" si="108"/>
        <v>2.7485771699625965</v>
      </c>
      <c r="S103">
        <f t="shared" si="109"/>
        <v>5.0440251118943992E-2</v>
      </c>
      <c r="T103">
        <f t="shared" si="110"/>
        <v>3.157135681113845E-2</v>
      </c>
      <c r="U103">
        <f t="shared" si="111"/>
        <v>1.5964149869723993E-6</v>
      </c>
      <c r="V103">
        <f t="shared" si="112"/>
        <v>25.676502950683044</v>
      </c>
      <c r="W103">
        <f t="shared" si="113"/>
        <v>25.676502950683044</v>
      </c>
      <c r="X103">
        <f t="shared" si="114"/>
        <v>3.3102044974918314</v>
      </c>
      <c r="Y103">
        <f t="shared" si="115"/>
        <v>69.688995761674732</v>
      </c>
      <c r="Z103">
        <f t="shared" si="116"/>
        <v>2.3283965075476489</v>
      </c>
      <c r="AA103">
        <f t="shared" si="117"/>
        <v>3.3411250687416909</v>
      </c>
      <c r="AB103">
        <f t="shared" si="118"/>
        <v>0.9818079899441825</v>
      </c>
      <c r="AC103">
        <f t="shared" si="119"/>
        <v>-25.043886007593656</v>
      </c>
      <c r="AD103">
        <f t="shared" si="120"/>
        <v>23.240316661953781</v>
      </c>
      <c r="AE103">
        <f t="shared" si="121"/>
        <v>1.802148393110385</v>
      </c>
      <c r="AF103">
        <f t="shared" si="122"/>
        <v>-1.4193561145035005E-3</v>
      </c>
      <c r="AG103">
        <f t="shared" si="123"/>
        <v>-3.5758876397070343</v>
      </c>
      <c r="AH103">
        <f t="shared" si="124"/>
        <v>0.56880682072614819</v>
      </c>
      <c r="AI103">
        <f t="shared" si="125"/>
        <v>-3.6487088309698086</v>
      </c>
      <c r="AJ103">
        <v>430.76335936969701</v>
      </c>
      <c r="AK103">
        <v>435.22071515151498</v>
      </c>
      <c r="AL103">
        <v>6.9516883116400204E-3</v>
      </c>
      <c r="AM103">
        <v>66.33</v>
      </c>
      <c r="AN103">
        <f t="shared" si="126"/>
        <v>0.56788857160076311</v>
      </c>
      <c r="AO103">
        <v>25.199621868993599</v>
      </c>
      <c r="AP103">
        <v>25.863382424242399</v>
      </c>
      <c r="AQ103">
        <v>-8.2964525841205693E-6</v>
      </c>
      <c r="AR103">
        <v>88.640650729912196</v>
      </c>
      <c r="AS103">
        <v>0</v>
      </c>
      <c r="AT103">
        <v>0</v>
      </c>
      <c r="AU103">
        <f t="shared" si="127"/>
        <v>1</v>
      </c>
      <c r="AV103">
        <f t="shared" si="128"/>
        <v>0</v>
      </c>
      <c r="AW103">
        <f t="shared" si="129"/>
        <v>47786.27492878776</v>
      </c>
      <c r="AX103" t="s">
        <v>417</v>
      </c>
      <c r="AY103" t="s">
        <v>417</v>
      </c>
      <c r="AZ103">
        <v>0</v>
      </c>
      <c r="BA103">
        <v>0</v>
      </c>
      <c r="BB103" t="e">
        <f t="shared" si="130"/>
        <v>#DIV/0!</v>
      </c>
      <c r="BC103">
        <v>0</v>
      </c>
      <c r="BD103" t="s">
        <v>417</v>
      </c>
      <c r="BE103" t="s">
        <v>417</v>
      </c>
      <c r="BF103">
        <v>0</v>
      </c>
      <c r="BG103">
        <v>0</v>
      </c>
      <c r="BH103" t="e">
        <f t="shared" si="131"/>
        <v>#DIV/0!</v>
      </c>
      <c r="BI103">
        <v>0.5</v>
      </c>
      <c r="BJ103">
        <f t="shared" si="132"/>
        <v>8.4021841419599964E-6</v>
      </c>
      <c r="BK103">
        <f t="shared" si="133"/>
        <v>-3.6487088309698086</v>
      </c>
      <c r="BL103" t="e">
        <f t="shared" si="134"/>
        <v>#DIV/0!</v>
      </c>
      <c r="BM103">
        <f t="shared" si="135"/>
        <v>-434257.18471800431</v>
      </c>
      <c r="BN103" t="e">
        <f t="shared" si="136"/>
        <v>#DIV/0!</v>
      </c>
      <c r="BO103" t="e">
        <f t="shared" si="137"/>
        <v>#DIV/0!</v>
      </c>
      <c r="BP103" t="s">
        <v>417</v>
      </c>
      <c r="BQ103">
        <v>0</v>
      </c>
      <c r="BR103" t="e">
        <f t="shared" si="138"/>
        <v>#DIV/0!</v>
      </c>
      <c r="BS103" t="e">
        <f t="shared" si="139"/>
        <v>#DIV/0!</v>
      </c>
      <c r="BT103" t="e">
        <f t="shared" si="140"/>
        <v>#DIV/0!</v>
      </c>
      <c r="BU103" t="e">
        <f t="shared" si="141"/>
        <v>#DIV/0!</v>
      </c>
      <c r="BV103" t="e">
        <f t="shared" si="142"/>
        <v>#DIV/0!</v>
      </c>
      <c r="BW103" t="e">
        <f t="shared" si="143"/>
        <v>#DIV/0!</v>
      </c>
      <c r="BX103" t="e">
        <f t="shared" si="144"/>
        <v>#DIV/0!</v>
      </c>
      <c r="BY103" t="e">
        <f t="shared" si="145"/>
        <v>#DIV/0!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 t="shared" si="146"/>
        <v>1.0001299999999999E-3</v>
      </c>
      <c r="CS103">
        <f t="shared" si="147"/>
        <v>8.4021841419599964E-6</v>
      </c>
      <c r="CT103">
        <f t="shared" si="148"/>
        <v>8.4010919999999972E-3</v>
      </c>
      <c r="CU103">
        <f t="shared" si="149"/>
        <v>1.5962074799999995E-3</v>
      </c>
      <c r="CV103">
        <v>6</v>
      </c>
      <c r="CW103">
        <v>0.5</v>
      </c>
      <c r="CX103" t="s">
        <v>418</v>
      </c>
      <c r="CY103">
        <v>2</v>
      </c>
      <c r="CZ103" t="b">
        <v>1</v>
      </c>
      <c r="DA103">
        <v>1658964333.2</v>
      </c>
      <c r="DB103">
        <v>423.92509999999999</v>
      </c>
      <c r="DC103">
        <v>419.92419999999998</v>
      </c>
      <c r="DD103">
        <v>25.864129999999999</v>
      </c>
      <c r="DE103">
        <v>25.199349999999999</v>
      </c>
      <c r="DF103">
        <v>417.92039999999997</v>
      </c>
      <c r="DG103">
        <v>25.318110000000001</v>
      </c>
      <c r="DH103">
        <v>500.10090000000002</v>
      </c>
      <c r="DI103">
        <v>89.977630000000005</v>
      </c>
      <c r="DJ103">
        <v>4.6527300000000001E-2</v>
      </c>
      <c r="DK103">
        <v>25.83334</v>
      </c>
      <c r="DL103">
        <v>25.10669</v>
      </c>
      <c r="DM103">
        <v>999.9</v>
      </c>
      <c r="DN103">
        <v>0</v>
      </c>
      <c r="DO103">
        <v>0</v>
      </c>
      <c r="DP103">
        <v>10005</v>
      </c>
      <c r="DQ103">
        <v>0</v>
      </c>
      <c r="DR103">
        <v>0.2316888</v>
      </c>
      <c r="DS103">
        <v>4.0006459999999997</v>
      </c>
      <c r="DT103">
        <v>435.18040000000002</v>
      </c>
      <c r="DU103">
        <v>430.77969999999999</v>
      </c>
      <c r="DV103">
        <v>0.66478479999999995</v>
      </c>
      <c r="DW103">
        <v>419.92419999999998</v>
      </c>
      <c r="DX103">
        <v>25.199349999999999</v>
      </c>
      <c r="DY103">
        <v>2.3271920000000001</v>
      </c>
      <c r="DZ103">
        <v>2.2673760000000001</v>
      </c>
      <c r="EA103">
        <v>19.865880000000001</v>
      </c>
      <c r="EB103">
        <v>19.446490000000001</v>
      </c>
      <c r="EC103">
        <v>1.0001299999999999E-3</v>
      </c>
      <c r="ED103">
        <v>0</v>
      </c>
      <c r="EE103">
        <v>0</v>
      </c>
      <c r="EF103">
        <v>0</v>
      </c>
      <c r="EG103">
        <v>816.45</v>
      </c>
      <c r="EH103">
        <v>1.0001299999999999E-3</v>
      </c>
      <c r="EI103">
        <v>-15.3</v>
      </c>
      <c r="EJ103">
        <v>0.65</v>
      </c>
      <c r="EK103">
        <v>35.049599999999998</v>
      </c>
      <c r="EL103">
        <v>38.543500000000002</v>
      </c>
      <c r="EM103">
        <v>36.649799999999999</v>
      </c>
      <c r="EN103">
        <v>38.424799999999998</v>
      </c>
      <c r="EO103">
        <v>37.087200000000003</v>
      </c>
      <c r="EP103">
        <v>0</v>
      </c>
      <c r="EQ103">
        <v>0</v>
      </c>
      <c r="ER103">
        <v>0</v>
      </c>
      <c r="ES103">
        <v>1658964337.3</v>
      </c>
      <c r="ET103">
        <v>0</v>
      </c>
      <c r="EU103">
        <v>816.17307692307702</v>
      </c>
      <c r="EV103">
        <v>31.982905877859402</v>
      </c>
      <c r="EW103">
        <v>-35.0427348259539</v>
      </c>
      <c r="EX103">
        <v>-16.846153846153801</v>
      </c>
      <c r="EY103">
        <v>15</v>
      </c>
      <c r="EZ103">
        <v>0</v>
      </c>
      <c r="FA103" t="s">
        <v>419</v>
      </c>
      <c r="FB103">
        <v>1657551626.5</v>
      </c>
      <c r="FC103">
        <v>1657551629</v>
      </c>
      <c r="FD103">
        <v>0</v>
      </c>
      <c r="FE103">
        <v>0.40300000000000002</v>
      </c>
      <c r="FF103">
        <v>8.9999999999999993E-3</v>
      </c>
      <c r="FG103">
        <v>9.41</v>
      </c>
      <c r="FH103">
        <v>8.6999999999999994E-2</v>
      </c>
      <c r="FI103">
        <v>417</v>
      </c>
      <c r="FJ103">
        <v>17</v>
      </c>
      <c r="FK103">
        <v>1.61</v>
      </c>
      <c r="FL103">
        <v>0.59</v>
      </c>
      <c r="FM103">
        <v>4.0440892499999999</v>
      </c>
      <c r="FN103">
        <v>-0.21887425891183501</v>
      </c>
      <c r="FO103">
        <v>9.6612147434665299E-2</v>
      </c>
      <c r="FP103">
        <v>1</v>
      </c>
      <c r="FQ103">
        <v>817.41176470588198</v>
      </c>
      <c r="FR103">
        <v>9.9923605050893602</v>
      </c>
      <c r="FS103">
        <v>13.8316934590323</v>
      </c>
      <c r="FT103">
        <v>0</v>
      </c>
      <c r="FU103">
        <v>0.66533162499999998</v>
      </c>
      <c r="FV103">
        <v>-2.34762101313631E-3</v>
      </c>
      <c r="FW103">
        <v>2.3859430073610299E-3</v>
      </c>
      <c r="FX103">
        <v>1</v>
      </c>
      <c r="FY103">
        <v>2</v>
      </c>
      <c r="FZ103">
        <v>3</v>
      </c>
      <c r="GA103" t="s">
        <v>420</v>
      </c>
      <c r="GB103">
        <v>2.97336</v>
      </c>
      <c r="GC103">
        <v>2.7003300000000001</v>
      </c>
      <c r="GD103">
        <v>9.0906299999999995E-2</v>
      </c>
      <c r="GE103">
        <v>9.1394699999999995E-2</v>
      </c>
      <c r="GF103">
        <v>0.10827199999999999</v>
      </c>
      <c r="GG103">
        <v>0.10745499999999999</v>
      </c>
      <c r="GH103">
        <v>35434.9</v>
      </c>
      <c r="GI103">
        <v>38737.699999999997</v>
      </c>
      <c r="GJ103">
        <v>35318.400000000001</v>
      </c>
      <c r="GK103">
        <v>38661.300000000003</v>
      </c>
      <c r="GL103">
        <v>44639.4</v>
      </c>
      <c r="GM103">
        <v>49831.9</v>
      </c>
      <c r="GN103">
        <v>55200.4</v>
      </c>
      <c r="GO103">
        <v>62006.400000000001</v>
      </c>
      <c r="GP103">
        <v>1.9942</v>
      </c>
      <c r="GQ103">
        <v>1.8715999999999999</v>
      </c>
      <c r="GR103">
        <v>5.0514900000000001E-2</v>
      </c>
      <c r="GS103">
        <v>0</v>
      </c>
      <c r="GT103">
        <v>24.291</v>
      </c>
      <c r="GU103">
        <v>999.9</v>
      </c>
      <c r="GV103">
        <v>59.595999999999997</v>
      </c>
      <c r="GW103">
        <v>28.218</v>
      </c>
      <c r="GX103">
        <v>25.454499999999999</v>
      </c>
      <c r="GY103">
        <v>56.954300000000003</v>
      </c>
      <c r="GZ103">
        <v>45.901400000000002</v>
      </c>
      <c r="HA103">
        <v>1</v>
      </c>
      <c r="HB103">
        <v>-9.97561E-2</v>
      </c>
      <c r="HC103">
        <v>-0.28235300000000002</v>
      </c>
      <c r="HD103">
        <v>20.131900000000002</v>
      </c>
      <c r="HE103">
        <v>5.20052</v>
      </c>
      <c r="HF103">
        <v>12.006399999999999</v>
      </c>
      <c r="HG103">
        <v>4.9756</v>
      </c>
      <c r="HH103">
        <v>3.2932000000000001</v>
      </c>
      <c r="HI103">
        <v>9999</v>
      </c>
      <c r="HJ103">
        <v>9999</v>
      </c>
      <c r="HK103">
        <v>9999</v>
      </c>
      <c r="HL103">
        <v>624.9</v>
      </c>
      <c r="HM103">
        <v>1.86313</v>
      </c>
      <c r="HN103">
        <v>1.86798</v>
      </c>
      <c r="HO103">
        <v>1.8678300000000001</v>
      </c>
      <c r="HP103">
        <v>1.86893</v>
      </c>
      <c r="HQ103">
        <v>1.86981</v>
      </c>
      <c r="HR103">
        <v>1.8658399999999999</v>
      </c>
      <c r="HS103">
        <v>1.8669100000000001</v>
      </c>
      <c r="HT103">
        <v>1.86829</v>
      </c>
      <c r="HU103">
        <v>5</v>
      </c>
      <c r="HV103">
        <v>0</v>
      </c>
      <c r="HW103">
        <v>0</v>
      </c>
      <c r="HX103">
        <v>0</v>
      </c>
      <c r="HY103" t="s">
        <v>421</v>
      </c>
      <c r="HZ103" t="s">
        <v>422</v>
      </c>
      <c r="IA103" t="s">
        <v>423</v>
      </c>
      <c r="IB103" t="s">
        <v>423</v>
      </c>
      <c r="IC103" t="s">
        <v>423</v>
      </c>
      <c r="ID103" t="s">
        <v>423</v>
      </c>
      <c r="IE103">
        <v>0</v>
      </c>
      <c r="IF103">
        <v>100</v>
      </c>
      <c r="IG103">
        <v>100</v>
      </c>
      <c r="IH103">
        <v>6.0039999999999996</v>
      </c>
      <c r="II103">
        <v>0.54600000000000004</v>
      </c>
      <c r="IJ103">
        <v>3.6346291650323699</v>
      </c>
      <c r="IK103">
        <v>5.6267518783259399E-3</v>
      </c>
      <c r="IL103">
        <v>2.30191766742704E-7</v>
      </c>
      <c r="IM103">
        <v>-2.9562642023804099E-10</v>
      </c>
      <c r="IN103">
        <v>-4.4408053959193901E-2</v>
      </c>
      <c r="IO103">
        <v>-1.77651730019769E-2</v>
      </c>
      <c r="IP103">
        <v>2.0502542247495602E-3</v>
      </c>
      <c r="IQ103">
        <v>-1.6883999477825899E-5</v>
      </c>
      <c r="IR103">
        <v>-3</v>
      </c>
      <c r="IS103">
        <v>1845</v>
      </c>
      <c r="IT103">
        <v>1</v>
      </c>
      <c r="IU103">
        <v>26</v>
      </c>
      <c r="IV103">
        <v>23545.200000000001</v>
      </c>
      <c r="IW103">
        <v>23545.1</v>
      </c>
      <c r="IX103">
        <v>1.0388200000000001</v>
      </c>
      <c r="IY103">
        <v>2.63184</v>
      </c>
      <c r="IZ103">
        <v>1.5478499999999999</v>
      </c>
      <c r="JA103">
        <v>2.3107899999999999</v>
      </c>
      <c r="JB103">
        <v>1.3464400000000001</v>
      </c>
      <c r="JC103">
        <v>2.2900399999999999</v>
      </c>
      <c r="JD103">
        <v>32.753500000000003</v>
      </c>
      <c r="JE103">
        <v>24.2364</v>
      </c>
      <c r="JF103">
        <v>18</v>
      </c>
      <c r="JG103">
        <v>500.226</v>
      </c>
      <c r="JH103">
        <v>420.31</v>
      </c>
      <c r="JI103">
        <v>25.0002</v>
      </c>
      <c r="JJ103">
        <v>26.001999999999999</v>
      </c>
      <c r="JK103">
        <v>30.0001</v>
      </c>
      <c r="JL103">
        <v>25.953099999999999</v>
      </c>
      <c r="JM103">
        <v>25.8962</v>
      </c>
      <c r="JN103">
        <v>20.822099999999999</v>
      </c>
      <c r="JO103">
        <v>0</v>
      </c>
      <c r="JP103">
        <v>100</v>
      </c>
      <c r="JQ103">
        <v>25</v>
      </c>
      <c r="JR103">
        <v>419.89699999999999</v>
      </c>
      <c r="JS103">
        <v>28.5824</v>
      </c>
      <c r="JT103">
        <v>102.404</v>
      </c>
      <c r="JU103">
        <v>103.214</v>
      </c>
    </row>
    <row r="104" spans="1:281" x14ac:dyDescent="0.2">
      <c r="A104">
        <v>88</v>
      </c>
      <c r="B104">
        <v>1658964341</v>
      </c>
      <c r="C104">
        <v>2409.4000000953702</v>
      </c>
      <c r="D104" t="s">
        <v>604</v>
      </c>
      <c r="E104" t="s">
        <v>605</v>
      </c>
      <c r="F104">
        <v>5</v>
      </c>
      <c r="G104" t="s">
        <v>599</v>
      </c>
      <c r="H104" t="s">
        <v>416</v>
      </c>
      <c r="I104">
        <v>1658964338.5</v>
      </c>
      <c r="J104">
        <f t="shared" si="100"/>
        <v>5.7149153905477589E-4</v>
      </c>
      <c r="K104">
        <f t="shared" si="101"/>
        <v>0.5714915390547759</v>
      </c>
      <c r="L104">
        <f t="shared" si="102"/>
        <v>-3.4580932791141299</v>
      </c>
      <c r="M104">
        <f t="shared" si="103"/>
        <v>423.88222222222203</v>
      </c>
      <c r="N104">
        <f t="shared" si="104"/>
        <v>524.24108708289771</v>
      </c>
      <c r="O104">
        <f t="shared" si="105"/>
        <v>47.19458081753001</v>
      </c>
      <c r="P104">
        <f t="shared" si="106"/>
        <v>38.159816707799386</v>
      </c>
      <c r="Q104">
        <f t="shared" si="107"/>
        <v>5.1262291204197112E-2</v>
      </c>
      <c r="R104">
        <f t="shared" si="108"/>
        <v>2.7521484995814052</v>
      </c>
      <c r="S104">
        <f t="shared" si="109"/>
        <v>5.0737691992580741E-2</v>
      </c>
      <c r="T104">
        <f t="shared" si="110"/>
        <v>3.1757743164139096E-2</v>
      </c>
      <c r="U104">
        <f t="shared" si="111"/>
        <v>1.5964149869723993E-6</v>
      </c>
      <c r="V104">
        <f t="shared" si="112"/>
        <v>25.679258382743754</v>
      </c>
      <c r="W104">
        <f t="shared" si="113"/>
        <v>25.679258382743754</v>
      </c>
      <c r="X104">
        <f t="shared" si="114"/>
        <v>3.3107455686792373</v>
      </c>
      <c r="Y104">
        <f t="shared" si="115"/>
        <v>69.67738432459295</v>
      </c>
      <c r="Z104">
        <f t="shared" si="116"/>
        <v>2.3284996241273759</v>
      </c>
      <c r="AA104">
        <f t="shared" si="117"/>
        <v>3.341829844358152</v>
      </c>
      <c r="AB104">
        <f t="shared" si="118"/>
        <v>0.98224594455186143</v>
      </c>
      <c r="AC104">
        <f t="shared" si="119"/>
        <v>-25.202776872315617</v>
      </c>
      <c r="AD104">
        <f t="shared" si="120"/>
        <v>23.389890505426148</v>
      </c>
      <c r="AE104">
        <f t="shared" si="121"/>
        <v>1.8114507829267774</v>
      </c>
      <c r="AF104">
        <f t="shared" si="122"/>
        <v>-1.4339875477027419E-3</v>
      </c>
      <c r="AG104">
        <f t="shared" si="123"/>
        <v>-3.5496354503799883</v>
      </c>
      <c r="AH104">
        <f t="shared" si="124"/>
        <v>0.5692648344881498</v>
      </c>
      <c r="AI104">
        <f t="shared" si="125"/>
        <v>-3.4580932791141299</v>
      </c>
      <c r="AJ104">
        <v>430.77763452121201</v>
      </c>
      <c r="AK104">
        <v>435.08713939393903</v>
      </c>
      <c r="AL104">
        <v>-1.1062626262643999E-2</v>
      </c>
      <c r="AM104">
        <v>66.33</v>
      </c>
      <c r="AN104">
        <f t="shared" si="126"/>
        <v>0.5714915390547759</v>
      </c>
      <c r="AO104">
        <v>25.199208458488901</v>
      </c>
      <c r="AP104">
        <v>25.8671939393939</v>
      </c>
      <c r="AQ104">
        <v>-4.4816813431738404E-6</v>
      </c>
      <c r="AR104">
        <v>88.640650729912196</v>
      </c>
      <c r="AS104">
        <v>0</v>
      </c>
      <c r="AT104">
        <v>0</v>
      </c>
      <c r="AU104">
        <f t="shared" si="127"/>
        <v>1</v>
      </c>
      <c r="AV104">
        <f t="shared" si="128"/>
        <v>0</v>
      </c>
      <c r="AW104">
        <f t="shared" si="129"/>
        <v>47882.794628173069</v>
      </c>
      <c r="AX104" t="s">
        <v>417</v>
      </c>
      <c r="AY104" t="s">
        <v>417</v>
      </c>
      <c r="AZ104">
        <v>0</v>
      </c>
      <c r="BA104">
        <v>0</v>
      </c>
      <c r="BB104" t="e">
        <f t="shared" si="130"/>
        <v>#DIV/0!</v>
      </c>
      <c r="BC104">
        <v>0</v>
      </c>
      <c r="BD104" t="s">
        <v>417</v>
      </c>
      <c r="BE104" t="s">
        <v>417</v>
      </c>
      <c r="BF104">
        <v>0</v>
      </c>
      <c r="BG104">
        <v>0</v>
      </c>
      <c r="BH104" t="e">
        <f t="shared" si="131"/>
        <v>#DIV/0!</v>
      </c>
      <c r="BI104">
        <v>0.5</v>
      </c>
      <c r="BJ104">
        <f t="shared" si="132"/>
        <v>8.4021841419599964E-6</v>
      </c>
      <c r="BK104">
        <f t="shared" si="133"/>
        <v>-3.4580932791141299</v>
      </c>
      <c r="BL104" t="e">
        <f t="shared" si="134"/>
        <v>#DIV/0!</v>
      </c>
      <c r="BM104">
        <f t="shared" si="135"/>
        <v>-411570.75597101264</v>
      </c>
      <c r="BN104" t="e">
        <f t="shared" si="136"/>
        <v>#DIV/0!</v>
      </c>
      <c r="BO104" t="e">
        <f t="shared" si="137"/>
        <v>#DIV/0!</v>
      </c>
      <c r="BP104" t="s">
        <v>417</v>
      </c>
      <c r="BQ104">
        <v>0</v>
      </c>
      <c r="BR104" t="e">
        <f t="shared" si="138"/>
        <v>#DIV/0!</v>
      </c>
      <c r="BS104" t="e">
        <f t="shared" si="139"/>
        <v>#DIV/0!</v>
      </c>
      <c r="BT104" t="e">
        <f t="shared" si="140"/>
        <v>#DIV/0!</v>
      </c>
      <c r="BU104" t="e">
        <f t="shared" si="141"/>
        <v>#DIV/0!</v>
      </c>
      <c r="BV104" t="e">
        <f t="shared" si="142"/>
        <v>#DIV/0!</v>
      </c>
      <c r="BW104" t="e">
        <f t="shared" si="143"/>
        <v>#DIV/0!</v>
      </c>
      <c r="BX104" t="e">
        <f t="shared" si="144"/>
        <v>#DIV/0!</v>
      </c>
      <c r="BY104" t="e">
        <f t="shared" si="145"/>
        <v>#DIV/0!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 t="shared" si="146"/>
        <v>1.0001299999999999E-3</v>
      </c>
      <c r="CS104">
        <f t="shared" si="147"/>
        <v>8.4021841419599964E-6</v>
      </c>
      <c r="CT104">
        <f t="shared" si="148"/>
        <v>8.4010919999999972E-3</v>
      </c>
      <c r="CU104">
        <f t="shared" si="149"/>
        <v>1.5962074799999995E-3</v>
      </c>
      <c r="CV104">
        <v>6</v>
      </c>
      <c r="CW104">
        <v>0.5</v>
      </c>
      <c r="CX104" t="s">
        <v>418</v>
      </c>
      <c r="CY104">
        <v>2</v>
      </c>
      <c r="CZ104" t="b">
        <v>1</v>
      </c>
      <c r="DA104">
        <v>1658964338.5</v>
      </c>
      <c r="DB104">
        <v>423.88222222222203</v>
      </c>
      <c r="DC104">
        <v>419.91277777777799</v>
      </c>
      <c r="DD104">
        <v>25.865155555555599</v>
      </c>
      <c r="DE104">
        <v>25.1998</v>
      </c>
      <c r="DF104">
        <v>417.877555555556</v>
      </c>
      <c r="DG104">
        <v>25.3190666666667</v>
      </c>
      <c r="DH104">
        <v>500.07011111111098</v>
      </c>
      <c r="DI104">
        <v>89.978422222222207</v>
      </c>
      <c r="DJ104">
        <v>4.6152311111111101E-2</v>
      </c>
      <c r="DK104">
        <v>25.8369</v>
      </c>
      <c r="DL104">
        <v>25.107022222222199</v>
      </c>
      <c r="DM104">
        <v>999.9</v>
      </c>
      <c r="DN104">
        <v>0</v>
      </c>
      <c r="DO104">
        <v>0</v>
      </c>
      <c r="DP104">
        <v>10026.1111111111</v>
      </c>
      <c r="DQ104">
        <v>0</v>
      </c>
      <c r="DR104">
        <v>0.22065599999999999</v>
      </c>
      <c r="DS104">
        <v>3.9694044444444399</v>
      </c>
      <c r="DT104">
        <v>435.13711111111098</v>
      </c>
      <c r="DU104">
        <v>430.76799999999997</v>
      </c>
      <c r="DV104">
        <v>0.66535444444444403</v>
      </c>
      <c r="DW104">
        <v>419.91277777777799</v>
      </c>
      <c r="DX104">
        <v>25.1998</v>
      </c>
      <c r="DY104">
        <v>2.3273055555555602</v>
      </c>
      <c r="DZ104">
        <v>2.2674388888888899</v>
      </c>
      <c r="EA104">
        <v>19.8666444444444</v>
      </c>
      <c r="EB104">
        <v>19.446911111111099</v>
      </c>
      <c r="EC104">
        <v>1.0001299999999999E-3</v>
      </c>
      <c r="ED104">
        <v>0</v>
      </c>
      <c r="EE104">
        <v>0</v>
      </c>
      <c r="EF104">
        <v>0</v>
      </c>
      <c r="EG104">
        <v>815.61111111111097</v>
      </c>
      <c r="EH104">
        <v>1.0001299999999999E-3</v>
      </c>
      <c r="EI104">
        <v>-6.9444444444444402</v>
      </c>
      <c r="EJ104">
        <v>0.55555555555555602</v>
      </c>
      <c r="EK104">
        <v>35</v>
      </c>
      <c r="EL104">
        <v>38.430222222222199</v>
      </c>
      <c r="EM104">
        <v>36.561999999999998</v>
      </c>
      <c r="EN104">
        <v>38.256666666666703</v>
      </c>
      <c r="EO104">
        <v>37.006888888888902</v>
      </c>
      <c r="EP104">
        <v>0</v>
      </c>
      <c r="EQ104">
        <v>0</v>
      </c>
      <c r="ER104">
        <v>0</v>
      </c>
      <c r="ES104">
        <v>1658964342.0999999</v>
      </c>
      <c r="ET104">
        <v>0</v>
      </c>
      <c r="EU104">
        <v>817.86538461538498</v>
      </c>
      <c r="EV104">
        <v>-37.076922975142502</v>
      </c>
      <c r="EW104">
        <v>60.871794912968298</v>
      </c>
      <c r="EX104">
        <v>-15.211538461538501</v>
      </c>
      <c r="EY104">
        <v>15</v>
      </c>
      <c r="EZ104">
        <v>0</v>
      </c>
      <c r="FA104" t="s">
        <v>419</v>
      </c>
      <c r="FB104">
        <v>1657551626.5</v>
      </c>
      <c r="FC104">
        <v>1657551629</v>
      </c>
      <c r="FD104">
        <v>0</v>
      </c>
      <c r="FE104">
        <v>0.40300000000000002</v>
      </c>
      <c r="FF104">
        <v>8.9999999999999993E-3</v>
      </c>
      <c r="FG104">
        <v>9.41</v>
      </c>
      <c r="FH104">
        <v>8.6999999999999994E-2</v>
      </c>
      <c r="FI104">
        <v>417</v>
      </c>
      <c r="FJ104">
        <v>17</v>
      </c>
      <c r="FK104">
        <v>1.61</v>
      </c>
      <c r="FL104">
        <v>0.59</v>
      </c>
      <c r="FM104">
        <v>4.0185104999999997</v>
      </c>
      <c r="FN104">
        <v>-0.28315317073170598</v>
      </c>
      <c r="FO104">
        <v>9.8939002419419997E-2</v>
      </c>
      <c r="FP104">
        <v>1</v>
      </c>
      <c r="FQ104">
        <v>816.36764705882399</v>
      </c>
      <c r="FR104">
        <v>31.6195567700669</v>
      </c>
      <c r="FS104">
        <v>13.73397934254</v>
      </c>
      <c r="FT104">
        <v>0</v>
      </c>
      <c r="FU104">
        <v>0.66530855</v>
      </c>
      <c r="FV104">
        <v>-1.2455234521574999E-3</v>
      </c>
      <c r="FW104">
        <v>2.5170469100714099E-3</v>
      </c>
      <c r="FX104">
        <v>1</v>
      </c>
      <c r="FY104">
        <v>2</v>
      </c>
      <c r="FZ104">
        <v>3</v>
      </c>
      <c r="GA104" t="s">
        <v>420</v>
      </c>
      <c r="GB104">
        <v>2.9744199999999998</v>
      </c>
      <c r="GC104">
        <v>2.70052</v>
      </c>
      <c r="GD104">
        <v>9.0908199999999995E-2</v>
      </c>
      <c r="GE104">
        <v>9.1381699999999996E-2</v>
      </c>
      <c r="GF104">
        <v>0.108291</v>
      </c>
      <c r="GG104">
        <v>0.107472</v>
      </c>
      <c r="GH104">
        <v>35434.9</v>
      </c>
      <c r="GI104">
        <v>38738.5</v>
      </c>
      <c r="GJ104">
        <v>35318.5</v>
      </c>
      <c r="GK104">
        <v>38661.5</v>
      </c>
      <c r="GL104">
        <v>44639</v>
      </c>
      <c r="GM104">
        <v>49831.7</v>
      </c>
      <c r="GN104">
        <v>55201.1</v>
      </c>
      <c r="GO104">
        <v>62007.3</v>
      </c>
      <c r="GP104">
        <v>1.9962</v>
      </c>
      <c r="GQ104">
        <v>1.8714</v>
      </c>
      <c r="GR104">
        <v>4.9769899999999999E-2</v>
      </c>
      <c r="GS104">
        <v>0</v>
      </c>
      <c r="GT104">
        <v>24.292999999999999</v>
      </c>
      <c r="GU104">
        <v>999.9</v>
      </c>
      <c r="GV104">
        <v>59.62</v>
      </c>
      <c r="GW104">
        <v>28.218</v>
      </c>
      <c r="GX104">
        <v>25.467099999999999</v>
      </c>
      <c r="GY104">
        <v>56.874299999999998</v>
      </c>
      <c r="GZ104">
        <v>45.913499999999999</v>
      </c>
      <c r="HA104">
        <v>1</v>
      </c>
      <c r="HB104">
        <v>-9.9146300000000007E-2</v>
      </c>
      <c r="HC104">
        <v>-0.28257100000000002</v>
      </c>
      <c r="HD104">
        <v>20.131799999999998</v>
      </c>
      <c r="HE104">
        <v>5.1981200000000003</v>
      </c>
      <c r="HF104">
        <v>12.008800000000001</v>
      </c>
      <c r="HG104">
        <v>4.9756</v>
      </c>
      <c r="HH104">
        <v>3.2938000000000001</v>
      </c>
      <c r="HI104">
        <v>9999</v>
      </c>
      <c r="HJ104">
        <v>9999</v>
      </c>
      <c r="HK104">
        <v>9999</v>
      </c>
      <c r="HL104">
        <v>624.9</v>
      </c>
      <c r="HM104">
        <v>1.86313</v>
      </c>
      <c r="HN104">
        <v>1.8680699999999999</v>
      </c>
      <c r="HO104">
        <v>1.8677699999999999</v>
      </c>
      <c r="HP104">
        <v>1.8690199999999999</v>
      </c>
      <c r="HQ104">
        <v>1.86981</v>
      </c>
      <c r="HR104">
        <v>1.8658399999999999</v>
      </c>
      <c r="HS104">
        <v>1.8669100000000001</v>
      </c>
      <c r="HT104">
        <v>1.86829</v>
      </c>
      <c r="HU104">
        <v>5</v>
      </c>
      <c r="HV104">
        <v>0</v>
      </c>
      <c r="HW104">
        <v>0</v>
      </c>
      <c r="HX104">
        <v>0</v>
      </c>
      <c r="HY104" t="s">
        <v>421</v>
      </c>
      <c r="HZ104" t="s">
        <v>422</v>
      </c>
      <c r="IA104" t="s">
        <v>423</v>
      </c>
      <c r="IB104" t="s">
        <v>423</v>
      </c>
      <c r="IC104" t="s">
        <v>423</v>
      </c>
      <c r="ID104" t="s">
        <v>423</v>
      </c>
      <c r="IE104">
        <v>0</v>
      </c>
      <c r="IF104">
        <v>100</v>
      </c>
      <c r="IG104">
        <v>100</v>
      </c>
      <c r="IH104">
        <v>6.0049999999999999</v>
      </c>
      <c r="II104">
        <v>0.54649999999999999</v>
      </c>
      <c r="IJ104">
        <v>3.6346291650323699</v>
      </c>
      <c r="IK104">
        <v>5.6267518783259399E-3</v>
      </c>
      <c r="IL104">
        <v>2.30191766742704E-7</v>
      </c>
      <c r="IM104">
        <v>-2.9562642023804099E-10</v>
      </c>
      <c r="IN104">
        <v>-4.4408053959193901E-2</v>
      </c>
      <c r="IO104">
        <v>-1.77651730019769E-2</v>
      </c>
      <c r="IP104">
        <v>2.0502542247495602E-3</v>
      </c>
      <c r="IQ104">
        <v>-1.6883999477825899E-5</v>
      </c>
      <c r="IR104">
        <v>-3</v>
      </c>
      <c r="IS104">
        <v>1845</v>
      </c>
      <c r="IT104">
        <v>1</v>
      </c>
      <c r="IU104">
        <v>26</v>
      </c>
      <c r="IV104">
        <v>23545.200000000001</v>
      </c>
      <c r="IW104">
        <v>23545.200000000001</v>
      </c>
      <c r="IX104">
        <v>1.0388200000000001</v>
      </c>
      <c r="IY104">
        <v>2.6293899999999999</v>
      </c>
      <c r="IZ104">
        <v>1.5478499999999999</v>
      </c>
      <c r="JA104">
        <v>2.3107899999999999</v>
      </c>
      <c r="JB104">
        <v>1.3464400000000001</v>
      </c>
      <c r="JC104">
        <v>2.2522000000000002</v>
      </c>
      <c r="JD104">
        <v>32.753500000000003</v>
      </c>
      <c r="JE104">
        <v>24.2364</v>
      </c>
      <c r="JF104">
        <v>18</v>
      </c>
      <c r="JG104">
        <v>501.54199999999997</v>
      </c>
      <c r="JH104">
        <v>420.19600000000003</v>
      </c>
      <c r="JI104">
        <v>25.0002</v>
      </c>
      <c r="JJ104">
        <v>26.001999999999999</v>
      </c>
      <c r="JK104">
        <v>30.0002</v>
      </c>
      <c r="JL104">
        <v>25.953099999999999</v>
      </c>
      <c r="JM104">
        <v>25.8962</v>
      </c>
      <c r="JN104">
        <v>20.822299999999998</v>
      </c>
      <c r="JO104">
        <v>0</v>
      </c>
      <c r="JP104">
        <v>100</v>
      </c>
      <c r="JQ104">
        <v>25</v>
      </c>
      <c r="JR104">
        <v>419.89699999999999</v>
      </c>
      <c r="JS104">
        <v>28.5824</v>
      </c>
      <c r="JT104">
        <v>102.405</v>
      </c>
      <c r="JU104">
        <v>103.215</v>
      </c>
    </row>
    <row r="105" spans="1:281" x14ac:dyDescent="0.2">
      <c r="A105">
        <v>89</v>
      </c>
      <c r="B105">
        <v>1658964346</v>
      </c>
      <c r="C105">
        <v>2414.4000000953702</v>
      </c>
      <c r="D105" t="s">
        <v>606</v>
      </c>
      <c r="E105" t="s">
        <v>607</v>
      </c>
      <c r="F105">
        <v>5</v>
      </c>
      <c r="G105" t="s">
        <v>599</v>
      </c>
      <c r="H105" t="s">
        <v>416</v>
      </c>
      <c r="I105">
        <v>1658964343.2</v>
      </c>
      <c r="J105">
        <f t="shared" si="100"/>
        <v>5.7662002188923849E-4</v>
      </c>
      <c r="K105">
        <f t="shared" si="101"/>
        <v>0.57662002188923844</v>
      </c>
      <c r="L105">
        <f t="shared" si="102"/>
        <v>-3.6799944176955854</v>
      </c>
      <c r="M105">
        <f t="shared" si="103"/>
        <v>423.88729999999998</v>
      </c>
      <c r="N105">
        <f t="shared" si="104"/>
        <v>530.2313595799402</v>
      </c>
      <c r="O105">
        <f t="shared" si="105"/>
        <v>47.733701697825751</v>
      </c>
      <c r="P105">
        <f t="shared" si="106"/>
        <v>38.160153235233615</v>
      </c>
      <c r="Q105">
        <f t="shared" si="107"/>
        <v>5.168843876666869E-2</v>
      </c>
      <c r="R105">
        <f t="shared" si="108"/>
        <v>2.7374241855527122</v>
      </c>
      <c r="S105">
        <f t="shared" si="109"/>
        <v>5.1152293666025354E-2</v>
      </c>
      <c r="T105">
        <f t="shared" si="110"/>
        <v>3.2017890514609418E-2</v>
      </c>
      <c r="U105">
        <f t="shared" si="111"/>
        <v>1.5964149869723993E-6</v>
      </c>
      <c r="V105">
        <f t="shared" si="112"/>
        <v>25.685721036718522</v>
      </c>
      <c r="W105">
        <f t="shared" si="113"/>
        <v>25.685721036718522</v>
      </c>
      <c r="X105">
        <f t="shared" si="114"/>
        <v>3.3120149126435545</v>
      </c>
      <c r="Y105">
        <f t="shared" si="115"/>
        <v>69.656581660937007</v>
      </c>
      <c r="Z105">
        <f t="shared" si="116"/>
        <v>2.3290004025081235</v>
      </c>
      <c r="AA105">
        <f t="shared" si="117"/>
        <v>3.3435467933882448</v>
      </c>
      <c r="AB105">
        <f t="shared" si="118"/>
        <v>0.98301451013543106</v>
      </c>
      <c r="AC105">
        <f t="shared" si="119"/>
        <v>-25.428942965315418</v>
      </c>
      <c r="AD105">
        <f t="shared" si="120"/>
        <v>23.590512029806213</v>
      </c>
      <c r="AE105">
        <f t="shared" si="121"/>
        <v>1.8369548338215498</v>
      </c>
      <c r="AF105">
        <f t="shared" si="122"/>
        <v>-1.4745052726681251E-3</v>
      </c>
      <c r="AG105">
        <f t="shared" si="123"/>
        <v>-3.558302685425581</v>
      </c>
      <c r="AH105">
        <f t="shared" si="124"/>
        <v>0.57246688453646577</v>
      </c>
      <c r="AI105">
        <f t="shared" si="125"/>
        <v>-3.6799944176955854</v>
      </c>
      <c r="AJ105">
        <v>430.824172315152</v>
      </c>
      <c r="AK105">
        <v>435.21633333333301</v>
      </c>
      <c r="AL105">
        <v>2.87695238094673E-2</v>
      </c>
      <c r="AM105">
        <v>66.33</v>
      </c>
      <c r="AN105">
        <f t="shared" si="126"/>
        <v>0.57662002188923844</v>
      </c>
      <c r="AO105">
        <v>25.200361593865001</v>
      </c>
      <c r="AP105">
        <v>25.8746006060606</v>
      </c>
      <c r="AQ105">
        <v>-2.7528548123706401E-5</v>
      </c>
      <c r="AR105">
        <v>88.640650729912196</v>
      </c>
      <c r="AS105">
        <v>0</v>
      </c>
      <c r="AT105">
        <v>0</v>
      </c>
      <c r="AU105">
        <f t="shared" si="127"/>
        <v>1</v>
      </c>
      <c r="AV105">
        <f t="shared" si="128"/>
        <v>0</v>
      </c>
      <c r="AW105">
        <f t="shared" si="129"/>
        <v>47481.546046509196</v>
      </c>
      <c r="AX105" t="s">
        <v>417</v>
      </c>
      <c r="AY105" t="s">
        <v>417</v>
      </c>
      <c r="AZ105">
        <v>0</v>
      </c>
      <c r="BA105">
        <v>0</v>
      </c>
      <c r="BB105" t="e">
        <f t="shared" si="130"/>
        <v>#DIV/0!</v>
      </c>
      <c r="BC105">
        <v>0</v>
      </c>
      <c r="BD105" t="s">
        <v>417</v>
      </c>
      <c r="BE105" t="s">
        <v>417</v>
      </c>
      <c r="BF105">
        <v>0</v>
      </c>
      <c r="BG105">
        <v>0</v>
      </c>
      <c r="BH105" t="e">
        <f t="shared" si="131"/>
        <v>#DIV/0!</v>
      </c>
      <c r="BI105">
        <v>0.5</v>
      </c>
      <c r="BJ105">
        <f t="shared" si="132"/>
        <v>8.4021841419599964E-6</v>
      </c>
      <c r="BK105">
        <f t="shared" si="133"/>
        <v>-3.6799944176955854</v>
      </c>
      <c r="BL105" t="e">
        <f t="shared" si="134"/>
        <v>#DIV/0!</v>
      </c>
      <c r="BM105">
        <f t="shared" si="135"/>
        <v>-437980.69115361531</v>
      </c>
      <c r="BN105" t="e">
        <f t="shared" si="136"/>
        <v>#DIV/0!</v>
      </c>
      <c r="BO105" t="e">
        <f t="shared" si="137"/>
        <v>#DIV/0!</v>
      </c>
      <c r="BP105" t="s">
        <v>417</v>
      </c>
      <c r="BQ105">
        <v>0</v>
      </c>
      <c r="BR105" t="e">
        <f t="shared" si="138"/>
        <v>#DIV/0!</v>
      </c>
      <c r="BS105" t="e">
        <f t="shared" si="139"/>
        <v>#DIV/0!</v>
      </c>
      <c r="BT105" t="e">
        <f t="shared" si="140"/>
        <v>#DIV/0!</v>
      </c>
      <c r="BU105" t="e">
        <f t="shared" si="141"/>
        <v>#DIV/0!</v>
      </c>
      <c r="BV105" t="e">
        <f t="shared" si="142"/>
        <v>#DIV/0!</v>
      </c>
      <c r="BW105" t="e">
        <f t="shared" si="143"/>
        <v>#DIV/0!</v>
      </c>
      <c r="BX105" t="e">
        <f t="shared" si="144"/>
        <v>#DIV/0!</v>
      </c>
      <c r="BY105" t="e">
        <f t="shared" si="145"/>
        <v>#DIV/0!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 t="shared" si="146"/>
        <v>1.0001299999999999E-3</v>
      </c>
      <c r="CS105">
        <f t="shared" si="147"/>
        <v>8.4021841419599964E-6</v>
      </c>
      <c r="CT105">
        <f t="shared" si="148"/>
        <v>8.4010919999999972E-3</v>
      </c>
      <c r="CU105">
        <f t="shared" si="149"/>
        <v>1.5962074799999995E-3</v>
      </c>
      <c r="CV105">
        <v>6</v>
      </c>
      <c r="CW105">
        <v>0.5</v>
      </c>
      <c r="CX105" t="s">
        <v>418</v>
      </c>
      <c r="CY105">
        <v>2</v>
      </c>
      <c r="CZ105" t="b">
        <v>1</v>
      </c>
      <c r="DA105">
        <v>1658964343.2</v>
      </c>
      <c r="DB105">
        <v>423.88729999999998</v>
      </c>
      <c r="DC105">
        <v>419.90839999999997</v>
      </c>
      <c r="DD105">
        <v>25.870799999999999</v>
      </c>
      <c r="DE105">
        <v>25.201589999999999</v>
      </c>
      <c r="DF105">
        <v>417.88249999999999</v>
      </c>
      <c r="DG105">
        <v>25.32441</v>
      </c>
      <c r="DH105">
        <v>499.98360000000002</v>
      </c>
      <c r="DI105">
        <v>89.977279999999993</v>
      </c>
      <c r="DJ105">
        <v>4.7010030000000001E-2</v>
      </c>
      <c r="DK105">
        <v>25.845569999999999</v>
      </c>
      <c r="DL105">
        <v>25.113679999999999</v>
      </c>
      <c r="DM105">
        <v>999.9</v>
      </c>
      <c r="DN105">
        <v>0</v>
      </c>
      <c r="DO105">
        <v>0</v>
      </c>
      <c r="DP105">
        <v>9939</v>
      </c>
      <c r="DQ105">
        <v>0</v>
      </c>
      <c r="DR105">
        <v>0.24272160000000001</v>
      </c>
      <c r="DS105">
        <v>3.9787629999999998</v>
      </c>
      <c r="DT105">
        <v>435.1447</v>
      </c>
      <c r="DU105">
        <v>430.76429999999999</v>
      </c>
      <c r="DV105">
        <v>0.6692226</v>
      </c>
      <c r="DW105">
        <v>419.90839999999997</v>
      </c>
      <c r="DX105">
        <v>25.201589999999999</v>
      </c>
      <c r="DY105">
        <v>2.3277839999999999</v>
      </c>
      <c r="DZ105">
        <v>2.2675689999999999</v>
      </c>
      <c r="EA105">
        <v>19.869949999999999</v>
      </c>
      <c r="EB105">
        <v>19.44783</v>
      </c>
      <c r="EC105">
        <v>1.0001299999999999E-3</v>
      </c>
      <c r="ED105">
        <v>0</v>
      </c>
      <c r="EE105">
        <v>0</v>
      </c>
      <c r="EF105">
        <v>0</v>
      </c>
      <c r="EG105">
        <v>821</v>
      </c>
      <c r="EH105">
        <v>1.0001299999999999E-3</v>
      </c>
      <c r="EI105">
        <v>-19.8</v>
      </c>
      <c r="EJ105">
        <v>-1.9</v>
      </c>
      <c r="EK105">
        <v>34.943300000000001</v>
      </c>
      <c r="EL105">
        <v>38.349800000000002</v>
      </c>
      <c r="EM105">
        <v>36.506</v>
      </c>
      <c r="EN105">
        <v>38.1248</v>
      </c>
      <c r="EO105">
        <v>36.949599999999997</v>
      </c>
      <c r="EP105">
        <v>0</v>
      </c>
      <c r="EQ105">
        <v>0</v>
      </c>
      <c r="ER105">
        <v>0</v>
      </c>
      <c r="ES105">
        <v>1658964347.5</v>
      </c>
      <c r="ET105">
        <v>0</v>
      </c>
      <c r="EU105">
        <v>818.74</v>
      </c>
      <c r="EV105">
        <v>32.8461545099142</v>
      </c>
      <c r="EW105">
        <v>-44.6923085674497</v>
      </c>
      <c r="EX105">
        <v>-15.4</v>
      </c>
      <c r="EY105">
        <v>15</v>
      </c>
      <c r="EZ105">
        <v>0</v>
      </c>
      <c r="FA105" t="s">
        <v>419</v>
      </c>
      <c r="FB105">
        <v>1657551626.5</v>
      </c>
      <c r="FC105">
        <v>1657551629</v>
      </c>
      <c r="FD105">
        <v>0</v>
      </c>
      <c r="FE105">
        <v>0.40300000000000002</v>
      </c>
      <c r="FF105">
        <v>8.9999999999999993E-3</v>
      </c>
      <c r="FG105">
        <v>9.41</v>
      </c>
      <c r="FH105">
        <v>8.6999999999999994E-2</v>
      </c>
      <c r="FI105">
        <v>417</v>
      </c>
      <c r="FJ105">
        <v>17</v>
      </c>
      <c r="FK105">
        <v>1.61</v>
      </c>
      <c r="FL105">
        <v>0.59</v>
      </c>
      <c r="FM105">
        <v>3.9987995121951201</v>
      </c>
      <c r="FN105">
        <v>-0.269322648083623</v>
      </c>
      <c r="FO105">
        <v>0.10783800144596301</v>
      </c>
      <c r="FP105">
        <v>1</v>
      </c>
      <c r="FQ105">
        <v>818.75</v>
      </c>
      <c r="FR105">
        <v>-15.5462183598998</v>
      </c>
      <c r="FS105">
        <v>12.7926047110867</v>
      </c>
      <c r="FT105">
        <v>0</v>
      </c>
      <c r="FU105">
        <v>0.66631665853658495</v>
      </c>
      <c r="FV105">
        <v>1.27546411149819E-2</v>
      </c>
      <c r="FW105">
        <v>2.9800824887073799E-3</v>
      </c>
      <c r="FX105">
        <v>1</v>
      </c>
      <c r="FY105">
        <v>2</v>
      </c>
      <c r="FZ105">
        <v>3</v>
      </c>
      <c r="GA105" t="s">
        <v>420</v>
      </c>
      <c r="GB105">
        <v>2.9744799999999998</v>
      </c>
      <c r="GC105">
        <v>2.7003499999999998</v>
      </c>
      <c r="GD105">
        <v>9.0913999999999995E-2</v>
      </c>
      <c r="GE105">
        <v>9.1394299999999998E-2</v>
      </c>
      <c r="GF105">
        <v>0.108295</v>
      </c>
      <c r="GG105">
        <v>0.107489</v>
      </c>
      <c r="GH105">
        <v>35434.800000000003</v>
      </c>
      <c r="GI105">
        <v>38738</v>
      </c>
      <c r="GJ105">
        <v>35318.6</v>
      </c>
      <c r="GK105">
        <v>38661.599999999999</v>
      </c>
      <c r="GL105">
        <v>44638.5</v>
      </c>
      <c r="GM105">
        <v>49830.400000000001</v>
      </c>
      <c r="GN105">
        <v>55200.800000000003</v>
      </c>
      <c r="GO105">
        <v>62007</v>
      </c>
      <c r="GP105">
        <v>1.996</v>
      </c>
      <c r="GQ105">
        <v>1.871</v>
      </c>
      <c r="GR105">
        <v>4.9769899999999999E-2</v>
      </c>
      <c r="GS105">
        <v>0</v>
      </c>
      <c r="GT105">
        <v>24.295000000000002</v>
      </c>
      <c r="GU105">
        <v>999.9</v>
      </c>
      <c r="GV105">
        <v>59.62</v>
      </c>
      <c r="GW105">
        <v>28.218</v>
      </c>
      <c r="GX105">
        <v>25.4663</v>
      </c>
      <c r="GY105">
        <v>57.454300000000003</v>
      </c>
      <c r="GZ105">
        <v>46.105800000000002</v>
      </c>
      <c r="HA105">
        <v>1</v>
      </c>
      <c r="HB105">
        <v>-9.9939E-2</v>
      </c>
      <c r="HC105">
        <v>-0.28257100000000002</v>
      </c>
      <c r="HD105">
        <v>20.132000000000001</v>
      </c>
      <c r="HE105">
        <v>5.1993200000000002</v>
      </c>
      <c r="HF105">
        <v>12.0076</v>
      </c>
      <c r="HG105">
        <v>4.9756</v>
      </c>
      <c r="HH105">
        <v>3.2936000000000001</v>
      </c>
      <c r="HI105">
        <v>9999</v>
      </c>
      <c r="HJ105">
        <v>9999</v>
      </c>
      <c r="HK105">
        <v>9999</v>
      </c>
      <c r="HL105">
        <v>624.9</v>
      </c>
      <c r="HM105">
        <v>1.8631599999999999</v>
      </c>
      <c r="HN105">
        <v>1.8680099999999999</v>
      </c>
      <c r="HO105">
        <v>1.86774</v>
      </c>
      <c r="HP105">
        <v>1.86893</v>
      </c>
      <c r="HQ105">
        <v>1.86981</v>
      </c>
      <c r="HR105">
        <v>1.8658399999999999</v>
      </c>
      <c r="HS105">
        <v>1.8669100000000001</v>
      </c>
      <c r="HT105">
        <v>1.86829</v>
      </c>
      <c r="HU105">
        <v>5</v>
      </c>
      <c r="HV105">
        <v>0</v>
      </c>
      <c r="HW105">
        <v>0</v>
      </c>
      <c r="HX105">
        <v>0</v>
      </c>
      <c r="HY105" t="s">
        <v>421</v>
      </c>
      <c r="HZ105" t="s">
        <v>422</v>
      </c>
      <c r="IA105" t="s">
        <v>423</v>
      </c>
      <c r="IB105" t="s">
        <v>423</v>
      </c>
      <c r="IC105" t="s">
        <v>423</v>
      </c>
      <c r="ID105" t="s">
        <v>423</v>
      </c>
      <c r="IE105">
        <v>0</v>
      </c>
      <c r="IF105">
        <v>100</v>
      </c>
      <c r="IG105">
        <v>100</v>
      </c>
      <c r="IH105">
        <v>6.0049999999999999</v>
      </c>
      <c r="II105">
        <v>0.54659999999999997</v>
      </c>
      <c r="IJ105">
        <v>3.6346291650323699</v>
      </c>
      <c r="IK105">
        <v>5.6267518783259399E-3</v>
      </c>
      <c r="IL105">
        <v>2.30191766742704E-7</v>
      </c>
      <c r="IM105">
        <v>-2.9562642023804099E-10</v>
      </c>
      <c r="IN105">
        <v>-4.4408053959193901E-2</v>
      </c>
      <c r="IO105">
        <v>-1.77651730019769E-2</v>
      </c>
      <c r="IP105">
        <v>2.0502542247495602E-3</v>
      </c>
      <c r="IQ105">
        <v>-1.6883999477825899E-5</v>
      </c>
      <c r="IR105">
        <v>-3</v>
      </c>
      <c r="IS105">
        <v>1845</v>
      </c>
      <c r="IT105">
        <v>1</v>
      </c>
      <c r="IU105">
        <v>26</v>
      </c>
      <c r="IV105">
        <v>23545.3</v>
      </c>
      <c r="IW105">
        <v>23545.3</v>
      </c>
      <c r="IX105">
        <v>1.0388200000000001</v>
      </c>
      <c r="IY105">
        <v>2.6232899999999999</v>
      </c>
      <c r="IZ105">
        <v>1.5478499999999999</v>
      </c>
      <c r="JA105">
        <v>2.3107899999999999</v>
      </c>
      <c r="JB105">
        <v>1.3464400000000001</v>
      </c>
      <c r="JC105">
        <v>2.2778299999999998</v>
      </c>
      <c r="JD105">
        <v>32.731299999999997</v>
      </c>
      <c r="JE105">
        <v>24.2364</v>
      </c>
      <c r="JF105">
        <v>18</v>
      </c>
      <c r="JG105">
        <v>501.41</v>
      </c>
      <c r="JH105">
        <v>419.96699999999998</v>
      </c>
      <c r="JI105">
        <v>25</v>
      </c>
      <c r="JJ105">
        <v>26.001999999999999</v>
      </c>
      <c r="JK105">
        <v>30</v>
      </c>
      <c r="JL105">
        <v>25.953099999999999</v>
      </c>
      <c r="JM105">
        <v>25.8962</v>
      </c>
      <c r="JN105">
        <v>20.8217</v>
      </c>
      <c r="JO105">
        <v>0</v>
      </c>
      <c r="JP105">
        <v>100</v>
      </c>
      <c r="JQ105">
        <v>25</v>
      </c>
      <c r="JR105">
        <v>419.89699999999999</v>
      </c>
      <c r="JS105">
        <v>28.5824</v>
      </c>
      <c r="JT105">
        <v>102.405</v>
      </c>
      <c r="JU105">
        <v>103.215</v>
      </c>
    </row>
    <row r="106" spans="1:281" x14ac:dyDescent="0.2">
      <c r="A106">
        <v>90</v>
      </c>
      <c r="B106">
        <v>1658964351</v>
      </c>
      <c r="C106">
        <v>2419.4000000953702</v>
      </c>
      <c r="D106" t="s">
        <v>608</v>
      </c>
      <c r="E106" t="s">
        <v>609</v>
      </c>
      <c r="F106">
        <v>5</v>
      </c>
      <c r="G106" t="s">
        <v>599</v>
      </c>
      <c r="H106" t="s">
        <v>416</v>
      </c>
      <c r="I106">
        <v>1658964348.5</v>
      </c>
      <c r="J106">
        <f t="shared" si="100"/>
        <v>5.7427177362533958E-4</v>
      </c>
      <c r="K106">
        <f t="shared" si="101"/>
        <v>0.57427177362533954</v>
      </c>
      <c r="L106">
        <f t="shared" si="102"/>
        <v>-3.4737968121815603</v>
      </c>
      <c r="M106">
        <f t="shared" si="103"/>
        <v>423.85177777777801</v>
      </c>
      <c r="N106">
        <f t="shared" si="104"/>
        <v>524.09009510383532</v>
      </c>
      <c r="O106">
        <f t="shared" si="105"/>
        <v>47.182125360585175</v>
      </c>
      <c r="P106">
        <f t="shared" si="106"/>
        <v>38.157995925215609</v>
      </c>
      <c r="Q106">
        <f t="shared" si="107"/>
        <v>5.155985832235925E-2</v>
      </c>
      <c r="R106">
        <f t="shared" si="108"/>
        <v>2.7473122951899285</v>
      </c>
      <c r="S106">
        <f t="shared" si="109"/>
        <v>5.1028261285677667E-2</v>
      </c>
      <c r="T106">
        <f t="shared" si="110"/>
        <v>3.193996834015652E-2</v>
      </c>
      <c r="U106">
        <f t="shared" si="111"/>
        <v>1.5964149869723993E-6</v>
      </c>
      <c r="V106">
        <f t="shared" si="112"/>
        <v>25.679143929996517</v>
      </c>
      <c r="W106">
        <f t="shared" si="113"/>
        <v>25.679143929996517</v>
      </c>
      <c r="X106">
        <f t="shared" si="114"/>
        <v>3.3107230925957225</v>
      </c>
      <c r="Y106">
        <f t="shared" si="115"/>
        <v>69.697541860090354</v>
      </c>
      <c r="Z106">
        <f t="shared" si="116"/>
        <v>2.32929898495513</v>
      </c>
      <c r="AA106">
        <f t="shared" si="117"/>
        <v>3.3420102385116031</v>
      </c>
      <c r="AB106">
        <f t="shared" si="118"/>
        <v>0.98142410764059251</v>
      </c>
      <c r="AC106">
        <f t="shared" si="119"/>
        <v>-25.325385216877475</v>
      </c>
      <c r="AD106">
        <f t="shared" si="120"/>
        <v>23.500688135856414</v>
      </c>
      <c r="AE106">
        <f t="shared" si="121"/>
        <v>1.8232427727396592</v>
      </c>
      <c r="AF106">
        <f t="shared" si="122"/>
        <v>-1.4527118664133809E-3</v>
      </c>
      <c r="AG106">
        <f t="shared" si="123"/>
        <v>-3.5549710543348274</v>
      </c>
      <c r="AH106">
        <f t="shared" si="124"/>
        <v>0.57455462838587168</v>
      </c>
      <c r="AI106">
        <f t="shared" si="125"/>
        <v>-3.4737968121815603</v>
      </c>
      <c r="AJ106">
        <v>430.714412557576</v>
      </c>
      <c r="AK106">
        <v>435.06271515151502</v>
      </c>
      <c r="AL106">
        <v>-1.5054545454594601E-2</v>
      </c>
      <c r="AM106">
        <v>66.33</v>
      </c>
      <c r="AN106">
        <f t="shared" si="126"/>
        <v>0.57427177362533954</v>
      </c>
      <c r="AO106">
        <v>25.202358897073101</v>
      </c>
      <c r="AP106">
        <v>25.8738624242424</v>
      </c>
      <c r="AQ106">
        <v>-4.00016174523139E-5</v>
      </c>
      <c r="AR106">
        <v>88.640650729912196</v>
      </c>
      <c r="AS106">
        <v>0</v>
      </c>
      <c r="AT106">
        <v>0</v>
      </c>
      <c r="AU106">
        <f t="shared" si="127"/>
        <v>1</v>
      </c>
      <c r="AV106">
        <f t="shared" si="128"/>
        <v>0</v>
      </c>
      <c r="AW106">
        <f t="shared" si="129"/>
        <v>47751.247451671697</v>
      </c>
      <c r="AX106" t="s">
        <v>417</v>
      </c>
      <c r="AY106" t="s">
        <v>417</v>
      </c>
      <c r="AZ106">
        <v>0</v>
      </c>
      <c r="BA106">
        <v>0</v>
      </c>
      <c r="BB106" t="e">
        <f t="shared" si="130"/>
        <v>#DIV/0!</v>
      </c>
      <c r="BC106">
        <v>0</v>
      </c>
      <c r="BD106" t="s">
        <v>417</v>
      </c>
      <c r="BE106" t="s">
        <v>417</v>
      </c>
      <c r="BF106">
        <v>0</v>
      </c>
      <c r="BG106">
        <v>0</v>
      </c>
      <c r="BH106" t="e">
        <f t="shared" si="131"/>
        <v>#DIV/0!</v>
      </c>
      <c r="BI106">
        <v>0.5</v>
      </c>
      <c r="BJ106">
        <f t="shared" si="132"/>
        <v>8.4021841419599964E-6</v>
      </c>
      <c r="BK106">
        <f t="shared" si="133"/>
        <v>-3.4737968121815603</v>
      </c>
      <c r="BL106" t="e">
        <f t="shared" si="134"/>
        <v>#DIV/0!</v>
      </c>
      <c r="BM106">
        <f t="shared" si="135"/>
        <v>-413439.7382263536</v>
      </c>
      <c r="BN106" t="e">
        <f t="shared" si="136"/>
        <v>#DIV/0!</v>
      </c>
      <c r="BO106" t="e">
        <f t="shared" si="137"/>
        <v>#DIV/0!</v>
      </c>
      <c r="BP106" t="s">
        <v>417</v>
      </c>
      <c r="BQ106">
        <v>0</v>
      </c>
      <c r="BR106" t="e">
        <f t="shared" si="138"/>
        <v>#DIV/0!</v>
      </c>
      <c r="BS106" t="e">
        <f t="shared" si="139"/>
        <v>#DIV/0!</v>
      </c>
      <c r="BT106" t="e">
        <f t="shared" si="140"/>
        <v>#DIV/0!</v>
      </c>
      <c r="BU106" t="e">
        <f t="shared" si="141"/>
        <v>#DIV/0!</v>
      </c>
      <c r="BV106" t="e">
        <f t="shared" si="142"/>
        <v>#DIV/0!</v>
      </c>
      <c r="BW106" t="e">
        <f t="shared" si="143"/>
        <v>#DIV/0!</v>
      </c>
      <c r="BX106" t="e">
        <f t="shared" si="144"/>
        <v>#DIV/0!</v>
      </c>
      <c r="BY106" t="e">
        <f t="shared" si="145"/>
        <v>#DIV/0!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 t="shared" si="146"/>
        <v>1.0001299999999999E-3</v>
      </c>
      <c r="CS106">
        <f t="shared" si="147"/>
        <v>8.4021841419599964E-6</v>
      </c>
      <c r="CT106">
        <f t="shared" si="148"/>
        <v>8.4010919999999972E-3</v>
      </c>
      <c r="CU106">
        <f t="shared" si="149"/>
        <v>1.5962074799999995E-3</v>
      </c>
      <c r="CV106">
        <v>6</v>
      </c>
      <c r="CW106">
        <v>0.5</v>
      </c>
      <c r="CX106" t="s">
        <v>418</v>
      </c>
      <c r="CY106">
        <v>2</v>
      </c>
      <c r="CZ106" t="b">
        <v>1</v>
      </c>
      <c r="DA106">
        <v>1658964348.5</v>
      </c>
      <c r="DB106">
        <v>423.85177777777801</v>
      </c>
      <c r="DC106">
        <v>419.87833333333299</v>
      </c>
      <c r="DD106">
        <v>25.8734111111111</v>
      </c>
      <c r="DE106">
        <v>25.201833333333301</v>
      </c>
      <c r="DF106">
        <v>417.84744444444402</v>
      </c>
      <c r="DG106">
        <v>25.326922222222201</v>
      </c>
      <c r="DH106">
        <v>500.03644444444399</v>
      </c>
      <c r="DI106">
        <v>89.9801111111111</v>
      </c>
      <c r="DJ106">
        <v>4.66339111111111E-2</v>
      </c>
      <c r="DK106">
        <v>25.837811111111101</v>
      </c>
      <c r="DL106">
        <v>25.1192666666667</v>
      </c>
      <c r="DM106">
        <v>999.9</v>
      </c>
      <c r="DN106">
        <v>0</v>
      </c>
      <c r="DO106">
        <v>0</v>
      </c>
      <c r="DP106">
        <v>9997.2222222222208</v>
      </c>
      <c r="DQ106">
        <v>0</v>
      </c>
      <c r="DR106">
        <v>0.22065599999999999</v>
      </c>
      <c r="DS106">
        <v>3.9736111111111101</v>
      </c>
      <c r="DT106">
        <v>435.10955555555603</v>
      </c>
      <c r="DU106">
        <v>430.73344444444399</v>
      </c>
      <c r="DV106">
        <v>0.67159511111111103</v>
      </c>
      <c r="DW106">
        <v>419.87833333333299</v>
      </c>
      <c r="DX106">
        <v>25.201833333333301</v>
      </c>
      <c r="DY106">
        <v>2.32809222222222</v>
      </c>
      <c r="DZ106">
        <v>2.26766111111111</v>
      </c>
      <c r="EA106">
        <v>19.872111111111099</v>
      </c>
      <c r="EB106">
        <v>19.448499999999999</v>
      </c>
      <c r="EC106">
        <v>1.0001299999999999E-3</v>
      </c>
      <c r="ED106">
        <v>0</v>
      </c>
      <c r="EE106">
        <v>0</v>
      </c>
      <c r="EF106">
        <v>0</v>
      </c>
      <c r="EG106">
        <v>815.16666666666697</v>
      </c>
      <c r="EH106">
        <v>1.0001299999999999E-3</v>
      </c>
      <c r="EI106">
        <v>-23.3888888888889</v>
      </c>
      <c r="EJ106">
        <v>-1.44444444444444</v>
      </c>
      <c r="EK106">
        <v>34.881888888888902</v>
      </c>
      <c r="EL106">
        <v>38.228888888888903</v>
      </c>
      <c r="EM106">
        <v>36.444000000000003</v>
      </c>
      <c r="EN106">
        <v>38.006666666666703</v>
      </c>
      <c r="EO106">
        <v>36.895666666666699</v>
      </c>
      <c r="EP106">
        <v>0</v>
      </c>
      <c r="EQ106">
        <v>0</v>
      </c>
      <c r="ER106">
        <v>0</v>
      </c>
      <c r="ES106">
        <v>1658964352.3</v>
      </c>
      <c r="ET106">
        <v>0</v>
      </c>
      <c r="EU106">
        <v>818.86</v>
      </c>
      <c r="EV106">
        <v>-8.8461533719017496</v>
      </c>
      <c r="EW106">
        <v>-80.000001030090502</v>
      </c>
      <c r="EX106">
        <v>-18.48</v>
      </c>
      <c r="EY106">
        <v>15</v>
      </c>
      <c r="EZ106">
        <v>0</v>
      </c>
      <c r="FA106" t="s">
        <v>419</v>
      </c>
      <c r="FB106">
        <v>1657551626.5</v>
      </c>
      <c r="FC106">
        <v>1657551629</v>
      </c>
      <c r="FD106">
        <v>0</v>
      </c>
      <c r="FE106">
        <v>0.40300000000000002</v>
      </c>
      <c r="FF106">
        <v>8.9999999999999993E-3</v>
      </c>
      <c r="FG106">
        <v>9.41</v>
      </c>
      <c r="FH106">
        <v>8.6999999999999994E-2</v>
      </c>
      <c r="FI106">
        <v>417</v>
      </c>
      <c r="FJ106">
        <v>17</v>
      </c>
      <c r="FK106">
        <v>1.61</v>
      </c>
      <c r="FL106">
        <v>0.59</v>
      </c>
      <c r="FM106">
        <v>3.990821</v>
      </c>
      <c r="FN106">
        <v>-7.5611707317085705E-2</v>
      </c>
      <c r="FO106">
        <v>0.10990541512591601</v>
      </c>
      <c r="FP106">
        <v>1</v>
      </c>
      <c r="FQ106">
        <v>817.85294117647095</v>
      </c>
      <c r="FR106">
        <v>-5.8212373216858104</v>
      </c>
      <c r="FS106">
        <v>13.6879774489732</v>
      </c>
      <c r="FT106">
        <v>0</v>
      </c>
      <c r="FU106">
        <v>0.66745442499999996</v>
      </c>
      <c r="FV106">
        <v>2.4615838649154499E-2</v>
      </c>
      <c r="FW106">
        <v>3.5535781888647198E-3</v>
      </c>
      <c r="FX106">
        <v>1</v>
      </c>
      <c r="FY106">
        <v>2</v>
      </c>
      <c r="FZ106">
        <v>3</v>
      </c>
      <c r="GA106" t="s">
        <v>420</v>
      </c>
      <c r="GB106">
        <v>2.97431</v>
      </c>
      <c r="GC106">
        <v>2.7004000000000001</v>
      </c>
      <c r="GD106">
        <v>9.0915899999999994E-2</v>
      </c>
      <c r="GE106">
        <v>9.14045E-2</v>
      </c>
      <c r="GF106">
        <v>0.108309</v>
      </c>
      <c r="GG106">
        <v>0.107488</v>
      </c>
      <c r="GH106">
        <v>35434.800000000003</v>
      </c>
      <c r="GI106">
        <v>38737.699999999997</v>
      </c>
      <c r="GJ106">
        <v>35318.699999999997</v>
      </c>
      <c r="GK106">
        <v>38661.800000000003</v>
      </c>
      <c r="GL106">
        <v>44638</v>
      </c>
      <c r="GM106">
        <v>49831.1</v>
      </c>
      <c r="GN106">
        <v>55201.1</v>
      </c>
      <c r="GO106">
        <v>62007.8</v>
      </c>
      <c r="GP106">
        <v>1.9956</v>
      </c>
      <c r="GQ106">
        <v>1.871</v>
      </c>
      <c r="GR106">
        <v>5.0067899999999999E-2</v>
      </c>
      <c r="GS106">
        <v>0</v>
      </c>
      <c r="GT106">
        <v>24.295000000000002</v>
      </c>
      <c r="GU106">
        <v>999.9</v>
      </c>
      <c r="GV106">
        <v>59.62</v>
      </c>
      <c r="GW106">
        <v>28.218</v>
      </c>
      <c r="GX106">
        <v>25.4619</v>
      </c>
      <c r="GY106">
        <v>56.6843</v>
      </c>
      <c r="GZ106">
        <v>46.350200000000001</v>
      </c>
      <c r="HA106">
        <v>1</v>
      </c>
      <c r="HB106">
        <v>-9.9227599999999999E-2</v>
      </c>
      <c r="HC106">
        <v>-0.27995599999999998</v>
      </c>
      <c r="HD106">
        <v>20.131699999999999</v>
      </c>
      <c r="HE106">
        <v>5.1993200000000002</v>
      </c>
      <c r="HF106">
        <v>12.0052</v>
      </c>
      <c r="HG106">
        <v>4.9752000000000001</v>
      </c>
      <c r="HH106">
        <v>3.2934000000000001</v>
      </c>
      <c r="HI106">
        <v>9999</v>
      </c>
      <c r="HJ106">
        <v>9999</v>
      </c>
      <c r="HK106">
        <v>9999</v>
      </c>
      <c r="HL106">
        <v>624.9</v>
      </c>
      <c r="HM106">
        <v>1.8631599999999999</v>
      </c>
      <c r="HN106">
        <v>1.8680699999999999</v>
      </c>
      <c r="HO106">
        <v>1.8677699999999999</v>
      </c>
      <c r="HP106">
        <v>1.8689899999999999</v>
      </c>
      <c r="HQ106">
        <v>1.86981</v>
      </c>
      <c r="HR106">
        <v>1.8658399999999999</v>
      </c>
      <c r="HS106">
        <v>1.8669100000000001</v>
      </c>
      <c r="HT106">
        <v>1.86829</v>
      </c>
      <c r="HU106">
        <v>5</v>
      </c>
      <c r="HV106">
        <v>0</v>
      </c>
      <c r="HW106">
        <v>0</v>
      </c>
      <c r="HX106">
        <v>0</v>
      </c>
      <c r="HY106" t="s">
        <v>421</v>
      </c>
      <c r="HZ106" t="s">
        <v>422</v>
      </c>
      <c r="IA106" t="s">
        <v>423</v>
      </c>
      <c r="IB106" t="s">
        <v>423</v>
      </c>
      <c r="IC106" t="s">
        <v>423</v>
      </c>
      <c r="ID106" t="s">
        <v>423</v>
      </c>
      <c r="IE106">
        <v>0</v>
      </c>
      <c r="IF106">
        <v>100</v>
      </c>
      <c r="IG106">
        <v>100</v>
      </c>
      <c r="IH106">
        <v>6.0039999999999996</v>
      </c>
      <c r="II106">
        <v>0.54659999999999997</v>
      </c>
      <c r="IJ106">
        <v>3.6346291650323699</v>
      </c>
      <c r="IK106">
        <v>5.6267518783259399E-3</v>
      </c>
      <c r="IL106">
        <v>2.30191766742704E-7</v>
      </c>
      <c r="IM106">
        <v>-2.9562642023804099E-10</v>
      </c>
      <c r="IN106">
        <v>-4.4408053959193901E-2</v>
      </c>
      <c r="IO106">
        <v>-1.77651730019769E-2</v>
      </c>
      <c r="IP106">
        <v>2.0502542247495602E-3</v>
      </c>
      <c r="IQ106">
        <v>-1.6883999477825899E-5</v>
      </c>
      <c r="IR106">
        <v>-3</v>
      </c>
      <c r="IS106">
        <v>1845</v>
      </c>
      <c r="IT106">
        <v>1</v>
      </c>
      <c r="IU106">
        <v>26</v>
      </c>
      <c r="IV106">
        <v>23545.4</v>
      </c>
      <c r="IW106">
        <v>23545.4</v>
      </c>
      <c r="IX106">
        <v>1.0388200000000001</v>
      </c>
      <c r="IY106">
        <v>2.6135299999999999</v>
      </c>
      <c r="IZ106">
        <v>1.5478499999999999</v>
      </c>
      <c r="JA106">
        <v>2.3107899999999999</v>
      </c>
      <c r="JB106">
        <v>1.3464400000000001</v>
      </c>
      <c r="JC106">
        <v>2.4072300000000002</v>
      </c>
      <c r="JD106">
        <v>32.753500000000003</v>
      </c>
      <c r="JE106">
        <v>24.245100000000001</v>
      </c>
      <c r="JF106">
        <v>18</v>
      </c>
      <c r="JG106">
        <v>501.16699999999997</v>
      </c>
      <c r="JH106">
        <v>419.98399999999998</v>
      </c>
      <c r="JI106">
        <v>25.000299999999999</v>
      </c>
      <c r="JJ106">
        <v>26.004200000000001</v>
      </c>
      <c r="JK106">
        <v>30.0001</v>
      </c>
      <c r="JL106">
        <v>25.955200000000001</v>
      </c>
      <c r="JM106">
        <v>25.898299999999999</v>
      </c>
      <c r="JN106">
        <v>20.8216</v>
      </c>
      <c r="JO106">
        <v>0</v>
      </c>
      <c r="JP106">
        <v>100</v>
      </c>
      <c r="JQ106">
        <v>25</v>
      </c>
      <c r="JR106">
        <v>419.89699999999999</v>
      </c>
      <c r="JS106">
        <v>28.5824</v>
      </c>
      <c r="JT106">
        <v>102.405</v>
      </c>
      <c r="JU106">
        <v>103.21599999999999</v>
      </c>
    </row>
    <row r="107" spans="1:281" x14ac:dyDescent="0.2">
      <c r="A107">
        <v>91</v>
      </c>
      <c r="B107">
        <v>1658964356</v>
      </c>
      <c r="C107">
        <v>2424.4000000953702</v>
      </c>
      <c r="D107" t="s">
        <v>610</v>
      </c>
      <c r="E107" t="s">
        <v>611</v>
      </c>
      <c r="F107">
        <v>5</v>
      </c>
      <c r="G107" t="s">
        <v>599</v>
      </c>
      <c r="H107" t="s">
        <v>416</v>
      </c>
      <c r="I107">
        <v>1658964353.2</v>
      </c>
      <c r="J107">
        <f t="shared" si="100"/>
        <v>5.7428975196787563E-4</v>
      </c>
      <c r="K107">
        <f t="shared" si="101"/>
        <v>0.57428975196787557</v>
      </c>
      <c r="L107">
        <f t="shared" si="102"/>
        <v>-3.4217835435407729</v>
      </c>
      <c r="M107">
        <f t="shared" si="103"/>
        <v>423.85399999999998</v>
      </c>
      <c r="N107">
        <f t="shared" si="104"/>
        <v>522.58116435268732</v>
      </c>
      <c r="O107">
        <f t="shared" si="105"/>
        <v>47.04569636782076</v>
      </c>
      <c r="P107">
        <f t="shared" si="106"/>
        <v>38.157721610548819</v>
      </c>
      <c r="Q107">
        <f t="shared" si="107"/>
        <v>5.1504179546732309E-2</v>
      </c>
      <c r="R107">
        <f t="shared" si="108"/>
        <v>2.7524824067118039</v>
      </c>
      <c r="S107">
        <f t="shared" si="109"/>
        <v>5.0974708976078552E-2</v>
      </c>
      <c r="T107">
        <f t="shared" si="110"/>
        <v>3.1906310247025102E-2</v>
      </c>
      <c r="U107">
        <f t="shared" si="111"/>
        <v>1.5964149869723993E-6</v>
      </c>
      <c r="V107">
        <f t="shared" si="112"/>
        <v>25.685515153720853</v>
      </c>
      <c r="W107">
        <f t="shared" si="113"/>
        <v>25.685515153720853</v>
      </c>
      <c r="X107">
        <f t="shared" si="114"/>
        <v>3.3119744681598577</v>
      </c>
      <c r="Y107">
        <f t="shared" si="115"/>
        <v>69.678656817184475</v>
      </c>
      <c r="Z107">
        <f t="shared" si="116"/>
        <v>2.3295093957708879</v>
      </c>
      <c r="AA107">
        <f t="shared" si="117"/>
        <v>3.3432179984221131</v>
      </c>
      <c r="AB107">
        <f t="shared" si="118"/>
        <v>0.98246507238896985</v>
      </c>
      <c r="AC107">
        <f t="shared" si="119"/>
        <v>-25.326178061783317</v>
      </c>
      <c r="AD107">
        <f t="shared" si="120"/>
        <v>23.504501341210066</v>
      </c>
      <c r="AE107">
        <f t="shared" si="121"/>
        <v>1.8202273348706308</v>
      </c>
      <c r="AF107">
        <f t="shared" si="122"/>
        <v>-1.4477892876314513E-3</v>
      </c>
      <c r="AG107">
        <f t="shared" si="123"/>
        <v>-3.5181370440442805</v>
      </c>
      <c r="AH107">
        <f t="shared" si="124"/>
        <v>0.57520315826754975</v>
      </c>
      <c r="AI107">
        <f t="shared" si="125"/>
        <v>-3.4217835435407729</v>
      </c>
      <c r="AJ107">
        <v>430.72694841212098</v>
      </c>
      <c r="AK107">
        <v>435.056509090909</v>
      </c>
      <c r="AL107">
        <v>-2.4556623376642502E-2</v>
      </c>
      <c r="AM107">
        <v>66.33</v>
      </c>
      <c r="AN107">
        <f t="shared" si="126"/>
        <v>0.57428975196787557</v>
      </c>
      <c r="AO107">
        <v>25.204920510427801</v>
      </c>
      <c r="AP107">
        <v>25.876104242424201</v>
      </c>
      <c r="AQ107">
        <v>4.4704950712190802E-6</v>
      </c>
      <c r="AR107">
        <v>88.640650729912196</v>
      </c>
      <c r="AS107">
        <v>0</v>
      </c>
      <c r="AT107">
        <v>0</v>
      </c>
      <c r="AU107">
        <f t="shared" si="127"/>
        <v>1</v>
      </c>
      <c r="AV107">
        <f t="shared" si="128"/>
        <v>0</v>
      </c>
      <c r="AW107">
        <f t="shared" si="129"/>
        <v>47890.76881947324</v>
      </c>
      <c r="AX107" t="s">
        <v>417</v>
      </c>
      <c r="AY107" t="s">
        <v>417</v>
      </c>
      <c r="AZ107">
        <v>0</v>
      </c>
      <c r="BA107">
        <v>0</v>
      </c>
      <c r="BB107" t="e">
        <f t="shared" si="130"/>
        <v>#DIV/0!</v>
      </c>
      <c r="BC107">
        <v>0</v>
      </c>
      <c r="BD107" t="s">
        <v>417</v>
      </c>
      <c r="BE107" t="s">
        <v>417</v>
      </c>
      <c r="BF107">
        <v>0</v>
      </c>
      <c r="BG107">
        <v>0</v>
      </c>
      <c r="BH107" t="e">
        <f t="shared" si="131"/>
        <v>#DIV/0!</v>
      </c>
      <c r="BI107">
        <v>0.5</v>
      </c>
      <c r="BJ107">
        <f t="shared" si="132"/>
        <v>8.4021841419599964E-6</v>
      </c>
      <c r="BK107">
        <f t="shared" si="133"/>
        <v>-3.4217835435407729</v>
      </c>
      <c r="BL107" t="e">
        <f t="shared" si="134"/>
        <v>#DIV/0!</v>
      </c>
      <c r="BM107">
        <f t="shared" si="135"/>
        <v>-407249.29205640638</v>
      </c>
      <c r="BN107" t="e">
        <f t="shared" si="136"/>
        <v>#DIV/0!</v>
      </c>
      <c r="BO107" t="e">
        <f t="shared" si="137"/>
        <v>#DIV/0!</v>
      </c>
      <c r="BP107" t="s">
        <v>417</v>
      </c>
      <c r="BQ107">
        <v>0</v>
      </c>
      <c r="BR107" t="e">
        <f t="shared" si="138"/>
        <v>#DIV/0!</v>
      </c>
      <c r="BS107" t="e">
        <f t="shared" si="139"/>
        <v>#DIV/0!</v>
      </c>
      <c r="BT107" t="e">
        <f t="shared" si="140"/>
        <v>#DIV/0!</v>
      </c>
      <c r="BU107" t="e">
        <f t="shared" si="141"/>
        <v>#DIV/0!</v>
      </c>
      <c r="BV107" t="e">
        <f t="shared" si="142"/>
        <v>#DIV/0!</v>
      </c>
      <c r="BW107" t="e">
        <f t="shared" si="143"/>
        <v>#DIV/0!</v>
      </c>
      <c r="BX107" t="e">
        <f t="shared" si="144"/>
        <v>#DIV/0!</v>
      </c>
      <c r="BY107" t="e">
        <f t="shared" si="145"/>
        <v>#DIV/0!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 t="shared" si="146"/>
        <v>1.0001299999999999E-3</v>
      </c>
      <c r="CS107">
        <f t="shared" si="147"/>
        <v>8.4021841419599964E-6</v>
      </c>
      <c r="CT107">
        <f t="shared" si="148"/>
        <v>8.4010919999999972E-3</v>
      </c>
      <c r="CU107">
        <f t="shared" si="149"/>
        <v>1.5962074799999995E-3</v>
      </c>
      <c r="CV107">
        <v>6</v>
      </c>
      <c r="CW107">
        <v>0.5</v>
      </c>
      <c r="CX107" t="s">
        <v>418</v>
      </c>
      <c r="CY107">
        <v>2</v>
      </c>
      <c r="CZ107" t="b">
        <v>1</v>
      </c>
      <c r="DA107">
        <v>1658964353.2</v>
      </c>
      <c r="DB107">
        <v>423.85399999999998</v>
      </c>
      <c r="DC107">
        <v>419.92540000000002</v>
      </c>
      <c r="DD107">
        <v>25.876069999999999</v>
      </c>
      <c r="DE107">
        <v>25.203790000000001</v>
      </c>
      <c r="DF107">
        <v>417.84960000000001</v>
      </c>
      <c r="DG107">
        <v>25.329440000000002</v>
      </c>
      <c r="DH107">
        <v>500.07659999999998</v>
      </c>
      <c r="DI107">
        <v>89.97927</v>
      </c>
      <c r="DJ107">
        <v>4.6355830000000001E-2</v>
      </c>
      <c r="DK107">
        <v>25.843910000000001</v>
      </c>
      <c r="DL107">
        <v>25.130279999999999</v>
      </c>
      <c r="DM107">
        <v>999.9</v>
      </c>
      <c r="DN107">
        <v>0</v>
      </c>
      <c r="DO107">
        <v>0</v>
      </c>
      <c r="DP107">
        <v>10028</v>
      </c>
      <c r="DQ107">
        <v>0</v>
      </c>
      <c r="DR107">
        <v>0.22065599999999999</v>
      </c>
      <c r="DS107">
        <v>3.9283839999999999</v>
      </c>
      <c r="DT107">
        <v>435.11290000000002</v>
      </c>
      <c r="DU107">
        <v>430.78300000000002</v>
      </c>
      <c r="DV107">
        <v>0.67227329999999996</v>
      </c>
      <c r="DW107">
        <v>419.92540000000002</v>
      </c>
      <c r="DX107">
        <v>25.203790000000001</v>
      </c>
      <c r="DY107">
        <v>2.3283100000000001</v>
      </c>
      <c r="DZ107">
        <v>2.2678180000000001</v>
      </c>
      <c r="EA107">
        <v>19.873619999999999</v>
      </c>
      <c r="EB107">
        <v>19.449619999999999</v>
      </c>
      <c r="EC107">
        <v>1.0001299999999999E-3</v>
      </c>
      <c r="ED107">
        <v>0</v>
      </c>
      <c r="EE107">
        <v>0</v>
      </c>
      <c r="EF107">
        <v>0</v>
      </c>
      <c r="EG107">
        <v>824.1</v>
      </c>
      <c r="EH107">
        <v>1.0001299999999999E-3</v>
      </c>
      <c r="EI107">
        <v>-22.1</v>
      </c>
      <c r="EJ107">
        <v>-1.6</v>
      </c>
      <c r="EK107">
        <v>34.824599999999997</v>
      </c>
      <c r="EL107">
        <v>38.1374</v>
      </c>
      <c r="EM107">
        <v>36.3812</v>
      </c>
      <c r="EN107">
        <v>37.8872</v>
      </c>
      <c r="EO107">
        <v>36.837200000000003</v>
      </c>
      <c r="EP107">
        <v>0</v>
      </c>
      <c r="EQ107">
        <v>0</v>
      </c>
      <c r="ER107">
        <v>0</v>
      </c>
      <c r="ES107">
        <v>1658964357.0999999</v>
      </c>
      <c r="ET107">
        <v>0</v>
      </c>
      <c r="EU107">
        <v>820.82</v>
      </c>
      <c r="EV107">
        <v>-12.307692339197599</v>
      </c>
      <c r="EW107">
        <v>22.307691214352701</v>
      </c>
      <c r="EX107">
        <v>-23.2</v>
      </c>
      <c r="EY107">
        <v>15</v>
      </c>
      <c r="EZ107">
        <v>0</v>
      </c>
      <c r="FA107" t="s">
        <v>419</v>
      </c>
      <c r="FB107">
        <v>1657551626.5</v>
      </c>
      <c r="FC107">
        <v>1657551629</v>
      </c>
      <c r="FD107">
        <v>0</v>
      </c>
      <c r="FE107">
        <v>0.40300000000000002</v>
      </c>
      <c r="FF107">
        <v>8.9999999999999993E-3</v>
      </c>
      <c r="FG107">
        <v>9.41</v>
      </c>
      <c r="FH107">
        <v>8.6999999999999994E-2</v>
      </c>
      <c r="FI107">
        <v>417</v>
      </c>
      <c r="FJ107">
        <v>17</v>
      </c>
      <c r="FK107">
        <v>1.61</v>
      </c>
      <c r="FL107">
        <v>0.59</v>
      </c>
      <c r="FM107">
        <v>3.9743719999999998</v>
      </c>
      <c r="FN107">
        <v>5.22889305816037E-2</v>
      </c>
      <c r="FO107">
        <v>9.5785509373808697E-2</v>
      </c>
      <c r="FP107">
        <v>1</v>
      </c>
      <c r="FQ107">
        <v>819.08823529411802</v>
      </c>
      <c r="FR107">
        <v>14.2093201950159</v>
      </c>
      <c r="FS107">
        <v>12.828318048155699</v>
      </c>
      <c r="FT107">
        <v>0</v>
      </c>
      <c r="FU107">
        <v>0.66921377500000001</v>
      </c>
      <c r="FV107">
        <v>2.2275748592871399E-2</v>
      </c>
      <c r="FW107">
        <v>3.5970436367070901E-3</v>
      </c>
      <c r="FX107">
        <v>1</v>
      </c>
      <c r="FY107">
        <v>2</v>
      </c>
      <c r="FZ107">
        <v>3</v>
      </c>
      <c r="GA107" t="s">
        <v>420</v>
      </c>
      <c r="GB107">
        <v>2.97478</v>
      </c>
      <c r="GC107">
        <v>2.7002299999999999</v>
      </c>
      <c r="GD107">
        <v>9.0917499999999998E-2</v>
      </c>
      <c r="GE107">
        <v>9.1404200000000005E-2</v>
      </c>
      <c r="GF107">
        <v>0.10829900000000001</v>
      </c>
      <c r="GG107">
        <v>0.107484</v>
      </c>
      <c r="GH107">
        <v>35434.300000000003</v>
      </c>
      <c r="GI107">
        <v>38738.1</v>
      </c>
      <c r="GJ107">
        <v>35318.300000000003</v>
      </c>
      <c r="GK107">
        <v>38662.199999999997</v>
      </c>
      <c r="GL107">
        <v>44637.8</v>
      </c>
      <c r="GM107">
        <v>49831.199999999997</v>
      </c>
      <c r="GN107">
        <v>55200.2</v>
      </c>
      <c r="GO107">
        <v>62007.5</v>
      </c>
      <c r="GP107">
        <v>1.9958</v>
      </c>
      <c r="GQ107">
        <v>1.8706</v>
      </c>
      <c r="GR107">
        <v>5.1110999999999997E-2</v>
      </c>
      <c r="GS107">
        <v>0</v>
      </c>
      <c r="GT107">
        <v>24.2971</v>
      </c>
      <c r="GU107">
        <v>999.9</v>
      </c>
      <c r="GV107">
        <v>59.62</v>
      </c>
      <c r="GW107">
        <v>28.218</v>
      </c>
      <c r="GX107">
        <v>25.4634</v>
      </c>
      <c r="GY107">
        <v>56.574300000000001</v>
      </c>
      <c r="GZ107">
        <v>46.478400000000001</v>
      </c>
      <c r="HA107">
        <v>1</v>
      </c>
      <c r="HB107">
        <v>-9.9227599999999999E-2</v>
      </c>
      <c r="HC107">
        <v>-0.28039199999999997</v>
      </c>
      <c r="HD107">
        <v>20.131900000000002</v>
      </c>
      <c r="HE107">
        <v>5.1993200000000002</v>
      </c>
      <c r="HF107">
        <v>12.0076</v>
      </c>
      <c r="HG107">
        <v>4.976</v>
      </c>
      <c r="HH107">
        <v>3.2936000000000001</v>
      </c>
      <c r="HI107">
        <v>9999</v>
      </c>
      <c r="HJ107">
        <v>9999</v>
      </c>
      <c r="HK107">
        <v>9999</v>
      </c>
      <c r="HL107">
        <v>624.9</v>
      </c>
      <c r="HM107">
        <v>1.8631599999999999</v>
      </c>
      <c r="HN107">
        <v>1.8680099999999999</v>
      </c>
      <c r="HO107">
        <v>1.8677699999999999</v>
      </c>
      <c r="HP107">
        <v>1.8689899999999999</v>
      </c>
      <c r="HQ107">
        <v>1.86981</v>
      </c>
      <c r="HR107">
        <v>1.8658399999999999</v>
      </c>
      <c r="HS107">
        <v>1.8669100000000001</v>
      </c>
      <c r="HT107">
        <v>1.86829</v>
      </c>
      <c r="HU107">
        <v>5</v>
      </c>
      <c r="HV107">
        <v>0</v>
      </c>
      <c r="HW107">
        <v>0</v>
      </c>
      <c r="HX107">
        <v>0</v>
      </c>
      <c r="HY107" t="s">
        <v>421</v>
      </c>
      <c r="HZ107" t="s">
        <v>422</v>
      </c>
      <c r="IA107" t="s">
        <v>423</v>
      </c>
      <c r="IB107" t="s">
        <v>423</v>
      </c>
      <c r="IC107" t="s">
        <v>423</v>
      </c>
      <c r="ID107" t="s">
        <v>423</v>
      </c>
      <c r="IE107">
        <v>0</v>
      </c>
      <c r="IF107">
        <v>100</v>
      </c>
      <c r="IG107">
        <v>100</v>
      </c>
      <c r="IH107">
        <v>6.0039999999999996</v>
      </c>
      <c r="II107">
        <v>0.54649999999999999</v>
      </c>
      <c r="IJ107">
        <v>3.6346291650323699</v>
      </c>
      <c r="IK107">
        <v>5.6267518783259399E-3</v>
      </c>
      <c r="IL107">
        <v>2.30191766742704E-7</v>
      </c>
      <c r="IM107">
        <v>-2.9562642023804099E-10</v>
      </c>
      <c r="IN107">
        <v>-4.4408053959193901E-2</v>
      </c>
      <c r="IO107">
        <v>-1.77651730019769E-2</v>
      </c>
      <c r="IP107">
        <v>2.0502542247495602E-3</v>
      </c>
      <c r="IQ107">
        <v>-1.6883999477825899E-5</v>
      </c>
      <c r="IR107">
        <v>-3</v>
      </c>
      <c r="IS107">
        <v>1845</v>
      </c>
      <c r="IT107">
        <v>1</v>
      </c>
      <c r="IU107">
        <v>26</v>
      </c>
      <c r="IV107">
        <v>23545.5</v>
      </c>
      <c r="IW107">
        <v>23545.5</v>
      </c>
      <c r="IX107">
        <v>1.0388200000000001</v>
      </c>
      <c r="IY107">
        <v>2.6208499999999999</v>
      </c>
      <c r="IZ107">
        <v>1.5478499999999999</v>
      </c>
      <c r="JA107">
        <v>2.3107899999999999</v>
      </c>
      <c r="JB107">
        <v>1.3464400000000001</v>
      </c>
      <c r="JC107">
        <v>2.4206500000000002</v>
      </c>
      <c r="JD107">
        <v>32.753500000000003</v>
      </c>
      <c r="JE107">
        <v>24.245100000000001</v>
      </c>
      <c r="JF107">
        <v>18</v>
      </c>
      <c r="JG107">
        <v>501.29899999999998</v>
      </c>
      <c r="JH107">
        <v>419.75599999999997</v>
      </c>
      <c r="JI107">
        <v>25.0001</v>
      </c>
      <c r="JJ107">
        <v>26.004200000000001</v>
      </c>
      <c r="JK107">
        <v>30.0001</v>
      </c>
      <c r="JL107">
        <v>25.955200000000001</v>
      </c>
      <c r="JM107">
        <v>25.898299999999999</v>
      </c>
      <c r="JN107">
        <v>20.820900000000002</v>
      </c>
      <c r="JO107">
        <v>0</v>
      </c>
      <c r="JP107">
        <v>100</v>
      </c>
      <c r="JQ107">
        <v>25</v>
      </c>
      <c r="JR107">
        <v>419.89699999999999</v>
      </c>
      <c r="JS107">
        <v>28.5824</v>
      </c>
      <c r="JT107">
        <v>102.404</v>
      </c>
      <c r="JU107">
        <v>103.21599999999999</v>
      </c>
    </row>
    <row r="108" spans="1:281" x14ac:dyDescent="0.2">
      <c r="A108">
        <v>92</v>
      </c>
      <c r="B108">
        <v>1658964361</v>
      </c>
      <c r="C108">
        <v>2429.4000000953702</v>
      </c>
      <c r="D108" t="s">
        <v>612</v>
      </c>
      <c r="E108" t="s">
        <v>613</v>
      </c>
      <c r="F108">
        <v>5</v>
      </c>
      <c r="G108" t="s">
        <v>599</v>
      </c>
      <c r="H108" t="s">
        <v>416</v>
      </c>
      <c r="I108">
        <v>1658964358.5</v>
      </c>
      <c r="J108">
        <f t="shared" si="100"/>
        <v>5.7860711405530857E-4</v>
      </c>
      <c r="K108">
        <f t="shared" si="101"/>
        <v>0.57860711405530862</v>
      </c>
      <c r="L108">
        <f t="shared" si="102"/>
        <v>-3.4693467076754163</v>
      </c>
      <c r="M108">
        <f t="shared" si="103"/>
        <v>423.82944444444399</v>
      </c>
      <c r="N108">
        <f t="shared" si="104"/>
        <v>523.00987778612762</v>
      </c>
      <c r="O108">
        <f t="shared" si="105"/>
        <v>47.084969571471994</v>
      </c>
      <c r="P108">
        <f t="shared" si="106"/>
        <v>38.156060416359956</v>
      </c>
      <c r="Q108">
        <f t="shared" si="107"/>
        <v>5.2012891429282206E-2</v>
      </c>
      <c r="R108">
        <f t="shared" si="108"/>
        <v>2.7489252273751306</v>
      </c>
      <c r="S108">
        <f t="shared" si="109"/>
        <v>5.1472278242584234E-2</v>
      </c>
      <c r="T108">
        <f t="shared" si="110"/>
        <v>3.2218277498465883E-2</v>
      </c>
      <c r="U108">
        <f t="shared" si="111"/>
        <v>1.5964149869723993E-6</v>
      </c>
      <c r="V108">
        <f t="shared" si="112"/>
        <v>25.675343953055869</v>
      </c>
      <c r="W108">
        <f t="shared" si="113"/>
        <v>25.675343953055869</v>
      </c>
      <c r="X108">
        <f t="shared" si="114"/>
        <v>3.3099769336783513</v>
      </c>
      <c r="Y108">
        <f t="shared" si="115"/>
        <v>69.719739643083145</v>
      </c>
      <c r="Z108">
        <f t="shared" si="116"/>
        <v>2.3296696783447026</v>
      </c>
      <c r="AA108">
        <f t="shared" si="117"/>
        <v>3.3414778802545739</v>
      </c>
      <c r="AB108">
        <f t="shared" si="118"/>
        <v>0.98030725533364871</v>
      </c>
      <c r="AC108">
        <f t="shared" si="119"/>
        <v>-25.516573729839109</v>
      </c>
      <c r="AD108">
        <f t="shared" si="120"/>
        <v>23.679148575162746</v>
      </c>
      <c r="AE108">
        <f t="shared" si="121"/>
        <v>1.8359504597087011</v>
      </c>
      <c r="AF108">
        <f t="shared" si="122"/>
        <v>-1.4730985526760776E-3</v>
      </c>
      <c r="AG108">
        <f t="shared" si="123"/>
        <v>-3.5335194710054392</v>
      </c>
      <c r="AH108">
        <f t="shared" si="124"/>
        <v>0.57657963620448238</v>
      </c>
      <c r="AI108">
        <f t="shared" si="125"/>
        <v>-3.4693467076754163</v>
      </c>
      <c r="AJ108">
        <v>430.74801590303002</v>
      </c>
      <c r="AK108">
        <v>435.04212727272699</v>
      </c>
      <c r="AL108">
        <v>-4.9633642548133298E-3</v>
      </c>
      <c r="AM108">
        <v>66.33</v>
      </c>
      <c r="AN108">
        <f t="shared" si="126"/>
        <v>0.57860711405530862</v>
      </c>
      <c r="AO108">
        <v>25.2034456566243</v>
      </c>
      <c r="AP108">
        <v>25.879800606060599</v>
      </c>
      <c r="AQ108">
        <v>-1.35382735280447E-5</v>
      </c>
      <c r="AR108">
        <v>88.640650729912196</v>
      </c>
      <c r="AS108">
        <v>0</v>
      </c>
      <c r="AT108">
        <v>0</v>
      </c>
      <c r="AU108">
        <f t="shared" si="127"/>
        <v>1</v>
      </c>
      <c r="AV108">
        <f t="shared" si="128"/>
        <v>0</v>
      </c>
      <c r="AW108">
        <f t="shared" si="129"/>
        <v>47795.525969839196</v>
      </c>
      <c r="AX108" t="s">
        <v>417</v>
      </c>
      <c r="AY108" t="s">
        <v>417</v>
      </c>
      <c r="AZ108">
        <v>0</v>
      </c>
      <c r="BA108">
        <v>0</v>
      </c>
      <c r="BB108" t="e">
        <f t="shared" si="130"/>
        <v>#DIV/0!</v>
      </c>
      <c r="BC108">
        <v>0</v>
      </c>
      <c r="BD108" t="s">
        <v>417</v>
      </c>
      <c r="BE108" t="s">
        <v>417</v>
      </c>
      <c r="BF108">
        <v>0</v>
      </c>
      <c r="BG108">
        <v>0</v>
      </c>
      <c r="BH108" t="e">
        <f t="shared" si="131"/>
        <v>#DIV/0!</v>
      </c>
      <c r="BI108">
        <v>0.5</v>
      </c>
      <c r="BJ108">
        <f t="shared" si="132"/>
        <v>8.4021841419599964E-6</v>
      </c>
      <c r="BK108">
        <f t="shared" si="133"/>
        <v>-3.4693467076754163</v>
      </c>
      <c r="BL108" t="e">
        <f t="shared" si="134"/>
        <v>#DIV/0!</v>
      </c>
      <c r="BM108">
        <f t="shared" si="135"/>
        <v>-412910.10159485909</v>
      </c>
      <c r="BN108" t="e">
        <f t="shared" si="136"/>
        <v>#DIV/0!</v>
      </c>
      <c r="BO108" t="e">
        <f t="shared" si="137"/>
        <v>#DIV/0!</v>
      </c>
      <c r="BP108" t="s">
        <v>417</v>
      </c>
      <c r="BQ108">
        <v>0</v>
      </c>
      <c r="BR108" t="e">
        <f t="shared" si="138"/>
        <v>#DIV/0!</v>
      </c>
      <c r="BS108" t="e">
        <f t="shared" si="139"/>
        <v>#DIV/0!</v>
      </c>
      <c r="BT108" t="e">
        <f t="shared" si="140"/>
        <v>#DIV/0!</v>
      </c>
      <c r="BU108" t="e">
        <f t="shared" si="141"/>
        <v>#DIV/0!</v>
      </c>
      <c r="BV108" t="e">
        <f t="shared" si="142"/>
        <v>#DIV/0!</v>
      </c>
      <c r="BW108" t="e">
        <f t="shared" si="143"/>
        <v>#DIV/0!</v>
      </c>
      <c r="BX108" t="e">
        <f t="shared" si="144"/>
        <v>#DIV/0!</v>
      </c>
      <c r="BY108" t="e">
        <f t="shared" si="145"/>
        <v>#DIV/0!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 t="shared" si="146"/>
        <v>1.0001299999999999E-3</v>
      </c>
      <c r="CS108">
        <f t="shared" si="147"/>
        <v>8.4021841419599964E-6</v>
      </c>
      <c r="CT108">
        <f t="shared" si="148"/>
        <v>8.4010919999999972E-3</v>
      </c>
      <c r="CU108">
        <f t="shared" si="149"/>
        <v>1.5962074799999995E-3</v>
      </c>
      <c r="CV108">
        <v>6</v>
      </c>
      <c r="CW108">
        <v>0.5</v>
      </c>
      <c r="CX108" t="s">
        <v>418</v>
      </c>
      <c r="CY108">
        <v>2</v>
      </c>
      <c r="CZ108" t="b">
        <v>1</v>
      </c>
      <c r="DA108">
        <v>1658964358.5</v>
      </c>
      <c r="DB108">
        <v>423.82944444444399</v>
      </c>
      <c r="DC108">
        <v>419.88299999999998</v>
      </c>
      <c r="DD108">
        <v>25.877477777777798</v>
      </c>
      <c r="DE108">
        <v>25.203577777777799</v>
      </c>
      <c r="DF108">
        <v>417.82511111111103</v>
      </c>
      <c r="DG108">
        <v>25.330777777777801</v>
      </c>
      <c r="DH108">
        <v>500.067555555556</v>
      </c>
      <c r="DI108">
        <v>89.981211111111094</v>
      </c>
      <c r="DJ108">
        <v>4.5711077777777803E-2</v>
      </c>
      <c r="DK108">
        <v>25.8351222222222</v>
      </c>
      <c r="DL108">
        <v>25.1279888888889</v>
      </c>
      <c r="DM108">
        <v>999.9</v>
      </c>
      <c r="DN108">
        <v>0</v>
      </c>
      <c r="DO108">
        <v>0</v>
      </c>
      <c r="DP108">
        <v>10006.666666666701</v>
      </c>
      <c r="DQ108">
        <v>0</v>
      </c>
      <c r="DR108">
        <v>0.23291466666666699</v>
      </c>
      <c r="DS108">
        <v>3.94625</v>
      </c>
      <c r="DT108">
        <v>435.08833333333303</v>
      </c>
      <c r="DU108">
        <v>430.73911111111101</v>
      </c>
      <c r="DV108">
        <v>0.67391100000000004</v>
      </c>
      <c r="DW108">
        <v>419.88299999999998</v>
      </c>
      <c r="DX108">
        <v>25.203577777777799</v>
      </c>
      <c r="DY108">
        <v>2.3284877777777799</v>
      </c>
      <c r="DZ108">
        <v>2.2678466666666699</v>
      </c>
      <c r="EA108">
        <v>19.8748222222222</v>
      </c>
      <c r="EB108">
        <v>19.449833333333299</v>
      </c>
      <c r="EC108">
        <v>1.0001299999999999E-3</v>
      </c>
      <c r="ED108">
        <v>0</v>
      </c>
      <c r="EE108">
        <v>0</v>
      </c>
      <c r="EF108">
        <v>0</v>
      </c>
      <c r="EG108">
        <v>816.27777777777806</v>
      </c>
      <c r="EH108">
        <v>1.0001299999999999E-3</v>
      </c>
      <c r="EI108">
        <v>-19.2777777777778</v>
      </c>
      <c r="EJ108">
        <v>-0.66666666666666696</v>
      </c>
      <c r="EK108">
        <v>34.770666666666699</v>
      </c>
      <c r="EL108">
        <v>38.069000000000003</v>
      </c>
      <c r="EM108">
        <v>36.298222222222201</v>
      </c>
      <c r="EN108">
        <v>37.756888888888902</v>
      </c>
      <c r="EO108">
        <v>36.770666666666699</v>
      </c>
      <c r="EP108">
        <v>0</v>
      </c>
      <c r="EQ108">
        <v>0</v>
      </c>
      <c r="ER108">
        <v>0</v>
      </c>
      <c r="ES108">
        <v>1658964362.5</v>
      </c>
      <c r="ET108">
        <v>0</v>
      </c>
      <c r="EU108">
        <v>819.05769230769204</v>
      </c>
      <c r="EV108">
        <v>-26.649572865167102</v>
      </c>
      <c r="EW108">
        <v>54.649572115271503</v>
      </c>
      <c r="EX108">
        <v>-22.557692307692299</v>
      </c>
      <c r="EY108">
        <v>15</v>
      </c>
      <c r="EZ108">
        <v>0</v>
      </c>
      <c r="FA108" t="s">
        <v>419</v>
      </c>
      <c r="FB108">
        <v>1657551626.5</v>
      </c>
      <c r="FC108">
        <v>1657551629</v>
      </c>
      <c r="FD108">
        <v>0</v>
      </c>
      <c r="FE108">
        <v>0.40300000000000002</v>
      </c>
      <c r="FF108">
        <v>8.9999999999999993E-3</v>
      </c>
      <c r="FG108">
        <v>9.41</v>
      </c>
      <c r="FH108">
        <v>8.6999999999999994E-2</v>
      </c>
      <c r="FI108">
        <v>417</v>
      </c>
      <c r="FJ108">
        <v>17</v>
      </c>
      <c r="FK108">
        <v>1.61</v>
      </c>
      <c r="FL108">
        <v>0.59</v>
      </c>
      <c r="FM108">
        <v>3.9617499999999999</v>
      </c>
      <c r="FN108">
        <v>-0.16849823639775699</v>
      </c>
      <c r="FO108">
        <v>0.104108966304541</v>
      </c>
      <c r="FP108">
        <v>1</v>
      </c>
      <c r="FQ108">
        <v>818.98529411764696</v>
      </c>
      <c r="FR108">
        <v>8.1818182373785504</v>
      </c>
      <c r="FS108">
        <v>11.690547522852899</v>
      </c>
      <c r="FT108">
        <v>0</v>
      </c>
      <c r="FU108">
        <v>0.67131454999999995</v>
      </c>
      <c r="FV108">
        <v>1.7341688555346398E-2</v>
      </c>
      <c r="FW108">
        <v>3.2292759865796502E-3</v>
      </c>
      <c r="FX108">
        <v>1</v>
      </c>
      <c r="FY108">
        <v>2</v>
      </c>
      <c r="FZ108">
        <v>3</v>
      </c>
      <c r="GA108" t="s">
        <v>420</v>
      </c>
      <c r="GB108">
        <v>2.9733700000000001</v>
      </c>
      <c r="GC108">
        <v>2.6997200000000001</v>
      </c>
      <c r="GD108">
        <v>9.0911000000000006E-2</v>
      </c>
      <c r="GE108">
        <v>9.1405700000000006E-2</v>
      </c>
      <c r="GF108">
        <v>0.108302</v>
      </c>
      <c r="GG108">
        <v>0.10748099999999999</v>
      </c>
      <c r="GH108">
        <v>35434.800000000003</v>
      </c>
      <c r="GI108">
        <v>38738</v>
      </c>
      <c r="GJ108">
        <v>35318.5</v>
      </c>
      <c r="GK108">
        <v>38662.1</v>
      </c>
      <c r="GL108">
        <v>44637.9</v>
      </c>
      <c r="GM108">
        <v>49831.4</v>
      </c>
      <c r="GN108">
        <v>55200.5</v>
      </c>
      <c r="GO108">
        <v>62007.7</v>
      </c>
      <c r="GP108">
        <v>1.9945999999999999</v>
      </c>
      <c r="GQ108">
        <v>1.8717999999999999</v>
      </c>
      <c r="GR108">
        <v>5.0514900000000001E-2</v>
      </c>
      <c r="GS108">
        <v>0</v>
      </c>
      <c r="GT108">
        <v>24.2971</v>
      </c>
      <c r="GU108">
        <v>999.9</v>
      </c>
      <c r="GV108">
        <v>59.62</v>
      </c>
      <c r="GW108">
        <v>28.218</v>
      </c>
      <c r="GX108">
        <v>25.4649</v>
      </c>
      <c r="GY108">
        <v>56.464300000000001</v>
      </c>
      <c r="GZ108">
        <v>46.490400000000001</v>
      </c>
      <c r="HA108">
        <v>1</v>
      </c>
      <c r="HB108">
        <v>-9.8943100000000006E-2</v>
      </c>
      <c r="HC108">
        <v>-0.27976000000000001</v>
      </c>
      <c r="HD108">
        <v>20.131599999999999</v>
      </c>
      <c r="HE108">
        <v>5.1981200000000003</v>
      </c>
      <c r="HF108">
        <v>12.0052</v>
      </c>
      <c r="HG108">
        <v>4.9748000000000001</v>
      </c>
      <c r="HH108">
        <v>3.2934000000000001</v>
      </c>
      <c r="HI108">
        <v>9999</v>
      </c>
      <c r="HJ108">
        <v>9999</v>
      </c>
      <c r="HK108">
        <v>9999</v>
      </c>
      <c r="HL108">
        <v>624.9</v>
      </c>
      <c r="HM108">
        <v>1.8631899999999999</v>
      </c>
      <c r="HN108">
        <v>1.86798</v>
      </c>
      <c r="HO108">
        <v>1.8677699999999999</v>
      </c>
      <c r="HP108">
        <v>1.8689899999999999</v>
      </c>
      <c r="HQ108">
        <v>1.86981</v>
      </c>
      <c r="HR108">
        <v>1.8658399999999999</v>
      </c>
      <c r="HS108">
        <v>1.8669100000000001</v>
      </c>
      <c r="HT108">
        <v>1.86829</v>
      </c>
      <c r="HU108">
        <v>5</v>
      </c>
      <c r="HV108">
        <v>0</v>
      </c>
      <c r="HW108">
        <v>0</v>
      </c>
      <c r="HX108">
        <v>0</v>
      </c>
      <c r="HY108" t="s">
        <v>421</v>
      </c>
      <c r="HZ108" t="s">
        <v>422</v>
      </c>
      <c r="IA108" t="s">
        <v>423</v>
      </c>
      <c r="IB108" t="s">
        <v>423</v>
      </c>
      <c r="IC108" t="s">
        <v>423</v>
      </c>
      <c r="ID108" t="s">
        <v>423</v>
      </c>
      <c r="IE108">
        <v>0</v>
      </c>
      <c r="IF108">
        <v>100</v>
      </c>
      <c r="IG108">
        <v>100</v>
      </c>
      <c r="IH108">
        <v>6.0039999999999996</v>
      </c>
      <c r="II108">
        <v>0.54659999999999997</v>
      </c>
      <c r="IJ108">
        <v>3.6346291650323699</v>
      </c>
      <c r="IK108">
        <v>5.6267518783259399E-3</v>
      </c>
      <c r="IL108">
        <v>2.30191766742704E-7</v>
      </c>
      <c r="IM108">
        <v>-2.9562642023804099E-10</v>
      </c>
      <c r="IN108">
        <v>-4.4408053959193901E-2</v>
      </c>
      <c r="IO108">
        <v>-1.77651730019769E-2</v>
      </c>
      <c r="IP108">
        <v>2.0502542247495602E-3</v>
      </c>
      <c r="IQ108">
        <v>-1.6883999477825899E-5</v>
      </c>
      <c r="IR108">
        <v>-3</v>
      </c>
      <c r="IS108">
        <v>1845</v>
      </c>
      <c r="IT108">
        <v>1</v>
      </c>
      <c r="IU108">
        <v>26</v>
      </c>
      <c r="IV108">
        <v>23545.599999999999</v>
      </c>
      <c r="IW108">
        <v>23545.5</v>
      </c>
      <c r="IX108">
        <v>1.0388200000000001</v>
      </c>
      <c r="IY108">
        <v>2.6184099999999999</v>
      </c>
      <c r="IZ108">
        <v>1.5478499999999999</v>
      </c>
      <c r="JA108">
        <v>2.3107899999999999</v>
      </c>
      <c r="JB108">
        <v>1.3464400000000001</v>
      </c>
      <c r="JC108">
        <v>2.4243199999999998</v>
      </c>
      <c r="JD108">
        <v>32.753500000000003</v>
      </c>
      <c r="JE108">
        <v>24.245100000000001</v>
      </c>
      <c r="JF108">
        <v>18</v>
      </c>
      <c r="JG108">
        <v>500.50900000000001</v>
      </c>
      <c r="JH108">
        <v>420.44099999999997</v>
      </c>
      <c r="JI108">
        <v>24.9999</v>
      </c>
      <c r="JJ108">
        <v>26.004200000000001</v>
      </c>
      <c r="JK108">
        <v>30.000399999999999</v>
      </c>
      <c r="JL108">
        <v>25.955200000000001</v>
      </c>
      <c r="JM108">
        <v>25.898299999999999</v>
      </c>
      <c r="JN108">
        <v>20.820699999999999</v>
      </c>
      <c r="JO108">
        <v>0</v>
      </c>
      <c r="JP108">
        <v>100</v>
      </c>
      <c r="JQ108">
        <v>25</v>
      </c>
      <c r="JR108">
        <v>419.89699999999999</v>
      </c>
      <c r="JS108">
        <v>28.5824</v>
      </c>
      <c r="JT108">
        <v>102.404</v>
      </c>
      <c r="JU108">
        <v>103.21599999999999</v>
      </c>
    </row>
    <row r="109" spans="1:281" x14ac:dyDescent="0.2">
      <c r="A109">
        <v>93</v>
      </c>
      <c r="B109">
        <v>1658964366</v>
      </c>
      <c r="C109">
        <v>2434.4000000953702</v>
      </c>
      <c r="D109" t="s">
        <v>614</v>
      </c>
      <c r="E109" t="s">
        <v>615</v>
      </c>
      <c r="F109">
        <v>5</v>
      </c>
      <c r="G109" t="s">
        <v>599</v>
      </c>
      <c r="H109" t="s">
        <v>416</v>
      </c>
      <c r="I109">
        <v>1658964363.2</v>
      </c>
      <c r="J109">
        <f t="shared" si="100"/>
        <v>5.756255672290302E-4</v>
      </c>
      <c r="K109">
        <f t="shared" si="101"/>
        <v>0.57562556722903024</v>
      </c>
      <c r="L109">
        <f t="shared" si="102"/>
        <v>-3.5601443833650146</v>
      </c>
      <c r="M109">
        <f t="shared" si="103"/>
        <v>423.8372</v>
      </c>
      <c r="N109">
        <f t="shared" si="104"/>
        <v>526.18442264327894</v>
      </c>
      <c r="O109">
        <f t="shared" si="105"/>
        <v>47.369537065441378</v>
      </c>
      <c r="P109">
        <f t="shared" si="106"/>
        <v>38.155770279660786</v>
      </c>
      <c r="Q109">
        <f t="shared" si="107"/>
        <v>5.1843298960256787E-2</v>
      </c>
      <c r="R109">
        <f t="shared" si="108"/>
        <v>2.741499331223515</v>
      </c>
      <c r="S109">
        <f t="shared" si="109"/>
        <v>5.1304747246298875E-2</v>
      </c>
      <c r="T109">
        <f t="shared" si="110"/>
        <v>3.2113387454719713E-2</v>
      </c>
      <c r="U109">
        <f t="shared" si="111"/>
        <v>1.5964149869723993E-6</v>
      </c>
      <c r="V109">
        <f t="shared" si="112"/>
        <v>25.665364383852872</v>
      </c>
      <c r="W109">
        <f t="shared" si="113"/>
        <v>25.665364383852872</v>
      </c>
      <c r="X109">
        <f t="shared" si="114"/>
        <v>3.3080180568808015</v>
      </c>
      <c r="Y109">
        <f t="shared" si="115"/>
        <v>69.760409246081451</v>
      </c>
      <c r="Z109">
        <f t="shared" si="116"/>
        <v>2.3295924300655138</v>
      </c>
      <c r="AA109">
        <f t="shared" si="117"/>
        <v>3.3394190992312311</v>
      </c>
      <c r="AB109">
        <f t="shared" si="118"/>
        <v>0.97842562681528777</v>
      </c>
      <c r="AC109">
        <f t="shared" si="119"/>
        <v>-25.385087514800233</v>
      </c>
      <c r="AD109">
        <f t="shared" si="120"/>
        <v>23.552714163351052</v>
      </c>
      <c r="AE109">
        <f t="shared" si="121"/>
        <v>1.8309065402410674</v>
      </c>
      <c r="AF109">
        <f t="shared" si="122"/>
        <v>-1.4652147931286663E-3</v>
      </c>
      <c r="AG109">
        <f t="shared" si="123"/>
        <v>-3.5106003900457319</v>
      </c>
      <c r="AH109">
        <f t="shared" si="124"/>
        <v>0.57523597514731795</v>
      </c>
      <c r="AI109">
        <f t="shared" si="125"/>
        <v>-3.5601443833650146</v>
      </c>
      <c r="AJ109">
        <v>430.72867539394002</v>
      </c>
      <c r="AK109">
        <v>435.11180000000002</v>
      </c>
      <c r="AL109">
        <v>-1.8361904767817401E-4</v>
      </c>
      <c r="AM109">
        <v>66.33</v>
      </c>
      <c r="AN109">
        <f t="shared" si="126"/>
        <v>0.57562556722903024</v>
      </c>
      <c r="AO109">
        <v>25.205085141965199</v>
      </c>
      <c r="AP109">
        <v>25.878050909090899</v>
      </c>
      <c r="AQ109">
        <v>-2.3519780034737499E-5</v>
      </c>
      <c r="AR109">
        <v>88.640650729912196</v>
      </c>
      <c r="AS109">
        <v>0</v>
      </c>
      <c r="AT109">
        <v>0</v>
      </c>
      <c r="AU109">
        <f t="shared" si="127"/>
        <v>1</v>
      </c>
      <c r="AV109">
        <f t="shared" si="128"/>
        <v>0</v>
      </c>
      <c r="AW109">
        <f t="shared" si="129"/>
        <v>47595.44730213545</v>
      </c>
      <c r="AX109" t="s">
        <v>417</v>
      </c>
      <c r="AY109" t="s">
        <v>417</v>
      </c>
      <c r="AZ109">
        <v>0</v>
      </c>
      <c r="BA109">
        <v>0</v>
      </c>
      <c r="BB109" t="e">
        <f t="shared" si="130"/>
        <v>#DIV/0!</v>
      </c>
      <c r="BC109">
        <v>0</v>
      </c>
      <c r="BD109" t="s">
        <v>417</v>
      </c>
      <c r="BE109" t="s">
        <v>417</v>
      </c>
      <c r="BF109">
        <v>0</v>
      </c>
      <c r="BG109">
        <v>0</v>
      </c>
      <c r="BH109" t="e">
        <f t="shared" si="131"/>
        <v>#DIV/0!</v>
      </c>
      <c r="BI109">
        <v>0.5</v>
      </c>
      <c r="BJ109">
        <f t="shared" si="132"/>
        <v>8.4021841419599964E-6</v>
      </c>
      <c r="BK109">
        <f t="shared" si="133"/>
        <v>-3.5601443833650146</v>
      </c>
      <c r="BL109" t="e">
        <f t="shared" si="134"/>
        <v>#DIV/0!</v>
      </c>
      <c r="BM109">
        <f t="shared" si="135"/>
        <v>-423716.53884445003</v>
      </c>
      <c r="BN109" t="e">
        <f t="shared" si="136"/>
        <v>#DIV/0!</v>
      </c>
      <c r="BO109" t="e">
        <f t="shared" si="137"/>
        <v>#DIV/0!</v>
      </c>
      <c r="BP109" t="s">
        <v>417</v>
      </c>
      <c r="BQ109">
        <v>0</v>
      </c>
      <c r="BR109" t="e">
        <f t="shared" si="138"/>
        <v>#DIV/0!</v>
      </c>
      <c r="BS109" t="e">
        <f t="shared" si="139"/>
        <v>#DIV/0!</v>
      </c>
      <c r="BT109" t="e">
        <f t="shared" si="140"/>
        <v>#DIV/0!</v>
      </c>
      <c r="BU109" t="e">
        <f t="shared" si="141"/>
        <v>#DIV/0!</v>
      </c>
      <c r="BV109" t="e">
        <f t="shared" si="142"/>
        <v>#DIV/0!</v>
      </c>
      <c r="BW109" t="e">
        <f t="shared" si="143"/>
        <v>#DIV/0!</v>
      </c>
      <c r="BX109" t="e">
        <f t="shared" si="144"/>
        <v>#DIV/0!</v>
      </c>
      <c r="BY109" t="e">
        <f t="shared" si="145"/>
        <v>#DIV/0!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 t="shared" si="146"/>
        <v>1.0001299999999999E-3</v>
      </c>
      <c r="CS109">
        <f t="shared" si="147"/>
        <v>8.4021841419599964E-6</v>
      </c>
      <c r="CT109">
        <f t="shared" si="148"/>
        <v>8.4010919999999972E-3</v>
      </c>
      <c r="CU109">
        <f t="shared" si="149"/>
        <v>1.5962074799999995E-3</v>
      </c>
      <c r="CV109">
        <v>6</v>
      </c>
      <c r="CW109">
        <v>0.5</v>
      </c>
      <c r="CX109" t="s">
        <v>418</v>
      </c>
      <c r="CY109">
        <v>2</v>
      </c>
      <c r="CZ109" t="b">
        <v>1</v>
      </c>
      <c r="DA109">
        <v>1658964363.2</v>
      </c>
      <c r="DB109">
        <v>423.8372</v>
      </c>
      <c r="DC109">
        <v>419.91739999999999</v>
      </c>
      <c r="DD109">
        <v>25.877289999999999</v>
      </c>
      <c r="DE109">
        <v>25.204930000000001</v>
      </c>
      <c r="DF109">
        <v>417.83280000000002</v>
      </c>
      <c r="DG109">
        <v>25.330590000000001</v>
      </c>
      <c r="DH109">
        <v>500.04500000000002</v>
      </c>
      <c r="DI109">
        <v>89.978189999999998</v>
      </c>
      <c r="DJ109">
        <v>4.6400289999999997E-2</v>
      </c>
      <c r="DK109">
        <v>25.824719999999999</v>
      </c>
      <c r="DL109">
        <v>25.12677</v>
      </c>
      <c r="DM109">
        <v>999.9</v>
      </c>
      <c r="DN109">
        <v>0</v>
      </c>
      <c r="DO109">
        <v>0</v>
      </c>
      <c r="DP109">
        <v>9963</v>
      </c>
      <c r="DQ109">
        <v>0</v>
      </c>
      <c r="DR109">
        <v>0.22065599999999999</v>
      </c>
      <c r="DS109">
        <v>3.9197540000000002</v>
      </c>
      <c r="DT109">
        <v>435.09629999999999</v>
      </c>
      <c r="DU109">
        <v>430.77519999999998</v>
      </c>
      <c r="DV109">
        <v>0.67235860000000003</v>
      </c>
      <c r="DW109">
        <v>419.91739999999999</v>
      </c>
      <c r="DX109">
        <v>25.204930000000001</v>
      </c>
      <c r="DY109">
        <v>2.3283909999999999</v>
      </c>
      <c r="DZ109">
        <v>2.2678940000000001</v>
      </c>
      <c r="EA109">
        <v>19.874189999999999</v>
      </c>
      <c r="EB109">
        <v>19.45018</v>
      </c>
      <c r="EC109">
        <v>1.0001299999999999E-3</v>
      </c>
      <c r="ED109">
        <v>0</v>
      </c>
      <c r="EE109">
        <v>0</v>
      </c>
      <c r="EF109">
        <v>0</v>
      </c>
      <c r="EG109">
        <v>812.25</v>
      </c>
      <c r="EH109">
        <v>1.0001299999999999E-3</v>
      </c>
      <c r="EI109">
        <v>-13.7</v>
      </c>
      <c r="EJ109">
        <v>-0.5</v>
      </c>
      <c r="EK109">
        <v>34.712200000000003</v>
      </c>
      <c r="EL109">
        <v>37.981000000000002</v>
      </c>
      <c r="EM109">
        <v>36.237400000000001</v>
      </c>
      <c r="EN109">
        <v>37.656100000000002</v>
      </c>
      <c r="EO109">
        <v>36.712200000000003</v>
      </c>
      <c r="EP109">
        <v>0</v>
      </c>
      <c r="EQ109">
        <v>0</v>
      </c>
      <c r="ER109">
        <v>0</v>
      </c>
      <c r="ES109">
        <v>1658964367.3</v>
      </c>
      <c r="ET109">
        <v>0</v>
      </c>
      <c r="EU109">
        <v>818.92307692307702</v>
      </c>
      <c r="EV109">
        <v>-26.632478527793999</v>
      </c>
      <c r="EW109">
        <v>41.333333667666302</v>
      </c>
      <c r="EX109">
        <v>-20.307692307692299</v>
      </c>
      <c r="EY109">
        <v>15</v>
      </c>
      <c r="EZ109">
        <v>0</v>
      </c>
      <c r="FA109" t="s">
        <v>419</v>
      </c>
      <c r="FB109">
        <v>1657551626.5</v>
      </c>
      <c r="FC109">
        <v>1657551629</v>
      </c>
      <c r="FD109">
        <v>0</v>
      </c>
      <c r="FE109">
        <v>0.40300000000000002</v>
      </c>
      <c r="FF109">
        <v>8.9999999999999993E-3</v>
      </c>
      <c r="FG109">
        <v>9.41</v>
      </c>
      <c r="FH109">
        <v>8.6999999999999994E-2</v>
      </c>
      <c r="FI109">
        <v>417</v>
      </c>
      <c r="FJ109">
        <v>17</v>
      </c>
      <c r="FK109">
        <v>1.61</v>
      </c>
      <c r="FL109">
        <v>0.59</v>
      </c>
      <c r="FM109">
        <v>3.9547819999999998</v>
      </c>
      <c r="FN109">
        <v>-0.36789771106943497</v>
      </c>
      <c r="FO109">
        <v>9.9678829427316207E-2</v>
      </c>
      <c r="FP109">
        <v>1</v>
      </c>
      <c r="FQ109">
        <v>817.35294117647095</v>
      </c>
      <c r="FR109">
        <v>-28.0213902309414</v>
      </c>
      <c r="FS109">
        <v>11.5571021020211</v>
      </c>
      <c r="FT109">
        <v>0</v>
      </c>
      <c r="FU109">
        <v>0.67215092499999995</v>
      </c>
      <c r="FV109">
        <v>9.6644465290781998E-3</v>
      </c>
      <c r="FW109">
        <v>3.0264734790470199E-3</v>
      </c>
      <c r="FX109">
        <v>1</v>
      </c>
      <c r="FY109">
        <v>2</v>
      </c>
      <c r="FZ109">
        <v>3</v>
      </c>
      <c r="GA109" t="s">
        <v>420</v>
      </c>
      <c r="GB109">
        <v>2.9732699999999999</v>
      </c>
      <c r="GC109">
        <v>2.7009599999999998</v>
      </c>
      <c r="GD109">
        <v>9.0900400000000006E-2</v>
      </c>
      <c r="GE109">
        <v>9.1394299999999998E-2</v>
      </c>
      <c r="GF109">
        <v>0.108306</v>
      </c>
      <c r="GG109">
        <v>0.107491</v>
      </c>
      <c r="GH109">
        <v>35435.1</v>
      </c>
      <c r="GI109">
        <v>38738.199999999997</v>
      </c>
      <c r="GJ109">
        <v>35318.400000000001</v>
      </c>
      <c r="GK109">
        <v>38661.800000000003</v>
      </c>
      <c r="GL109">
        <v>44638</v>
      </c>
      <c r="GM109">
        <v>49830.9</v>
      </c>
      <c r="GN109">
        <v>55200.800000000003</v>
      </c>
      <c r="GO109">
        <v>62007.7</v>
      </c>
      <c r="GP109">
        <v>1.9945999999999999</v>
      </c>
      <c r="GQ109">
        <v>1.8720000000000001</v>
      </c>
      <c r="GR109">
        <v>5.0067899999999999E-2</v>
      </c>
      <c r="GS109">
        <v>0</v>
      </c>
      <c r="GT109">
        <v>24.2971</v>
      </c>
      <c r="GU109">
        <v>999.9</v>
      </c>
      <c r="GV109">
        <v>59.62</v>
      </c>
      <c r="GW109">
        <v>28.218</v>
      </c>
      <c r="GX109">
        <v>25.465800000000002</v>
      </c>
      <c r="GY109">
        <v>57.014299999999999</v>
      </c>
      <c r="GZ109">
        <v>46.454300000000003</v>
      </c>
      <c r="HA109">
        <v>1</v>
      </c>
      <c r="HB109">
        <v>-9.9349599999999996E-2</v>
      </c>
      <c r="HC109">
        <v>-0.27786499999999997</v>
      </c>
      <c r="HD109">
        <v>20.133700000000001</v>
      </c>
      <c r="HE109">
        <v>5.2017199999999999</v>
      </c>
      <c r="HF109">
        <v>12.008800000000001</v>
      </c>
      <c r="HG109">
        <v>4.976</v>
      </c>
      <c r="HH109">
        <v>3.2938000000000001</v>
      </c>
      <c r="HI109">
        <v>9999</v>
      </c>
      <c r="HJ109">
        <v>9999</v>
      </c>
      <c r="HK109">
        <v>9999</v>
      </c>
      <c r="HL109">
        <v>624.9</v>
      </c>
      <c r="HM109">
        <v>1.8632200000000001</v>
      </c>
      <c r="HN109">
        <v>1.8680099999999999</v>
      </c>
      <c r="HO109">
        <v>1.8677999999999999</v>
      </c>
      <c r="HP109">
        <v>1.86896</v>
      </c>
      <c r="HQ109">
        <v>1.86981</v>
      </c>
      <c r="HR109">
        <v>1.8658399999999999</v>
      </c>
      <c r="HS109">
        <v>1.8669100000000001</v>
      </c>
      <c r="HT109">
        <v>1.86829</v>
      </c>
      <c r="HU109">
        <v>5</v>
      </c>
      <c r="HV109">
        <v>0</v>
      </c>
      <c r="HW109">
        <v>0</v>
      </c>
      <c r="HX109">
        <v>0</v>
      </c>
      <c r="HY109" t="s">
        <v>421</v>
      </c>
      <c r="HZ109" t="s">
        <v>422</v>
      </c>
      <c r="IA109" t="s">
        <v>423</v>
      </c>
      <c r="IB109" t="s">
        <v>423</v>
      </c>
      <c r="IC109" t="s">
        <v>423</v>
      </c>
      <c r="ID109" t="s">
        <v>423</v>
      </c>
      <c r="IE109">
        <v>0</v>
      </c>
      <c r="IF109">
        <v>100</v>
      </c>
      <c r="IG109">
        <v>100</v>
      </c>
      <c r="IH109">
        <v>6.0039999999999996</v>
      </c>
      <c r="II109">
        <v>0.54669999999999996</v>
      </c>
      <c r="IJ109">
        <v>3.6346291650323699</v>
      </c>
      <c r="IK109">
        <v>5.6267518783259399E-3</v>
      </c>
      <c r="IL109">
        <v>2.30191766742704E-7</v>
      </c>
      <c r="IM109">
        <v>-2.9562642023804099E-10</v>
      </c>
      <c r="IN109">
        <v>-4.4408053959193901E-2</v>
      </c>
      <c r="IO109">
        <v>-1.77651730019769E-2</v>
      </c>
      <c r="IP109">
        <v>2.0502542247495602E-3</v>
      </c>
      <c r="IQ109">
        <v>-1.6883999477825899E-5</v>
      </c>
      <c r="IR109">
        <v>-3</v>
      </c>
      <c r="IS109">
        <v>1845</v>
      </c>
      <c r="IT109">
        <v>1</v>
      </c>
      <c r="IU109">
        <v>26</v>
      </c>
      <c r="IV109">
        <v>23545.7</v>
      </c>
      <c r="IW109">
        <v>23545.599999999999</v>
      </c>
      <c r="IX109">
        <v>1.0388200000000001</v>
      </c>
      <c r="IY109">
        <v>2.6245099999999999</v>
      </c>
      <c r="IZ109">
        <v>1.5478499999999999</v>
      </c>
      <c r="JA109">
        <v>2.3107899999999999</v>
      </c>
      <c r="JB109">
        <v>1.3464400000000001</v>
      </c>
      <c r="JC109">
        <v>2.4108900000000002</v>
      </c>
      <c r="JD109">
        <v>32.753500000000003</v>
      </c>
      <c r="JE109">
        <v>24.245100000000001</v>
      </c>
      <c r="JF109">
        <v>18</v>
      </c>
      <c r="JG109">
        <v>500.52499999999998</v>
      </c>
      <c r="JH109">
        <v>420.55500000000001</v>
      </c>
      <c r="JI109">
        <v>25.000299999999999</v>
      </c>
      <c r="JJ109">
        <v>26.0063</v>
      </c>
      <c r="JK109">
        <v>30</v>
      </c>
      <c r="JL109">
        <v>25.9574</v>
      </c>
      <c r="JM109">
        <v>25.898299999999999</v>
      </c>
      <c r="JN109">
        <v>20.8201</v>
      </c>
      <c r="JO109">
        <v>0</v>
      </c>
      <c r="JP109">
        <v>100</v>
      </c>
      <c r="JQ109">
        <v>25</v>
      </c>
      <c r="JR109">
        <v>419.89699999999999</v>
      </c>
      <c r="JS109">
        <v>28.5824</v>
      </c>
      <c r="JT109">
        <v>102.405</v>
      </c>
      <c r="JU109">
        <v>103.21599999999999</v>
      </c>
    </row>
    <row r="110" spans="1:281" x14ac:dyDescent="0.2">
      <c r="A110">
        <v>94</v>
      </c>
      <c r="B110">
        <v>1658964371</v>
      </c>
      <c r="C110">
        <v>2439.4000000953702</v>
      </c>
      <c r="D110" t="s">
        <v>616</v>
      </c>
      <c r="E110" t="s">
        <v>617</v>
      </c>
      <c r="F110">
        <v>5</v>
      </c>
      <c r="G110" t="s">
        <v>599</v>
      </c>
      <c r="H110" t="s">
        <v>416</v>
      </c>
      <c r="I110">
        <v>1658964368.5</v>
      </c>
      <c r="J110">
        <f t="shared" si="100"/>
        <v>5.7880451275616298E-4</v>
      </c>
      <c r="K110">
        <f t="shared" si="101"/>
        <v>0.57880451275616296</v>
      </c>
      <c r="L110">
        <f t="shared" si="102"/>
        <v>-3.5946034599391279</v>
      </c>
      <c r="M110">
        <f t="shared" si="103"/>
        <v>423.847222222222</v>
      </c>
      <c r="N110">
        <f t="shared" si="104"/>
        <v>526.61774995322639</v>
      </c>
      <c r="O110">
        <f t="shared" si="105"/>
        <v>47.408732407412316</v>
      </c>
      <c r="P110">
        <f t="shared" si="106"/>
        <v>38.156821606835464</v>
      </c>
      <c r="Q110">
        <f t="shared" si="107"/>
        <v>5.21463763481297E-2</v>
      </c>
      <c r="R110">
        <f t="shared" si="108"/>
        <v>2.7513140673345835</v>
      </c>
      <c r="S110">
        <f t="shared" si="109"/>
        <v>5.1603466887434363E-2</v>
      </c>
      <c r="T110">
        <f t="shared" si="110"/>
        <v>3.2300473936184418E-2</v>
      </c>
      <c r="U110">
        <f t="shared" si="111"/>
        <v>1.5964149869723993E-6</v>
      </c>
      <c r="V110">
        <f t="shared" si="112"/>
        <v>25.665539316025235</v>
      </c>
      <c r="W110">
        <f t="shared" si="113"/>
        <v>25.665539316025235</v>
      </c>
      <c r="X110">
        <f t="shared" si="114"/>
        <v>3.308052385369646</v>
      </c>
      <c r="Y110">
        <f t="shared" si="115"/>
        <v>69.767946210622384</v>
      </c>
      <c r="Z110">
        <f t="shared" si="116"/>
        <v>2.3299165192115963</v>
      </c>
      <c r="AA110">
        <f t="shared" si="117"/>
        <v>3.3395228693959451</v>
      </c>
      <c r="AB110">
        <f t="shared" si="118"/>
        <v>0.9781358661580497</v>
      </c>
      <c r="AC110">
        <f t="shared" si="119"/>
        <v>-25.525279012546786</v>
      </c>
      <c r="AD110">
        <f t="shared" si="120"/>
        <v>23.68887707898968</v>
      </c>
      <c r="AE110">
        <f t="shared" si="121"/>
        <v>1.8349286840149055</v>
      </c>
      <c r="AF110">
        <f t="shared" si="122"/>
        <v>-1.471653127214978E-3</v>
      </c>
      <c r="AG110">
        <f t="shared" si="123"/>
        <v>-3.597200713506183</v>
      </c>
      <c r="AH110">
        <f t="shared" si="124"/>
        <v>0.57698292640333282</v>
      </c>
      <c r="AI110">
        <f t="shared" si="125"/>
        <v>-3.5946034599391279</v>
      </c>
      <c r="AJ110">
        <v>430.66697498181799</v>
      </c>
      <c r="AK110">
        <v>435.08829696969701</v>
      </c>
      <c r="AL110">
        <v>5.60623376529212E-4</v>
      </c>
      <c r="AM110">
        <v>66.33</v>
      </c>
      <c r="AN110">
        <f t="shared" si="126"/>
        <v>0.57880451275616296</v>
      </c>
      <c r="AO110">
        <v>25.206155782551999</v>
      </c>
      <c r="AP110">
        <v>25.8824175757576</v>
      </c>
      <c r="AQ110">
        <v>2.5857928868469899E-5</v>
      </c>
      <c r="AR110">
        <v>88.640650729912196</v>
      </c>
      <c r="AS110">
        <v>0</v>
      </c>
      <c r="AT110">
        <v>0</v>
      </c>
      <c r="AU110">
        <f t="shared" si="127"/>
        <v>1</v>
      </c>
      <c r="AV110">
        <f t="shared" si="128"/>
        <v>0</v>
      </c>
      <c r="AW110">
        <f t="shared" si="129"/>
        <v>47861.984428278578</v>
      </c>
      <c r="AX110" t="s">
        <v>417</v>
      </c>
      <c r="AY110" t="s">
        <v>417</v>
      </c>
      <c r="AZ110">
        <v>0</v>
      </c>
      <c r="BA110">
        <v>0</v>
      </c>
      <c r="BB110" t="e">
        <f t="shared" si="130"/>
        <v>#DIV/0!</v>
      </c>
      <c r="BC110">
        <v>0</v>
      </c>
      <c r="BD110" t="s">
        <v>417</v>
      </c>
      <c r="BE110" t="s">
        <v>417</v>
      </c>
      <c r="BF110">
        <v>0</v>
      </c>
      <c r="BG110">
        <v>0</v>
      </c>
      <c r="BH110" t="e">
        <f t="shared" si="131"/>
        <v>#DIV/0!</v>
      </c>
      <c r="BI110">
        <v>0.5</v>
      </c>
      <c r="BJ110">
        <f t="shared" si="132"/>
        <v>8.4021841419599964E-6</v>
      </c>
      <c r="BK110">
        <f t="shared" si="133"/>
        <v>-3.5946034599391279</v>
      </c>
      <c r="BL110" t="e">
        <f t="shared" si="134"/>
        <v>#DIV/0!</v>
      </c>
      <c r="BM110">
        <f t="shared" si="135"/>
        <v>-427817.74348266149</v>
      </c>
      <c r="BN110" t="e">
        <f t="shared" si="136"/>
        <v>#DIV/0!</v>
      </c>
      <c r="BO110" t="e">
        <f t="shared" si="137"/>
        <v>#DIV/0!</v>
      </c>
      <c r="BP110" t="s">
        <v>417</v>
      </c>
      <c r="BQ110">
        <v>0</v>
      </c>
      <c r="BR110" t="e">
        <f t="shared" si="138"/>
        <v>#DIV/0!</v>
      </c>
      <c r="BS110" t="e">
        <f t="shared" si="139"/>
        <v>#DIV/0!</v>
      </c>
      <c r="BT110" t="e">
        <f t="shared" si="140"/>
        <v>#DIV/0!</v>
      </c>
      <c r="BU110" t="e">
        <f t="shared" si="141"/>
        <v>#DIV/0!</v>
      </c>
      <c r="BV110" t="e">
        <f t="shared" si="142"/>
        <v>#DIV/0!</v>
      </c>
      <c r="BW110" t="e">
        <f t="shared" si="143"/>
        <v>#DIV/0!</v>
      </c>
      <c r="BX110" t="e">
        <f t="shared" si="144"/>
        <v>#DIV/0!</v>
      </c>
      <c r="BY110" t="e">
        <f t="shared" si="145"/>
        <v>#DIV/0!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 t="shared" si="146"/>
        <v>1.0001299999999999E-3</v>
      </c>
      <c r="CS110">
        <f t="shared" si="147"/>
        <v>8.4021841419599964E-6</v>
      </c>
      <c r="CT110">
        <f t="shared" si="148"/>
        <v>8.4010919999999972E-3</v>
      </c>
      <c r="CU110">
        <f t="shared" si="149"/>
        <v>1.5962074799999995E-3</v>
      </c>
      <c r="CV110">
        <v>6</v>
      </c>
      <c r="CW110">
        <v>0.5</v>
      </c>
      <c r="CX110" t="s">
        <v>418</v>
      </c>
      <c r="CY110">
        <v>2</v>
      </c>
      <c r="CZ110" t="b">
        <v>1</v>
      </c>
      <c r="DA110">
        <v>1658964368.5</v>
      </c>
      <c r="DB110">
        <v>423.847222222222</v>
      </c>
      <c r="DC110">
        <v>419.82499999999999</v>
      </c>
      <c r="DD110">
        <v>25.880788888888901</v>
      </c>
      <c r="DE110">
        <v>25.206488888888899</v>
      </c>
      <c r="DF110">
        <v>417.842777777778</v>
      </c>
      <c r="DG110">
        <v>25.333933333333299</v>
      </c>
      <c r="DH110">
        <v>500.11877777777801</v>
      </c>
      <c r="DI110">
        <v>89.978822222222206</v>
      </c>
      <c r="DJ110">
        <v>4.6119800000000002E-2</v>
      </c>
      <c r="DK110">
        <v>25.825244444444401</v>
      </c>
      <c r="DL110">
        <v>25.1161888888889</v>
      </c>
      <c r="DM110">
        <v>999.9</v>
      </c>
      <c r="DN110">
        <v>0</v>
      </c>
      <c r="DO110">
        <v>0</v>
      </c>
      <c r="DP110">
        <v>10021.1111111111</v>
      </c>
      <c r="DQ110">
        <v>0</v>
      </c>
      <c r="DR110">
        <v>0.22065599999999999</v>
      </c>
      <c r="DS110">
        <v>4.0222888888888901</v>
      </c>
      <c r="DT110">
        <v>435.10811111111099</v>
      </c>
      <c r="DU110">
        <v>430.68099999999998</v>
      </c>
      <c r="DV110">
        <v>0.67431811111111095</v>
      </c>
      <c r="DW110">
        <v>419.82499999999999</v>
      </c>
      <c r="DX110">
        <v>25.206488888888899</v>
      </c>
      <c r="DY110">
        <v>2.3287233333333299</v>
      </c>
      <c r="DZ110">
        <v>2.2680500000000001</v>
      </c>
      <c r="EA110">
        <v>19.876477777777801</v>
      </c>
      <c r="EB110">
        <v>19.451255555555601</v>
      </c>
      <c r="EC110">
        <v>1.0001299999999999E-3</v>
      </c>
      <c r="ED110">
        <v>0</v>
      </c>
      <c r="EE110">
        <v>0</v>
      </c>
      <c r="EF110">
        <v>0</v>
      </c>
      <c r="EG110">
        <v>824.16666666666697</v>
      </c>
      <c r="EH110">
        <v>1.0001299999999999E-3</v>
      </c>
      <c r="EI110">
        <v>-22.4444444444444</v>
      </c>
      <c r="EJ110">
        <v>-1.7777777777777799</v>
      </c>
      <c r="EK110">
        <v>34.686999999999998</v>
      </c>
      <c r="EL110">
        <v>38.006777777777799</v>
      </c>
      <c r="EM110">
        <v>36.243000000000002</v>
      </c>
      <c r="EN110">
        <v>37.680333333333301</v>
      </c>
      <c r="EO110">
        <v>36.686999999999998</v>
      </c>
      <c r="EP110">
        <v>0</v>
      </c>
      <c r="EQ110">
        <v>0</v>
      </c>
      <c r="ER110">
        <v>0</v>
      </c>
      <c r="ES110">
        <v>1658964372.0999999</v>
      </c>
      <c r="ET110">
        <v>0</v>
      </c>
      <c r="EU110">
        <v>818.538461538462</v>
      </c>
      <c r="EV110">
        <v>30.632479268675802</v>
      </c>
      <c r="EW110">
        <v>-39.623932973245999</v>
      </c>
      <c r="EX110">
        <v>-20.653846153846199</v>
      </c>
      <c r="EY110">
        <v>15</v>
      </c>
      <c r="EZ110">
        <v>0</v>
      </c>
      <c r="FA110" t="s">
        <v>419</v>
      </c>
      <c r="FB110">
        <v>1657551626.5</v>
      </c>
      <c r="FC110">
        <v>1657551629</v>
      </c>
      <c r="FD110">
        <v>0</v>
      </c>
      <c r="FE110">
        <v>0.40300000000000002</v>
      </c>
      <c r="FF110">
        <v>8.9999999999999993E-3</v>
      </c>
      <c r="FG110">
        <v>9.41</v>
      </c>
      <c r="FH110">
        <v>8.6999999999999994E-2</v>
      </c>
      <c r="FI110">
        <v>417</v>
      </c>
      <c r="FJ110">
        <v>17</v>
      </c>
      <c r="FK110">
        <v>1.61</v>
      </c>
      <c r="FL110">
        <v>0.59</v>
      </c>
      <c r="FM110">
        <v>3.9489682500000001</v>
      </c>
      <c r="FN110">
        <v>0.188710356472788</v>
      </c>
      <c r="FO110">
        <v>9.0570271443986994E-2</v>
      </c>
      <c r="FP110">
        <v>1</v>
      </c>
      <c r="FQ110">
        <v>820.16176470588198</v>
      </c>
      <c r="FR110">
        <v>18.418640326888902</v>
      </c>
      <c r="FS110">
        <v>13.1236879390325</v>
      </c>
      <c r="FT110">
        <v>0</v>
      </c>
      <c r="FU110">
        <v>0.6728518</v>
      </c>
      <c r="FV110">
        <v>2.6210881801109502E-3</v>
      </c>
      <c r="FW110">
        <v>2.7993235986573601E-3</v>
      </c>
      <c r="FX110">
        <v>1</v>
      </c>
      <c r="FY110">
        <v>2</v>
      </c>
      <c r="FZ110">
        <v>3</v>
      </c>
      <c r="GA110" t="s">
        <v>420</v>
      </c>
      <c r="GB110">
        <v>2.97357</v>
      </c>
      <c r="GC110">
        <v>2.7000899999999999</v>
      </c>
      <c r="GD110">
        <v>9.0896400000000002E-2</v>
      </c>
      <c r="GE110">
        <v>9.1395799999999999E-2</v>
      </c>
      <c r="GF110">
        <v>0.10831499999999999</v>
      </c>
      <c r="GG110">
        <v>0.107485</v>
      </c>
      <c r="GH110">
        <v>35434.800000000003</v>
      </c>
      <c r="GI110">
        <v>38737.599999999999</v>
      </c>
      <c r="GJ110">
        <v>35317.9</v>
      </c>
      <c r="GK110">
        <v>38661.300000000003</v>
      </c>
      <c r="GL110">
        <v>44637.1</v>
      </c>
      <c r="GM110">
        <v>49831</v>
      </c>
      <c r="GN110">
        <v>55200.3</v>
      </c>
      <c r="GO110">
        <v>62007.3</v>
      </c>
      <c r="GP110">
        <v>1.9952000000000001</v>
      </c>
      <c r="GQ110">
        <v>1.8712</v>
      </c>
      <c r="GR110">
        <v>5.0067899999999999E-2</v>
      </c>
      <c r="GS110">
        <v>0</v>
      </c>
      <c r="GT110">
        <v>24.2971</v>
      </c>
      <c r="GU110">
        <v>999.9</v>
      </c>
      <c r="GV110">
        <v>59.62</v>
      </c>
      <c r="GW110">
        <v>28.228000000000002</v>
      </c>
      <c r="GX110">
        <v>25.481400000000001</v>
      </c>
      <c r="GY110">
        <v>56.424300000000002</v>
      </c>
      <c r="GZ110">
        <v>46.201900000000002</v>
      </c>
      <c r="HA110">
        <v>1</v>
      </c>
      <c r="HB110">
        <v>-9.9390199999999998E-2</v>
      </c>
      <c r="HC110">
        <v>-0.27864899999999998</v>
      </c>
      <c r="HD110">
        <v>20.133500000000002</v>
      </c>
      <c r="HE110">
        <v>5.1981200000000003</v>
      </c>
      <c r="HF110">
        <v>12.008800000000001</v>
      </c>
      <c r="HG110">
        <v>4.9752000000000001</v>
      </c>
      <c r="HH110">
        <v>3.2936000000000001</v>
      </c>
      <c r="HI110">
        <v>9999</v>
      </c>
      <c r="HJ110">
        <v>9999</v>
      </c>
      <c r="HK110">
        <v>9999</v>
      </c>
      <c r="HL110">
        <v>624.9</v>
      </c>
      <c r="HM110">
        <v>1.8632200000000001</v>
      </c>
      <c r="HN110">
        <v>1.86798</v>
      </c>
      <c r="HO110">
        <v>1.8677699999999999</v>
      </c>
      <c r="HP110">
        <v>1.8689899999999999</v>
      </c>
      <c r="HQ110">
        <v>1.86981</v>
      </c>
      <c r="HR110">
        <v>1.8658399999999999</v>
      </c>
      <c r="HS110">
        <v>1.8669100000000001</v>
      </c>
      <c r="HT110">
        <v>1.86829</v>
      </c>
      <c r="HU110">
        <v>5</v>
      </c>
      <c r="HV110">
        <v>0</v>
      </c>
      <c r="HW110">
        <v>0</v>
      </c>
      <c r="HX110">
        <v>0</v>
      </c>
      <c r="HY110" t="s">
        <v>421</v>
      </c>
      <c r="HZ110" t="s">
        <v>422</v>
      </c>
      <c r="IA110" t="s">
        <v>423</v>
      </c>
      <c r="IB110" t="s">
        <v>423</v>
      </c>
      <c r="IC110" t="s">
        <v>423</v>
      </c>
      <c r="ID110" t="s">
        <v>423</v>
      </c>
      <c r="IE110">
        <v>0</v>
      </c>
      <c r="IF110">
        <v>100</v>
      </c>
      <c r="IG110">
        <v>100</v>
      </c>
      <c r="IH110">
        <v>6.0039999999999996</v>
      </c>
      <c r="II110">
        <v>0.54690000000000005</v>
      </c>
      <c r="IJ110">
        <v>3.6346291650323699</v>
      </c>
      <c r="IK110">
        <v>5.6267518783259399E-3</v>
      </c>
      <c r="IL110">
        <v>2.30191766742704E-7</v>
      </c>
      <c r="IM110">
        <v>-2.9562642023804099E-10</v>
      </c>
      <c r="IN110">
        <v>-4.4408053959193901E-2</v>
      </c>
      <c r="IO110">
        <v>-1.77651730019769E-2</v>
      </c>
      <c r="IP110">
        <v>2.0502542247495602E-3</v>
      </c>
      <c r="IQ110">
        <v>-1.6883999477825899E-5</v>
      </c>
      <c r="IR110">
        <v>-3</v>
      </c>
      <c r="IS110">
        <v>1845</v>
      </c>
      <c r="IT110">
        <v>1</v>
      </c>
      <c r="IU110">
        <v>26</v>
      </c>
      <c r="IV110">
        <v>23545.7</v>
      </c>
      <c r="IW110">
        <v>23545.7</v>
      </c>
      <c r="IX110">
        <v>1.0388200000000001</v>
      </c>
      <c r="IY110">
        <v>2.6293899999999999</v>
      </c>
      <c r="IZ110">
        <v>1.5478499999999999</v>
      </c>
      <c r="JA110">
        <v>2.3107899999999999</v>
      </c>
      <c r="JB110">
        <v>1.3464400000000001</v>
      </c>
      <c r="JC110">
        <v>2.4255399999999998</v>
      </c>
      <c r="JD110">
        <v>32.753500000000003</v>
      </c>
      <c r="JE110">
        <v>24.245100000000001</v>
      </c>
      <c r="JF110">
        <v>18</v>
      </c>
      <c r="JG110">
        <v>500.92399999999998</v>
      </c>
      <c r="JH110">
        <v>420.11399999999998</v>
      </c>
      <c r="JI110">
        <v>25</v>
      </c>
      <c r="JJ110">
        <v>26.0063</v>
      </c>
      <c r="JK110">
        <v>29.9999</v>
      </c>
      <c r="JL110">
        <v>25.9574</v>
      </c>
      <c r="JM110">
        <v>25.900500000000001</v>
      </c>
      <c r="JN110">
        <v>20.8232</v>
      </c>
      <c r="JO110">
        <v>0</v>
      </c>
      <c r="JP110">
        <v>100</v>
      </c>
      <c r="JQ110">
        <v>25</v>
      </c>
      <c r="JR110">
        <v>419.89699999999999</v>
      </c>
      <c r="JS110">
        <v>28.5824</v>
      </c>
      <c r="JT110">
        <v>102.404</v>
      </c>
      <c r="JU110">
        <v>103.215</v>
      </c>
    </row>
    <row r="111" spans="1:281" x14ac:dyDescent="0.2">
      <c r="A111">
        <v>95</v>
      </c>
      <c r="B111">
        <v>1658964376</v>
      </c>
      <c r="C111">
        <v>2444.4000000953702</v>
      </c>
      <c r="D111" t="s">
        <v>618</v>
      </c>
      <c r="E111" t="s">
        <v>619</v>
      </c>
      <c r="F111">
        <v>5</v>
      </c>
      <c r="G111" t="s">
        <v>599</v>
      </c>
      <c r="H111" t="s">
        <v>416</v>
      </c>
      <c r="I111">
        <v>1658964373.2</v>
      </c>
      <c r="J111">
        <f t="shared" si="100"/>
        <v>5.7643725849645781E-4</v>
      </c>
      <c r="K111">
        <f t="shared" si="101"/>
        <v>0.57643725849645777</v>
      </c>
      <c r="L111">
        <f t="shared" si="102"/>
        <v>-3.5365984196797307</v>
      </c>
      <c r="M111">
        <f t="shared" si="103"/>
        <v>423.80160000000001</v>
      </c>
      <c r="N111">
        <f t="shared" si="104"/>
        <v>525.26172765848958</v>
      </c>
      <c r="O111">
        <f t="shared" si="105"/>
        <v>47.287309362550452</v>
      </c>
      <c r="P111">
        <f t="shared" si="106"/>
        <v>38.153241160135678</v>
      </c>
      <c r="Q111">
        <f t="shared" si="107"/>
        <v>5.1919998717961324E-2</v>
      </c>
      <c r="R111">
        <f t="shared" si="108"/>
        <v>2.7466803571376008</v>
      </c>
      <c r="S111">
        <f t="shared" si="109"/>
        <v>5.1380868696611376E-2</v>
      </c>
      <c r="T111">
        <f t="shared" si="110"/>
        <v>3.2161015007743307E-2</v>
      </c>
      <c r="U111">
        <f t="shared" si="111"/>
        <v>1.5964149869723993E-6</v>
      </c>
      <c r="V111">
        <f t="shared" si="112"/>
        <v>25.667199205275782</v>
      </c>
      <c r="W111">
        <f t="shared" si="113"/>
        <v>25.667199205275782</v>
      </c>
      <c r="X111">
        <f t="shared" si="114"/>
        <v>3.3083781356183604</v>
      </c>
      <c r="Y111">
        <f t="shared" si="115"/>
        <v>69.765582207835138</v>
      </c>
      <c r="Z111">
        <f t="shared" si="116"/>
        <v>2.3300109013775039</v>
      </c>
      <c r="AA111">
        <f t="shared" si="117"/>
        <v>3.3397713136490217</v>
      </c>
      <c r="AB111">
        <f t="shared" si="118"/>
        <v>0.97836723424085648</v>
      </c>
      <c r="AC111">
        <f t="shared" si="119"/>
        <v>-25.420883099693789</v>
      </c>
      <c r="AD111">
        <f t="shared" si="120"/>
        <v>23.589107386242883</v>
      </c>
      <c r="AE111">
        <f t="shared" si="121"/>
        <v>1.8303098925685104</v>
      </c>
      <c r="AF111">
        <f t="shared" si="122"/>
        <v>-1.4642244674085703E-3</v>
      </c>
      <c r="AG111">
        <f t="shared" si="123"/>
        <v>-3.4883506144957219</v>
      </c>
      <c r="AH111">
        <f t="shared" si="124"/>
        <v>0.57737998825166814</v>
      </c>
      <c r="AI111">
        <f t="shared" si="125"/>
        <v>-3.5365984196797307</v>
      </c>
      <c r="AJ111">
        <v>430.72914327272701</v>
      </c>
      <c r="AK111">
        <v>435.07286666666602</v>
      </c>
      <c r="AL111">
        <v>1.8628571428316301E-3</v>
      </c>
      <c r="AM111">
        <v>66.33</v>
      </c>
      <c r="AN111">
        <f t="shared" si="126"/>
        <v>0.57643725849645777</v>
      </c>
      <c r="AO111">
        <v>25.206335100434401</v>
      </c>
      <c r="AP111">
        <v>25.879889090909099</v>
      </c>
      <c r="AQ111">
        <v>1.7980809033022E-5</v>
      </c>
      <c r="AR111">
        <v>88.640650729912196</v>
      </c>
      <c r="AS111">
        <v>0</v>
      </c>
      <c r="AT111">
        <v>0</v>
      </c>
      <c r="AU111">
        <f t="shared" si="127"/>
        <v>1</v>
      </c>
      <c r="AV111">
        <f t="shared" si="128"/>
        <v>0</v>
      </c>
      <c r="AW111">
        <f t="shared" si="129"/>
        <v>47735.882518671169</v>
      </c>
      <c r="AX111" t="s">
        <v>417</v>
      </c>
      <c r="AY111" t="s">
        <v>417</v>
      </c>
      <c r="AZ111">
        <v>0</v>
      </c>
      <c r="BA111">
        <v>0</v>
      </c>
      <c r="BB111" t="e">
        <f t="shared" si="130"/>
        <v>#DIV/0!</v>
      </c>
      <c r="BC111">
        <v>0</v>
      </c>
      <c r="BD111" t="s">
        <v>417</v>
      </c>
      <c r="BE111" t="s">
        <v>417</v>
      </c>
      <c r="BF111">
        <v>0</v>
      </c>
      <c r="BG111">
        <v>0</v>
      </c>
      <c r="BH111" t="e">
        <f t="shared" si="131"/>
        <v>#DIV/0!</v>
      </c>
      <c r="BI111">
        <v>0.5</v>
      </c>
      <c r="BJ111">
        <f t="shared" si="132"/>
        <v>8.4021841419599964E-6</v>
      </c>
      <c r="BK111">
        <f t="shared" si="133"/>
        <v>-3.5365984196797307</v>
      </c>
      <c r="BL111" t="e">
        <f t="shared" si="134"/>
        <v>#DIV/0!</v>
      </c>
      <c r="BM111">
        <f t="shared" si="135"/>
        <v>-420914.17659108102</v>
      </c>
      <c r="BN111" t="e">
        <f t="shared" si="136"/>
        <v>#DIV/0!</v>
      </c>
      <c r="BO111" t="e">
        <f t="shared" si="137"/>
        <v>#DIV/0!</v>
      </c>
      <c r="BP111" t="s">
        <v>417</v>
      </c>
      <c r="BQ111">
        <v>0</v>
      </c>
      <c r="BR111" t="e">
        <f t="shared" si="138"/>
        <v>#DIV/0!</v>
      </c>
      <c r="BS111" t="e">
        <f t="shared" si="139"/>
        <v>#DIV/0!</v>
      </c>
      <c r="BT111" t="e">
        <f t="shared" si="140"/>
        <v>#DIV/0!</v>
      </c>
      <c r="BU111" t="e">
        <f t="shared" si="141"/>
        <v>#DIV/0!</v>
      </c>
      <c r="BV111" t="e">
        <f t="shared" si="142"/>
        <v>#DIV/0!</v>
      </c>
      <c r="BW111" t="e">
        <f t="shared" si="143"/>
        <v>#DIV/0!</v>
      </c>
      <c r="BX111" t="e">
        <f t="shared" si="144"/>
        <v>#DIV/0!</v>
      </c>
      <c r="BY111" t="e">
        <f t="shared" si="145"/>
        <v>#DIV/0!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 t="shared" si="146"/>
        <v>1.0001299999999999E-3</v>
      </c>
      <c r="CS111">
        <f t="shared" si="147"/>
        <v>8.4021841419599964E-6</v>
      </c>
      <c r="CT111">
        <f t="shared" si="148"/>
        <v>8.4010919999999972E-3</v>
      </c>
      <c r="CU111">
        <f t="shared" si="149"/>
        <v>1.5962074799999995E-3</v>
      </c>
      <c r="CV111">
        <v>6</v>
      </c>
      <c r="CW111">
        <v>0.5</v>
      </c>
      <c r="CX111" t="s">
        <v>418</v>
      </c>
      <c r="CY111">
        <v>2</v>
      </c>
      <c r="CZ111" t="b">
        <v>1</v>
      </c>
      <c r="DA111">
        <v>1658964373.2</v>
      </c>
      <c r="DB111">
        <v>423.80160000000001</v>
      </c>
      <c r="DC111">
        <v>419.9101</v>
      </c>
      <c r="DD111">
        <v>25.88148</v>
      </c>
      <c r="DE111">
        <v>25.206710000000001</v>
      </c>
      <c r="DF111">
        <v>417.79739999999998</v>
      </c>
      <c r="DG111">
        <v>25.33456</v>
      </c>
      <c r="DH111">
        <v>500.11399999999998</v>
      </c>
      <c r="DI111">
        <v>89.979889999999997</v>
      </c>
      <c r="DJ111">
        <v>4.6294799999999997E-2</v>
      </c>
      <c r="DK111">
        <v>25.826499999999999</v>
      </c>
      <c r="DL111">
        <v>25.114930000000001</v>
      </c>
      <c r="DM111">
        <v>999.9</v>
      </c>
      <c r="DN111">
        <v>0</v>
      </c>
      <c r="DO111">
        <v>0</v>
      </c>
      <c r="DP111">
        <v>9993.5</v>
      </c>
      <c r="DQ111">
        <v>0</v>
      </c>
      <c r="DR111">
        <v>0.22065599999999999</v>
      </c>
      <c r="DS111">
        <v>3.8915829999999998</v>
      </c>
      <c r="DT111">
        <v>435.06169999999997</v>
      </c>
      <c r="DU111">
        <v>430.76839999999999</v>
      </c>
      <c r="DV111">
        <v>0.67476879999999995</v>
      </c>
      <c r="DW111">
        <v>419.9101</v>
      </c>
      <c r="DX111">
        <v>25.206710000000001</v>
      </c>
      <c r="DY111">
        <v>2.3288120000000001</v>
      </c>
      <c r="DZ111">
        <v>2.2680959999999999</v>
      </c>
      <c r="EA111">
        <v>19.877089999999999</v>
      </c>
      <c r="EB111">
        <v>19.451599999999999</v>
      </c>
      <c r="EC111">
        <v>1.0001299999999999E-3</v>
      </c>
      <c r="ED111">
        <v>0</v>
      </c>
      <c r="EE111">
        <v>0</v>
      </c>
      <c r="EF111">
        <v>0</v>
      </c>
      <c r="EG111">
        <v>817.2</v>
      </c>
      <c r="EH111">
        <v>1.0001299999999999E-3</v>
      </c>
      <c r="EI111">
        <v>-21.1</v>
      </c>
      <c r="EJ111">
        <v>0.15</v>
      </c>
      <c r="EK111">
        <v>34.699599999999997</v>
      </c>
      <c r="EL111">
        <v>38.1248</v>
      </c>
      <c r="EM111">
        <v>36.287199999999999</v>
      </c>
      <c r="EN111">
        <v>37.824800000000003</v>
      </c>
      <c r="EO111">
        <v>36.768500000000003</v>
      </c>
      <c r="EP111">
        <v>0</v>
      </c>
      <c r="EQ111">
        <v>0</v>
      </c>
      <c r="ER111">
        <v>0</v>
      </c>
      <c r="ES111">
        <v>1658964377.5</v>
      </c>
      <c r="ET111">
        <v>0</v>
      </c>
      <c r="EU111">
        <v>819.6</v>
      </c>
      <c r="EV111">
        <v>27.115385021562201</v>
      </c>
      <c r="EW111">
        <v>-38.961539400047002</v>
      </c>
      <c r="EX111">
        <v>-22.66</v>
      </c>
      <c r="EY111">
        <v>15</v>
      </c>
      <c r="EZ111">
        <v>0</v>
      </c>
      <c r="FA111" t="s">
        <v>419</v>
      </c>
      <c r="FB111">
        <v>1657551626.5</v>
      </c>
      <c r="FC111">
        <v>1657551629</v>
      </c>
      <c r="FD111">
        <v>0</v>
      </c>
      <c r="FE111">
        <v>0.40300000000000002</v>
      </c>
      <c r="FF111">
        <v>8.9999999999999993E-3</v>
      </c>
      <c r="FG111">
        <v>9.41</v>
      </c>
      <c r="FH111">
        <v>8.6999999999999994E-2</v>
      </c>
      <c r="FI111">
        <v>417</v>
      </c>
      <c r="FJ111">
        <v>17</v>
      </c>
      <c r="FK111">
        <v>1.61</v>
      </c>
      <c r="FL111">
        <v>0.59</v>
      </c>
      <c r="FM111">
        <v>3.9380285000000002</v>
      </c>
      <c r="FN111">
        <v>0.15759849906190901</v>
      </c>
      <c r="FO111">
        <v>9.4038768004211903E-2</v>
      </c>
      <c r="FP111">
        <v>1</v>
      </c>
      <c r="FQ111">
        <v>818.14705882352905</v>
      </c>
      <c r="FR111">
        <v>14.72880070467</v>
      </c>
      <c r="FS111">
        <v>13.496475254326899</v>
      </c>
      <c r="FT111">
        <v>0</v>
      </c>
      <c r="FU111">
        <v>0.67379915000000001</v>
      </c>
      <c r="FV111">
        <v>5.7301913696041701E-3</v>
      </c>
      <c r="FW111">
        <v>2.5633749681816002E-3</v>
      </c>
      <c r="FX111">
        <v>1</v>
      </c>
      <c r="FY111">
        <v>2</v>
      </c>
      <c r="FZ111">
        <v>3</v>
      </c>
      <c r="GA111" t="s">
        <v>420</v>
      </c>
      <c r="GB111">
        <v>2.9736500000000001</v>
      </c>
      <c r="GC111">
        <v>2.7000500000000001</v>
      </c>
      <c r="GD111">
        <v>9.0906100000000004E-2</v>
      </c>
      <c r="GE111">
        <v>9.1405500000000001E-2</v>
      </c>
      <c r="GF111">
        <v>0.10832</v>
      </c>
      <c r="GG111">
        <v>0.107502</v>
      </c>
      <c r="GH111">
        <v>35434.800000000003</v>
      </c>
      <c r="GI111">
        <v>38737.599999999999</v>
      </c>
      <c r="GJ111">
        <v>35318.400000000001</v>
      </c>
      <c r="GK111">
        <v>38661.699999999997</v>
      </c>
      <c r="GL111">
        <v>44636.7</v>
      </c>
      <c r="GM111">
        <v>49830.8</v>
      </c>
      <c r="GN111">
        <v>55200.1</v>
      </c>
      <c r="GO111">
        <v>62008.3</v>
      </c>
      <c r="GP111">
        <v>1.9947999999999999</v>
      </c>
      <c r="GQ111">
        <v>1.8712</v>
      </c>
      <c r="GR111">
        <v>4.9471899999999999E-2</v>
      </c>
      <c r="GS111">
        <v>0</v>
      </c>
      <c r="GT111">
        <v>24.299099999999999</v>
      </c>
      <c r="GU111">
        <v>999.9</v>
      </c>
      <c r="GV111">
        <v>59.62</v>
      </c>
      <c r="GW111">
        <v>28.218</v>
      </c>
      <c r="GX111">
        <v>25.466799999999999</v>
      </c>
      <c r="GY111">
        <v>56.464300000000001</v>
      </c>
      <c r="GZ111">
        <v>46.037700000000001</v>
      </c>
      <c r="HA111">
        <v>1</v>
      </c>
      <c r="HB111">
        <v>-9.9105700000000005E-2</v>
      </c>
      <c r="HC111">
        <v>-0.27755999999999997</v>
      </c>
      <c r="HD111">
        <v>20.133600000000001</v>
      </c>
      <c r="HE111">
        <v>5.20052</v>
      </c>
      <c r="HF111">
        <v>12.0052</v>
      </c>
      <c r="HG111">
        <v>4.976</v>
      </c>
      <c r="HH111">
        <v>3.2936000000000001</v>
      </c>
      <c r="HI111">
        <v>9999</v>
      </c>
      <c r="HJ111">
        <v>9999</v>
      </c>
      <c r="HK111">
        <v>9999</v>
      </c>
      <c r="HL111">
        <v>624.9</v>
      </c>
      <c r="HM111">
        <v>1.8631599999999999</v>
      </c>
      <c r="HN111">
        <v>1.8680099999999999</v>
      </c>
      <c r="HO111">
        <v>1.8677699999999999</v>
      </c>
      <c r="HP111">
        <v>1.86896</v>
      </c>
      <c r="HQ111">
        <v>1.86981</v>
      </c>
      <c r="HR111">
        <v>1.8658399999999999</v>
      </c>
      <c r="HS111">
        <v>1.8669100000000001</v>
      </c>
      <c r="HT111">
        <v>1.86829</v>
      </c>
      <c r="HU111">
        <v>5</v>
      </c>
      <c r="HV111">
        <v>0</v>
      </c>
      <c r="HW111">
        <v>0</v>
      </c>
      <c r="HX111">
        <v>0</v>
      </c>
      <c r="HY111" t="s">
        <v>421</v>
      </c>
      <c r="HZ111" t="s">
        <v>422</v>
      </c>
      <c r="IA111" t="s">
        <v>423</v>
      </c>
      <c r="IB111" t="s">
        <v>423</v>
      </c>
      <c r="IC111" t="s">
        <v>423</v>
      </c>
      <c r="ID111" t="s">
        <v>423</v>
      </c>
      <c r="IE111">
        <v>0</v>
      </c>
      <c r="IF111">
        <v>100</v>
      </c>
      <c r="IG111">
        <v>100</v>
      </c>
      <c r="IH111">
        <v>6.0039999999999996</v>
      </c>
      <c r="II111">
        <v>0.54690000000000005</v>
      </c>
      <c r="IJ111">
        <v>3.6346291650323699</v>
      </c>
      <c r="IK111">
        <v>5.6267518783259399E-3</v>
      </c>
      <c r="IL111">
        <v>2.30191766742704E-7</v>
      </c>
      <c r="IM111">
        <v>-2.9562642023804099E-10</v>
      </c>
      <c r="IN111">
        <v>-4.4408053959193901E-2</v>
      </c>
      <c r="IO111">
        <v>-1.77651730019769E-2</v>
      </c>
      <c r="IP111">
        <v>2.0502542247495602E-3</v>
      </c>
      <c r="IQ111">
        <v>-1.6883999477825899E-5</v>
      </c>
      <c r="IR111">
        <v>-3</v>
      </c>
      <c r="IS111">
        <v>1845</v>
      </c>
      <c r="IT111">
        <v>1</v>
      </c>
      <c r="IU111">
        <v>26</v>
      </c>
      <c r="IV111">
        <v>23545.8</v>
      </c>
      <c r="IW111">
        <v>23545.8</v>
      </c>
      <c r="IX111">
        <v>1.0388200000000001</v>
      </c>
      <c r="IY111">
        <v>2.6220699999999999</v>
      </c>
      <c r="IZ111">
        <v>1.5478499999999999</v>
      </c>
      <c r="JA111">
        <v>2.3107899999999999</v>
      </c>
      <c r="JB111">
        <v>1.3464400000000001</v>
      </c>
      <c r="JC111">
        <v>2.3779300000000001</v>
      </c>
      <c r="JD111">
        <v>32.753500000000003</v>
      </c>
      <c r="JE111">
        <v>24.245100000000001</v>
      </c>
      <c r="JF111">
        <v>18</v>
      </c>
      <c r="JG111">
        <v>500.661</v>
      </c>
      <c r="JH111">
        <v>420.11500000000001</v>
      </c>
      <c r="JI111">
        <v>25.0001</v>
      </c>
      <c r="JJ111">
        <v>26.0063</v>
      </c>
      <c r="JK111">
        <v>30.0002</v>
      </c>
      <c r="JL111">
        <v>25.9574</v>
      </c>
      <c r="JM111">
        <v>25.900500000000001</v>
      </c>
      <c r="JN111">
        <v>20.822600000000001</v>
      </c>
      <c r="JO111">
        <v>0</v>
      </c>
      <c r="JP111">
        <v>100</v>
      </c>
      <c r="JQ111">
        <v>25</v>
      </c>
      <c r="JR111">
        <v>419.89699999999999</v>
      </c>
      <c r="JS111">
        <v>28.5824</v>
      </c>
      <c r="JT111">
        <v>102.404</v>
      </c>
      <c r="JU111">
        <v>103.21599999999999</v>
      </c>
    </row>
    <row r="112" spans="1:281" x14ac:dyDescent="0.2">
      <c r="A112">
        <v>96</v>
      </c>
      <c r="B112">
        <v>1658964381</v>
      </c>
      <c r="C112">
        <v>2449.4000000953702</v>
      </c>
      <c r="D112" t="s">
        <v>620</v>
      </c>
      <c r="E112" t="s">
        <v>621</v>
      </c>
      <c r="F112">
        <v>5</v>
      </c>
      <c r="G112" t="s">
        <v>599</v>
      </c>
      <c r="H112" t="s">
        <v>416</v>
      </c>
      <c r="I112">
        <v>1658964378.5</v>
      </c>
      <c r="J112">
        <f t="shared" si="100"/>
        <v>5.75817136898593E-4</v>
      </c>
      <c r="K112">
        <f t="shared" si="101"/>
        <v>0.57581713689859304</v>
      </c>
      <c r="L112">
        <f t="shared" si="102"/>
        <v>-3.543898361030891</v>
      </c>
      <c r="M112">
        <f t="shared" si="103"/>
        <v>423.81900000000002</v>
      </c>
      <c r="N112">
        <f t="shared" si="104"/>
        <v>525.50356708957872</v>
      </c>
      <c r="O112">
        <f t="shared" si="105"/>
        <v>47.308881178818702</v>
      </c>
      <c r="P112">
        <f t="shared" si="106"/>
        <v>38.154646263148813</v>
      </c>
      <c r="Q112">
        <f t="shared" si="107"/>
        <v>5.1925598560244687E-2</v>
      </c>
      <c r="R112">
        <f t="shared" si="108"/>
        <v>2.742139189150274</v>
      </c>
      <c r="S112">
        <f t="shared" si="109"/>
        <v>5.1385469882137359E-2</v>
      </c>
      <c r="T112">
        <f t="shared" si="110"/>
        <v>3.2163978795939692E-2</v>
      </c>
      <c r="U112">
        <f t="shared" si="111"/>
        <v>1.5964149869723993E-6</v>
      </c>
      <c r="V112">
        <f t="shared" si="112"/>
        <v>25.661314285751473</v>
      </c>
      <c r="W112">
        <f t="shared" si="113"/>
        <v>25.661314285751473</v>
      </c>
      <c r="X112">
        <f t="shared" si="114"/>
        <v>3.3072233572772656</v>
      </c>
      <c r="Y112">
        <f t="shared" si="115"/>
        <v>69.789096999080371</v>
      </c>
      <c r="Z112">
        <f t="shared" si="116"/>
        <v>2.3299938459461691</v>
      </c>
      <c r="AA112">
        <f t="shared" si="117"/>
        <v>3.3386215700381854</v>
      </c>
      <c r="AB112">
        <f t="shared" si="118"/>
        <v>0.97722951133109648</v>
      </c>
      <c r="AC112">
        <f t="shared" si="119"/>
        <v>-25.39353573722795</v>
      </c>
      <c r="AD112">
        <f t="shared" si="120"/>
        <v>23.561018224632402</v>
      </c>
      <c r="AE112">
        <f t="shared" si="121"/>
        <v>1.8310503918199521</v>
      </c>
      <c r="AF112">
        <f t="shared" si="122"/>
        <v>-1.4655243606078727E-3</v>
      </c>
      <c r="AG112">
        <f t="shared" si="123"/>
        <v>-3.5014738565622907</v>
      </c>
      <c r="AH112">
        <f t="shared" si="124"/>
        <v>0.57775486515806707</v>
      </c>
      <c r="AI112">
        <f t="shared" si="125"/>
        <v>-3.543898361030891</v>
      </c>
      <c r="AJ112">
        <v>430.74615607272699</v>
      </c>
      <c r="AK112">
        <v>435.09071515151498</v>
      </c>
      <c r="AL112">
        <v>3.6528138527563898E-3</v>
      </c>
      <c r="AM112">
        <v>66.33</v>
      </c>
      <c r="AN112">
        <f t="shared" si="126"/>
        <v>0.57581713689859304</v>
      </c>
      <c r="AO112">
        <v>25.206217627821701</v>
      </c>
      <c r="AP112">
        <v>25.8790921212121</v>
      </c>
      <c r="AQ112">
        <v>2.1828806373591301E-5</v>
      </c>
      <c r="AR112">
        <v>88.640650729912196</v>
      </c>
      <c r="AS112">
        <v>0</v>
      </c>
      <c r="AT112">
        <v>0</v>
      </c>
      <c r="AU112">
        <f t="shared" si="127"/>
        <v>1</v>
      </c>
      <c r="AV112">
        <f t="shared" si="128"/>
        <v>0</v>
      </c>
      <c r="AW112">
        <f t="shared" si="129"/>
        <v>47613.480472784213</v>
      </c>
      <c r="AX112" t="s">
        <v>417</v>
      </c>
      <c r="AY112" t="s">
        <v>417</v>
      </c>
      <c r="AZ112">
        <v>0</v>
      </c>
      <c r="BA112">
        <v>0</v>
      </c>
      <c r="BB112" t="e">
        <f t="shared" si="130"/>
        <v>#DIV/0!</v>
      </c>
      <c r="BC112">
        <v>0</v>
      </c>
      <c r="BD112" t="s">
        <v>417</v>
      </c>
      <c r="BE112" t="s">
        <v>417</v>
      </c>
      <c r="BF112">
        <v>0</v>
      </c>
      <c r="BG112">
        <v>0</v>
      </c>
      <c r="BH112" t="e">
        <f t="shared" si="131"/>
        <v>#DIV/0!</v>
      </c>
      <c r="BI112">
        <v>0.5</v>
      </c>
      <c r="BJ112">
        <f t="shared" si="132"/>
        <v>8.4021841419599964E-6</v>
      </c>
      <c r="BK112">
        <f t="shared" si="133"/>
        <v>-3.543898361030891</v>
      </c>
      <c r="BL112" t="e">
        <f t="shared" si="134"/>
        <v>#DIV/0!</v>
      </c>
      <c r="BM112">
        <f t="shared" si="135"/>
        <v>-421782.99132161104</v>
      </c>
      <c r="BN112" t="e">
        <f t="shared" si="136"/>
        <v>#DIV/0!</v>
      </c>
      <c r="BO112" t="e">
        <f t="shared" si="137"/>
        <v>#DIV/0!</v>
      </c>
      <c r="BP112" t="s">
        <v>417</v>
      </c>
      <c r="BQ112">
        <v>0</v>
      </c>
      <c r="BR112" t="e">
        <f t="shared" si="138"/>
        <v>#DIV/0!</v>
      </c>
      <c r="BS112" t="e">
        <f t="shared" si="139"/>
        <v>#DIV/0!</v>
      </c>
      <c r="BT112" t="e">
        <f t="shared" si="140"/>
        <v>#DIV/0!</v>
      </c>
      <c r="BU112" t="e">
        <f t="shared" si="141"/>
        <v>#DIV/0!</v>
      </c>
      <c r="BV112" t="e">
        <f t="shared" si="142"/>
        <v>#DIV/0!</v>
      </c>
      <c r="BW112" t="e">
        <f t="shared" si="143"/>
        <v>#DIV/0!</v>
      </c>
      <c r="BX112" t="e">
        <f t="shared" si="144"/>
        <v>#DIV/0!</v>
      </c>
      <c r="BY112" t="e">
        <f t="shared" si="145"/>
        <v>#DIV/0!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 t="shared" si="146"/>
        <v>1.0001299999999999E-3</v>
      </c>
      <c r="CS112">
        <f t="shared" si="147"/>
        <v>8.4021841419599964E-6</v>
      </c>
      <c r="CT112">
        <f t="shared" si="148"/>
        <v>8.4010919999999972E-3</v>
      </c>
      <c r="CU112">
        <f t="shared" si="149"/>
        <v>1.5962074799999995E-3</v>
      </c>
      <c r="CV112">
        <v>6</v>
      </c>
      <c r="CW112">
        <v>0.5</v>
      </c>
      <c r="CX112" t="s">
        <v>418</v>
      </c>
      <c r="CY112">
        <v>2</v>
      </c>
      <c r="CZ112" t="b">
        <v>1</v>
      </c>
      <c r="DA112">
        <v>1658964378.5</v>
      </c>
      <c r="DB112">
        <v>423.81900000000002</v>
      </c>
      <c r="DC112">
        <v>419.91155555555599</v>
      </c>
      <c r="DD112">
        <v>25.881399999999999</v>
      </c>
      <c r="DE112">
        <v>25.206122222222199</v>
      </c>
      <c r="DF112">
        <v>417.81511111111098</v>
      </c>
      <c r="DG112">
        <v>25.334477777777799</v>
      </c>
      <c r="DH112">
        <v>500.062444444444</v>
      </c>
      <c r="DI112">
        <v>89.979277777777796</v>
      </c>
      <c r="DJ112">
        <v>4.65263111111111E-2</v>
      </c>
      <c r="DK112">
        <v>25.820688888888899</v>
      </c>
      <c r="DL112">
        <v>25.105422222222199</v>
      </c>
      <c r="DM112">
        <v>999.9</v>
      </c>
      <c r="DN112">
        <v>0</v>
      </c>
      <c r="DO112">
        <v>0</v>
      </c>
      <c r="DP112">
        <v>9966.6666666666697</v>
      </c>
      <c r="DQ112">
        <v>0</v>
      </c>
      <c r="DR112">
        <v>0.23291466666666699</v>
      </c>
      <c r="DS112">
        <v>3.9078166666666698</v>
      </c>
      <c r="DT112">
        <v>435.07977777777802</v>
      </c>
      <c r="DU112">
        <v>430.76944444444399</v>
      </c>
      <c r="DV112">
        <v>0.67528488888888905</v>
      </c>
      <c r="DW112">
        <v>419.91155555555599</v>
      </c>
      <c r="DX112">
        <v>25.206122222222199</v>
      </c>
      <c r="DY112">
        <v>2.3287888888888899</v>
      </c>
      <c r="DZ112">
        <v>2.2680266666666702</v>
      </c>
      <c r="EA112">
        <v>19.876933333333302</v>
      </c>
      <c r="EB112">
        <v>19.4511111111111</v>
      </c>
      <c r="EC112">
        <v>1.0001299999999999E-3</v>
      </c>
      <c r="ED112">
        <v>0</v>
      </c>
      <c r="EE112">
        <v>0</v>
      </c>
      <c r="EF112">
        <v>0</v>
      </c>
      <c r="EG112">
        <v>814.88888888888903</v>
      </c>
      <c r="EH112">
        <v>1.0001299999999999E-3</v>
      </c>
      <c r="EI112">
        <v>-20.5555555555556</v>
      </c>
      <c r="EJ112">
        <v>-2.3333333333333299</v>
      </c>
      <c r="EK112">
        <v>34.743000000000002</v>
      </c>
      <c r="EL112">
        <v>38.270555555555603</v>
      </c>
      <c r="EM112">
        <v>36.375</v>
      </c>
      <c r="EN112">
        <v>37.958111111111101</v>
      </c>
      <c r="EO112">
        <v>36.840000000000003</v>
      </c>
      <c r="EP112">
        <v>0</v>
      </c>
      <c r="EQ112">
        <v>0</v>
      </c>
      <c r="ER112">
        <v>0</v>
      </c>
      <c r="ES112">
        <v>1658964382.3</v>
      </c>
      <c r="ET112">
        <v>0</v>
      </c>
      <c r="EU112">
        <v>818.5</v>
      </c>
      <c r="EV112">
        <v>-56.846153894591097</v>
      </c>
      <c r="EW112">
        <v>52.615383440456</v>
      </c>
      <c r="EX112">
        <v>-23.44</v>
      </c>
      <c r="EY112">
        <v>15</v>
      </c>
      <c r="EZ112">
        <v>0</v>
      </c>
      <c r="FA112" t="s">
        <v>419</v>
      </c>
      <c r="FB112">
        <v>1657551626.5</v>
      </c>
      <c r="FC112">
        <v>1657551629</v>
      </c>
      <c r="FD112">
        <v>0</v>
      </c>
      <c r="FE112">
        <v>0.40300000000000002</v>
      </c>
      <c r="FF112">
        <v>8.9999999999999993E-3</v>
      </c>
      <c r="FG112">
        <v>9.41</v>
      </c>
      <c r="FH112">
        <v>8.6999999999999994E-2</v>
      </c>
      <c r="FI112">
        <v>417</v>
      </c>
      <c r="FJ112">
        <v>17</v>
      </c>
      <c r="FK112">
        <v>1.61</v>
      </c>
      <c r="FL112">
        <v>0.59</v>
      </c>
      <c r="FM112">
        <v>3.9312455000000002</v>
      </c>
      <c r="FN112">
        <v>-0.12107504690431201</v>
      </c>
      <c r="FO112">
        <v>9.3520970454492203E-2</v>
      </c>
      <c r="FP112">
        <v>1</v>
      </c>
      <c r="FQ112">
        <v>818.16176470588198</v>
      </c>
      <c r="FR112">
        <v>4.2245991081013798</v>
      </c>
      <c r="FS112">
        <v>14.199068211058201</v>
      </c>
      <c r="FT112">
        <v>0</v>
      </c>
      <c r="FU112">
        <v>0.67390117500000002</v>
      </c>
      <c r="FV112">
        <v>8.9007242026255106E-3</v>
      </c>
      <c r="FW112">
        <v>2.7066936739082699E-3</v>
      </c>
      <c r="FX112">
        <v>1</v>
      </c>
      <c r="FY112">
        <v>2</v>
      </c>
      <c r="FZ112">
        <v>3</v>
      </c>
      <c r="GA112" t="s">
        <v>420</v>
      </c>
      <c r="GB112">
        <v>2.9739599999999999</v>
      </c>
      <c r="GC112">
        <v>2.7004700000000001</v>
      </c>
      <c r="GD112">
        <v>9.0908900000000001E-2</v>
      </c>
      <c r="GE112">
        <v>9.1398300000000002E-2</v>
      </c>
      <c r="GF112">
        <v>0.10831399999999999</v>
      </c>
      <c r="GG112">
        <v>0.10749300000000001</v>
      </c>
      <c r="GH112">
        <v>35435.300000000003</v>
      </c>
      <c r="GI112">
        <v>38737.5</v>
      </c>
      <c r="GJ112">
        <v>35318.9</v>
      </c>
      <c r="GK112">
        <v>38661.300000000003</v>
      </c>
      <c r="GL112">
        <v>44637.5</v>
      </c>
      <c r="GM112">
        <v>49830.400000000001</v>
      </c>
      <c r="GN112">
        <v>55200.7</v>
      </c>
      <c r="GO112">
        <v>62007.199999999997</v>
      </c>
      <c r="GP112">
        <v>1.9956</v>
      </c>
      <c r="GQ112">
        <v>1.8720000000000001</v>
      </c>
      <c r="GR112">
        <v>4.9769899999999999E-2</v>
      </c>
      <c r="GS112">
        <v>0</v>
      </c>
      <c r="GT112">
        <v>24.299099999999999</v>
      </c>
      <c r="GU112">
        <v>999.9</v>
      </c>
      <c r="GV112">
        <v>59.62</v>
      </c>
      <c r="GW112">
        <v>28.218</v>
      </c>
      <c r="GX112">
        <v>25.468499999999999</v>
      </c>
      <c r="GY112">
        <v>57.164299999999997</v>
      </c>
      <c r="GZ112">
        <v>45.9696</v>
      </c>
      <c r="HA112">
        <v>1</v>
      </c>
      <c r="HB112">
        <v>-9.9146300000000007E-2</v>
      </c>
      <c r="HC112">
        <v>-0.27690599999999999</v>
      </c>
      <c r="HD112">
        <v>20.133500000000002</v>
      </c>
      <c r="HE112">
        <v>5.1993200000000002</v>
      </c>
      <c r="HF112">
        <v>12.008800000000001</v>
      </c>
      <c r="HG112">
        <v>4.9756</v>
      </c>
      <c r="HH112">
        <v>3.2936000000000001</v>
      </c>
      <c r="HI112">
        <v>9999</v>
      </c>
      <c r="HJ112">
        <v>9999</v>
      </c>
      <c r="HK112">
        <v>9999</v>
      </c>
      <c r="HL112">
        <v>624.9</v>
      </c>
      <c r="HM112">
        <v>1.86313</v>
      </c>
      <c r="HN112">
        <v>1.86798</v>
      </c>
      <c r="HO112">
        <v>1.8677999999999999</v>
      </c>
      <c r="HP112">
        <v>1.8690199999999999</v>
      </c>
      <c r="HQ112">
        <v>1.86981</v>
      </c>
      <c r="HR112">
        <v>1.8658399999999999</v>
      </c>
      <c r="HS112">
        <v>1.8669100000000001</v>
      </c>
      <c r="HT112">
        <v>1.86829</v>
      </c>
      <c r="HU112">
        <v>5</v>
      </c>
      <c r="HV112">
        <v>0</v>
      </c>
      <c r="HW112">
        <v>0</v>
      </c>
      <c r="HX112">
        <v>0</v>
      </c>
      <c r="HY112" t="s">
        <v>421</v>
      </c>
      <c r="HZ112" t="s">
        <v>422</v>
      </c>
      <c r="IA112" t="s">
        <v>423</v>
      </c>
      <c r="IB112" t="s">
        <v>423</v>
      </c>
      <c r="IC112" t="s">
        <v>423</v>
      </c>
      <c r="ID112" t="s">
        <v>423</v>
      </c>
      <c r="IE112">
        <v>0</v>
      </c>
      <c r="IF112">
        <v>100</v>
      </c>
      <c r="IG112">
        <v>100</v>
      </c>
      <c r="IH112">
        <v>6.0039999999999996</v>
      </c>
      <c r="II112">
        <v>0.54690000000000005</v>
      </c>
      <c r="IJ112">
        <v>3.6346291650323699</v>
      </c>
      <c r="IK112">
        <v>5.6267518783259399E-3</v>
      </c>
      <c r="IL112">
        <v>2.30191766742704E-7</v>
      </c>
      <c r="IM112">
        <v>-2.9562642023804099E-10</v>
      </c>
      <c r="IN112">
        <v>-4.4408053959193901E-2</v>
      </c>
      <c r="IO112">
        <v>-1.77651730019769E-2</v>
      </c>
      <c r="IP112">
        <v>2.0502542247495602E-3</v>
      </c>
      <c r="IQ112">
        <v>-1.6883999477825899E-5</v>
      </c>
      <c r="IR112">
        <v>-3</v>
      </c>
      <c r="IS112">
        <v>1845</v>
      </c>
      <c r="IT112">
        <v>1</v>
      </c>
      <c r="IU112">
        <v>26</v>
      </c>
      <c r="IV112">
        <v>23545.9</v>
      </c>
      <c r="IW112">
        <v>23545.9</v>
      </c>
      <c r="IX112">
        <v>1.0388200000000001</v>
      </c>
      <c r="IY112">
        <v>2.6257299999999999</v>
      </c>
      <c r="IZ112">
        <v>1.5478499999999999</v>
      </c>
      <c r="JA112">
        <v>2.3107899999999999</v>
      </c>
      <c r="JB112">
        <v>1.3464400000000001</v>
      </c>
      <c r="JC112">
        <v>2.3559600000000001</v>
      </c>
      <c r="JD112">
        <v>32.753500000000003</v>
      </c>
      <c r="JE112">
        <v>24.2364</v>
      </c>
      <c r="JF112">
        <v>18</v>
      </c>
      <c r="JG112">
        <v>501.18799999999999</v>
      </c>
      <c r="JH112">
        <v>420.57100000000003</v>
      </c>
      <c r="JI112">
        <v>25</v>
      </c>
      <c r="JJ112">
        <v>26.008500000000002</v>
      </c>
      <c r="JK112">
        <v>30.0002</v>
      </c>
      <c r="JL112">
        <v>25.9574</v>
      </c>
      <c r="JM112">
        <v>25.900500000000001</v>
      </c>
      <c r="JN112">
        <v>20.8215</v>
      </c>
      <c r="JO112">
        <v>0</v>
      </c>
      <c r="JP112">
        <v>100</v>
      </c>
      <c r="JQ112">
        <v>25</v>
      </c>
      <c r="JR112">
        <v>419.89699999999999</v>
      </c>
      <c r="JS112">
        <v>28.5824</v>
      </c>
      <c r="JT112">
        <v>102.405</v>
      </c>
      <c r="JU112">
        <v>103.215</v>
      </c>
    </row>
    <row r="113" spans="1:281" x14ac:dyDescent="0.2">
      <c r="A113">
        <v>97</v>
      </c>
      <c r="B113">
        <v>1658964634.5</v>
      </c>
      <c r="C113">
        <v>2702.9000000953702</v>
      </c>
      <c r="D113" t="s">
        <v>622</v>
      </c>
      <c r="E113" t="s">
        <v>623</v>
      </c>
      <c r="F113">
        <v>5</v>
      </c>
      <c r="G113" t="s">
        <v>624</v>
      </c>
      <c r="H113" t="s">
        <v>416</v>
      </c>
      <c r="I113">
        <v>1658964631.75</v>
      </c>
      <c r="J113">
        <f t="shared" ref="J113:J144" si="150">(K113)/1000</f>
        <v>6.9926558094250268E-4</v>
      </c>
      <c r="K113">
        <f t="shared" ref="K113:K144" si="151">IF(CZ113, AN113, AH113)</f>
        <v>0.69926558094250268</v>
      </c>
      <c r="L113">
        <f t="shared" ref="L113:L144" si="152">IF(CZ113, AI113, AG113)</f>
        <v>-3.6601096065442884</v>
      </c>
      <c r="M113">
        <f t="shared" ref="M113:M144" si="153">DB113 - IF(AU113&gt;1, L113*CV113*100/(AW113*DP113), 0)</f>
        <v>424.00850000000003</v>
      </c>
      <c r="N113">
        <f t="shared" ref="N113:N144" si="154">((T113-J113/2)*M113-L113)/(T113+J113/2)</f>
        <v>507.92459012355238</v>
      </c>
      <c r="O113">
        <f t="shared" ref="O113:O144" si="155">N113*(DI113+DJ113)/1000</f>
        <v>45.725455764813596</v>
      </c>
      <c r="P113">
        <f t="shared" ref="P113:P144" si="156">(DB113 - IF(AU113&gt;1, L113*CV113*100/(AW113*DP113), 0))*(DI113+DJ113)/1000</f>
        <v>38.170984999837962</v>
      </c>
      <c r="Q113">
        <f t="shared" ref="Q113:Q144" si="157">2/((1/S113-1/R113)+SIGN(S113)*SQRT((1/S113-1/R113)*(1/S113-1/R113) + 4*CW113/((CW113+1)*(CW113+1))*(2*1/S113*1/R113-1/R113*1/R113)))</f>
        <v>6.4281122851141126E-2</v>
      </c>
      <c r="R113">
        <f t="shared" ref="R113:R144" si="158">IF(LEFT(CX113,1)&lt;&gt;"0",IF(LEFT(CX113,1)="1",3,CY113),$D$5+$E$5*(DP113*DI113/($K$5*1000))+$F$5*(DP113*DI113/($K$5*1000))*MAX(MIN(CV113,$J$5),$I$5)*MAX(MIN(CV113,$J$5),$I$5)+$G$5*MAX(MIN(CV113,$J$5),$I$5)*(DP113*DI113/($K$5*1000))+$H$5*(DP113*DI113/($K$5*1000))*(DP113*DI113/($K$5*1000)))</f>
        <v>2.7447836647184038</v>
      </c>
      <c r="S113">
        <f t="shared" ref="S113:S144" si="159">J113*(1000-(1000*0.61365*EXP(17.502*W113/(240.97+W113))/(DI113+DJ113)+DD113)/2)/(1000*0.61365*EXP(17.502*W113/(240.97+W113))/(DI113+DJ113)-DD113)</f>
        <v>6.3456357600920887E-2</v>
      </c>
      <c r="T113">
        <f t="shared" ref="T113:T144" si="160">1/((CW113+1)/(Q113/1.6)+1/(R113/1.37)) + CW113/((CW113+1)/(Q113/1.6) + CW113/(R113/1.37))</f>
        <v>3.9733443667391233E-2</v>
      </c>
      <c r="U113">
        <f t="shared" ref="U113:U144" si="161">(CR113*CU113)</f>
        <v>1.5964149869723993E-6</v>
      </c>
      <c r="V113">
        <f t="shared" ref="V113:V144" si="162">(DK113+(U113+2*0.95*0.0000000567*(((DK113+$B$7)+273)^4-(DK113+273)^4)-44100*J113)/(1.84*29.3*R113+8*0.95*0.0000000567*(DK113+273)^3))</f>
        <v>25.650493616701912</v>
      </c>
      <c r="W113">
        <f t="shared" ref="W113:W144" si="163">($C$7*DL113+$D$7*DM113+$E$7*V113)</f>
        <v>25.650493616701912</v>
      </c>
      <c r="X113">
        <f t="shared" ref="X113:X144" si="164">0.61365*EXP(17.502*W113/(240.97+W113))</f>
        <v>3.3051009719889848</v>
      </c>
      <c r="Y113">
        <f t="shared" ref="Y113:Y144" si="165">(Z113/AA113*100)</f>
        <v>70.118137253306188</v>
      </c>
      <c r="Z113">
        <f t="shared" ref="Z113:Z144" si="166">DD113*(DI113+DJ113)/1000</f>
        <v>2.3441952409944156</v>
      </c>
      <c r="AA113">
        <f t="shared" ref="AA113:AA144" si="167">0.61365*EXP(17.502*DK113/(240.97+DK113))</f>
        <v>3.3432080953974328</v>
      </c>
      <c r="AB113">
        <f t="shared" ref="AB113:AB144" si="168">(X113-DD113*(DI113+DJ113)/1000)</f>
        <v>0.96090573099456922</v>
      </c>
      <c r="AC113">
        <f t="shared" ref="AC113:AC144" si="169">(-J113*44100)</f>
        <v>-30.837612119564369</v>
      </c>
      <c r="AD113">
        <f t="shared" ref="AD113:AD144" si="170">2*29.3*R113*0.92*(DK113-W113)</f>
        <v>28.613734167506465</v>
      </c>
      <c r="AE113">
        <f t="shared" ref="AE113:AE144" si="171">2*0.95*0.0000000567*(((DK113+$B$7)+273)^4-(W113+273)^4)</f>
        <v>2.221718853758655</v>
      </c>
      <c r="AF113">
        <f t="shared" ref="AF113:AF144" si="172">U113+AE113+AC113+AD113</f>
        <v>-2.1575018842625582E-3</v>
      </c>
      <c r="AG113">
        <f t="shared" ref="AG113:AG144" si="173">DH113*AU113*(DC113-DB113*(1000-AU113*DE113)/(1000-AU113*DD113))/(100*CV113)</f>
        <v>-3.727549198657981</v>
      </c>
      <c r="AH113">
        <f t="shared" ref="AH113:AH144" si="174">1000*DH113*AU113*(DD113-DE113)/(100*CV113*(1000-AU113*DD113))</f>
        <v>0.69850510773867569</v>
      </c>
      <c r="AI113">
        <f t="shared" ref="AI113:AI144" si="175">(AJ113 - AK113 - DI113*1000/(8.314*(DK113+273.15)) * AM113/DH113 * AL113) * DH113/(100*CV113) * (1000 - DE113)/1000</f>
        <v>-3.6601096065442884</v>
      </c>
      <c r="AJ113">
        <v>430.77336038787899</v>
      </c>
      <c r="AK113">
        <v>435.31807878787902</v>
      </c>
      <c r="AL113">
        <v>-8.2356363636888492E-3</v>
      </c>
      <c r="AM113">
        <v>66.33</v>
      </c>
      <c r="AN113">
        <f t="shared" ref="AN113:AN144" si="176">(AP113 - AO113 + DI113*1000/(8.314*(DK113+273.15)) * AR113/DH113 * AQ113) * DH113/(100*CV113) * 1000/(1000 - AP113)</f>
        <v>0.69926558094250268</v>
      </c>
      <c r="AO113">
        <v>25.2227673351866</v>
      </c>
      <c r="AP113">
        <v>26.0397133333333</v>
      </c>
      <c r="AQ113">
        <v>3.3139729793020201E-5</v>
      </c>
      <c r="AR113">
        <v>88.640650729912196</v>
      </c>
      <c r="AS113">
        <v>0</v>
      </c>
      <c r="AT113">
        <v>0</v>
      </c>
      <c r="AU113">
        <f t="shared" ref="AU113:AU144" si="177">IF(AS113*$H$13&gt;=AW113,1,(AW113/(AW113-AS113*$H$13)))</f>
        <v>1</v>
      </c>
      <c r="AV113">
        <f t="shared" ref="AV113:AV144" si="178">(AU113-1)*100</f>
        <v>0</v>
      </c>
      <c r="AW113">
        <f t="shared" ref="AW113:AW144" si="179">MAX(0,($B$13+$C$13*DP113)/(1+$D$13*DP113)*DI113/(DK113+273)*$E$13)</f>
        <v>47681.550159742867</v>
      </c>
      <c r="AX113" t="s">
        <v>417</v>
      </c>
      <c r="AY113" t="s">
        <v>417</v>
      </c>
      <c r="AZ113">
        <v>0</v>
      </c>
      <c r="BA113">
        <v>0</v>
      </c>
      <c r="BB113" t="e">
        <f t="shared" ref="BB113:BB144" si="180">1-AZ113/BA113</f>
        <v>#DIV/0!</v>
      </c>
      <c r="BC113">
        <v>0</v>
      </c>
      <c r="BD113" t="s">
        <v>417</v>
      </c>
      <c r="BE113" t="s">
        <v>417</v>
      </c>
      <c r="BF113">
        <v>0</v>
      </c>
      <c r="BG113">
        <v>0</v>
      </c>
      <c r="BH113" t="e">
        <f t="shared" ref="BH113:BH144" si="181">1-BF113/BG113</f>
        <v>#DIV/0!</v>
      </c>
      <c r="BI113">
        <v>0.5</v>
      </c>
      <c r="BJ113">
        <f t="shared" ref="BJ113:BJ144" si="182">CS113</f>
        <v>8.4021841419599964E-6</v>
      </c>
      <c r="BK113">
        <f t="shared" ref="BK113:BK144" si="183">L113</f>
        <v>-3.6601096065442884</v>
      </c>
      <c r="BL113" t="e">
        <f t="shared" ref="BL113:BL144" si="184">BH113*BI113*BJ113</f>
        <v>#DIV/0!</v>
      </c>
      <c r="BM113">
        <f t="shared" ref="BM113:BM144" si="185">(BK113-BC113)/BJ113</f>
        <v>-435614.06709309353</v>
      </c>
      <c r="BN113" t="e">
        <f t="shared" ref="BN113:BN144" si="186">(BA113-BG113)/BG113</f>
        <v>#DIV/0!</v>
      </c>
      <c r="BO113" t="e">
        <f t="shared" ref="BO113:BO144" si="187">AZ113/(BB113+AZ113/BG113)</f>
        <v>#DIV/0!</v>
      </c>
      <c r="BP113" t="s">
        <v>417</v>
      </c>
      <c r="BQ113">
        <v>0</v>
      </c>
      <c r="BR113" t="e">
        <f t="shared" ref="BR113:BR144" si="188">IF(BQ113&lt;&gt;0, BQ113, BO113)</f>
        <v>#DIV/0!</v>
      </c>
      <c r="BS113" t="e">
        <f t="shared" ref="BS113:BS144" si="189">1-BR113/BG113</f>
        <v>#DIV/0!</v>
      </c>
      <c r="BT113" t="e">
        <f t="shared" ref="BT113:BT144" si="190">(BG113-BF113)/(BG113-BR113)</f>
        <v>#DIV/0!</v>
      </c>
      <c r="BU113" t="e">
        <f t="shared" ref="BU113:BU144" si="191">(BA113-BG113)/(BA113-BR113)</f>
        <v>#DIV/0!</v>
      </c>
      <c r="BV113" t="e">
        <f t="shared" ref="BV113:BV144" si="192">(BG113-BF113)/(BG113-AZ113)</f>
        <v>#DIV/0!</v>
      </c>
      <c r="BW113" t="e">
        <f t="shared" ref="BW113:BW144" si="193">(BA113-BG113)/(BA113-AZ113)</f>
        <v>#DIV/0!</v>
      </c>
      <c r="BX113" t="e">
        <f t="shared" ref="BX113:BX144" si="194">(BT113*BR113/BF113)</f>
        <v>#DIV/0!</v>
      </c>
      <c r="BY113" t="e">
        <f t="shared" ref="BY113:BY144" si="195">(1-BX113)</f>
        <v>#DIV/0!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 t="shared" ref="CR113:CR144" si="196">$B$11*DQ113+$C$11*DR113+$F$11*EC113*(1-EF113)</f>
        <v>1.0001299999999999E-3</v>
      </c>
      <c r="CS113">
        <f t="shared" ref="CS113:CS144" si="197">CR113*CT113</f>
        <v>8.4021841419599964E-6</v>
      </c>
      <c r="CT113">
        <f t="shared" ref="CT113:CT144" si="198">($B$11*$D$9+$C$11*$D$9+$F$11*((EP113+EH113)/MAX(EP113+EH113+EQ113, 0.1)*$I$9+EQ113/MAX(EP113+EH113+EQ113, 0.1)*$J$9))/($B$11+$C$11+$F$11)</f>
        <v>8.4010919999999972E-3</v>
      </c>
      <c r="CU113">
        <f t="shared" ref="CU113:CU144" si="199">($B$11*$K$9+$C$11*$K$9+$F$11*((EP113+EH113)/MAX(EP113+EH113+EQ113, 0.1)*$P$9+EQ113/MAX(EP113+EH113+EQ113, 0.1)*$Q$9))/($B$11+$C$11+$F$11)</f>
        <v>1.5962074799999995E-3</v>
      </c>
      <c r="CV113">
        <v>6</v>
      </c>
      <c r="CW113">
        <v>0.5</v>
      </c>
      <c r="CX113" t="s">
        <v>418</v>
      </c>
      <c r="CY113">
        <v>2</v>
      </c>
      <c r="CZ113" t="b">
        <v>1</v>
      </c>
      <c r="DA113">
        <v>1658964631.75</v>
      </c>
      <c r="DB113">
        <v>424.00850000000003</v>
      </c>
      <c r="DC113">
        <v>419.89139999999998</v>
      </c>
      <c r="DD113">
        <v>26.039639999999999</v>
      </c>
      <c r="DE113">
        <v>25.223369999999999</v>
      </c>
      <c r="DF113">
        <v>418.00290000000001</v>
      </c>
      <c r="DG113">
        <v>25.484660000000002</v>
      </c>
      <c r="DH113">
        <v>500.06709999999998</v>
      </c>
      <c r="DI113">
        <v>89.977720000000005</v>
      </c>
      <c r="DJ113">
        <v>4.6383290000000001E-2</v>
      </c>
      <c r="DK113">
        <v>25.843859999999999</v>
      </c>
      <c r="DL113">
        <v>25.230090000000001</v>
      </c>
      <c r="DM113">
        <v>999.9</v>
      </c>
      <c r="DN113">
        <v>0</v>
      </c>
      <c r="DO113">
        <v>0</v>
      </c>
      <c r="DP113">
        <v>9982.5</v>
      </c>
      <c r="DQ113">
        <v>0</v>
      </c>
      <c r="DR113">
        <v>0.22065599999999999</v>
      </c>
      <c r="DS113">
        <v>4.117057</v>
      </c>
      <c r="DT113">
        <v>435.34469999999999</v>
      </c>
      <c r="DU113">
        <v>430.75659999999999</v>
      </c>
      <c r="DV113">
        <v>0.81626270000000001</v>
      </c>
      <c r="DW113">
        <v>419.89139999999998</v>
      </c>
      <c r="DX113">
        <v>25.223369999999999</v>
      </c>
      <c r="DY113">
        <v>2.3429869999999999</v>
      </c>
      <c r="DZ113">
        <v>2.2695409999999998</v>
      </c>
      <c r="EA113">
        <v>19.975020000000001</v>
      </c>
      <c r="EB113">
        <v>19.46181</v>
      </c>
      <c r="EC113">
        <v>1.0001299999999999E-3</v>
      </c>
      <c r="ED113">
        <v>0</v>
      </c>
      <c r="EE113">
        <v>0</v>
      </c>
      <c r="EF113">
        <v>0</v>
      </c>
      <c r="EG113">
        <v>988.1</v>
      </c>
      <c r="EH113">
        <v>1.0001299999999999E-3</v>
      </c>
      <c r="EI113">
        <v>-22.45</v>
      </c>
      <c r="EJ113">
        <v>-2.7</v>
      </c>
      <c r="EK113">
        <v>35.530999999999999</v>
      </c>
      <c r="EL113">
        <v>39.655999999999999</v>
      </c>
      <c r="EM113">
        <v>37.287300000000002</v>
      </c>
      <c r="EN113">
        <v>39.987200000000001</v>
      </c>
      <c r="EO113">
        <v>37.7059</v>
      </c>
      <c r="EP113">
        <v>0</v>
      </c>
      <c r="EQ113">
        <v>0</v>
      </c>
      <c r="ER113">
        <v>0</v>
      </c>
      <c r="ES113">
        <v>1658964636.0999999</v>
      </c>
      <c r="ET113">
        <v>0</v>
      </c>
      <c r="EU113">
        <v>993.211538461538</v>
      </c>
      <c r="EV113">
        <v>38.341880643051198</v>
      </c>
      <c r="EW113">
        <v>-100.717949258009</v>
      </c>
      <c r="EX113">
        <v>-14.192307692307701</v>
      </c>
      <c r="EY113">
        <v>15</v>
      </c>
      <c r="EZ113">
        <v>0</v>
      </c>
      <c r="FA113" t="s">
        <v>419</v>
      </c>
      <c r="FB113">
        <v>1657551626.5</v>
      </c>
      <c r="FC113">
        <v>1657551629</v>
      </c>
      <c r="FD113">
        <v>0</v>
      </c>
      <c r="FE113">
        <v>0.40300000000000002</v>
      </c>
      <c r="FF113">
        <v>8.9999999999999993E-3</v>
      </c>
      <c r="FG113">
        <v>9.41</v>
      </c>
      <c r="FH113">
        <v>8.6999999999999994E-2</v>
      </c>
      <c r="FI113">
        <v>417</v>
      </c>
      <c r="FJ113">
        <v>17</v>
      </c>
      <c r="FK113">
        <v>1.61</v>
      </c>
      <c r="FL113">
        <v>0.59</v>
      </c>
      <c r="FM113">
        <v>4.1568075609756097</v>
      </c>
      <c r="FN113">
        <v>-0.38641463414633598</v>
      </c>
      <c r="FO113">
        <v>9.9491690148902995E-2</v>
      </c>
      <c r="FP113">
        <v>1</v>
      </c>
      <c r="FQ113">
        <v>993.10294117647095</v>
      </c>
      <c r="FR113">
        <v>0.84797557157280301</v>
      </c>
      <c r="FS113">
        <v>15.978284625853099</v>
      </c>
      <c r="FT113">
        <v>1</v>
      </c>
      <c r="FU113">
        <v>0.816555853658537</v>
      </c>
      <c r="FV113">
        <v>4.2228292682938498E-3</v>
      </c>
      <c r="FW113">
        <v>3.0291066586232902E-3</v>
      </c>
      <c r="FX113">
        <v>1</v>
      </c>
      <c r="FY113">
        <v>3</v>
      </c>
      <c r="FZ113">
        <v>3</v>
      </c>
      <c r="GA113" t="s">
        <v>460</v>
      </c>
      <c r="GB113">
        <v>2.97417</v>
      </c>
      <c r="GC113">
        <v>2.7004299999999999</v>
      </c>
      <c r="GD113">
        <v>9.0918899999999997E-2</v>
      </c>
      <c r="GE113">
        <v>9.1400999999999996E-2</v>
      </c>
      <c r="GF113">
        <v>0.108765</v>
      </c>
      <c r="GG113">
        <v>0.107528</v>
      </c>
      <c r="GH113">
        <v>35433</v>
      </c>
      <c r="GI113">
        <v>38735.800000000003</v>
      </c>
      <c r="GJ113">
        <v>35317.199999999997</v>
      </c>
      <c r="GK113">
        <v>38659.800000000003</v>
      </c>
      <c r="GL113">
        <v>44613.5</v>
      </c>
      <c r="GM113">
        <v>49826.1</v>
      </c>
      <c r="GN113">
        <v>55199.4</v>
      </c>
      <c r="GO113">
        <v>62004.3</v>
      </c>
      <c r="GP113">
        <v>1.9942</v>
      </c>
      <c r="GQ113">
        <v>1.8717999999999999</v>
      </c>
      <c r="GR113">
        <v>5.8770200000000002E-2</v>
      </c>
      <c r="GS113">
        <v>0</v>
      </c>
      <c r="GT113">
        <v>24.2685</v>
      </c>
      <c r="GU113">
        <v>999.9</v>
      </c>
      <c r="GV113">
        <v>59.694000000000003</v>
      </c>
      <c r="GW113">
        <v>28.218</v>
      </c>
      <c r="GX113">
        <v>25.497399999999999</v>
      </c>
      <c r="GY113">
        <v>57.064300000000003</v>
      </c>
      <c r="GZ113">
        <v>46.402200000000001</v>
      </c>
      <c r="HA113">
        <v>1</v>
      </c>
      <c r="HB113">
        <v>-9.71138E-2</v>
      </c>
      <c r="HC113">
        <v>-0.28148099999999998</v>
      </c>
      <c r="HD113">
        <v>20.1313</v>
      </c>
      <c r="HE113">
        <v>5.2029100000000001</v>
      </c>
      <c r="HF113">
        <v>12.0076</v>
      </c>
      <c r="HG113">
        <v>4.976</v>
      </c>
      <c r="HH113">
        <v>3.2938000000000001</v>
      </c>
      <c r="HI113">
        <v>9999</v>
      </c>
      <c r="HJ113">
        <v>9999</v>
      </c>
      <c r="HK113">
        <v>9999</v>
      </c>
      <c r="HL113">
        <v>624.9</v>
      </c>
      <c r="HM113">
        <v>1.86313</v>
      </c>
      <c r="HN113">
        <v>1.8680399999999999</v>
      </c>
      <c r="HO113">
        <v>1.8677699999999999</v>
      </c>
      <c r="HP113">
        <v>1.86893</v>
      </c>
      <c r="HQ113">
        <v>1.86978</v>
      </c>
      <c r="HR113">
        <v>1.8658399999999999</v>
      </c>
      <c r="HS113">
        <v>1.8669100000000001</v>
      </c>
      <c r="HT113">
        <v>1.86829</v>
      </c>
      <c r="HU113">
        <v>5</v>
      </c>
      <c r="HV113">
        <v>0</v>
      </c>
      <c r="HW113">
        <v>0</v>
      </c>
      <c r="HX113">
        <v>0</v>
      </c>
      <c r="HY113" t="s">
        <v>421</v>
      </c>
      <c r="HZ113" t="s">
        <v>422</v>
      </c>
      <c r="IA113" t="s">
        <v>423</v>
      </c>
      <c r="IB113" t="s">
        <v>423</v>
      </c>
      <c r="IC113" t="s">
        <v>423</v>
      </c>
      <c r="ID113" t="s">
        <v>423</v>
      </c>
      <c r="IE113">
        <v>0</v>
      </c>
      <c r="IF113">
        <v>100</v>
      </c>
      <c r="IG113">
        <v>100</v>
      </c>
      <c r="IH113">
        <v>6.0049999999999999</v>
      </c>
      <c r="II113">
        <v>0.55510000000000004</v>
      </c>
      <c r="IJ113">
        <v>3.6346291650323699</v>
      </c>
      <c r="IK113">
        <v>5.6267518783259399E-3</v>
      </c>
      <c r="IL113">
        <v>2.30191766742704E-7</v>
      </c>
      <c r="IM113">
        <v>-2.9562642023804099E-10</v>
      </c>
      <c r="IN113">
        <v>-4.4408053959193901E-2</v>
      </c>
      <c r="IO113">
        <v>-1.77651730019769E-2</v>
      </c>
      <c r="IP113">
        <v>2.0502542247495602E-3</v>
      </c>
      <c r="IQ113">
        <v>-1.6883999477825899E-5</v>
      </c>
      <c r="IR113">
        <v>-3</v>
      </c>
      <c r="IS113">
        <v>1845</v>
      </c>
      <c r="IT113">
        <v>1</v>
      </c>
      <c r="IU113">
        <v>26</v>
      </c>
      <c r="IV113">
        <v>23550.1</v>
      </c>
      <c r="IW113">
        <v>23550.1</v>
      </c>
      <c r="IX113">
        <v>1.0388200000000001</v>
      </c>
      <c r="IY113">
        <v>2.6208499999999999</v>
      </c>
      <c r="IZ113">
        <v>1.5478499999999999</v>
      </c>
      <c r="JA113">
        <v>2.3107899999999999</v>
      </c>
      <c r="JB113">
        <v>1.3464400000000001</v>
      </c>
      <c r="JC113">
        <v>2.36694</v>
      </c>
      <c r="JD113">
        <v>32.753500000000003</v>
      </c>
      <c r="JE113">
        <v>24.2364</v>
      </c>
      <c r="JF113">
        <v>18</v>
      </c>
      <c r="JG113">
        <v>500.46800000000002</v>
      </c>
      <c r="JH113">
        <v>420.62299999999999</v>
      </c>
      <c r="JI113">
        <v>25</v>
      </c>
      <c r="JJ113">
        <v>26.028300000000002</v>
      </c>
      <c r="JK113">
        <v>30.000599999999999</v>
      </c>
      <c r="JL113">
        <v>25.979199999999999</v>
      </c>
      <c r="JM113">
        <v>25.9222</v>
      </c>
      <c r="JN113">
        <v>20.816500000000001</v>
      </c>
      <c r="JO113">
        <v>0</v>
      </c>
      <c r="JP113">
        <v>100</v>
      </c>
      <c r="JQ113">
        <v>25</v>
      </c>
      <c r="JR113">
        <v>419.89699999999999</v>
      </c>
      <c r="JS113">
        <v>28.5824</v>
      </c>
      <c r="JT113">
        <v>102.402</v>
      </c>
      <c r="JU113">
        <v>103.21</v>
      </c>
    </row>
    <row r="114" spans="1:281" x14ac:dyDescent="0.2">
      <c r="A114">
        <v>98</v>
      </c>
      <c r="B114">
        <v>1658964639.5</v>
      </c>
      <c r="C114">
        <v>2707.9000000953702</v>
      </c>
      <c r="D114" t="s">
        <v>625</v>
      </c>
      <c r="E114" t="s">
        <v>626</v>
      </c>
      <c r="F114">
        <v>5</v>
      </c>
      <c r="G114" t="s">
        <v>624</v>
      </c>
      <c r="H114" t="s">
        <v>416</v>
      </c>
      <c r="I114">
        <v>1658964637</v>
      </c>
      <c r="J114">
        <f t="shared" si="150"/>
        <v>7.0105241629974768E-4</v>
      </c>
      <c r="K114">
        <f t="shared" si="151"/>
        <v>0.70105241629974768</v>
      </c>
      <c r="L114">
        <f t="shared" si="152"/>
        <v>-4.0064057176481764</v>
      </c>
      <c r="M114">
        <f t="shared" si="153"/>
        <v>423.96333333333303</v>
      </c>
      <c r="N114">
        <f t="shared" si="154"/>
        <v>516.29280205368661</v>
      </c>
      <c r="O114">
        <f t="shared" si="155"/>
        <v>46.479669401211872</v>
      </c>
      <c r="P114">
        <f t="shared" si="156"/>
        <v>38.167635677245059</v>
      </c>
      <c r="Q114">
        <f t="shared" si="157"/>
        <v>6.442611082502786E-2</v>
      </c>
      <c r="R114">
        <f t="shared" si="158"/>
        <v>2.7495462675436522</v>
      </c>
      <c r="S114">
        <f t="shared" si="159"/>
        <v>6.3599061821213915E-2</v>
      </c>
      <c r="T114">
        <f t="shared" si="160"/>
        <v>3.9822836097515357E-2</v>
      </c>
      <c r="U114">
        <f t="shared" si="161"/>
        <v>1.5964149869723993E-6</v>
      </c>
      <c r="V114">
        <f t="shared" si="162"/>
        <v>25.653351548975628</v>
      </c>
      <c r="W114">
        <f t="shared" si="163"/>
        <v>25.653351548975628</v>
      </c>
      <c r="X114">
        <f t="shared" si="164"/>
        <v>3.3056614162538551</v>
      </c>
      <c r="Y114">
        <f t="shared" si="165"/>
        <v>70.113061202113514</v>
      </c>
      <c r="Z114">
        <f t="shared" si="166"/>
        <v>2.3444477241761192</v>
      </c>
      <c r="AA114">
        <f t="shared" si="167"/>
        <v>3.3438102458796184</v>
      </c>
      <c r="AB114">
        <f t="shared" si="168"/>
        <v>0.96121369207773588</v>
      </c>
      <c r="AC114">
        <f t="shared" si="169"/>
        <v>-30.916411558818872</v>
      </c>
      <c r="AD114">
        <f t="shared" si="170"/>
        <v>28.69037174250067</v>
      </c>
      <c r="AE114">
        <f t="shared" si="171"/>
        <v>2.2238766101245937</v>
      </c>
      <c r="AF114">
        <f t="shared" si="172"/>
        <v>-2.1616097786214539E-3</v>
      </c>
      <c r="AG114">
        <f t="shared" si="173"/>
        <v>-3.702636146917389</v>
      </c>
      <c r="AH114">
        <f t="shared" si="174"/>
        <v>0.70126285598643068</v>
      </c>
      <c r="AI114">
        <f t="shared" si="175"/>
        <v>-4.0064057176481764</v>
      </c>
      <c r="AJ114">
        <v>430.69649696969702</v>
      </c>
      <c r="AK114">
        <v>435.420793939394</v>
      </c>
      <c r="AL114">
        <v>4.32053679653287E-2</v>
      </c>
      <c r="AM114">
        <v>66.33</v>
      </c>
      <c r="AN114">
        <f t="shared" si="176"/>
        <v>0.70105241629974768</v>
      </c>
      <c r="AO114">
        <v>25.221334418355301</v>
      </c>
      <c r="AP114">
        <v>26.040294545454501</v>
      </c>
      <c r="AQ114">
        <v>5.2953984188553902E-5</v>
      </c>
      <c r="AR114">
        <v>88.640650729912196</v>
      </c>
      <c r="AS114">
        <v>0</v>
      </c>
      <c r="AT114">
        <v>0</v>
      </c>
      <c r="AU114">
        <f t="shared" si="177"/>
        <v>1</v>
      </c>
      <c r="AV114">
        <f t="shared" si="178"/>
        <v>0</v>
      </c>
      <c r="AW114">
        <f t="shared" si="179"/>
        <v>47810.479043738655</v>
      </c>
      <c r="AX114" t="s">
        <v>417</v>
      </c>
      <c r="AY114" t="s">
        <v>417</v>
      </c>
      <c r="AZ114">
        <v>0</v>
      </c>
      <c r="BA114">
        <v>0</v>
      </c>
      <c r="BB114" t="e">
        <f t="shared" si="180"/>
        <v>#DIV/0!</v>
      </c>
      <c r="BC114">
        <v>0</v>
      </c>
      <c r="BD114" t="s">
        <v>417</v>
      </c>
      <c r="BE114" t="s">
        <v>417</v>
      </c>
      <c r="BF114">
        <v>0</v>
      </c>
      <c r="BG114">
        <v>0</v>
      </c>
      <c r="BH114" t="e">
        <f t="shared" si="181"/>
        <v>#DIV/0!</v>
      </c>
      <c r="BI114">
        <v>0.5</v>
      </c>
      <c r="BJ114">
        <f t="shared" si="182"/>
        <v>8.4021841419599964E-6</v>
      </c>
      <c r="BK114">
        <f t="shared" si="183"/>
        <v>-4.0064057176481764</v>
      </c>
      <c r="BL114" t="e">
        <f t="shared" si="184"/>
        <v>#DIV/0!</v>
      </c>
      <c r="BM114">
        <f t="shared" si="185"/>
        <v>-476829.07800609013</v>
      </c>
      <c r="BN114" t="e">
        <f t="shared" si="186"/>
        <v>#DIV/0!</v>
      </c>
      <c r="BO114" t="e">
        <f t="shared" si="187"/>
        <v>#DIV/0!</v>
      </c>
      <c r="BP114" t="s">
        <v>417</v>
      </c>
      <c r="BQ114">
        <v>0</v>
      </c>
      <c r="BR114" t="e">
        <f t="shared" si="188"/>
        <v>#DIV/0!</v>
      </c>
      <c r="BS114" t="e">
        <f t="shared" si="189"/>
        <v>#DIV/0!</v>
      </c>
      <c r="BT114" t="e">
        <f t="shared" si="190"/>
        <v>#DIV/0!</v>
      </c>
      <c r="BU114" t="e">
        <f t="shared" si="191"/>
        <v>#DIV/0!</v>
      </c>
      <c r="BV114" t="e">
        <f t="shared" si="192"/>
        <v>#DIV/0!</v>
      </c>
      <c r="BW114" t="e">
        <f t="shared" si="193"/>
        <v>#DIV/0!</v>
      </c>
      <c r="BX114" t="e">
        <f t="shared" si="194"/>
        <v>#DIV/0!</v>
      </c>
      <c r="BY114" t="e">
        <f t="shared" si="195"/>
        <v>#DIV/0!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 t="shared" si="196"/>
        <v>1.0001299999999999E-3</v>
      </c>
      <c r="CS114">
        <f t="shared" si="197"/>
        <v>8.4021841419599964E-6</v>
      </c>
      <c r="CT114">
        <f t="shared" si="198"/>
        <v>8.4010919999999972E-3</v>
      </c>
      <c r="CU114">
        <f t="shared" si="199"/>
        <v>1.5962074799999995E-3</v>
      </c>
      <c r="CV114">
        <v>6</v>
      </c>
      <c r="CW114">
        <v>0.5</v>
      </c>
      <c r="CX114" t="s">
        <v>418</v>
      </c>
      <c r="CY114">
        <v>2</v>
      </c>
      <c r="CZ114" t="b">
        <v>1</v>
      </c>
      <c r="DA114">
        <v>1658964637</v>
      </c>
      <c r="DB114">
        <v>423.96333333333303</v>
      </c>
      <c r="DC114">
        <v>419.87722222222197</v>
      </c>
      <c r="DD114">
        <v>26.041955555555599</v>
      </c>
      <c r="DE114">
        <v>25.2224111111111</v>
      </c>
      <c r="DF114">
        <v>417.95811111111101</v>
      </c>
      <c r="DG114">
        <v>25.4868666666667</v>
      </c>
      <c r="DH114">
        <v>500.034333333333</v>
      </c>
      <c r="DI114">
        <v>89.979377777777799</v>
      </c>
      <c r="DJ114">
        <v>4.6416144444444397E-2</v>
      </c>
      <c r="DK114">
        <v>25.846900000000002</v>
      </c>
      <c r="DL114">
        <v>25.240133333333301</v>
      </c>
      <c r="DM114">
        <v>999.9</v>
      </c>
      <c r="DN114">
        <v>0</v>
      </c>
      <c r="DO114">
        <v>0</v>
      </c>
      <c r="DP114">
        <v>10010.5555555556</v>
      </c>
      <c r="DQ114">
        <v>0</v>
      </c>
      <c r="DR114">
        <v>0.25007677777777798</v>
      </c>
      <c r="DS114">
        <v>4.0860944444444396</v>
      </c>
      <c r="DT114">
        <v>435.299222222222</v>
      </c>
      <c r="DU114">
        <v>430.74133333333299</v>
      </c>
      <c r="DV114">
        <v>0.819550555555556</v>
      </c>
      <c r="DW114">
        <v>419.87722222222197</v>
      </c>
      <c r="DX114">
        <v>25.2224111111111</v>
      </c>
      <c r="DY114">
        <v>2.34323666666667</v>
      </c>
      <c r="DZ114">
        <v>2.2694944444444398</v>
      </c>
      <c r="EA114">
        <v>19.976766666666698</v>
      </c>
      <c r="EB114">
        <v>19.461500000000001</v>
      </c>
      <c r="EC114">
        <v>1.0001299999999999E-3</v>
      </c>
      <c r="ED114">
        <v>0</v>
      </c>
      <c r="EE114">
        <v>0</v>
      </c>
      <c r="EF114">
        <v>0</v>
      </c>
      <c r="EG114">
        <v>1001.33333333333</v>
      </c>
      <c r="EH114">
        <v>1.0001299999999999E-3</v>
      </c>
      <c r="EI114">
        <v>-21.7222222222222</v>
      </c>
      <c r="EJ114">
        <v>-2.7222222222222201</v>
      </c>
      <c r="EK114">
        <v>35.465000000000003</v>
      </c>
      <c r="EL114">
        <v>39.485888888888901</v>
      </c>
      <c r="EM114">
        <v>37.215000000000003</v>
      </c>
      <c r="EN114">
        <v>39.749666666666698</v>
      </c>
      <c r="EO114">
        <v>37.618000000000002</v>
      </c>
      <c r="EP114">
        <v>0</v>
      </c>
      <c r="EQ114">
        <v>0</v>
      </c>
      <c r="ER114">
        <v>0</v>
      </c>
      <c r="ES114">
        <v>1658964640.9000001</v>
      </c>
      <c r="ET114">
        <v>0</v>
      </c>
      <c r="EU114">
        <v>997.05769230769204</v>
      </c>
      <c r="EV114">
        <v>9.4188037985613207</v>
      </c>
      <c r="EW114">
        <v>-34.427350263911201</v>
      </c>
      <c r="EX114">
        <v>-18.538461538461501</v>
      </c>
      <c r="EY114">
        <v>15</v>
      </c>
      <c r="EZ114">
        <v>0</v>
      </c>
      <c r="FA114" t="s">
        <v>419</v>
      </c>
      <c r="FB114">
        <v>1657551626.5</v>
      </c>
      <c r="FC114">
        <v>1657551629</v>
      </c>
      <c r="FD114">
        <v>0</v>
      </c>
      <c r="FE114">
        <v>0.40300000000000002</v>
      </c>
      <c r="FF114">
        <v>8.9999999999999993E-3</v>
      </c>
      <c r="FG114">
        <v>9.41</v>
      </c>
      <c r="FH114">
        <v>8.6999999999999994E-2</v>
      </c>
      <c r="FI114">
        <v>417</v>
      </c>
      <c r="FJ114">
        <v>17</v>
      </c>
      <c r="FK114">
        <v>1.61</v>
      </c>
      <c r="FL114">
        <v>0.59</v>
      </c>
      <c r="FM114">
        <v>4.1313382926829298</v>
      </c>
      <c r="FN114">
        <v>-0.38215944250871098</v>
      </c>
      <c r="FO114">
        <v>0.10282471577949499</v>
      </c>
      <c r="FP114">
        <v>1</v>
      </c>
      <c r="FQ114">
        <v>993.19117647058795</v>
      </c>
      <c r="FR114">
        <v>49.266615857255701</v>
      </c>
      <c r="FS114">
        <v>16.353635459235502</v>
      </c>
      <c r="FT114">
        <v>0</v>
      </c>
      <c r="FU114">
        <v>0.81727197560975595</v>
      </c>
      <c r="FV114">
        <v>1.7432801393727399E-2</v>
      </c>
      <c r="FW114">
        <v>3.3528370694144E-3</v>
      </c>
      <c r="FX114">
        <v>1</v>
      </c>
      <c r="FY114">
        <v>2</v>
      </c>
      <c r="FZ114">
        <v>3</v>
      </c>
      <c r="GA114" t="s">
        <v>420</v>
      </c>
      <c r="GB114">
        <v>2.9738199999999999</v>
      </c>
      <c r="GC114">
        <v>2.70044</v>
      </c>
      <c r="GD114">
        <v>9.0917499999999998E-2</v>
      </c>
      <c r="GE114">
        <v>9.1397400000000004E-2</v>
      </c>
      <c r="GF114">
        <v>0.108763</v>
      </c>
      <c r="GG114">
        <v>0.107532</v>
      </c>
      <c r="GH114">
        <v>35432.6</v>
      </c>
      <c r="GI114">
        <v>38735.800000000003</v>
      </c>
      <c r="GJ114">
        <v>35316.699999999997</v>
      </c>
      <c r="GK114">
        <v>38659.599999999999</v>
      </c>
      <c r="GL114">
        <v>44612.9</v>
      </c>
      <c r="GM114">
        <v>49826</v>
      </c>
      <c r="GN114">
        <v>55198.5</v>
      </c>
      <c r="GO114">
        <v>62004.5</v>
      </c>
      <c r="GP114">
        <v>1.9944</v>
      </c>
      <c r="GQ114">
        <v>1.8714</v>
      </c>
      <c r="GR114">
        <v>5.9008600000000001E-2</v>
      </c>
      <c r="GS114">
        <v>0</v>
      </c>
      <c r="GT114">
        <v>24.272600000000001</v>
      </c>
      <c r="GU114">
        <v>999.9</v>
      </c>
      <c r="GV114">
        <v>59.694000000000003</v>
      </c>
      <c r="GW114">
        <v>28.218</v>
      </c>
      <c r="GX114">
        <v>25.498200000000001</v>
      </c>
      <c r="GY114">
        <v>56.564300000000003</v>
      </c>
      <c r="GZ114">
        <v>46.450299999999999</v>
      </c>
      <c r="HA114">
        <v>1</v>
      </c>
      <c r="HB114">
        <v>-9.7560999999999995E-2</v>
      </c>
      <c r="HC114">
        <v>-0.27995599999999998</v>
      </c>
      <c r="HD114">
        <v>20.1313</v>
      </c>
      <c r="HE114">
        <v>5.2017199999999999</v>
      </c>
      <c r="HF114">
        <v>12.004</v>
      </c>
      <c r="HG114">
        <v>4.976</v>
      </c>
      <c r="HH114">
        <v>3.2938000000000001</v>
      </c>
      <c r="HI114">
        <v>9999</v>
      </c>
      <c r="HJ114">
        <v>9999</v>
      </c>
      <c r="HK114">
        <v>9999</v>
      </c>
      <c r="HL114">
        <v>624.9</v>
      </c>
      <c r="HM114">
        <v>1.86313</v>
      </c>
      <c r="HN114">
        <v>1.86798</v>
      </c>
      <c r="HO114">
        <v>1.8677699999999999</v>
      </c>
      <c r="HP114">
        <v>1.8689</v>
      </c>
      <c r="HQ114">
        <v>1.86981</v>
      </c>
      <c r="HR114">
        <v>1.8658399999999999</v>
      </c>
      <c r="HS114">
        <v>1.8669100000000001</v>
      </c>
      <c r="HT114">
        <v>1.86829</v>
      </c>
      <c r="HU114">
        <v>5</v>
      </c>
      <c r="HV114">
        <v>0</v>
      </c>
      <c r="HW114">
        <v>0</v>
      </c>
      <c r="HX114">
        <v>0</v>
      </c>
      <c r="HY114" t="s">
        <v>421</v>
      </c>
      <c r="HZ114" t="s">
        <v>422</v>
      </c>
      <c r="IA114" t="s">
        <v>423</v>
      </c>
      <c r="IB114" t="s">
        <v>423</v>
      </c>
      <c r="IC114" t="s">
        <v>423</v>
      </c>
      <c r="ID114" t="s">
        <v>423</v>
      </c>
      <c r="IE114">
        <v>0</v>
      </c>
      <c r="IF114">
        <v>100</v>
      </c>
      <c r="IG114">
        <v>100</v>
      </c>
      <c r="IH114">
        <v>6.0049999999999999</v>
      </c>
      <c r="II114">
        <v>0.55500000000000005</v>
      </c>
      <c r="IJ114">
        <v>3.6346291650323699</v>
      </c>
      <c r="IK114">
        <v>5.6267518783259399E-3</v>
      </c>
      <c r="IL114">
        <v>2.30191766742704E-7</v>
      </c>
      <c r="IM114">
        <v>-2.9562642023804099E-10</v>
      </c>
      <c r="IN114">
        <v>-4.4408053959193901E-2</v>
      </c>
      <c r="IO114">
        <v>-1.77651730019769E-2</v>
      </c>
      <c r="IP114">
        <v>2.0502542247495602E-3</v>
      </c>
      <c r="IQ114">
        <v>-1.6883999477825899E-5</v>
      </c>
      <c r="IR114">
        <v>-3</v>
      </c>
      <c r="IS114">
        <v>1845</v>
      </c>
      <c r="IT114">
        <v>1</v>
      </c>
      <c r="IU114">
        <v>26</v>
      </c>
      <c r="IV114">
        <v>23550.2</v>
      </c>
      <c r="IW114">
        <v>23550.2</v>
      </c>
      <c r="IX114">
        <v>1.0388200000000001</v>
      </c>
      <c r="IY114">
        <v>2.6269499999999999</v>
      </c>
      <c r="IZ114">
        <v>1.5478499999999999</v>
      </c>
      <c r="JA114">
        <v>2.3107899999999999</v>
      </c>
      <c r="JB114">
        <v>1.3464400000000001</v>
      </c>
      <c r="JC114">
        <v>2.33521</v>
      </c>
      <c r="JD114">
        <v>32.753500000000003</v>
      </c>
      <c r="JE114">
        <v>24.2364</v>
      </c>
      <c r="JF114">
        <v>18</v>
      </c>
      <c r="JG114">
        <v>500.59899999999999</v>
      </c>
      <c r="JH114">
        <v>420.39400000000001</v>
      </c>
      <c r="JI114">
        <v>25.0002</v>
      </c>
      <c r="JJ114">
        <v>26.028300000000002</v>
      </c>
      <c r="JK114">
        <v>29.9999</v>
      </c>
      <c r="JL114">
        <v>25.979199999999999</v>
      </c>
      <c r="JM114">
        <v>25.9222</v>
      </c>
      <c r="JN114">
        <v>20.816199999999998</v>
      </c>
      <c r="JO114">
        <v>0</v>
      </c>
      <c r="JP114">
        <v>100</v>
      </c>
      <c r="JQ114">
        <v>25</v>
      </c>
      <c r="JR114">
        <v>419.89699999999999</v>
      </c>
      <c r="JS114">
        <v>28.5824</v>
      </c>
      <c r="JT114">
        <v>102.4</v>
      </c>
      <c r="JU114">
        <v>103.21</v>
      </c>
    </row>
    <row r="115" spans="1:281" x14ac:dyDescent="0.2">
      <c r="A115">
        <v>99</v>
      </c>
      <c r="B115">
        <v>1658964644.5</v>
      </c>
      <c r="C115">
        <v>2712.9000000953702</v>
      </c>
      <c r="D115" t="s">
        <v>627</v>
      </c>
      <c r="E115" t="s">
        <v>628</v>
      </c>
      <c r="F115">
        <v>5</v>
      </c>
      <c r="G115" t="s">
        <v>624</v>
      </c>
      <c r="H115" t="s">
        <v>416</v>
      </c>
      <c r="I115">
        <v>1658964641.7</v>
      </c>
      <c r="J115">
        <f t="shared" si="150"/>
        <v>6.959612966502013E-4</v>
      </c>
      <c r="K115">
        <f t="shared" si="151"/>
        <v>0.69596129665020134</v>
      </c>
      <c r="L115">
        <f t="shared" si="152"/>
        <v>-3.7441442068213755</v>
      </c>
      <c r="M115">
        <f t="shared" si="153"/>
        <v>423.99009999999998</v>
      </c>
      <c r="N115">
        <f t="shared" si="154"/>
        <v>510.51450190413192</v>
      </c>
      <c r="O115">
        <f t="shared" si="155"/>
        <v>45.959171566260459</v>
      </c>
      <c r="P115">
        <f t="shared" si="156"/>
        <v>38.169794737692285</v>
      </c>
      <c r="Q115">
        <f t="shared" si="157"/>
        <v>6.392169022372321E-2</v>
      </c>
      <c r="R115">
        <f t="shared" si="158"/>
        <v>2.7488502529019945</v>
      </c>
      <c r="S115">
        <f t="shared" si="159"/>
        <v>6.3107249591515827E-2</v>
      </c>
      <c r="T115">
        <f t="shared" si="160"/>
        <v>3.9514340629319231E-2</v>
      </c>
      <c r="U115">
        <f t="shared" si="161"/>
        <v>1.5964149869723993E-6</v>
      </c>
      <c r="V115">
        <f t="shared" si="162"/>
        <v>25.655102026150338</v>
      </c>
      <c r="W115">
        <f t="shared" si="163"/>
        <v>25.655102026150338</v>
      </c>
      <c r="X115">
        <f t="shared" si="164"/>
        <v>3.3060047281172569</v>
      </c>
      <c r="Y115">
        <f t="shared" si="165"/>
        <v>70.108300697663637</v>
      </c>
      <c r="Z115">
        <f t="shared" si="166"/>
        <v>2.3443427051066879</v>
      </c>
      <c r="AA115">
        <f t="shared" si="167"/>
        <v>3.3438875023037222</v>
      </c>
      <c r="AB115">
        <f t="shared" si="168"/>
        <v>0.96166202301056902</v>
      </c>
      <c r="AC115">
        <f t="shared" si="169"/>
        <v>-30.691893182273876</v>
      </c>
      <c r="AD115">
        <f t="shared" si="170"/>
        <v>28.481491823627966</v>
      </c>
      <c r="AE115">
        <f t="shared" si="171"/>
        <v>2.2082684220879356</v>
      </c>
      <c r="AF115">
        <f t="shared" si="172"/>
        <v>-2.1313401429878809E-3</v>
      </c>
      <c r="AG115">
        <f t="shared" si="173"/>
        <v>-3.6956488495342925</v>
      </c>
      <c r="AH115">
        <f t="shared" si="174"/>
        <v>0.69844932826093564</v>
      </c>
      <c r="AI115">
        <f t="shared" si="175"/>
        <v>-3.7441442068213755</v>
      </c>
      <c r="AJ115">
        <v>430.74622424242398</v>
      </c>
      <c r="AK115">
        <v>435.337581818182</v>
      </c>
      <c r="AL115">
        <v>3.5797535797504501E-3</v>
      </c>
      <c r="AM115">
        <v>66.33</v>
      </c>
      <c r="AN115">
        <f t="shared" si="176"/>
        <v>0.69596129665020134</v>
      </c>
      <c r="AO115">
        <v>25.224405745729999</v>
      </c>
      <c r="AP115">
        <v>26.037976969696999</v>
      </c>
      <c r="AQ115">
        <v>-4.4605058414615698E-5</v>
      </c>
      <c r="AR115">
        <v>88.640650729912196</v>
      </c>
      <c r="AS115">
        <v>0</v>
      </c>
      <c r="AT115">
        <v>0</v>
      </c>
      <c r="AU115">
        <f t="shared" si="177"/>
        <v>1</v>
      </c>
      <c r="AV115">
        <f t="shared" si="178"/>
        <v>0</v>
      </c>
      <c r="AW115">
        <f t="shared" si="179"/>
        <v>47791.488128506491</v>
      </c>
      <c r="AX115" t="s">
        <v>417</v>
      </c>
      <c r="AY115" t="s">
        <v>417</v>
      </c>
      <c r="AZ115">
        <v>0</v>
      </c>
      <c r="BA115">
        <v>0</v>
      </c>
      <c r="BB115" t="e">
        <f t="shared" si="180"/>
        <v>#DIV/0!</v>
      </c>
      <c r="BC115">
        <v>0</v>
      </c>
      <c r="BD115" t="s">
        <v>417</v>
      </c>
      <c r="BE115" t="s">
        <v>417</v>
      </c>
      <c r="BF115">
        <v>0</v>
      </c>
      <c r="BG115">
        <v>0</v>
      </c>
      <c r="BH115" t="e">
        <f t="shared" si="181"/>
        <v>#DIV/0!</v>
      </c>
      <c r="BI115">
        <v>0.5</v>
      </c>
      <c r="BJ115">
        <f t="shared" si="182"/>
        <v>8.4021841419599964E-6</v>
      </c>
      <c r="BK115">
        <f t="shared" si="183"/>
        <v>-3.7441442068213755</v>
      </c>
      <c r="BL115" t="e">
        <f t="shared" si="184"/>
        <v>#DIV/0!</v>
      </c>
      <c r="BM115">
        <f t="shared" si="185"/>
        <v>-445615.58560985915</v>
      </c>
      <c r="BN115" t="e">
        <f t="shared" si="186"/>
        <v>#DIV/0!</v>
      </c>
      <c r="BO115" t="e">
        <f t="shared" si="187"/>
        <v>#DIV/0!</v>
      </c>
      <c r="BP115" t="s">
        <v>417</v>
      </c>
      <c r="BQ115">
        <v>0</v>
      </c>
      <c r="BR115" t="e">
        <f t="shared" si="188"/>
        <v>#DIV/0!</v>
      </c>
      <c r="BS115" t="e">
        <f t="shared" si="189"/>
        <v>#DIV/0!</v>
      </c>
      <c r="BT115" t="e">
        <f t="shared" si="190"/>
        <v>#DIV/0!</v>
      </c>
      <c r="BU115" t="e">
        <f t="shared" si="191"/>
        <v>#DIV/0!</v>
      </c>
      <c r="BV115" t="e">
        <f t="shared" si="192"/>
        <v>#DIV/0!</v>
      </c>
      <c r="BW115" t="e">
        <f t="shared" si="193"/>
        <v>#DIV/0!</v>
      </c>
      <c r="BX115" t="e">
        <f t="shared" si="194"/>
        <v>#DIV/0!</v>
      </c>
      <c r="BY115" t="e">
        <f t="shared" si="195"/>
        <v>#DIV/0!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 t="shared" si="196"/>
        <v>1.0001299999999999E-3</v>
      </c>
      <c r="CS115">
        <f t="shared" si="197"/>
        <v>8.4021841419599964E-6</v>
      </c>
      <c r="CT115">
        <f t="shared" si="198"/>
        <v>8.4010919999999972E-3</v>
      </c>
      <c r="CU115">
        <f t="shared" si="199"/>
        <v>1.5962074799999995E-3</v>
      </c>
      <c r="CV115">
        <v>6</v>
      </c>
      <c r="CW115">
        <v>0.5</v>
      </c>
      <c r="CX115" t="s">
        <v>418</v>
      </c>
      <c r="CY115">
        <v>2</v>
      </c>
      <c r="CZ115" t="b">
        <v>1</v>
      </c>
      <c r="DA115">
        <v>1658964641.7</v>
      </c>
      <c r="DB115">
        <v>423.99009999999998</v>
      </c>
      <c r="DC115">
        <v>419.91129999999998</v>
      </c>
      <c r="DD115">
        <v>26.040959999999998</v>
      </c>
      <c r="DE115">
        <v>25.224769999999999</v>
      </c>
      <c r="DF115">
        <v>417.98500000000001</v>
      </c>
      <c r="DG115">
        <v>25.48593</v>
      </c>
      <c r="DH115">
        <v>500.07549999999998</v>
      </c>
      <c r="DI115">
        <v>89.978710000000007</v>
      </c>
      <c r="DJ115">
        <v>4.6492800000000001E-2</v>
      </c>
      <c r="DK115">
        <v>25.847290000000001</v>
      </c>
      <c r="DL115">
        <v>25.241050000000001</v>
      </c>
      <c r="DM115">
        <v>999.9</v>
      </c>
      <c r="DN115">
        <v>0</v>
      </c>
      <c r="DO115">
        <v>0</v>
      </c>
      <c r="DP115">
        <v>10006.5</v>
      </c>
      <c r="DQ115">
        <v>0</v>
      </c>
      <c r="DR115">
        <v>0.2372052</v>
      </c>
      <c r="DS115">
        <v>4.0790050000000004</v>
      </c>
      <c r="DT115">
        <v>435.32659999999998</v>
      </c>
      <c r="DU115">
        <v>430.77749999999997</v>
      </c>
      <c r="DV115">
        <v>0.81620159999999997</v>
      </c>
      <c r="DW115">
        <v>419.91129999999998</v>
      </c>
      <c r="DX115">
        <v>25.224769999999999</v>
      </c>
      <c r="DY115">
        <v>2.3431350000000002</v>
      </c>
      <c r="DZ115">
        <v>2.269692</v>
      </c>
      <c r="EA115">
        <v>19.976050000000001</v>
      </c>
      <c r="EB115">
        <v>19.462910000000001</v>
      </c>
      <c r="EC115">
        <v>1.0001299999999999E-3</v>
      </c>
      <c r="ED115">
        <v>0</v>
      </c>
      <c r="EE115">
        <v>0</v>
      </c>
      <c r="EF115">
        <v>0</v>
      </c>
      <c r="EG115">
        <v>999.25</v>
      </c>
      <c r="EH115">
        <v>1.0001299999999999E-3</v>
      </c>
      <c r="EI115">
        <v>-9.6999999999999993</v>
      </c>
      <c r="EJ115">
        <v>-0.05</v>
      </c>
      <c r="EK115">
        <v>35.418399999999998</v>
      </c>
      <c r="EL115">
        <v>39.3249</v>
      </c>
      <c r="EM115">
        <v>37.124899999999997</v>
      </c>
      <c r="EN115">
        <v>39.530999999999999</v>
      </c>
      <c r="EO115">
        <v>37.543399999999998</v>
      </c>
      <c r="EP115">
        <v>0</v>
      </c>
      <c r="EQ115">
        <v>0</v>
      </c>
      <c r="ER115">
        <v>0</v>
      </c>
      <c r="ES115">
        <v>1658964645.7</v>
      </c>
      <c r="ET115">
        <v>0</v>
      </c>
      <c r="EU115">
        <v>995.26923076923094</v>
      </c>
      <c r="EV115">
        <v>18.290598365608702</v>
      </c>
      <c r="EW115">
        <v>54.188033891716302</v>
      </c>
      <c r="EX115">
        <v>-18.923076923076898</v>
      </c>
      <c r="EY115">
        <v>15</v>
      </c>
      <c r="EZ115">
        <v>0</v>
      </c>
      <c r="FA115" t="s">
        <v>419</v>
      </c>
      <c r="FB115">
        <v>1657551626.5</v>
      </c>
      <c r="FC115">
        <v>1657551629</v>
      </c>
      <c r="FD115">
        <v>0</v>
      </c>
      <c r="FE115">
        <v>0.40300000000000002</v>
      </c>
      <c r="FF115">
        <v>8.9999999999999993E-3</v>
      </c>
      <c r="FG115">
        <v>9.41</v>
      </c>
      <c r="FH115">
        <v>8.6999999999999994E-2</v>
      </c>
      <c r="FI115">
        <v>417</v>
      </c>
      <c r="FJ115">
        <v>17</v>
      </c>
      <c r="FK115">
        <v>1.61</v>
      </c>
      <c r="FL115">
        <v>0.59</v>
      </c>
      <c r="FM115">
        <v>4.10637658536585</v>
      </c>
      <c r="FN115">
        <v>-0.33822940766550202</v>
      </c>
      <c r="FO115">
        <v>9.43125505345936E-2</v>
      </c>
      <c r="FP115">
        <v>1</v>
      </c>
      <c r="FQ115">
        <v>995.14705882352905</v>
      </c>
      <c r="FR115">
        <v>5.1184113157578697</v>
      </c>
      <c r="FS115">
        <v>15.611802384812</v>
      </c>
      <c r="FT115">
        <v>0</v>
      </c>
      <c r="FU115">
        <v>0.81776990243902403</v>
      </c>
      <c r="FV115">
        <v>1.55897560975892E-3</v>
      </c>
      <c r="FW115">
        <v>3.09225226785314E-3</v>
      </c>
      <c r="FX115">
        <v>1</v>
      </c>
      <c r="FY115">
        <v>2</v>
      </c>
      <c r="FZ115">
        <v>3</v>
      </c>
      <c r="GA115" t="s">
        <v>420</v>
      </c>
      <c r="GB115">
        <v>2.9743300000000001</v>
      </c>
      <c r="GC115">
        <v>2.7005599999999998</v>
      </c>
      <c r="GD115">
        <v>9.0904499999999999E-2</v>
      </c>
      <c r="GE115">
        <v>9.1408400000000001E-2</v>
      </c>
      <c r="GF115">
        <v>0.108761</v>
      </c>
      <c r="GG115">
        <v>0.10753600000000001</v>
      </c>
      <c r="GH115">
        <v>35432.9</v>
      </c>
      <c r="GI115">
        <v>38735.5</v>
      </c>
      <c r="GJ115">
        <v>35316.5</v>
      </c>
      <c r="GK115">
        <v>38659.9</v>
      </c>
      <c r="GL115">
        <v>44612.6</v>
      </c>
      <c r="GM115">
        <v>49825.4</v>
      </c>
      <c r="GN115">
        <v>55198.1</v>
      </c>
      <c r="GO115">
        <v>62004</v>
      </c>
      <c r="GP115">
        <v>1.9945999999999999</v>
      </c>
      <c r="GQ115">
        <v>1.8708</v>
      </c>
      <c r="GR115">
        <v>5.8591400000000002E-2</v>
      </c>
      <c r="GS115">
        <v>0</v>
      </c>
      <c r="GT115">
        <v>24.2746</v>
      </c>
      <c r="GU115">
        <v>999.9</v>
      </c>
      <c r="GV115">
        <v>59.694000000000003</v>
      </c>
      <c r="GW115">
        <v>28.218</v>
      </c>
      <c r="GX115">
        <v>25.497699999999998</v>
      </c>
      <c r="GY115">
        <v>56.964300000000001</v>
      </c>
      <c r="GZ115">
        <v>46.222000000000001</v>
      </c>
      <c r="HA115">
        <v>1</v>
      </c>
      <c r="HB115">
        <v>-9.7317100000000004E-2</v>
      </c>
      <c r="HC115">
        <v>-0.28017399999999998</v>
      </c>
      <c r="HD115">
        <v>20.131399999999999</v>
      </c>
      <c r="HE115">
        <v>5.1993200000000002</v>
      </c>
      <c r="HF115">
        <v>12.0076</v>
      </c>
      <c r="HG115">
        <v>4.9756</v>
      </c>
      <c r="HH115">
        <v>3.2938000000000001</v>
      </c>
      <c r="HI115">
        <v>9999</v>
      </c>
      <c r="HJ115">
        <v>9999</v>
      </c>
      <c r="HK115">
        <v>9999</v>
      </c>
      <c r="HL115">
        <v>624.9</v>
      </c>
      <c r="HM115">
        <v>1.8631599999999999</v>
      </c>
      <c r="HN115">
        <v>1.86798</v>
      </c>
      <c r="HO115">
        <v>1.86774</v>
      </c>
      <c r="HP115">
        <v>1.86893</v>
      </c>
      <c r="HQ115">
        <v>1.86981</v>
      </c>
      <c r="HR115">
        <v>1.8658399999999999</v>
      </c>
      <c r="HS115">
        <v>1.8669100000000001</v>
      </c>
      <c r="HT115">
        <v>1.86826</v>
      </c>
      <c r="HU115">
        <v>5</v>
      </c>
      <c r="HV115">
        <v>0</v>
      </c>
      <c r="HW115">
        <v>0</v>
      </c>
      <c r="HX115">
        <v>0</v>
      </c>
      <c r="HY115" t="s">
        <v>421</v>
      </c>
      <c r="HZ115" t="s">
        <v>422</v>
      </c>
      <c r="IA115" t="s">
        <v>423</v>
      </c>
      <c r="IB115" t="s">
        <v>423</v>
      </c>
      <c r="IC115" t="s">
        <v>423</v>
      </c>
      <c r="ID115" t="s">
        <v>423</v>
      </c>
      <c r="IE115">
        <v>0</v>
      </c>
      <c r="IF115">
        <v>100</v>
      </c>
      <c r="IG115">
        <v>100</v>
      </c>
      <c r="IH115">
        <v>6.0039999999999996</v>
      </c>
      <c r="II115">
        <v>0.55510000000000004</v>
      </c>
      <c r="IJ115">
        <v>3.6346291650323699</v>
      </c>
      <c r="IK115">
        <v>5.6267518783259399E-3</v>
      </c>
      <c r="IL115">
        <v>2.30191766742704E-7</v>
      </c>
      <c r="IM115">
        <v>-2.9562642023804099E-10</v>
      </c>
      <c r="IN115">
        <v>-4.4408053959193901E-2</v>
      </c>
      <c r="IO115">
        <v>-1.77651730019769E-2</v>
      </c>
      <c r="IP115">
        <v>2.0502542247495602E-3</v>
      </c>
      <c r="IQ115">
        <v>-1.6883999477825899E-5</v>
      </c>
      <c r="IR115">
        <v>-3</v>
      </c>
      <c r="IS115">
        <v>1845</v>
      </c>
      <c r="IT115">
        <v>1</v>
      </c>
      <c r="IU115">
        <v>26</v>
      </c>
      <c r="IV115">
        <v>23550.3</v>
      </c>
      <c r="IW115">
        <v>23550.3</v>
      </c>
      <c r="IX115">
        <v>1.0388200000000001</v>
      </c>
      <c r="IY115">
        <v>2.63184</v>
      </c>
      <c r="IZ115">
        <v>1.5478499999999999</v>
      </c>
      <c r="JA115">
        <v>2.3107899999999999</v>
      </c>
      <c r="JB115">
        <v>1.3464400000000001</v>
      </c>
      <c r="JC115">
        <v>2.2961399999999998</v>
      </c>
      <c r="JD115">
        <v>32.753500000000003</v>
      </c>
      <c r="JE115">
        <v>24.227599999999999</v>
      </c>
      <c r="JF115">
        <v>18</v>
      </c>
      <c r="JG115">
        <v>500.73099999999999</v>
      </c>
      <c r="JH115">
        <v>420.05200000000002</v>
      </c>
      <c r="JI115">
        <v>25</v>
      </c>
      <c r="JJ115">
        <v>26.028300000000002</v>
      </c>
      <c r="JK115">
        <v>30.0002</v>
      </c>
      <c r="JL115">
        <v>25.979199999999999</v>
      </c>
      <c r="JM115">
        <v>25.9222</v>
      </c>
      <c r="JN115">
        <v>20.8155</v>
      </c>
      <c r="JO115">
        <v>0</v>
      </c>
      <c r="JP115">
        <v>100</v>
      </c>
      <c r="JQ115">
        <v>25</v>
      </c>
      <c r="JR115">
        <v>419.89699999999999</v>
      </c>
      <c r="JS115">
        <v>28.5824</v>
      </c>
      <c r="JT115">
        <v>102.399</v>
      </c>
      <c r="JU115">
        <v>103.21</v>
      </c>
    </row>
    <row r="116" spans="1:281" x14ac:dyDescent="0.2">
      <c r="A116">
        <v>100</v>
      </c>
      <c r="B116">
        <v>1658964649.5</v>
      </c>
      <c r="C116">
        <v>2717.9000000953702</v>
      </c>
      <c r="D116" t="s">
        <v>629</v>
      </c>
      <c r="E116" t="s">
        <v>630</v>
      </c>
      <c r="F116">
        <v>5</v>
      </c>
      <c r="G116" t="s">
        <v>624</v>
      </c>
      <c r="H116" t="s">
        <v>416</v>
      </c>
      <c r="I116">
        <v>1658964647</v>
      </c>
      <c r="J116">
        <f t="shared" si="150"/>
        <v>6.977962599649121E-4</v>
      </c>
      <c r="K116">
        <f t="shared" si="151"/>
        <v>0.69779625996491212</v>
      </c>
      <c r="L116">
        <f t="shared" si="152"/>
        <v>-3.6634888235175884</v>
      </c>
      <c r="M116">
        <f t="shared" si="153"/>
        <v>423.92788888888902</v>
      </c>
      <c r="N116">
        <f t="shared" si="154"/>
        <v>508.14528305745074</v>
      </c>
      <c r="O116">
        <f t="shared" si="155"/>
        <v>45.745953152652504</v>
      </c>
      <c r="P116">
        <f t="shared" si="156"/>
        <v>38.164253397234482</v>
      </c>
      <c r="Q116">
        <f t="shared" si="157"/>
        <v>6.4126001912343411E-2</v>
      </c>
      <c r="R116">
        <f t="shared" si="158"/>
        <v>2.7470031054001289</v>
      </c>
      <c r="S116">
        <f t="shared" si="159"/>
        <v>6.3305839068824976E-2</v>
      </c>
      <c r="T116">
        <f t="shared" si="160"/>
        <v>3.9638963776735744E-2</v>
      </c>
      <c r="U116">
        <f t="shared" si="161"/>
        <v>1.5964149869723993E-6</v>
      </c>
      <c r="V116">
        <f t="shared" si="162"/>
        <v>25.652807060366666</v>
      </c>
      <c r="W116">
        <f t="shared" si="163"/>
        <v>25.652807060366666</v>
      </c>
      <c r="X116">
        <f t="shared" si="164"/>
        <v>3.305554634922824</v>
      </c>
      <c r="Y116">
        <f t="shared" si="165"/>
        <v>70.116282026359485</v>
      </c>
      <c r="Z116">
        <f t="shared" si="166"/>
        <v>2.3443779522161798</v>
      </c>
      <c r="AA116">
        <f t="shared" si="167"/>
        <v>3.3435571374632147</v>
      </c>
      <c r="AB116">
        <f t="shared" si="168"/>
        <v>0.96117668270664414</v>
      </c>
      <c r="AC116">
        <f t="shared" si="169"/>
        <v>-30.772815064452622</v>
      </c>
      <c r="AD116">
        <f t="shared" si="170"/>
        <v>28.555237394152734</v>
      </c>
      <c r="AE116">
        <f t="shared" si="171"/>
        <v>2.2154308271241576</v>
      </c>
      <c r="AF116">
        <f t="shared" si="172"/>
        <v>-2.1452467607439019E-3</v>
      </c>
      <c r="AG116">
        <f t="shared" si="173"/>
        <v>-3.642639718724995</v>
      </c>
      <c r="AH116">
        <f t="shared" si="174"/>
        <v>0.69907523619310608</v>
      </c>
      <c r="AI116">
        <f t="shared" si="175"/>
        <v>-3.6634888235175884</v>
      </c>
      <c r="AJ116">
        <v>430.80761696969699</v>
      </c>
      <c r="AK116">
        <v>435.29119393939402</v>
      </c>
      <c r="AL116">
        <v>5.26316017313399E-3</v>
      </c>
      <c r="AM116">
        <v>66.33</v>
      </c>
      <c r="AN116">
        <f t="shared" si="176"/>
        <v>0.69779625996491212</v>
      </c>
      <c r="AO116">
        <v>25.225090228506598</v>
      </c>
      <c r="AP116">
        <v>26.0407115151515</v>
      </c>
      <c r="AQ116">
        <v>-4.2207809595749602E-5</v>
      </c>
      <c r="AR116">
        <v>88.640650729912196</v>
      </c>
      <c r="AS116">
        <v>0</v>
      </c>
      <c r="AT116">
        <v>0</v>
      </c>
      <c r="AU116">
        <f t="shared" si="177"/>
        <v>1</v>
      </c>
      <c r="AV116">
        <f t="shared" si="178"/>
        <v>0</v>
      </c>
      <c r="AW116">
        <f t="shared" si="179"/>
        <v>47741.567572459266</v>
      </c>
      <c r="AX116" t="s">
        <v>417</v>
      </c>
      <c r="AY116" t="s">
        <v>417</v>
      </c>
      <c r="AZ116">
        <v>0</v>
      </c>
      <c r="BA116">
        <v>0</v>
      </c>
      <c r="BB116" t="e">
        <f t="shared" si="180"/>
        <v>#DIV/0!</v>
      </c>
      <c r="BC116">
        <v>0</v>
      </c>
      <c r="BD116" t="s">
        <v>417</v>
      </c>
      <c r="BE116" t="s">
        <v>417</v>
      </c>
      <c r="BF116">
        <v>0</v>
      </c>
      <c r="BG116">
        <v>0</v>
      </c>
      <c r="BH116" t="e">
        <f t="shared" si="181"/>
        <v>#DIV/0!</v>
      </c>
      <c r="BI116">
        <v>0.5</v>
      </c>
      <c r="BJ116">
        <f t="shared" si="182"/>
        <v>8.4021841419599964E-6</v>
      </c>
      <c r="BK116">
        <f t="shared" si="183"/>
        <v>-3.6634888235175884</v>
      </c>
      <c r="BL116" t="e">
        <f t="shared" si="184"/>
        <v>#DIV/0!</v>
      </c>
      <c r="BM116">
        <f t="shared" si="185"/>
        <v>-436016.25025359157</v>
      </c>
      <c r="BN116" t="e">
        <f t="shared" si="186"/>
        <v>#DIV/0!</v>
      </c>
      <c r="BO116" t="e">
        <f t="shared" si="187"/>
        <v>#DIV/0!</v>
      </c>
      <c r="BP116" t="s">
        <v>417</v>
      </c>
      <c r="BQ116">
        <v>0</v>
      </c>
      <c r="BR116" t="e">
        <f t="shared" si="188"/>
        <v>#DIV/0!</v>
      </c>
      <c r="BS116" t="e">
        <f t="shared" si="189"/>
        <v>#DIV/0!</v>
      </c>
      <c r="BT116" t="e">
        <f t="shared" si="190"/>
        <v>#DIV/0!</v>
      </c>
      <c r="BU116" t="e">
        <f t="shared" si="191"/>
        <v>#DIV/0!</v>
      </c>
      <c r="BV116" t="e">
        <f t="shared" si="192"/>
        <v>#DIV/0!</v>
      </c>
      <c r="BW116" t="e">
        <f t="shared" si="193"/>
        <v>#DIV/0!</v>
      </c>
      <c r="BX116" t="e">
        <f t="shared" si="194"/>
        <v>#DIV/0!</v>
      </c>
      <c r="BY116" t="e">
        <f t="shared" si="195"/>
        <v>#DIV/0!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 t="shared" si="196"/>
        <v>1.0001299999999999E-3</v>
      </c>
      <c r="CS116">
        <f t="shared" si="197"/>
        <v>8.4021841419599964E-6</v>
      </c>
      <c r="CT116">
        <f t="shared" si="198"/>
        <v>8.4010919999999972E-3</v>
      </c>
      <c r="CU116">
        <f t="shared" si="199"/>
        <v>1.5962074799999995E-3</v>
      </c>
      <c r="CV116">
        <v>6</v>
      </c>
      <c r="CW116">
        <v>0.5</v>
      </c>
      <c r="CX116" t="s">
        <v>418</v>
      </c>
      <c r="CY116">
        <v>2</v>
      </c>
      <c r="CZ116" t="b">
        <v>1</v>
      </c>
      <c r="DA116">
        <v>1658964647</v>
      </c>
      <c r="DB116">
        <v>423.92788888888902</v>
      </c>
      <c r="DC116">
        <v>419.91333333333301</v>
      </c>
      <c r="DD116">
        <v>26.041311111111099</v>
      </c>
      <c r="DE116">
        <v>25.2244666666667</v>
      </c>
      <c r="DF116">
        <v>417.923</v>
      </c>
      <c r="DG116">
        <v>25.486255555555601</v>
      </c>
      <c r="DH116">
        <v>500.122444444444</v>
      </c>
      <c r="DI116">
        <v>89.978611111111107</v>
      </c>
      <c r="DJ116">
        <v>4.6731399999999999E-2</v>
      </c>
      <c r="DK116">
        <v>25.8456222222222</v>
      </c>
      <c r="DL116">
        <v>25.242466666666701</v>
      </c>
      <c r="DM116">
        <v>999.9</v>
      </c>
      <c r="DN116">
        <v>0</v>
      </c>
      <c r="DO116">
        <v>0</v>
      </c>
      <c r="DP116">
        <v>9995.5555555555493</v>
      </c>
      <c r="DQ116">
        <v>0</v>
      </c>
      <c r="DR116">
        <v>0.23291466666666699</v>
      </c>
      <c r="DS116">
        <v>4.0143833333333303</v>
      </c>
      <c r="DT116">
        <v>435.262333333333</v>
      </c>
      <c r="DU116">
        <v>430.77955555555599</v>
      </c>
      <c r="DV116">
        <v>0.816852111111111</v>
      </c>
      <c r="DW116">
        <v>419.91333333333301</v>
      </c>
      <c r="DX116">
        <v>25.2244666666667</v>
      </c>
      <c r="DY116">
        <v>2.3431622222222201</v>
      </c>
      <c r="DZ116">
        <v>2.26966222222222</v>
      </c>
      <c r="EA116">
        <v>19.976222222222201</v>
      </c>
      <c r="EB116">
        <v>19.462688888888898</v>
      </c>
      <c r="EC116">
        <v>1.0001299999999999E-3</v>
      </c>
      <c r="ED116">
        <v>0</v>
      </c>
      <c r="EE116">
        <v>0</v>
      </c>
      <c r="EF116">
        <v>0</v>
      </c>
      <c r="EG116">
        <v>996.66666666666697</v>
      </c>
      <c r="EH116">
        <v>1.0001299999999999E-3</v>
      </c>
      <c r="EI116">
        <v>-27.8333333333333</v>
      </c>
      <c r="EJ116">
        <v>-2.4444444444444402</v>
      </c>
      <c r="EK116">
        <v>35.368000000000002</v>
      </c>
      <c r="EL116">
        <v>39.180333333333301</v>
      </c>
      <c r="EM116">
        <v>37.041333333333299</v>
      </c>
      <c r="EN116">
        <v>39.319333333333297</v>
      </c>
      <c r="EO116">
        <v>37.465000000000003</v>
      </c>
      <c r="EP116">
        <v>0</v>
      </c>
      <c r="EQ116">
        <v>0</v>
      </c>
      <c r="ER116">
        <v>0</v>
      </c>
      <c r="ES116">
        <v>1658964651.0999999</v>
      </c>
      <c r="ET116">
        <v>0</v>
      </c>
      <c r="EU116">
        <v>998.74</v>
      </c>
      <c r="EV116">
        <v>-1.23076917951327</v>
      </c>
      <c r="EW116">
        <v>-90.1153846890968</v>
      </c>
      <c r="EX116">
        <v>-20.7</v>
      </c>
      <c r="EY116">
        <v>15</v>
      </c>
      <c r="EZ116">
        <v>0</v>
      </c>
      <c r="FA116" t="s">
        <v>419</v>
      </c>
      <c r="FB116">
        <v>1657551626.5</v>
      </c>
      <c r="FC116">
        <v>1657551629</v>
      </c>
      <c r="FD116">
        <v>0</v>
      </c>
      <c r="FE116">
        <v>0.40300000000000002</v>
      </c>
      <c r="FF116">
        <v>8.9999999999999993E-3</v>
      </c>
      <c r="FG116">
        <v>9.41</v>
      </c>
      <c r="FH116">
        <v>8.6999999999999994E-2</v>
      </c>
      <c r="FI116">
        <v>417</v>
      </c>
      <c r="FJ116">
        <v>17</v>
      </c>
      <c r="FK116">
        <v>1.61</v>
      </c>
      <c r="FL116">
        <v>0.59</v>
      </c>
      <c r="FM116">
        <v>4.0701817073170696</v>
      </c>
      <c r="FN116">
        <v>-0.46970947735192298</v>
      </c>
      <c r="FO116">
        <v>0.101005438175316</v>
      </c>
      <c r="FP116">
        <v>1</v>
      </c>
      <c r="FQ116">
        <v>997.89705882352905</v>
      </c>
      <c r="FR116">
        <v>3.4759359085160302</v>
      </c>
      <c r="FS116">
        <v>15.435720324549701</v>
      </c>
      <c r="FT116">
        <v>0</v>
      </c>
      <c r="FU116">
        <v>0.81760012195121901</v>
      </c>
      <c r="FV116">
        <v>-9.9159094076649492E-3</v>
      </c>
      <c r="FW116">
        <v>3.3534948584448099E-3</v>
      </c>
      <c r="FX116">
        <v>1</v>
      </c>
      <c r="FY116">
        <v>2</v>
      </c>
      <c r="FZ116">
        <v>3</v>
      </c>
      <c r="GA116" t="s">
        <v>420</v>
      </c>
      <c r="GB116">
        <v>2.9741900000000001</v>
      </c>
      <c r="GC116">
        <v>2.6997100000000001</v>
      </c>
      <c r="GD116">
        <v>9.0925300000000001E-2</v>
      </c>
      <c r="GE116">
        <v>9.1368699999999997E-2</v>
      </c>
      <c r="GF116">
        <v>0.10877100000000001</v>
      </c>
      <c r="GG116">
        <v>0.107542</v>
      </c>
      <c r="GH116">
        <v>35432.5</v>
      </c>
      <c r="GI116">
        <v>38736.6</v>
      </c>
      <c r="GJ116">
        <v>35316.9</v>
      </c>
      <c r="GK116">
        <v>38659.300000000003</v>
      </c>
      <c r="GL116">
        <v>44612.5</v>
      </c>
      <c r="GM116">
        <v>49825.2</v>
      </c>
      <c r="GN116">
        <v>55198.5</v>
      </c>
      <c r="GO116">
        <v>62004.2</v>
      </c>
      <c r="GP116">
        <v>1.9954000000000001</v>
      </c>
      <c r="GQ116">
        <v>1.8702000000000001</v>
      </c>
      <c r="GR116">
        <v>5.8621199999999998E-2</v>
      </c>
      <c r="GS116">
        <v>0</v>
      </c>
      <c r="GT116">
        <v>24.276599999999998</v>
      </c>
      <c r="GU116">
        <v>999.9</v>
      </c>
      <c r="GV116">
        <v>59.694000000000003</v>
      </c>
      <c r="GW116">
        <v>28.218</v>
      </c>
      <c r="GX116">
        <v>25.496500000000001</v>
      </c>
      <c r="GY116">
        <v>57.064300000000003</v>
      </c>
      <c r="GZ116">
        <v>45.977600000000002</v>
      </c>
      <c r="HA116">
        <v>1</v>
      </c>
      <c r="HB116">
        <v>-9.7438999999999998E-2</v>
      </c>
      <c r="HC116">
        <v>-0.27864899999999998</v>
      </c>
      <c r="HD116">
        <v>20.131599999999999</v>
      </c>
      <c r="HE116">
        <v>5.20411</v>
      </c>
      <c r="HF116">
        <v>12.006399999999999</v>
      </c>
      <c r="HG116">
        <v>4.976</v>
      </c>
      <c r="HH116">
        <v>3.2938000000000001</v>
      </c>
      <c r="HI116">
        <v>9999</v>
      </c>
      <c r="HJ116">
        <v>9999</v>
      </c>
      <c r="HK116">
        <v>9999</v>
      </c>
      <c r="HL116">
        <v>624.9</v>
      </c>
      <c r="HM116">
        <v>1.8631</v>
      </c>
      <c r="HN116">
        <v>1.86798</v>
      </c>
      <c r="HO116">
        <v>1.8678300000000001</v>
      </c>
      <c r="HP116">
        <v>1.86893</v>
      </c>
      <c r="HQ116">
        <v>1.86981</v>
      </c>
      <c r="HR116">
        <v>1.8658399999999999</v>
      </c>
      <c r="HS116">
        <v>1.8669100000000001</v>
      </c>
      <c r="HT116">
        <v>1.86829</v>
      </c>
      <c r="HU116">
        <v>5</v>
      </c>
      <c r="HV116">
        <v>0</v>
      </c>
      <c r="HW116">
        <v>0</v>
      </c>
      <c r="HX116">
        <v>0</v>
      </c>
      <c r="HY116" t="s">
        <v>421</v>
      </c>
      <c r="HZ116" t="s">
        <v>422</v>
      </c>
      <c r="IA116" t="s">
        <v>423</v>
      </c>
      <c r="IB116" t="s">
        <v>423</v>
      </c>
      <c r="IC116" t="s">
        <v>423</v>
      </c>
      <c r="ID116" t="s">
        <v>423</v>
      </c>
      <c r="IE116">
        <v>0</v>
      </c>
      <c r="IF116">
        <v>100</v>
      </c>
      <c r="IG116">
        <v>100</v>
      </c>
      <c r="IH116">
        <v>6.0049999999999999</v>
      </c>
      <c r="II116">
        <v>0.55510000000000004</v>
      </c>
      <c r="IJ116">
        <v>3.6346291650323699</v>
      </c>
      <c r="IK116">
        <v>5.6267518783259399E-3</v>
      </c>
      <c r="IL116">
        <v>2.30191766742704E-7</v>
      </c>
      <c r="IM116">
        <v>-2.9562642023804099E-10</v>
      </c>
      <c r="IN116">
        <v>-4.4408053959193901E-2</v>
      </c>
      <c r="IO116">
        <v>-1.77651730019769E-2</v>
      </c>
      <c r="IP116">
        <v>2.0502542247495602E-3</v>
      </c>
      <c r="IQ116">
        <v>-1.6883999477825899E-5</v>
      </c>
      <c r="IR116">
        <v>-3</v>
      </c>
      <c r="IS116">
        <v>1845</v>
      </c>
      <c r="IT116">
        <v>1</v>
      </c>
      <c r="IU116">
        <v>26</v>
      </c>
      <c r="IV116">
        <v>23550.400000000001</v>
      </c>
      <c r="IW116">
        <v>23550.3</v>
      </c>
      <c r="IX116">
        <v>1.0388200000000001</v>
      </c>
      <c r="IY116">
        <v>2.6245099999999999</v>
      </c>
      <c r="IZ116">
        <v>1.5478499999999999</v>
      </c>
      <c r="JA116">
        <v>2.3107899999999999</v>
      </c>
      <c r="JB116">
        <v>1.3464400000000001</v>
      </c>
      <c r="JC116">
        <v>2.2961399999999998</v>
      </c>
      <c r="JD116">
        <v>32.753500000000003</v>
      </c>
      <c r="JE116">
        <v>24.2364</v>
      </c>
      <c r="JF116">
        <v>18</v>
      </c>
      <c r="JG116">
        <v>501.25700000000001</v>
      </c>
      <c r="JH116">
        <v>419.709</v>
      </c>
      <c r="JI116">
        <v>25.0002</v>
      </c>
      <c r="JJ116">
        <v>26.028300000000002</v>
      </c>
      <c r="JK116">
        <v>30.0001</v>
      </c>
      <c r="JL116">
        <v>25.979199999999999</v>
      </c>
      <c r="JM116">
        <v>25.9222</v>
      </c>
      <c r="JN116">
        <v>20.8171</v>
      </c>
      <c r="JO116">
        <v>0</v>
      </c>
      <c r="JP116">
        <v>100</v>
      </c>
      <c r="JQ116">
        <v>25</v>
      </c>
      <c r="JR116">
        <v>419.89699999999999</v>
      </c>
      <c r="JS116">
        <v>28.5824</v>
      </c>
      <c r="JT116">
        <v>102.4</v>
      </c>
      <c r="JU116">
        <v>103.209</v>
      </c>
    </row>
    <row r="117" spans="1:281" x14ac:dyDescent="0.2">
      <c r="A117">
        <v>101</v>
      </c>
      <c r="B117">
        <v>1658964654.5</v>
      </c>
      <c r="C117">
        <v>2722.9000000953702</v>
      </c>
      <c r="D117" t="s">
        <v>631</v>
      </c>
      <c r="E117" t="s">
        <v>632</v>
      </c>
      <c r="F117">
        <v>5</v>
      </c>
      <c r="G117" t="s">
        <v>624</v>
      </c>
      <c r="H117" t="s">
        <v>416</v>
      </c>
      <c r="I117">
        <v>1658964651.7</v>
      </c>
      <c r="J117">
        <f t="shared" si="150"/>
        <v>6.9741550307122037E-4</v>
      </c>
      <c r="K117">
        <f t="shared" si="151"/>
        <v>0.69741550307122036</v>
      </c>
      <c r="L117">
        <f t="shared" si="152"/>
        <v>-3.6661079802594148</v>
      </c>
      <c r="M117">
        <f t="shared" si="153"/>
        <v>423.92840000000001</v>
      </c>
      <c r="N117">
        <f t="shared" si="154"/>
        <v>508.26335250694819</v>
      </c>
      <c r="O117">
        <f t="shared" si="155"/>
        <v>45.756278834431583</v>
      </c>
      <c r="P117">
        <f t="shared" si="156"/>
        <v>38.164046218479378</v>
      </c>
      <c r="Q117">
        <f t="shared" si="157"/>
        <v>6.4087867813963806E-2</v>
      </c>
      <c r="R117">
        <f t="shared" si="158"/>
        <v>2.7516293052468654</v>
      </c>
      <c r="S117">
        <f t="shared" si="159"/>
        <v>6.3270031741942095E-2</v>
      </c>
      <c r="T117">
        <f t="shared" si="160"/>
        <v>3.9616379578412825E-2</v>
      </c>
      <c r="U117">
        <f t="shared" si="161"/>
        <v>1.5964149869723993E-6</v>
      </c>
      <c r="V117">
        <f t="shared" si="162"/>
        <v>25.65320073088845</v>
      </c>
      <c r="W117">
        <f t="shared" si="163"/>
        <v>25.65320073088845</v>
      </c>
      <c r="X117">
        <f t="shared" si="164"/>
        <v>3.3056318385544987</v>
      </c>
      <c r="Y117">
        <f t="shared" si="165"/>
        <v>70.118287871378385</v>
      </c>
      <c r="Z117">
        <f t="shared" si="166"/>
        <v>2.3444433212574243</v>
      </c>
      <c r="AA117">
        <f t="shared" si="167"/>
        <v>3.3435547165069952</v>
      </c>
      <c r="AB117">
        <f t="shared" si="168"/>
        <v>0.96118851729707444</v>
      </c>
      <c r="AC117">
        <f t="shared" si="169"/>
        <v>-30.75602368544082</v>
      </c>
      <c r="AD117">
        <f t="shared" si="170"/>
        <v>28.543114477830539</v>
      </c>
      <c r="AE117">
        <f t="shared" si="171"/>
        <v>2.2107713850327988</v>
      </c>
      <c r="AF117">
        <f t="shared" si="172"/>
        <v>-2.1362261624950918E-3</v>
      </c>
      <c r="AG117">
        <f t="shared" si="173"/>
        <v>-3.6498991721563372</v>
      </c>
      <c r="AH117">
        <f t="shared" si="174"/>
        <v>0.7001524223344443</v>
      </c>
      <c r="AI117">
        <f t="shared" si="175"/>
        <v>-3.6661079802594148</v>
      </c>
      <c r="AJ117">
        <v>430.81098710303002</v>
      </c>
      <c r="AK117">
        <v>435.30646666666701</v>
      </c>
      <c r="AL117">
        <v>3.5208465608466601E-3</v>
      </c>
      <c r="AM117">
        <v>66.33</v>
      </c>
      <c r="AN117">
        <f t="shared" si="176"/>
        <v>0.69741550307122036</v>
      </c>
      <c r="AO117">
        <v>25.2240022791675</v>
      </c>
      <c r="AP117">
        <v>26.039372727272699</v>
      </c>
      <c r="AQ117">
        <v>-6.3326132403422898E-5</v>
      </c>
      <c r="AR117">
        <v>88.640650729912196</v>
      </c>
      <c r="AS117">
        <v>0</v>
      </c>
      <c r="AT117">
        <v>0</v>
      </c>
      <c r="AU117">
        <f t="shared" si="177"/>
        <v>1</v>
      </c>
      <c r="AV117">
        <f t="shared" si="178"/>
        <v>0</v>
      </c>
      <c r="AW117">
        <f t="shared" si="179"/>
        <v>47867.289186550464</v>
      </c>
      <c r="AX117" t="s">
        <v>417</v>
      </c>
      <c r="AY117" t="s">
        <v>417</v>
      </c>
      <c r="AZ117">
        <v>0</v>
      </c>
      <c r="BA117">
        <v>0</v>
      </c>
      <c r="BB117" t="e">
        <f t="shared" si="180"/>
        <v>#DIV/0!</v>
      </c>
      <c r="BC117">
        <v>0</v>
      </c>
      <c r="BD117" t="s">
        <v>417</v>
      </c>
      <c r="BE117" t="s">
        <v>417</v>
      </c>
      <c r="BF117">
        <v>0</v>
      </c>
      <c r="BG117">
        <v>0</v>
      </c>
      <c r="BH117" t="e">
        <f t="shared" si="181"/>
        <v>#DIV/0!</v>
      </c>
      <c r="BI117">
        <v>0.5</v>
      </c>
      <c r="BJ117">
        <f t="shared" si="182"/>
        <v>8.4021841419599964E-6</v>
      </c>
      <c r="BK117">
        <f t="shared" si="183"/>
        <v>-3.6661079802594148</v>
      </c>
      <c r="BL117" t="e">
        <f t="shared" si="184"/>
        <v>#DIV/0!</v>
      </c>
      <c r="BM117">
        <f t="shared" si="185"/>
        <v>-436327.97357428703</v>
      </c>
      <c r="BN117" t="e">
        <f t="shared" si="186"/>
        <v>#DIV/0!</v>
      </c>
      <c r="BO117" t="e">
        <f t="shared" si="187"/>
        <v>#DIV/0!</v>
      </c>
      <c r="BP117" t="s">
        <v>417</v>
      </c>
      <c r="BQ117">
        <v>0</v>
      </c>
      <c r="BR117" t="e">
        <f t="shared" si="188"/>
        <v>#DIV/0!</v>
      </c>
      <c r="BS117" t="e">
        <f t="shared" si="189"/>
        <v>#DIV/0!</v>
      </c>
      <c r="BT117" t="e">
        <f t="shared" si="190"/>
        <v>#DIV/0!</v>
      </c>
      <c r="BU117" t="e">
        <f t="shared" si="191"/>
        <v>#DIV/0!</v>
      </c>
      <c r="BV117" t="e">
        <f t="shared" si="192"/>
        <v>#DIV/0!</v>
      </c>
      <c r="BW117" t="e">
        <f t="shared" si="193"/>
        <v>#DIV/0!</v>
      </c>
      <c r="BX117" t="e">
        <f t="shared" si="194"/>
        <v>#DIV/0!</v>
      </c>
      <c r="BY117" t="e">
        <f t="shared" si="195"/>
        <v>#DIV/0!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 t="shared" si="196"/>
        <v>1.0001299999999999E-3</v>
      </c>
      <c r="CS117">
        <f t="shared" si="197"/>
        <v>8.4021841419599964E-6</v>
      </c>
      <c r="CT117">
        <f t="shared" si="198"/>
        <v>8.4010919999999972E-3</v>
      </c>
      <c r="CU117">
        <f t="shared" si="199"/>
        <v>1.5962074799999995E-3</v>
      </c>
      <c r="CV117">
        <v>6</v>
      </c>
      <c r="CW117">
        <v>0.5</v>
      </c>
      <c r="CX117" t="s">
        <v>418</v>
      </c>
      <c r="CY117">
        <v>2</v>
      </c>
      <c r="CZ117" t="b">
        <v>1</v>
      </c>
      <c r="DA117">
        <v>1658964651.7</v>
      </c>
      <c r="DB117">
        <v>423.92840000000001</v>
      </c>
      <c r="DC117">
        <v>419.90539999999999</v>
      </c>
      <c r="DD117">
        <v>26.042210000000001</v>
      </c>
      <c r="DE117">
        <v>25.224049999999998</v>
      </c>
      <c r="DF117">
        <v>417.92360000000002</v>
      </c>
      <c r="DG117">
        <v>25.487100000000002</v>
      </c>
      <c r="DH117">
        <v>500.0872</v>
      </c>
      <c r="DI117">
        <v>89.978669999999994</v>
      </c>
      <c r="DJ117">
        <v>4.607526E-2</v>
      </c>
      <c r="DK117">
        <v>25.845610000000001</v>
      </c>
      <c r="DL117">
        <v>25.243390000000002</v>
      </c>
      <c r="DM117">
        <v>999.9</v>
      </c>
      <c r="DN117">
        <v>0</v>
      </c>
      <c r="DO117">
        <v>0</v>
      </c>
      <c r="DP117">
        <v>10023</v>
      </c>
      <c r="DQ117">
        <v>0</v>
      </c>
      <c r="DR117">
        <v>0.25375439999999999</v>
      </c>
      <c r="DS117">
        <v>4.022818</v>
      </c>
      <c r="DT117">
        <v>435.2636</v>
      </c>
      <c r="DU117">
        <v>430.77140000000003</v>
      </c>
      <c r="DV117">
        <v>0.81814489999999995</v>
      </c>
      <c r="DW117">
        <v>419.90539999999999</v>
      </c>
      <c r="DX117">
        <v>25.224049999999998</v>
      </c>
      <c r="DY117">
        <v>2.3432460000000002</v>
      </c>
      <c r="DZ117">
        <v>2.269628</v>
      </c>
      <c r="EA117">
        <v>19.976800000000001</v>
      </c>
      <c r="EB117">
        <v>19.462420000000002</v>
      </c>
      <c r="EC117">
        <v>1.0001299999999999E-3</v>
      </c>
      <c r="ED117">
        <v>0</v>
      </c>
      <c r="EE117">
        <v>0</v>
      </c>
      <c r="EF117">
        <v>0</v>
      </c>
      <c r="EG117">
        <v>992.3</v>
      </c>
      <c r="EH117">
        <v>1.0001299999999999E-3</v>
      </c>
      <c r="EI117">
        <v>-17.55</v>
      </c>
      <c r="EJ117">
        <v>-1.5</v>
      </c>
      <c r="EK117">
        <v>35.311999999999998</v>
      </c>
      <c r="EL117">
        <v>39.049700000000001</v>
      </c>
      <c r="EM117">
        <v>36.9559</v>
      </c>
      <c r="EN117">
        <v>39.1248</v>
      </c>
      <c r="EO117">
        <v>37.393599999999999</v>
      </c>
      <c r="EP117">
        <v>0</v>
      </c>
      <c r="EQ117">
        <v>0</v>
      </c>
      <c r="ER117">
        <v>0</v>
      </c>
      <c r="ES117">
        <v>1658964655.9000001</v>
      </c>
      <c r="ET117">
        <v>0</v>
      </c>
      <c r="EU117">
        <v>995.38</v>
      </c>
      <c r="EV117">
        <v>-33.6538461610143</v>
      </c>
      <c r="EW117">
        <v>-36.807692944063</v>
      </c>
      <c r="EX117">
        <v>-20.18</v>
      </c>
      <c r="EY117">
        <v>15</v>
      </c>
      <c r="EZ117">
        <v>0</v>
      </c>
      <c r="FA117" t="s">
        <v>419</v>
      </c>
      <c r="FB117">
        <v>1657551626.5</v>
      </c>
      <c r="FC117">
        <v>1657551629</v>
      </c>
      <c r="FD117">
        <v>0</v>
      </c>
      <c r="FE117">
        <v>0.40300000000000002</v>
      </c>
      <c r="FF117">
        <v>8.9999999999999993E-3</v>
      </c>
      <c r="FG117">
        <v>9.41</v>
      </c>
      <c r="FH117">
        <v>8.6999999999999994E-2</v>
      </c>
      <c r="FI117">
        <v>417</v>
      </c>
      <c r="FJ117">
        <v>17</v>
      </c>
      <c r="FK117">
        <v>1.61</v>
      </c>
      <c r="FL117">
        <v>0.59</v>
      </c>
      <c r="FM117">
        <v>4.0484221951219501</v>
      </c>
      <c r="FN117">
        <v>-0.22308397212544301</v>
      </c>
      <c r="FO117">
        <v>9.8318876646031395E-2</v>
      </c>
      <c r="FP117">
        <v>1</v>
      </c>
      <c r="FQ117">
        <v>997.69117647058795</v>
      </c>
      <c r="FR117">
        <v>-17.425515737087</v>
      </c>
      <c r="FS117">
        <v>13.9631946379856</v>
      </c>
      <c r="FT117">
        <v>0</v>
      </c>
      <c r="FU117">
        <v>0.81764682926829302</v>
      </c>
      <c r="FV117">
        <v>-3.52622299651369E-3</v>
      </c>
      <c r="FW117">
        <v>3.1758387784112199E-3</v>
      </c>
      <c r="FX117">
        <v>1</v>
      </c>
      <c r="FY117">
        <v>2</v>
      </c>
      <c r="FZ117">
        <v>3</v>
      </c>
      <c r="GA117" t="s">
        <v>420</v>
      </c>
      <c r="GB117">
        <v>2.9742899999999999</v>
      </c>
      <c r="GC117">
        <v>2.6996799999999999</v>
      </c>
      <c r="GD117">
        <v>9.0915300000000004E-2</v>
      </c>
      <c r="GE117">
        <v>9.1396500000000006E-2</v>
      </c>
      <c r="GF117">
        <v>0.10875799999999999</v>
      </c>
      <c r="GG117">
        <v>0.10753699999999999</v>
      </c>
      <c r="GH117">
        <v>35432.400000000001</v>
      </c>
      <c r="GI117">
        <v>38736</v>
      </c>
      <c r="GJ117">
        <v>35316.400000000001</v>
      </c>
      <c r="GK117">
        <v>38659.800000000003</v>
      </c>
      <c r="GL117">
        <v>44612.5</v>
      </c>
      <c r="GM117">
        <v>49825.8</v>
      </c>
      <c r="GN117">
        <v>55197.7</v>
      </c>
      <c r="GO117">
        <v>62004.6</v>
      </c>
      <c r="GP117">
        <v>1.9945999999999999</v>
      </c>
      <c r="GQ117">
        <v>1.871</v>
      </c>
      <c r="GR117">
        <v>5.8472200000000002E-2</v>
      </c>
      <c r="GS117">
        <v>0</v>
      </c>
      <c r="GT117">
        <v>24.276599999999998</v>
      </c>
      <c r="GU117">
        <v>999.9</v>
      </c>
      <c r="GV117">
        <v>59.694000000000003</v>
      </c>
      <c r="GW117">
        <v>28.218</v>
      </c>
      <c r="GX117">
        <v>25.497499999999999</v>
      </c>
      <c r="GY117">
        <v>56.654299999999999</v>
      </c>
      <c r="GZ117">
        <v>45.873399999999997</v>
      </c>
      <c r="HA117">
        <v>1</v>
      </c>
      <c r="HB117">
        <v>-9.7520300000000004E-2</v>
      </c>
      <c r="HC117">
        <v>-0.27843099999999998</v>
      </c>
      <c r="HD117">
        <v>20.1311</v>
      </c>
      <c r="HE117">
        <v>5.20052</v>
      </c>
      <c r="HF117">
        <v>12.0052</v>
      </c>
      <c r="HG117">
        <v>4.9756</v>
      </c>
      <c r="HH117">
        <v>3.294</v>
      </c>
      <c r="HI117">
        <v>9999</v>
      </c>
      <c r="HJ117">
        <v>9999</v>
      </c>
      <c r="HK117">
        <v>9999</v>
      </c>
      <c r="HL117">
        <v>624.9</v>
      </c>
      <c r="HM117">
        <v>1.86313</v>
      </c>
      <c r="HN117">
        <v>1.8680099999999999</v>
      </c>
      <c r="HO117">
        <v>1.86774</v>
      </c>
      <c r="HP117">
        <v>1.86893</v>
      </c>
      <c r="HQ117">
        <v>1.86978</v>
      </c>
      <c r="HR117">
        <v>1.8658399999999999</v>
      </c>
      <c r="HS117">
        <v>1.8669100000000001</v>
      </c>
      <c r="HT117">
        <v>1.86829</v>
      </c>
      <c r="HU117">
        <v>5</v>
      </c>
      <c r="HV117">
        <v>0</v>
      </c>
      <c r="HW117">
        <v>0</v>
      </c>
      <c r="HX117">
        <v>0</v>
      </c>
      <c r="HY117" t="s">
        <v>421</v>
      </c>
      <c r="HZ117" t="s">
        <v>422</v>
      </c>
      <c r="IA117" t="s">
        <v>423</v>
      </c>
      <c r="IB117" t="s">
        <v>423</v>
      </c>
      <c r="IC117" t="s">
        <v>423</v>
      </c>
      <c r="ID117" t="s">
        <v>423</v>
      </c>
      <c r="IE117">
        <v>0</v>
      </c>
      <c r="IF117">
        <v>100</v>
      </c>
      <c r="IG117">
        <v>100</v>
      </c>
      <c r="IH117">
        <v>6.0049999999999999</v>
      </c>
      <c r="II117">
        <v>0.55500000000000005</v>
      </c>
      <c r="IJ117">
        <v>3.6346291650323699</v>
      </c>
      <c r="IK117">
        <v>5.6267518783259399E-3</v>
      </c>
      <c r="IL117">
        <v>2.30191766742704E-7</v>
      </c>
      <c r="IM117">
        <v>-2.9562642023804099E-10</v>
      </c>
      <c r="IN117">
        <v>-4.4408053959193901E-2</v>
      </c>
      <c r="IO117">
        <v>-1.77651730019769E-2</v>
      </c>
      <c r="IP117">
        <v>2.0502542247495602E-3</v>
      </c>
      <c r="IQ117">
        <v>-1.6883999477825899E-5</v>
      </c>
      <c r="IR117">
        <v>-3</v>
      </c>
      <c r="IS117">
        <v>1845</v>
      </c>
      <c r="IT117">
        <v>1</v>
      </c>
      <c r="IU117">
        <v>26</v>
      </c>
      <c r="IV117">
        <v>23550.5</v>
      </c>
      <c r="IW117">
        <v>23550.400000000001</v>
      </c>
      <c r="IX117">
        <v>1.0388200000000001</v>
      </c>
      <c r="IY117">
        <v>2.6159699999999999</v>
      </c>
      <c r="IZ117">
        <v>1.5478499999999999</v>
      </c>
      <c r="JA117">
        <v>2.3107899999999999</v>
      </c>
      <c r="JB117">
        <v>1.3464400000000001</v>
      </c>
      <c r="JC117">
        <v>2.4194300000000002</v>
      </c>
      <c r="JD117">
        <v>32.753500000000003</v>
      </c>
      <c r="JE117">
        <v>24.245100000000001</v>
      </c>
      <c r="JF117">
        <v>18</v>
      </c>
      <c r="JG117">
        <v>500.73099999999999</v>
      </c>
      <c r="JH117">
        <v>420.16500000000002</v>
      </c>
      <c r="JI117">
        <v>25.0002</v>
      </c>
      <c r="JJ117">
        <v>26.028300000000002</v>
      </c>
      <c r="JK117">
        <v>30</v>
      </c>
      <c r="JL117">
        <v>25.979199999999999</v>
      </c>
      <c r="JM117">
        <v>25.9222</v>
      </c>
      <c r="JN117">
        <v>20.815300000000001</v>
      </c>
      <c r="JO117">
        <v>0</v>
      </c>
      <c r="JP117">
        <v>100</v>
      </c>
      <c r="JQ117">
        <v>25</v>
      </c>
      <c r="JR117">
        <v>419.89699999999999</v>
      </c>
      <c r="JS117">
        <v>28.5824</v>
      </c>
      <c r="JT117">
        <v>102.399</v>
      </c>
      <c r="JU117">
        <v>103.21</v>
      </c>
    </row>
    <row r="118" spans="1:281" x14ac:dyDescent="0.2">
      <c r="A118">
        <v>102</v>
      </c>
      <c r="B118">
        <v>1658964659.5</v>
      </c>
      <c r="C118">
        <v>2727.9000000953702</v>
      </c>
      <c r="D118" t="s">
        <v>633</v>
      </c>
      <c r="E118" t="s">
        <v>634</v>
      </c>
      <c r="F118">
        <v>5</v>
      </c>
      <c r="G118" t="s">
        <v>624</v>
      </c>
      <c r="H118" t="s">
        <v>416</v>
      </c>
      <c r="I118">
        <v>1658964657</v>
      </c>
      <c r="J118">
        <f t="shared" si="150"/>
        <v>6.9959781112065831E-4</v>
      </c>
      <c r="K118">
        <f t="shared" si="151"/>
        <v>0.69959781112065833</v>
      </c>
      <c r="L118">
        <f t="shared" si="152"/>
        <v>-3.7077777436498529</v>
      </c>
      <c r="M118">
        <f t="shared" si="153"/>
        <v>423.948222222222</v>
      </c>
      <c r="N118">
        <f t="shared" si="154"/>
        <v>508.9715967035736</v>
      </c>
      <c r="O118">
        <f t="shared" si="155"/>
        <v>45.819238526275043</v>
      </c>
      <c r="P118">
        <f t="shared" si="156"/>
        <v>38.165164505443734</v>
      </c>
      <c r="Q118">
        <f t="shared" si="157"/>
        <v>6.4343296494572877E-2</v>
      </c>
      <c r="R118">
        <f t="shared" si="158"/>
        <v>2.7403969481294546</v>
      </c>
      <c r="S118">
        <f t="shared" si="159"/>
        <v>6.3515641645794041E-2</v>
      </c>
      <c r="T118">
        <f t="shared" si="160"/>
        <v>3.9770750486452795E-2</v>
      </c>
      <c r="U118">
        <f t="shared" si="161"/>
        <v>1.5964149869723993E-6</v>
      </c>
      <c r="V118">
        <f t="shared" si="162"/>
        <v>25.649443226254967</v>
      </c>
      <c r="W118">
        <f t="shared" si="163"/>
        <v>25.649443226254967</v>
      </c>
      <c r="X118">
        <f t="shared" si="164"/>
        <v>3.3048950099062608</v>
      </c>
      <c r="Y118">
        <f t="shared" si="165"/>
        <v>70.128261654956319</v>
      </c>
      <c r="Z118">
        <f t="shared" si="166"/>
        <v>2.3444405076444252</v>
      </c>
      <c r="AA118">
        <f t="shared" si="167"/>
        <v>3.3430751772794465</v>
      </c>
      <c r="AB118">
        <f t="shared" si="168"/>
        <v>0.9604545022618356</v>
      </c>
      <c r="AC118">
        <f t="shared" si="169"/>
        <v>-30.852263470421033</v>
      </c>
      <c r="AD118">
        <f t="shared" si="170"/>
        <v>28.624038498160502</v>
      </c>
      <c r="AE118">
        <f t="shared" si="171"/>
        <v>2.2260574135406626</v>
      </c>
      <c r="AF118">
        <f t="shared" si="172"/>
        <v>-2.1659623048826404E-3</v>
      </c>
      <c r="AG118">
        <f t="shared" si="173"/>
        <v>-3.6854187536598229</v>
      </c>
      <c r="AH118">
        <f t="shared" si="174"/>
        <v>0.69900093877780922</v>
      </c>
      <c r="AI118">
        <f t="shared" si="175"/>
        <v>-3.7077777436498529</v>
      </c>
      <c r="AJ118">
        <v>430.71467709090899</v>
      </c>
      <c r="AK118">
        <v>435.27806666666697</v>
      </c>
      <c r="AL118">
        <v>2.5079365079750499E-4</v>
      </c>
      <c r="AM118">
        <v>66.33</v>
      </c>
      <c r="AN118">
        <f t="shared" si="176"/>
        <v>0.69959781112065833</v>
      </c>
      <c r="AO118">
        <v>25.2255971424349</v>
      </c>
      <c r="AP118">
        <v>26.043384848484902</v>
      </c>
      <c r="AQ118">
        <v>-1.7601252881488901E-5</v>
      </c>
      <c r="AR118">
        <v>88.640650729912196</v>
      </c>
      <c r="AS118">
        <v>0</v>
      </c>
      <c r="AT118">
        <v>0</v>
      </c>
      <c r="AU118">
        <f t="shared" si="177"/>
        <v>1</v>
      </c>
      <c r="AV118">
        <f t="shared" si="178"/>
        <v>0</v>
      </c>
      <c r="AW118">
        <f t="shared" si="179"/>
        <v>47562.553741344949</v>
      </c>
      <c r="AX118" t="s">
        <v>417</v>
      </c>
      <c r="AY118" t="s">
        <v>417</v>
      </c>
      <c r="AZ118">
        <v>0</v>
      </c>
      <c r="BA118">
        <v>0</v>
      </c>
      <c r="BB118" t="e">
        <f t="shared" si="180"/>
        <v>#DIV/0!</v>
      </c>
      <c r="BC118">
        <v>0</v>
      </c>
      <c r="BD118" t="s">
        <v>417</v>
      </c>
      <c r="BE118" t="s">
        <v>417</v>
      </c>
      <c r="BF118">
        <v>0</v>
      </c>
      <c r="BG118">
        <v>0</v>
      </c>
      <c r="BH118" t="e">
        <f t="shared" si="181"/>
        <v>#DIV/0!</v>
      </c>
      <c r="BI118">
        <v>0.5</v>
      </c>
      <c r="BJ118">
        <f t="shared" si="182"/>
        <v>8.4021841419599964E-6</v>
      </c>
      <c r="BK118">
        <f t="shared" si="183"/>
        <v>-3.7077777436498529</v>
      </c>
      <c r="BL118" t="e">
        <f t="shared" si="184"/>
        <v>#DIV/0!</v>
      </c>
      <c r="BM118">
        <f t="shared" si="185"/>
        <v>-441287.37016526889</v>
      </c>
      <c r="BN118" t="e">
        <f t="shared" si="186"/>
        <v>#DIV/0!</v>
      </c>
      <c r="BO118" t="e">
        <f t="shared" si="187"/>
        <v>#DIV/0!</v>
      </c>
      <c r="BP118" t="s">
        <v>417</v>
      </c>
      <c r="BQ118">
        <v>0</v>
      </c>
      <c r="BR118" t="e">
        <f t="shared" si="188"/>
        <v>#DIV/0!</v>
      </c>
      <c r="BS118" t="e">
        <f t="shared" si="189"/>
        <v>#DIV/0!</v>
      </c>
      <c r="BT118" t="e">
        <f t="shared" si="190"/>
        <v>#DIV/0!</v>
      </c>
      <c r="BU118" t="e">
        <f t="shared" si="191"/>
        <v>#DIV/0!</v>
      </c>
      <c r="BV118" t="e">
        <f t="shared" si="192"/>
        <v>#DIV/0!</v>
      </c>
      <c r="BW118" t="e">
        <f t="shared" si="193"/>
        <v>#DIV/0!</v>
      </c>
      <c r="BX118" t="e">
        <f t="shared" si="194"/>
        <v>#DIV/0!</v>
      </c>
      <c r="BY118" t="e">
        <f t="shared" si="195"/>
        <v>#DIV/0!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 t="shared" si="196"/>
        <v>1.0001299999999999E-3</v>
      </c>
      <c r="CS118">
        <f t="shared" si="197"/>
        <v>8.4021841419599964E-6</v>
      </c>
      <c r="CT118">
        <f t="shared" si="198"/>
        <v>8.4010919999999972E-3</v>
      </c>
      <c r="CU118">
        <f t="shared" si="199"/>
        <v>1.5962074799999995E-3</v>
      </c>
      <c r="CV118">
        <v>6</v>
      </c>
      <c r="CW118">
        <v>0.5</v>
      </c>
      <c r="CX118" t="s">
        <v>418</v>
      </c>
      <c r="CY118">
        <v>2</v>
      </c>
      <c r="CZ118" t="b">
        <v>1</v>
      </c>
      <c r="DA118">
        <v>1658964657</v>
      </c>
      <c r="DB118">
        <v>423.948222222222</v>
      </c>
      <c r="DC118">
        <v>419.88122222222199</v>
      </c>
      <c r="DD118">
        <v>26.042633333333299</v>
      </c>
      <c r="DE118">
        <v>25.225655555555601</v>
      </c>
      <c r="DF118">
        <v>417.94333333333299</v>
      </c>
      <c r="DG118">
        <v>25.487500000000001</v>
      </c>
      <c r="DH118">
        <v>499.98700000000002</v>
      </c>
      <c r="DI118">
        <v>89.976477777777802</v>
      </c>
      <c r="DJ118">
        <v>4.6696055555555602E-2</v>
      </c>
      <c r="DK118">
        <v>25.8431888888889</v>
      </c>
      <c r="DL118">
        <v>25.2342333333333</v>
      </c>
      <c r="DM118">
        <v>999.9</v>
      </c>
      <c r="DN118">
        <v>0</v>
      </c>
      <c r="DO118">
        <v>0</v>
      </c>
      <c r="DP118">
        <v>9956.6666666666697</v>
      </c>
      <c r="DQ118">
        <v>0</v>
      </c>
      <c r="DR118">
        <v>0.23291466666666699</v>
      </c>
      <c r="DS118">
        <v>4.0671755555555604</v>
      </c>
      <c r="DT118">
        <v>435.284333333333</v>
      </c>
      <c r="DU118">
        <v>430.74700000000001</v>
      </c>
      <c r="DV118">
        <v>0.816991111111111</v>
      </c>
      <c r="DW118">
        <v>419.88122222222199</v>
      </c>
      <c r="DX118">
        <v>25.225655555555601</v>
      </c>
      <c r="DY118">
        <v>2.3432222222222201</v>
      </c>
      <c r="DZ118">
        <v>2.2697133333333301</v>
      </c>
      <c r="EA118">
        <v>19.976666666666699</v>
      </c>
      <c r="EB118">
        <v>19.463055555555599</v>
      </c>
      <c r="EC118">
        <v>1.0001299999999999E-3</v>
      </c>
      <c r="ED118">
        <v>0</v>
      </c>
      <c r="EE118">
        <v>0</v>
      </c>
      <c r="EF118">
        <v>0</v>
      </c>
      <c r="EG118">
        <v>990.66666666666697</v>
      </c>
      <c r="EH118">
        <v>1.0001299999999999E-3</v>
      </c>
      <c r="EI118">
        <v>-19.5555555555556</v>
      </c>
      <c r="EJ118">
        <v>-2.8333333333333299</v>
      </c>
      <c r="EK118">
        <v>35.243000000000002</v>
      </c>
      <c r="EL118">
        <v>38.916333333333299</v>
      </c>
      <c r="EM118">
        <v>36.888777777777797</v>
      </c>
      <c r="EN118">
        <v>38.923333333333296</v>
      </c>
      <c r="EO118">
        <v>37.291333333333299</v>
      </c>
      <c r="EP118">
        <v>0</v>
      </c>
      <c r="EQ118">
        <v>0</v>
      </c>
      <c r="ER118">
        <v>0</v>
      </c>
      <c r="ES118">
        <v>1658964660.7</v>
      </c>
      <c r="ET118">
        <v>0</v>
      </c>
      <c r="EU118">
        <v>995.26</v>
      </c>
      <c r="EV118">
        <v>-46.076922401403401</v>
      </c>
      <c r="EW118">
        <v>66.000000070302903</v>
      </c>
      <c r="EX118">
        <v>-21.74</v>
      </c>
      <c r="EY118">
        <v>15</v>
      </c>
      <c r="EZ118">
        <v>0</v>
      </c>
      <c r="FA118" t="s">
        <v>419</v>
      </c>
      <c r="FB118">
        <v>1657551626.5</v>
      </c>
      <c r="FC118">
        <v>1657551629</v>
      </c>
      <c r="FD118">
        <v>0</v>
      </c>
      <c r="FE118">
        <v>0.40300000000000002</v>
      </c>
      <c r="FF118">
        <v>8.9999999999999993E-3</v>
      </c>
      <c r="FG118">
        <v>9.41</v>
      </c>
      <c r="FH118">
        <v>8.6999999999999994E-2</v>
      </c>
      <c r="FI118">
        <v>417</v>
      </c>
      <c r="FJ118">
        <v>17</v>
      </c>
      <c r="FK118">
        <v>1.61</v>
      </c>
      <c r="FL118">
        <v>0.59</v>
      </c>
      <c r="FM118">
        <v>4.0450975609756101</v>
      </c>
      <c r="FN118">
        <v>-4.95744250870951E-2</v>
      </c>
      <c r="FO118">
        <v>9.1551415136869194E-2</v>
      </c>
      <c r="FP118">
        <v>1</v>
      </c>
      <c r="FQ118">
        <v>995.85294117647095</v>
      </c>
      <c r="FR118">
        <v>-17.0053475491531</v>
      </c>
      <c r="FS118">
        <v>13.9355287641954</v>
      </c>
      <c r="FT118">
        <v>0</v>
      </c>
      <c r="FU118">
        <v>0.81699460975609794</v>
      </c>
      <c r="FV118">
        <v>-1.02794425085242E-4</v>
      </c>
      <c r="FW118">
        <v>2.8576099930011402E-3</v>
      </c>
      <c r="FX118">
        <v>1</v>
      </c>
      <c r="FY118">
        <v>2</v>
      </c>
      <c r="FZ118">
        <v>3</v>
      </c>
      <c r="GA118" t="s">
        <v>420</v>
      </c>
      <c r="GB118">
        <v>2.9749599999999998</v>
      </c>
      <c r="GC118">
        <v>2.7003400000000002</v>
      </c>
      <c r="GD118">
        <v>9.0908699999999995E-2</v>
      </c>
      <c r="GE118">
        <v>9.1392000000000001E-2</v>
      </c>
      <c r="GF118">
        <v>0.108755</v>
      </c>
      <c r="GG118">
        <v>0.10753799999999999</v>
      </c>
      <c r="GH118">
        <v>35432.800000000003</v>
      </c>
      <c r="GI118">
        <v>38735.699999999997</v>
      </c>
      <c r="GJ118">
        <v>35316.5</v>
      </c>
      <c r="GK118">
        <v>38659.300000000003</v>
      </c>
      <c r="GL118">
        <v>44612.4</v>
      </c>
      <c r="GM118">
        <v>49825.4</v>
      </c>
      <c r="GN118">
        <v>55197.4</v>
      </c>
      <c r="GO118">
        <v>62004.1</v>
      </c>
      <c r="GP118">
        <v>1.9944</v>
      </c>
      <c r="GQ118">
        <v>1.8706</v>
      </c>
      <c r="GR118">
        <v>5.8829800000000002E-2</v>
      </c>
      <c r="GS118">
        <v>0</v>
      </c>
      <c r="GT118">
        <v>24.276599999999998</v>
      </c>
      <c r="GU118">
        <v>999.9</v>
      </c>
      <c r="GV118">
        <v>59.694000000000003</v>
      </c>
      <c r="GW118">
        <v>28.218</v>
      </c>
      <c r="GX118">
        <v>25.5</v>
      </c>
      <c r="GY118">
        <v>57.084299999999999</v>
      </c>
      <c r="GZ118">
        <v>46.017600000000002</v>
      </c>
      <c r="HA118">
        <v>1</v>
      </c>
      <c r="HB118">
        <v>-9.7459299999999999E-2</v>
      </c>
      <c r="HC118">
        <v>-0.27973900000000002</v>
      </c>
      <c r="HD118">
        <v>20.1312</v>
      </c>
      <c r="HE118">
        <v>5.2017199999999999</v>
      </c>
      <c r="HF118">
        <v>12.008800000000001</v>
      </c>
      <c r="HG118">
        <v>4.9756</v>
      </c>
      <c r="HH118">
        <v>3.2936000000000001</v>
      </c>
      <c r="HI118">
        <v>9999</v>
      </c>
      <c r="HJ118">
        <v>9999</v>
      </c>
      <c r="HK118">
        <v>9999</v>
      </c>
      <c r="HL118">
        <v>624.9</v>
      </c>
      <c r="HM118">
        <v>1.86313</v>
      </c>
      <c r="HN118">
        <v>1.86798</v>
      </c>
      <c r="HO118">
        <v>1.8677699999999999</v>
      </c>
      <c r="HP118">
        <v>1.8690199999999999</v>
      </c>
      <c r="HQ118">
        <v>1.86981</v>
      </c>
      <c r="HR118">
        <v>1.8658399999999999</v>
      </c>
      <c r="HS118">
        <v>1.8669100000000001</v>
      </c>
      <c r="HT118">
        <v>1.86829</v>
      </c>
      <c r="HU118">
        <v>5</v>
      </c>
      <c r="HV118">
        <v>0</v>
      </c>
      <c r="HW118">
        <v>0</v>
      </c>
      <c r="HX118">
        <v>0</v>
      </c>
      <c r="HY118" t="s">
        <v>421</v>
      </c>
      <c r="HZ118" t="s">
        <v>422</v>
      </c>
      <c r="IA118" t="s">
        <v>423</v>
      </c>
      <c r="IB118" t="s">
        <v>423</v>
      </c>
      <c r="IC118" t="s">
        <v>423</v>
      </c>
      <c r="ID118" t="s">
        <v>423</v>
      </c>
      <c r="IE118">
        <v>0</v>
      </c>
      <c r="IF118">
        <v>100</v>
      </c>
      <c r="IG118">
        <v>100</v>
      </c>
      <c r="IH118">
        <v>6.0039999999999996</v>
      </c>
      <c r="II118">
        <v>0.55479999999999996</v>
      </c>
      <c r="IJ118">
        <v>3.6346291650323699</v>
      </c>
      <c r="IK118">
        <v>5.6267518783259399E-3</v>
      </c>
      <c r="IL118">
        <v>2.30191766742704E-7</v>
      </c>
      <c r="IM118">
        <v>-2.9562642023804099E-10</v>
      </c>
      <c r="IN118">
        <v>-4.4408053959193901E-2</v>
      </c>
      <c r="IO118">
        <v>-1.77651730019769E-2</v>
      </c>
      <c r="IP118">
        <v>2.0502542247495602E-3</v>
      </c>
      <c r="IQ118">
        <v>-1.6883999477825899E-5</v>
      </c>
      <c r="IR118">
        <v>-3</v>
      </c>
      <c r="IS118">
        <v>1845</v>
      </c>
      <c r="IT118">
        <v>1</v>
      </c>
      <c r="IU118">
        <v>26</v>
      </c>
      <c r="IV118">
        <v>23550.5</v>
      </c>
      <c r="IW118">
        <v>23550.5</v>
      </c>
      <c r="IX118">
        <v>1.0388200000000001</v>
      </c>
      <c r="IY118">
        <v>2.6245099999999999</v>
      </c>
      <c r="IZ118">
        <v>1.5478499999999999</v>
      </c>
      <c r="JA118">
        <v>2.3107899999999999</v>
      </c>
      <c r="JB118">
        <v>1.3464400000000001</v>
      </c>
      <c r="JC118">
        <v>2.4389599999999998</v>
      </c>
      <c r="JD118">
        <v>32.753500000000003</v>
      </c>
      <c r="JE118">
        <v>24.245100000000001</v>
      </c>
      <c r="JF118">
        <v>18</v>
      </c>
      <c r="JG118">
        <v>500.59899999999999</v>
      </c>
      <c r="JH118">
        <v>419.93700000000001</v>
      </c>
      <c r="JI118">
        <v>24.9998</v>
      </c>
      <c r="JJ118">
        <v>26.028300000000002</v>
      </c>
      <c r="JK118">
        <v>30.0001</v>
      </c>
      <c r="JL118">
        <v>25.979199999999999</v>
      </c>
      <c r="JM118">
        <v>25.9222</v>
      </c>
      <c r="JN118">
        <v>20.816299999999998</v>
      </c>
      <c r="JO118">
        <v>0</v>
      </c>
      <c r="JP118">
        <v>100</v>
      </c>
      <c r="JQ118">
        <v>25</v>
      </c>
      <c r="JR118">
        <v>419.89699999999999</v>
      </c>
      <c r="JS118">
        <v>28.5824</v>
      </c>
      <c r="JT118">
        <v>102.399</v>
      </c>
      <c r="JU118">
        <v>103.209</v>
      </c>
    </row>
    <row r="119" spans="1:281" x14ac:dyDescent="0.2">
      <c r="A119">
        <v>103</v>
      </c>
      <c r="B119">
        <v>1658964664.5</v>
      </c>
      <c r="C119">
        <v>2732.9000000953702</v>
      </c>
      <c r="D119" t="s">
        <v>635</v>
      </c>
      <c r="E119" t="s">
        <v>636</v>
      </c>
      <c r="F119">
        <v>5</v>
      </c>
      <c r="G119" t="s">
        <v>624</v>
      </c>
      <c r="H119" t="s">
        <v>416</v>
      </c>
      <c r="I119">
        <v>1658964661.7</v>
      </c>
      <c r="J119">
        <f t="shared" si="150"/>
        <v>6.966321118154346E-4</v>
      </c>
      <c r="K119">
        <f t="shared" si="151"/>
        <v>0.69663211181543461</v>
      </c>
      <c r="L119">
        <f t="shared" si="152"/>
        <v>-3.6837647260614332</v>
      </c>
      <c r="M119">
        <f t="shared" si="153"/>
        <v>423.91910000000001</v>
      </c>
      <c r="N119">
        <f t="shared" si="154"/>
        <v>508.77558188363827</v>
      </c>
      <c r="O119">
        <f t="shared" si="155"/>
        <v>45.801441140089636</v>
      </c>
      <c r="P119">
        <f t="shared" si="156"/>
        <v>38.162416590288366</v>
      </c>
      <c r="Q119">
        <f t="shared" si="157"/>
        <v>6.4032592857063503E-2</v>
      </c>
      <c r="R119">
        <f t="shared" si="158"/>
        <v>2.7556328403687473</v>
      </c>
      <c r="S119">
        <f t="shared" si="159"/>
        <v>6.3217327105429252E-2</v>
      </c>
      <c r="T119">
        <f t="shared" si="160"/>
        <v>3.958321295605436E-2</v>
      </c>
      <c r="U119">
        <f t="shared" si="161"/>
        <v>1.5964149869723993E-6</v>
      </c>
      <c r="V119">
        <f t="shared" si="162"/>
        <v>25.651325699842982</v>
      </c>
      <c r="W119">
        <f t="shared" si="163"/>
        <v>25.651325699842982</v>
      </c>
      <c r="X119">
        <f t="shared" si="164"/>
        <v>3.3052641360176787</v>
      </c>
      <c r="Y119">
        <f t="shared" si="165"/>
        <v>70.125948009421606</v>
      </c>
      <c r="Z119">
        <f t="shared" si="166"/>
        <v>2.344373037147399</v>
      </c>
      <c r="AA119">
        <f t="shared" si="167"/>
        <v>3.3430892610997951</v>
      </c>
      <c r="AB119">
        <f t="shared" si="168"/>
        <v>0.96089109887027968</v>
      </c>
      <c r="AC119">
        <f t="shared" si="169"/>
        <v>-30.721476131060665</v>
      </c>
      <c r="AD119">
        <f t="shared" si="170"/>
        <v>28.514081637575092</v>
      </c>
      <c r="AE119">
        <f t="shared" si="171"/>
        <v>2.2052672357727268</v>
      </c>
      <c r="AF119">
        <f t="shared" si="172"/>
        <v>-2.1256612978604039E-3</v>
      </c>
      <c r="AG119">
        <f t="shared" si="173"/>
        <v>-3.6068676653426177</v>
      </c>
      <c r="AH119">
        <f t="shared" si="174"/>
        <v>0.6977140099199135</v>
      </c>
      <c r="AI119">
        <f t="shared" si="175"/>
        <v>-3.6837647260614332</v>
      </c>
      <c r="AJ119">
        <v>430.79100533333298</v>
      </c>
      <c r="AK119">
        <v>435.273121212121</v>
      </c>
      <c r="AL119">
        <v>1.0970112554110701E-2</v>
      </c>
      <c r="AM119">
        <v>66.33</v>
      </c>
      <c r="AN119">
        <f t="shared" si="176"/>
        <v>0.69663211181543461</v>
      </c>
      <c r="AO119">
        <v>25.226495327494401</v>
      </c>
      <c r="AP119">
        <v>26.040842424242399</v>
      </c>
      <c r="AQ119">
        <v>-2.8143333430059301E-5</v>
      </c>
      <c r="AR119">
        <v>88.640650729912196</v>
      </c>
      <c r="AS119">
        <v>0</v>
      </c>
      <c r="AT119">
        <v>0</v>
      </c>
      <c r="AU119">
        <f t="shared" si="177"/>
        <v>1</v>
      </c>
      <c r="AV119">
        <f t="shared" si="178"/>
        <v>0</v>
      </c>
      <c r="AW119">
        <f t="shared" si="179"/>
        <v>47976.500642663406</v>
      </c>
      <c r="AX119" t="s">
        <v>417</v>
      </c>
      <c r="AY119" t="s">
        <v>417</v>
      </c>
      <c r="AZ119">
        <v>0</v>
      </c>
      <c r="BA119">
        <v>0</v>
      </c>
      <c r="BB119" t="e">
        <f t="shared" si="180"/>
        <v>#DIV/0!</v>
      </c>
      <c r="BC119">
        <v>0</v>
      </c>
      <c r="BD119" t="s">
        <v>417</v>
      </c>
      <c r="BE119" t="s">
        <v>417</v>
      </c>
      <c r="BF119">
        <v>0</v>
      </c>
      <c r="BG119">
        <v>0</v>
      </c>
      <c r="BH119" t="e">
        <f t="shared" si="181"/>
        <v>#DIV/0!</v>
      </c>
      <c r="BI119">
        <v>0.5</v>
      </c>
      <c r="BJ119">
        <f t="shared" si="182"/>
        <v>8.4021841419599964E-6</v>
      </c>
      <c r="BK119">
        <f t="shared" si="183"/>
        <v>-3.6837647260614332</v>
      </c>
      <c r="BL119" t="e">
        <f t="shared" si="184"/>
        <v>#DIV/0!</v>
      </c>
      <c r="BM119">
        <f t="shared" si="185"/>
        <v>-438429.42071037652</v>
      </c>
      <c r="BN119" t="e">
        <f t="shared" si="186"/>
        <v>#DIV/0!</v>
      </c>
      <c r="BO119" t="e">
        <f t="shared" si="187"/>
        <v>#DIV/0!</v>
      </c>
      <c r="BP119" t="s">
        <v>417</v>
      </c>
      <c r="BQ119">
        <v>0</v>
      </c>
      <c r="BR119" t="e">
        <f t="shared" si="188"/>
        <v>#DIV/0!</v>
      </c>
      <c r="BS119" t="e">
        <f t="shared" si="189"/>
        <v>#DIV/0!</v>
      </c>
      <c r="BT119" t="e">
        <f t="shared" si="190"/>
        <v>#DIV/0!</v>
      </c>
      <c r="BU119" t="e">
        <f t="shared" si="191"/>
        <v>#DIV/0!</v>
      </c>
      <c r="BV119" t="e">
        <f t="shared" si="192"/>
        <v>#DIV/0!</v>
      </c>
      <c r="BW119" t="e">
        <f t="shared" si="193"/>
        <v>#DIV/0!</v>
      </c>
      <c r="BX119" t="e">
        <f t="shared" si="194"/>
        <v>#DIV/0!</v>
      </c>
      <c r="BY119" t="e">
        <f t="shared" si="195"/>
        <v>#DIV/0!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 t="shared" si="196"/>
        <v>1.0001299999999999E-3</v>
      </c>
      <c r="CS119">
        <f t="shared" si="197"/>
        <v>8.4021841419599964E-6</v>
      </c>
      <c r="CT119">
        <f t="shared" si="198"/>
        <v>8.4010919999999972E-3</v>
      </c>
      <c r="CU119">
        <f t="shared" si="199"/>
        <v>1.5962074799999995E-3</v>
      </c>
      <c r="CV119">
        <v>6</v>
      </c>
      <c r="CW119">
        <v>0.5</v>
      </c>
      <c r="CX119" t="s">
        <v>418</v>
      </c>
      <c r="CY119">
        <v>2</v>
      </c>
      <c r="CZ119" t="b">
        <v>1</v>
      </c>
      <c r="DA119">
        <v>1658964661.7</v>
      </c>
      <c r="DB119">
        <v>423.91910000000001</v>
      </c>
      <c r="DC119">
        <v>419.94589999999999</v>
      </c>
      <c r="DD119">
        <v>26.041969999999999</v>
      </c>
      <c r="DE119">
        <v>25.22654</v>
      </c>
      <c r="DF119">
        <v>417.91449999999998</v>
      </c>
      <c r="DG119">
        <v>25.486879999999999</v>
      </c>
      <c r="DH119">
        <v>500.01409999999998</v>
      </c>
      <c r="DI119">
        <v>89.976799999999997</v>
      </c>
      <c r="DJ119">
        <v>4.6076039999999999E-2</v>
      </c>
      <c r="DK119">
        <v>25.843260000000001</v>
      </c>
      <c r="DL119">
        <v>25.23997</v>
      </c>
      <c r="DM119">
        <v>999.9</v>
      </c>
      <c r="DN119">
        <v>0</v>
      </c>
      <c r="DO119">
        <v>0</v>
      </c>
      <c r="DP119">
        <v>10047</v>
      </c>
      <c r="DQ119">
        <v>0</v>
      </c>
      <c r="DR119">
        <v>0.2316888</v>
      </c>
      <c r="DS119">
        <v>3.9734699999999998</v>
      </c>
      <c r="DT119">
        <v>435.25420000000003</v>
      </c>
      <c r="DU119">
        <v>430.81369999999998</v>
      </c>
      <c r="DV119">
        <v>0.81544729999999999</v>
      </c>
      <c r="DW119">
        <v>419.94589999999999</v>
      </c>
      <c r="DX119">
        <v>25.22654</v>
      </c>
      <c r="DY119">
        <v>2.3431730000000002</v>
      </c>
      <c r="DZ119">
        <v>2.269803</v>
      </c>
      <c r="EA119">
        <v>19.976310000000002</v>
      </c>
      <c r="EB119">
        <v>19.46368</v>
      </c>
      <c r="EC119">
        <v>1.0001299999999999E-3</v>
      </c>
      <c r="ED119">
        <v>0</v>
      </c>
      <c r="EE119">
        <v>0</v>
      </c>
      <c r="EF119">
        <v>0</v>
      </c>
      <c r="EG119">
        <v>994.3</v>
      </c>
      <c r="EH119">
        <v>1.0001299999999999E-3</v>
      </c>
      <c r="EI119">
        <v>-20.149999999999999</v>
      </c>
      <c r="EJ119">
        <v>-2.8</v>
      </c>
      <c r="EK119">
        <v>35.180799999999998</v>
      </c>
      <c r="EL119">
        <v>38.799700000000001</v>
      </c>
      <c r="EM119">
        <v>36.812100000000001</v>
      </c>
      <c r="EN119">
        <v>38.749699999999997</v>
      </c>
      <c r="EO119">
        <v>37.231099999999998</v>
      </c>
      <c r="EP119">
        <v>0</v>
      </c>
      <c r="EQ119">
        <v>0</v>
      </c>
      <c r="ER119">
        <v>0</v>
      </c>
      <c r="ES119">
        <v>1658964666.0999999</v>
      </c>
      <c r="ET119">
        <v>0</v>
      </c>
      <c r="EU119">
        <v>994.15384615384596</v>
      </c>
      <c r="EV119">
        <v>-3.93162398700948</v>
      </c>
      <c r="EW119">
        <v>17.982906311874601</v>
      </c>
      <c r="EX119">
        <v>-19.230769230769202</v>
      </c>
      <c r="EY119">
        <v>15</v>
      </c>
      <c r="EZ119">
        <v>0</v>
      </c>
      <c r="FA119" t="s">
        <v>419</v>
      </c>
      <c r="FB119">
        <v>1657551626.5</v>
      </c>
      <c r="FC119">
        <v>1657551629</v>
      </c>
      <c r="FD119">
        <v>0</v>
      </c>
      <c r="FE119">
        <v>0.40300000000000002</v>
      </c>
      <c r="FF119">
        <v>8.9999999999999993E-3</v>
      </c>
      <c r="FG119">
        <v>9.41</v>
      </c>
      <c r="FH119">
        <v>8.6999999999999994E-2</v>
      </c>
      <c r="FI119">
        <v>417</v>
      </c>
      <c r="FJ119">
        <v>17</v>
      </c>
      <c r="FK119">
        <v>1.61</v>
      </c>
      <c r="FL119">
        <v>0.59</v>
      </c>
      <c r="FM119">
        <v>4.0208482926829303</v>
      </c>
      <c r="FN119">
        <v>-8.0502857142852505E-2</v>
      </c>
      <c r="FO119">
        <v>8.9954195984033203E-2</v>
      </c>
      <c r="FP119">
        <v>1</v>
      </c>
      <c r="FQ119">
        <v>995.83823529411802</v>
      </c>
      <c r="FR119">
        <v>1.62719632014541</v>
      </c>
      <c r="FS119">
        <v>15.094175244033</v>
      </c>
      <c r="FT119">
        <v>0</v>
      </c>
      <c r="FU119">
        <v>0.81655282926829298</v>
      </c>
      <c r="FV119">
        <v>-2.2740836236930201E-3</v>
      </c>
      <c r="FW119">
        <v>2.7966399342908301E-3</v>
      </c>
      <c r="FX119">
        <v>1</v>
      </c>
      <c r="FY119">
        <v>2</v>
      </c>
      <c r="FZ119">
        <v>3</v>
      </c>
      <c r="GA119" t="s">
        <v>420</v>
      </c>
      <c r="GB119">
        <v>2.9758100000000001</v>
      </c>
      <c r="GC119">
        <v>2.7003699999999999</v>
      </c>
      <c r="GD119">
        <v>9.0893600000000005E-2</v>
      </c>
      <c r="GE119">
        <v>9.1408500000000004E-2</v>
      </c>
      <c r="GF119">
        <v>0.10877299999999999</v>
      </c>
      <c r="GG119">
        <v>0.107533</v>
      </c>
      <c r="GH119">
        <v>35433.1</v>
      </c>
      <c r="GI119">
        <v>38735.1</v>
      </c>
      <c r="GJ119">
        <v>35316.199999999997</v>
      </c>
      <c r="GK119">
        <v>38659.4</v>
      </c>
      <c r="GL119">
        <v>44612.1</v>
      </c>
      <c r="GM119">
        <v>49825.4</v>
      </c>
      <c r="GN119">
        <v>55198.2</v>
      </c>
      <c r="GO119">
        <v>62003.8</v>
      </c>
      <c r="GP119">
        <v>1.9950000000000001</v>
      </c>
      <c r="GQ119">
        <v>1.8697999999999999</v>
      </c>
      <c r="GR119">
        <v>5.8114499999999999E-2</v>
      </c>
      <c r="GS119">
        <v>0</v>
      </c>
      <c r="GT119">
        <v>24.278700000000001</v>
      </c>
      <c r="GU119">
        <v>999.9</v>
      </c>
      <c r="GV119">
        <v>59.694000000000003</v>
      </c>
      <c r="GW119">
        <v>28.218</v>
      </c>
      <c r="GX119">
        <v>25.496099999999998</v>
      </c>
      <c r="GY119">
        <v>56.524299999999997</v>
      </c>
      <c r="GZ119">
        <v>46.145800000000001</v>
      </c>
      <c r="HA119">
        <v>1</v>
      </c>
      <c r="HB119">
        <v>-9.7357700000000005E-2</v>
      </c>
      <c r="HC119">
        <v>-0.27973900000000002</v>
      </c>
      <c r="HD119">
        <v>20.131499999999999</v>
      </c>
      <c r="HE119">
        <v>5.2029100000000001</v>
      </c>
      <c r="HF119">
        <v>12.0099</v>
      </c>
      <c r="HG119">
        <v>4.9756</v>
      </c>
      <c r="HH119">
        <v>3.2938000000000001</v>
      </c>
      <c r="HI119">
        <v>9999</v>
      </c>
      <c r="HJ119">
        <v>9999</v>
      </c>
      <c r="HK119">
        <v>9999</v>
      </c>
      <c r="HL119">
        <v>625</v>
      </c>
      <c r="HM119">
        <v>1.8631899999999999</v>
      </c>
      <c r="HN119">
        <v>1.8680099999999999</v>
      </c>
      <c r="HO119">
        <v>1.8677699999999999</v>
      </c>
      <c r="HP119">
        <v>1.8689899999999999</v>
      </c>
      <c r="HQ119">
        <v>1.86981</v>
      </c>
      <c r="HR119">
        <v>1.8658399999999999</v>
      </c>
      <c r="HS119">
        <v>1.8669100000000001</v>
      </c>
      <c r="HT119">
        <v>1.86829</v>
      </c>
      <c r="HU119">
        <v>5</v>
      </c>
      <c r="HV119">
        <v>0</v>
      </c>
      <c r="HW119">
        <v>0</v>
      </c>
      <c r="HX119">
        <v>0</v>
      </c>
      <c r="HY119" t="s">
        <v>421</v>
      </c>
      <c r="HZ119" t="s">
        <v>422</v>
      </c>
      <c r="IA119" t="s">
        <v>423</v>
      </c>
      <c r="IB119" t="s">
        <v>423</v>
      </c>
      <c r="IC119" t="s">
        <v>423</v>
      </c>
      <c r="ID119" t="s">
        <v>423</v>
      </c>
      <c r="IE119">
        <v>0</v>
      </c>
      <c r="IF119">
        <v>100</v>
      </c>
      <c r="IG119">
        <v>100</v>
      </c>
      <c r="IH119">
        <v>6.0039999999999996</v>
      </c>
      <c r="II119">
        <v>0.55510000000000004</v>
      </c>
      <c r="IJ119">
        <v>3.6346291650323699</v>
      </c>
      <c r="IK119">
        <v>5.6267518783259399E-3</v>
      </c>
      <c r="IL119">
        <v>2.30191766742704E-7</v>
      </c>
      <c r="IM119">
        <v>-2.9562642023804099E-10</v>
      </c>
      <c r="IN119">
        <v>-4.4408053959193901E-2</v>
      </c>
      <c r="IO119">
        <v>-1.77651730019769E-2</v>
      </c>
      <c r="IP119">
        <v>2.0502542247495602E-3</v>
      </c>
      <c r="IQ119">
        <v>-1.6883999477825899E-5</v>
      </c>
      <c r="IR119">
        <v>-3</v>
      </c>
      <c r="IS119">
        <v>1845</v>
      </c>
      <c r="IT119">
        <v>1</v>
      </c>
      <c r="IU119">
        <v>26</v>
      </c>
      <c r="IV119">
        <v>23550.6</v>
      </c>
      <c r="IW119">
        <v>23550.6</v>
      </c>
      <c r="IX119">
        <v>1.0388200000000001</v>
      </c>
      <c r="IY119">
        <v>2.6232899999999999</v>
      </c>
      <c r="IZ119">
        <v>1.5478499999999999</v>
      </c>
      <c r="JA119">
        <v>2.3107899999999999</v>
      </c>
      <c r="JB119">
        <v>1.3464400000000001</v>
      </c>
      <c r="JC119">
        <v>2.4218799999999998</v>
      </c>
      <c r="JD119">
        <v>32.753500000000003</v>
      </c>
      <c r="JE119">
        <v>24.245100000000001</v>
      </c>
      <c r="JF119">
        <v>18</v>
      </c>
      <c r="JG119">
        <v>500.99400000000003</v>
      </c>
      <c r="JH119">
        <v>419.48099999999999</v>
      </c>
      <c r="JI119">
        <v>24.9998</v>
      </c>
      <c r="JJ119">
        <v>26.028300000000002</v>
      </c>
      <c r="JK119">
        <v>30.0001</v>
      </c>
      <c r="JL119">
        <v>25.979199999999999</v>
      </c>
      <c r="JM119">
        <v>25.9222</v>
      </c>
      <c r="JN119">
        <v>20.812899999999999</v>
      </c>
      <c r="JO119">
        <v>0</v>
      </c>
      <c r="JP119">
        <v>100</v>
      </c>
      <c r="JQ119">
        <v>25</v>
      </c>
      <c r="JR119">
        <v>419.89699999999999</v>
      </c>
      <c r="JS119">
        <v>28.5824</v>
      </c>
      <c r="JT119">
        <v>102.399</v>
      </c>
      <c r="JU119">
        <v>103.209</v>
      </c>
    </row>
    <row r="120" spans="1:281" x14ac:dyDescent="0.2">
      <c r="A120">
        <v>104</v>
      </c>
      <c r="B120">
        <v>1658964669.5</v>
      </c>
      <c r="C120">
        <v>2737.9000000953702</v>
      </c>
      <c r="D120" t="s">
        <v>637</v>
      </c>
      <c r="E120" t="s">
        <v>638</v>
      </c>
      <c r="F120">
        <v>5</v>
      </c>
      <c r="G120" t="s">
        <v>624</v>
      </c>
      <c r="H120" t="s">
        <v>416</v>
      </c>
      <c r="I120">
        <v>1658964667</v>
      </c>
      <c r="J120">
        <f t="shared" si="150"/>
        <v>6.9912637199238796E-4</v>
      </c>
      <c r="K120">
        <f t="shared" si="151"/>
        <v>0.69912637199238792</v>
      </c>
      <c r="L120">
        <f t="shared" si="152"/>
        <v>-3.6276754207093864</v>
      </c>
      <c r="M120">
        <f t="shared" si="153"/>
        <v>423.89955555555599</v>
      </c>
      <c r="N120">
        <f t="shared" si="154"/>
        <v>506.93782056400687</v>
      </c>
      <c r="O120">
        <f t="shared" si="155"/>
        <v>45.635832059844923</v>
      </c>
      <c r="P120">
        <f t="shared" si="156"/>
        <v>38.16051622673065</v>
      </c>
      <c r="Q120">
        <f t="shared" si="157"/>
        <v>6.4336321040329034E-2</v>
      </c>
      <c r="R120">
        <f t="shared" si="158"/>
        <v>2.7516503579028111</v>
      </c>
      <c r="S120">
        <f t="shared" si="159"/>
        <v>6.3512181762104616E-2</v>
      </c>
      <c r="T120">
        <f t="shared" si="160"/>
        <v>3.9768279618229228E-2</v>
      </c>
      <c r="U120">
        <f t="shared" si="161"/>
        <v>1.5964149869723993E-6</v>
      </c>
      <c r="V120">
        <f t="shared" si="162"/>
        <v>25.646630351951888</v>
      </c>
      <c r="W120">
        <f t="shared" si="163"/>
        <v>25.646630351951888</v>
      </c>
      <c r="X120">
        <f t="shared" si="164"/>
        <v>3.3043435126461493</v>
      </c>
      <c r="Y120">
        <f t="shared" si="165"/>
        <v>70.144967473613448</v>
      </c>
      <c r="Z120">
        <f t="shared" si="166"/>
        <v>2.3444881110291842</v>
      </c>
      <c r="AA120">
        <f t="shared" si="167"/>
        <v>3.3423468503440596</v>
      </c>
      <c r="AB120">
        <f t="shared" si="168"/>
        <v>0.95985540161696514</v>
      </c>
      <c r="AC120">
        <f t="shared" si="169"/>
        <v>-30.831473004864311</v>
      </c>
      <c r="AD120">
        <f t="shared" si="170"/>
        <v>28.613276982465088</v>
      </c>
      <c r="AE120">
        <f t="shared" si="171"/>
        <v>2.216047807443021</v>
      </c>
      <c r="AF120">
        <f t="shared" si="172"/>
        <v>-2.1466185412144512E-3</v>
      </c>
      <c r="AG120">
        <f t="shared" si="173"/>
        <v>-3.6438986672468543</v>
      </c>
      <c r="AH120">
        <f t="shared" si="174"/>
        <v>0.69848556765585224</v>
      </c>
      <c r="AI120">
        <f t="shared" si="175"/>
        <v>-3.6276754207093864</v>
      </c>
      <c r="AJ120">
        <v>430.70001265454499</v>
      </c>
      <c r="AK120">
        <v>435.19457575757599</v>
      </c>
      <c r="AL120">
        <v>-6.0621487603231801E-3</v>
      </c>
      <c r="AM120">
        <v>66.33</v>
      </c>
      <c r="AN120">
        <f t="shared" si="176"/>
        <v>0.69912637199238792</v>
      </c>
      <c r="AO120">
        <v>25.227379963000601</v>
      </c>
      <c r="AP120">
        <v>26.044344848484801</v>
      </c>
      <c r="AQ120">
        <v>9.4948719003991097E-6</v>
      </c>
      <c r="AR120">
        <v>88.640650729912196</v>
      </c>
      <c r="AS120">
        <v>0</v>
      </c>
      <c r="AT120">
        <v>0</v>
      </c>
      <c r="AU120">
        <f t="shared" si="177"/>
        <v>1</v>
      </c>
      <c r="AV120">
        <f t="shared" si="178"/>
        <v>0</v>
      </c>
      <c r="AW120">
        <f t="shared" si="179"/>
        <v>47868.797218452819</v>
      </c>
      <c r="AX120" t="s">
        <v>417</v>
      </c>
      <c r="AY120" t="s">
        <v>417</v>
      </c>
      <c r="AZ120">
        <v>0</v>
      </c>
      <c r="BA120">
        <v>0</v>
      </c>
      <c r="BB120" t="e">
        <f t="shared" si="180"/>
        <v>#DIV/0!</v>
      </c>
      <c r="BC120">
        <v>0</v>
      </c>
      <c r="BD120" t="s">
        <v>417</v>
      </c>
      <c r="BE120" t="s">
        <v>417</v>
      </c>
      <c r="BF120">
        <v>0</v>
      </c>
      <c r="BG120">
        <v>0</v>
      </c>
      <c r="BH120" t="e">
        <f t="shared" si="181"/>
        <v>#DIV/0!</v>
      </c>
      <c r="BI120">
        <v>0.5</v>
      </c>
      <c r="BJ120">
        <f t="shared" si="182"/>
        <v>8.4021841419599964E-6</v>
      </c>
      <c r="BK120">
        <f t="shared" si="183"/>
        <v>-3.6276754207093864</v>
      </c>
      <c r="BL120" t="e">
        <f t="shared" si="184"/>
        <v>#DIV/0!</v>
      </c>
      <c r="BM120">
        <f t="shared" si="185"/>
        <v>-431753.85821324674</v>
      </c>
      <c r="BN120" t="e">
        <f t="shared" si="186"/>
        <v>#DIV/0!</v>
      </c>
      <c r="BO120" t="e">
        <f t="shared" si="187"/>
        <v>#DIV/0!</v>
      </c>
      <c r="BP120" t="s">
        <v>417</v>
      </c>
      <c r="BQ120">
        <v>0</v>
      </c>
      <c r="BR120" t="e">
        <f t="shared" si="188"/>
        <v>#DIV/0!</v>
      </c>
      <c r="BS120" t="e">
        <f t="shared" si="189"/>
        <v>#DIV/0!</v>
      </c>
      <c r="BT120" t="e">
        <f t="shared" si="190"/>
        <v>#DIV/0!</v>
      </c>
      <c r="BU120" t="e">
        <f t="shared" si="191"/>
        <v>#DIV/0!</v>
      </c>
      <c r="BV120" t="e">
        <f t="shared" si="192"/>
        <v>#DIV/0!</v>
      </c>
      <c r="BW120" t="e">
        <f t="shared" si="193"/>
        <v>#DIV/0!</v>
      </c>
      <c r="BX120" t="e">
        <f t="shared" si="194"/>
        <v>#DIV/0!</v>
      </c>
      <c r="BY120" t="e">
        <f t="shared" si="195"/>
        <v>#DIV/0!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 t="shared" si="196"/>
        <v>1.0001299999999999E-3</v>
      </c>
      <c r="CS120">
        <f t="shared" si="197"/>
        <v>8.4021841419599964E-6</v>
      </c>
      <c r="CT120">
        <f t="shared" si="198"/>
        <v>8.4010919999999972E-3</v>
      </c>
      <c r="CU120">
        <f t="shared" si="199"/>
        <v>1.5962074799999995E-3</v>
      </c>
      <c r="CV120">
        <v>6</v>
      </c>
      <c r="CW120">
        <v>0.5</v>
      </c>
      <c r="CX120" t="s">
        <v>418</v>
      </c>
      <c r="CY120">
        <v>2</v>
      </c>
      <c r="CZ120" t="b">
        <v>1</v>
      </c>
      <c r="DA120">
        <v>1658964667</v>
      </c>
      <c r="DB120">
        <v>423.89955555555599</v>
      </c>
      <c r="DC120">
        <v>419.882555555556</v>
      </c>
      <c r="DD120">
        <v>26.043344444444401</v>
      </c>
      <c r="DE120">
        <v>25.227066666666701</v>
      </c>
      <c r="DF120">
        <v>417.89477777777802</v>
      </c>
      <c r="DG120">
        <v>25.488199999999999</v>
      </c>
      <c r="DH120">
        <v>500.04644444444398</v>
      </c>
      <c r="DI120">
        <v>89.976799999999997</v>
      </c>
      <c r="DJ120">
        <v>4.5743611111111103E-2</v>
      </c>
      <c r="DK120">
        <v>25.839511111111101</v>
      </c>
      <c r="DL120">
        <v>25.2337666666667</v>
      </c>
      <c r="DM120">
        <v>999.9</v>
      </c>
      <c r="DN120">
        <v>0</v>
      </c>
      <c r="DO120">
        <v>0</v>
      </c>
      <c r="DP120">
        <v>10023.333333333299</v>
      </c>
      <c r="DQ120">
        <v>0</v>
      </c>
      <c r="DR120">
        <v>0.22555944444444401</v>
      </c>
      <c r="DS120">
        <v>4.0169244444444496</v>
      </c>
      <c r="DT120">
        <v>435.23433333333298</v>
      </c>
      <c r="DU120">
        <v>430.74922222222199</v>
      </c>
      <c r="DV120">
        <v>0.81628999999999996</v>
      </c>
      <c r="DW120">
        <v>419.882555555556</v>
      </c>
      <c r="DX120">
        <v>25.227066666666701</v>
      </c>
      <c r="DY120">
        <v>2.3432988888888899</v>
      </c>
      <c r="DZ120">
        <v>2.2698522222222199</v>
      </c>
      <c r="EA120">
        <v>19.977177777777801</v>
      </c>
      <c r="EB120">
        <v>19.464022222222201</v>
      </c>
      <c r="EC120">
        <v>1.0001299999999999E-3</v>
      </c>
      <c r="ED120">
        <v>0</v>
      </c>
      <c r="EE120">
        <v>0</v>
      </c>
      <c r="EF120">
        <v>0</v>
      </c>
      <c r="EG120">
        <v>996</v>
      </c>
      <c r="EH120">
        <v>1.0001299999999999E-3</v>
      </c>
      <c r="EI120">
        <v>-13.2777777777778</v>
      </c>
      <c r="EJ120">
        <v>-1.05555555555556</v>
      </c>
      <c r="EK120">
        <v>35.118000000000002</v>
      </c>
      <c r="EL120">
        <v>38.666555555555597</v>
      </c>
      <c r="EM120">
        <v>36.728999999999999</v>
      </c>
      <c r="EN120">
        <v>38.583111111111101</v>
      </c>
      <c r="EO120">
        <v>37.166333333333299</v>
      </c>
      <c r="EP120">
        <v>0</v>
      </c>
      <c r="EQ120">
        <v>0</v>
      </c>
      <c r="ER120">
        <v>0</v>
      </c>
      <c r="ES120">
        <v>1658964670.9000001</v>
      </c>
      <c r="ET120">
        <v>0</v>
      </c>
      <c r="EU120">
        <v>995.59615384615404</v>
      </c>
      <c r="EV120">
        <v>-14.9230766035156</v>
      </c>
      <c r="EW120">
        <v>41.316239968115298</v>
      </c>
      <c r="EX120">
        <v>-16.980769230769202</v>
      </c>
      <c r="EY120">
        <v>15</v>
      </c>
      <c r="EZ120">
        <v>0</v>
      </c>
      <c r="FA120" t="s">
        <v>419</v>
      </c>
      <c r="FB120">
        <v>1657551626.5</v>
      </c>
      <c r="FC120">
        <v>1657551629</v>
      </c>
      <c r="FD120">
        <v>0</v>
      </c>
      <c r="FE120">
        <v>0.40300000000000002</v>
      </c>
      <c r="FF120">
        <v>8.9999999999999993E-3</v>
      </c>
      <c r="FG120">
        <v>9.41</v>
      </c>
      <c r="FH120">
        <v>8.6999999999999994E-2</v>
      </c>
      <c r="FI120">
        <v>417</v>
      </c>
      <c r="FJ120">
        <v>17</v>
      </c>
      <c r="FK120">
        <v>1.61</v>
      </c>
      <c r="FL120">
        <v>0.59</v>
      </c>
      <c r="FM120">
        <v>4.0200643902438999</v>
      </c>
      <c r="FN120">
        <v>-0.22020857142856701</v>
      </c>
      <c r="FO120">
        <v>9.0503007443595601E-2</v>
      </c>
      <c r="FP120">
        <v>1</v>
      </c>
      <c r="FQ120">
        <v>995.07352941176498</v>
      </c>
      <c r="FR120">
        <v>2.6967150241965001</v>
      </c>
      <c r="FS120">
        <v>13.1669887759353</v>
      </c>
      <c r="FT120">
        <v>0</v>
      </c>
      <c r="FU120">
        <v>0.81650643902439002</v>
      </c>
      <c r="FV120">
        <v>-9.3109756097553408E-3</v>
      </c>
      <c r="FW120">
        <v>2.5383087806242501E-3</v>
      </c>
      <c r="FX120">
        <v>1</v>
      </c>
      <c r="FY120">
        <v>2</v>
      </c>
      <c r="FZ120">
        <v>3</v>
      </c>
      <c r="GA120" t="s">
        <v>420</v>
      </c>
      <c r="GB120">
        <v>2.9745699999999999</v>
      </c>
      <c r="GC120">
        <v>2.6997599999999999</v>
      </c>
      <c r="GD120">
        <v>9.0914099999999998E-2</v>
      </c>
      <c r="GE120">
        <v>9.1383699999999998E-2</v>
      </c>
      <c r="GF120">
        <v>0.108767</v>
      </c>
      <c r="GG120">
        <v>0.107555</v>
      </c>
      <c r="GH120">
        <v>35432.6</v>
      </c>
      <c r="GI120">
        <v>38736.1</v>
      </c>
      <c r="GJ120">
        <v>35316.5</v>
      </c>
      <c r="GK120">
        <v>38659.4</v>
      </c>
      <c r="GL120">
        <v>44612.1</v>
      </c>
      <c r="GM120">
        <v>49824.800000000003</v>
      </c>
      <c r="GN120">
        <v>55197.9</v>
      </c>
      <c r="GO120">
        <v>62004.6</v>
      </c>
      <c r="GP120">
        <v>1.9950000000000001</v>
      </c>
      <c r="GQ120">
        <v>1.8708</v>
      </c>
      <c r="GR120">
        <v>5.8829800000000002E-2</v>
      </c>
      <c r="GS120">
        <v>0</v>
      </c>
      <c r="GT120">
        <v>24.278700000000001</v>
      </c>
      <c r="GU120">
        <v>999.9</v>
      </c>
      <c r="GV120">
        <v>59.694000000000003</v>
      </c>
      <c r="GW120">
        <v>28.218</v>
      </c>
      <c r="GX120">
        <v>25.494900000000001</v>
      </c>
      <c r="GY120">
        <v>56.204300000000003</v>
      </c>
      <c r="GZ120">
        <v>46.342100000000002</v>
      </c>
      <c r="HA120">
        <v>1</v>
      </c>
      <c r="HB120">
        <v>-9.7357700000000005E-2</v>
      </c>
      <c r="HC120">
        <v>-0.27799600000000002</v>
      </c>
      <c r="HD120">
        <v>20.131499999999999</v>
      </c>
      <c r="HE120">
        <v>5.2017199999999999</v>
      </c>
      <c r="HF120">
        <v>12.006399999999999</v>
      </c>
      <c r="HG120">
        <v>4.9752000000000001</v>
      </c>
      <c r="HH120">
        <v>3.2932000000000001</v>
      </c>
      <c r="HI120">
        <v>9999</v>
      </c>
      <c r="HJ120">
        <v>9999</v>
      </c>
      <c r="HK120">
        <v>9999</v>
      </c>
      <c r="HL120">
        <v>625</v>
      </c>
      <c r="HM120">
        <v>1.8631</v>
      </c>
      <c r="HN120">
        <v>1.86798</v>
      </c>
      <c r="HO120">
        <v>1.8677699999999999</v>
      </c>
      <c r="HP120">
        <v>1.86896</v>
      </c>
      <c r="HQ120">
        <v>1.86981</v>
      </c>
      <c r="HR120">
        <v>1.8658399999999999</v>
      </c>
      <c r="HS120">
        <v>1.8669100000000001</v>
      </c>
      <c r="HT120">
        <v>1.86829</v>
      </c>
      <c r="HU120">
        <v>5</v>
      </c>
      <c r="HV120">
        <v>0</v>
      </c>
      <c r="HW120">
        <v>0</v>
      </c>
      <c r="HX120">
        <v>0</v>
      </c>
      <c r="HY120" t="s">
        <v>421</v>
      </c>
      <c r="HZ120" t="s">
        <v>422</v>
      </c>
      <c r="IA120" t="s">
        <v>423</v>
      </c>
      <c r="IB120" t="s">
        <v>423</v>
      </c>
      <c r="IC120" t="s">
        <v>423</v>
      </c>
      <c r="ID120" t="s">
        <v>423</v>
      </c>
      <c r="IE120">
        <v>0</v>
      </c>
      <c r="IF120">
        <v>100</v>
      </c>
      <c r="IG120">
        <v>100</v>
      </c>
      <c r="IH120">
        <v>6.0049999999999999</v>
      </c>
      <c r="II120">
        <v>0.55500000000000005</v>
      </c>
      <c r="IJ120">
        <v>3.6346291650323699</v>
      </c>
      <c r="IK120">
        <v>5.6267518783259399E-3</v>
      </c>
      <c r="IL120">
        <v>2.30191766742704E-7</v>
      </c>
      <c r="IM120">
        <v>-2.9562642023804099E-10</v>
      </c>
      <c r="IN120">
        <v>-4.4408053959193901E-2</v>
      </c>
      <c r="IO120">
        <v>-1.77651730019769E-2</v>
      </c>
      <c r="IP120">
        <v>2.0502542247495602E-3</v>
      </c>
      <c r="IQ120">
        <v>-1.6883999477825899E-5</v>
      </c>
      <c r="IR120">
        <v>-3</v>
      </c>
      <c r="IS120">
        <v>1845</v>
      </c>
      <c r="IT120">
        <v>1</v>
      </c>
      <c r="IU120">
        <v>26</v>
      </c>
      <c r="IV120">
        <v>23550.7</v>
      </c>
      <c r="IW120">
        <v>23550.7</v>
      </c>
      <c r="IX120">
        <v>1.0388200000000001</v>
      </c>
      <c r="IY120">
        <v>2.6208499999999999</v>
      </c>
      <c r="IZ120">
        <v>1.5478499999999999</v>
      </c>
      <c r="JA120">
        <v>2.3107899999999999</v>
      </c>
      <c r="JB120">
        <v>1.3464400000000001</v>
      </c>
      <c r="JC120">
        <v>2.4255399999999998</v>
      </c>
      <c r="JD120">
        <v>32.753500000000003</v>
      </c>
      <c r="JE120">
        <v>24.245100000000001</v>
      </c>
      <c r="JF120">
        <v>18</v>
      </c>
      <c r="JG120">
        <v>500.995</v>
      </c>
      <c r="JH120">
        <v>420.05099999999999</v>
      </c>
      <c r="JI120">
        <v>25</v>
      </c>
      <c r="JJ120">
        <v>26.028300000000002</v>
      </c>
      <c r="JK120">
        <v>30.0001</v>
      </c>
      <c r="JL120">
        <v>25.979199999999999</v>
      </c>
      <c r="JM120">
        <v>25.9222</v>
      </c>
      <c r="JN120">
        <v>20.814499999999999</v>
      </c>
      <c r="JO120">
        <v>0</v>
      </c>
      <c r="JP120">
        <v>100</v>
      </c>
      <c r="JQ120">
        <v>25</v>
      </c>
      <c r="JR120">
        <v>419.89699999999999</v>
      </c>
      <c r="JS120">
        <v>28.5824</v>
      </c>
      <c r="JT120">
        <v>102.399</v>
      </c>
      <c r="JU120">
        <v>103.21</v>
      </c>
    </row>
    <row r="121" spans="1:281" x14ac:dyDescent="0.2">
      <c r="A121">
        <v>105</v>
      </c>
      <c r="B121">
        <v>1658964674.5</v>
      </c>
      <c r="C121">
        <v>2742.9000000953702</v>
      </c>
      <c r="D121" t="s">
        <v>639</v>
      </c>
      <c r="E121" t="s">
        <v>640</v>
      </c>
      <c r="F121">
        <v>5</v>
      </c>
      <c r="G121" t="s">
        <v>624</v>
      </c>
      <c r="H121" t="s">
        <v>416</v>
      </c>
      <c r="I121">
        <v>1658964671.7</v>
      </c>
      <c r="J121">
        <f t="shared" si="150"/>
        <v>6.9949449732612076E-4</v>
      </c>
      <c r="K121">
        <f t="shared" si="151"/>
        <v>0.69949449732612079</v>
      </c>
      <c r="L121">
        <f t="shared" si="152"/>
        <v>-3.5280402500993429</v>
      </c>
      <c r="M121">
        <f t="shared" si="153"/>
        <v>423.83670000000001</v>
      </c>
      <c r="N121">
        <f t="shared" si="154"/>
        <v>504.31789124098077</v>
      </c>
      <c r="O121">
        <f t="shared" si="155"/>
        <v>45.401056237623955</v>
      </c>
      <c r="P121">
        <f t="shared" si="156"/>
        <v>38.15576283625073</v>
      </c>
      <c r="Q121">
        <f t="shared" si="157"/>
        <v>6.4395644443231731E-2</v>
      </c>
      <c r="R121">
        <f t="shared" si="158"/>
        <v>2.7441241780444452</v>
      </c>
      <c r="S121">
        <f t="shared" si="159"/>
        <v>6.3567762062439997E-2</v>
      </c>
      <c r="T121">
        <f t="shared" si="160"/>
        <v>3.9803346422730992E-2</v>
      </c>
      <c r="U121">
        <f t="shared" si="161"/>
        <v>1.5964149869723993E-6</v>
      </c>
      <c r="V121">
        <f t="shared" si="162"/>
        <v>25.645736530315759</v>
      </c>
      <c r="W121">
        <f t="shared" si="163"/>
        <v>25.645736530315759</v>
      </c>
      <c r="X121">
        <f t="shared" si="164"/>
        <v>3.3041682851805478</v>
      </c>
      <c r="Y121">
        <f t="shared" si="165"/>
        <v>70.150267919128623</v>
      </c>
      <c r="Z121">
        <f t="shared" si="166"/>
        <v>2.3446234437290743</v>
      </c>
      <c r="AA121">
        <f t="shared" si="167"/>
        <v>3.342287226090181</v>
      </c>
      <c r="AB121">
        <f t="shared" si="168"/>
        <v>0.95954484145147356</v>
      </c>
      <c r="AC121">
        <f t="shared" si="169"/>
        <v>-30.847707332081924</v>
      </c>
      <c r="AD121">
        <f t="shared" si="170"/>
        <v>28.622701662531259</v>
      </c>
      <c r="AE121">
        <f t="shared" si="171"/>
        <v>2.2228442486842277</v>
      </c>
      <c r="AF121">
        <f t="shared" si="172"/>
        <v>-2.1598244514500209E-3</v>
      </c>
      <c r="AG121">
        <f t="shared" si="173"/>
        <v>-3.6033435755988368</v>
      </c>
      <c r="AH121">
        <f t="shared" si="174"/>
        <v>0.70032729590310983</v>
      </c>
      <c r="AI121">
        <f t="shared" si="175"/>
        <v>-3.5280402500993429</v>
      </c>
      <c r="AJ121">
        <v>430.72005056969698</v>
      </c>
      <c r="AK121">
        <v>435.11801212121202</v>
      </c>
      <c r="AL121">
        <v>-1.14306493506552E-2</v>
      </c>
      <c r="AM121">
        <v>66.33</v>
      </c>
      <c r="AN121">
        <f t="shared" si="176"/>
        <v>0.69949449732612079</v>
      </c>
      <c r="AO121">
        <v>25.227062536013001</v>
      </c>
      <c r="AP121">
        <v>26.044600606060602</v>
      </c>
      <c r="AQ121">
        <v>-4.9372583172564897E-6</v>
      </c>
      <c r="AR121">
        <v>88.640650729912196</v>
      </c>
      <c r="AS121">
        <v>0</v>
      </c>
      <c r="AT121">
        <v>0</v>
      </c>
      <c r="AU121">
        <f t="shared" si="177"/>
        <v>1</v>
      </c>
      <c r="AV121">
        <f t="shared" si="178"/>
        <v>0</v>
      </c>
      <c r="AW121">
        <f t="shared" si="179"/>
        <v>47664.402513943234</v>
      </c>
      <c r="AX121" t="s">
        <v>417</v>
      </c>
      <c r="AY121" t="s">
        <v>417</v>
      </c>
      <c r="AZ121">
        <v>0</v>
      </c>
      <c r="BA121">
        <v>0</v>
      </c>
      <c r="BB121" t="e">
        <f t="shared" si="180"/>
        <v>#DIV/0!</v>
      </c>
      <c r="BC121">
        <v>0</v>
      </c>
      <c r="BD121" t="s">
        <v>417</v>
      </c>
      <c r="BE121" t="s">
        <v>417</v>
      </c>
      <c r="BF121">
        <v>0</v>
      </c>
      <c r="BG121">
        <v>0</v>
      </c>
      <c r="BH121" t="e">
        <f t="shared" si="181"/>
        <v>#DIV/0!</v>
      </c>
      <c r="BI121">
        <v>0.5</v>
      </c>
      <c r="BJ121">
        <f t="shared" si="182"/>
        <v>8.4021841419599964E-6</v>
      </c>
      <c r="BK121">
        <f t="shared" si="183"/>
        <v>-3.5280402500993429</v>
      </c>
      <c r="BL121" t="e">
        <f t="shared" si="184"/>
        <v>#DIV/0!</v>
      </c>
      <c r="BM121">
        <f t="shared" si="185"/>
        <v>-419895.6117232095</v>
      </c>
      <c r="BN121" t="e">
        <f t="shared" si="186"/>
        <v>#DIV/0!</v>
      </c>
      <c r="BO121" t="e">
        <f t="shared" si="187"/>
        <v>#DIV/0!</v>
      </c>
      <c r="BP121" t="s">
        <v>417</v>
      </c>
      <c r="BQ121">
        <v>0</v>
      </c>
      <c r="BR121" t="e">
        <f t="shared" si="188"/>
        <v>#DIV/0!</v>
      </c>
      <c r="BS121" t="e">
        <f t="shared" si="189"/>
        <v>#DIV/0!</v>
      </c>
      <c r="BT121" t="e">
        <f t="shared" si="190"/>
        <v>#DIV/0!</v>
      </c>
      <c r="BU121" t="e">
        <f t="shared" si="191"/>
        <v>#DIV/0!</v>
      </c>
      <c r="BV121" t="e">
        <f t="shared" si="192"/>
        <v>#DIV/0!</v>
      </c>
      <c r="BW121" t="e">
        <f t="shared" si="193"/>
        <v>#DIV/0!</v>
      </c>
      <c r="BX121" t="e">
        <f t="shared" si="194"/>
        <v>#DIV/0!</v>
      </c>
      <c r="BY121" t="e">
        <f t="shared" si="195"/>
        <v>#DIV/0!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 t="shared" si="196"/>
        <v>1.0001299999999999E-3</v>
      </c>
      <c r="CS121">
        <f t="shared" si="197"/>
        <v>8.4021841419599964E-6</v>
      </c>
      <c r="CT121">
        <f t="shared" si="198"/>
        <v>8.4010919999999972E-3</v>
      </c>
      <c r="CU121">
        <f t="shared" si="199"/>
        <v>1.5962074799999995E-3</v>
      </c>
      <c r="CV121">
        <v>6</v>
      </c>
      <c r="CW121">
        <v>0.5</v>
      </c>
      <c r="CX121" t="s">
        <v>418</v>
      </c>
      <c r="CY121">
        <v>2</v>
      </c>
      <c r="CZ121" t="b">
        <v>1</v>
      </c>
      <c r="DA121">
        <v>1658964671.7</v>
      </c>
      <c r="DB121">
        <v>423.83670000000001</v>
      </c>
      <c r="DC121">
        <v>419.86900000000003</v>
      </c>
      <c r="DD121">
        <v>26.044229999999999</v>
      </c>
      <c r="DE121">
        <v>25.225750000000001</v>
      </c>
      <c r="DF121">
        <v>417.83260000000001</v>
      </c>
      <c r="DG121">
        <v>25.489039999999999</v>
      </c>
      <c r="DH121">
        <v>500.01549999999997</v>
      </c>
      <c r="DI121">
        <v>89.978560000000002</v>
      </c>
      <c r="DJ121">
        <v>4.6118930000000002E-2</v>
      </c>
      <c r="DK121">
        <v>25.839210000000001</v>
      </c>
      <c r="DL121">
        <v>25.243120000000001</v>
      </c>
      <c r="DM121">
        <v>999.9</v>
      </c>
      <c r="DN121">
        <v>0</v>
      </c>
      <c r="DO121">
        <v>0</v>
      </c>
      <c r="DP121">
        <v>9978.5</v>
      </c>
      <c r="DQ121">
        <v>0</v>
      </c>
      <c r="DR121">
        <v>0.25265110000000002</v>
      </c>
      <c r="DS121">
        <v>3.9679440000000001</v>
      </c>
      <c r="DT121">
        <v>435.17039999999997</v>
      </c>
      <c r="DU121">
        <v>430.73450000000003</v>
      </c>
      <c r="DV121">
        <v>0.81851099999999999</v>
      </c>
      <c r="DW121">
        <v>419.86900000000003</v>
      </c>
      <c r="DX121">
        <v>25.225750000000001</v>
      </c>
      <c r="DY121">
        <v>2.3434240000000002</v>
      </c>
      <c r="DZ121">
        <v>2.2697759999999998</v>
      </c>
      <c r="EA121">
        <v>19.978020000000001</v>
      </c>
      <c r="EB121">
        <v>19.463480000000001</v>
      </c>
      <c r="EC121">
        <v>1.0001299999999999E-3</v>
      </c>
      <c r="ED121">
        <v>0</v>
      </c>
      <c r="EE121">
        <v>0</v>
      </c>
      <c r="EF121">
        <v>0</v>
      </c>
      <c r="EG121">
        <v>1000.7</v>
      </c>
      <c r="EH121">
        <v>1.0001299999999999E-3</v>
      </c>
      <c r="EI121">
        <v>-23.55</v>
      </c>
      <c r="EJ121">
        <v>-3</v>
      </c>
      <c r="EK121">
        <v>35.061999999999998</v>
      </c>
      <c r="EL121">
        <v>38.562100000000001</v>
      </c>
      <c r="EM121">
        <v>36.668399999999998</v>
      </c>
      <c r="EN121">
        <v>38.4373</v>
      </c>
      <c r="EO121">
        <v>37.093499999999999</v>
      </c>
      <c r="EP121">
        <v>0</v>
      </c>
      <c r="EQ121">
        <v>0</v>
      </c>
      <c r="ER121">
        <v>0</v>
      </c>
      <c r="ES121">
        <v>1658964675.7</v>
      </c>
      <c r="ET121">
        <v>0</v>
      </c>
      <c r="EU121">
        <v>997.51923076923094</v>
      </c>
      <c r="EV121">
        <v>-11.811966325332</v>
      </c>
      <c r="EW121">
        <v>0.46153920547969801</v>
      </c>
      <c r="EX121">
        <v>-18.788461538461501</v>
      </c>
      <c r="EY121">
        <v>15</v>
      </c>
      <c r="EZ121">
        <v>0</v>
      </c>
      <c r="FA121" t="s">
        <v>419</v>
      </c>
      <c r="FB121">
        <v>1657551626.5</v>
      </c>
      <c r="FC121">
        <v>1657551629</v>
      </c>
      <c r="FD121">
        <v>0</v>
      </c>
      <c r="FE121">
        <v>0.40300000000000002</v>
      </c>
      <c r="FF121">
        <v>8.9999999999999993E-3</v>
      </c>
      <c r="FG121">
        <v>9.41</v>
      </c>
      <c r="FH121">
        <v>8.6999999999999994E-2</v>
      </c>
      <c r="FI121">
        <v>417</v>
      </c>
      <c r="FJ121">
        <v>17</v>
      </c>
      <c r="FK121">
        <v>1.61</v>
      </c>
      <c r="FL121">
        <v>0.59</v>
      </c>
      <c r="FM121">
        <v>4.00657317073171</v>
      </c>
      <c r="FN121">
        <v>-0.12374257839721201</v>
      </c>
      <c r="FO121">
        <v>8.0089610557267404E-2</v>
      </c>
      <c r="FP121">
        <v>1</v>
      </c>
      <c r="FQ121">
        <v>995.32352941176498</v>
      </c>
      <c r="FR121">
        <v>16.027501978713001</v>
      </c>
      <c r="FS121">
        <v>12.3525910314521</v>
      </c>
      <c r="FT121">
        <v>0</v>
      </c>
      <c r="FU121">
        <v>0.81620546341463396</v>
      </c>
      <c r="FV121">
        <v>2.7717073170737401E-3</v>
      </c>
      <c r="FW121">
        <v>2.6910546857751199E-3</v>
      </c>
      <c r="FX121">
        <v>1</v>
      </c>
      <c r="FY121">
        <v>2</v>
      </c>
      <c r="FZ121">
        <v>3</v>
      </c>
      <c r="GA121" t="s">
        <v>420</v>
      </c>
      <c r="GB121">
        <v>2.9732699999999999</v>
      </c>
      <c r="GC121">
        <v>2.6999900000000001</v>
      </c>
      <c r="GD121">
        <v>9.0914400000000006E-2</v>
      </c>
      <c r="GE121">
        <v>9.1385400000000006E-2</v>
      </c>
      <c r="GF121">
        <v>0.108777</v>
      </c>
      <c r="GG121">
        <v>0.107555</v>
      </c>
      <c r="GH121">
        <v>35432.400000000001</v>
      </c>
      <c r="GI121">
        <v>38735.9</v>
      </c>
      <c r="GJ121">
        <v>35316.400000000001</v>
      </c>
      <c r="GK121">
        <v>38659.300000000003</v>
      </c>
      <c r="GL121">
        <v>44611.7</v>
      </c>
      <c r="GM121">
        <v>49825.3</v>
      </c>
      <c r="GN121">
        <v>55197.9</v>
      </c>
      <c r="GO121">
        <v>62005.2</v>
      </c>
      <c r="GP121">
        <v>1.9938</v>
      </c>
      <c r="GQ121">
        <v>1.871</v>
      </c>
      <c r="GR121">
        <v>5.8501999999999998E-2</v>
      </c>
      <c r="GS121">
        <v>0</v>
      </c>
      <c r="GT121">
        <v>24.278700000000001</v>
      </c>
      <c r="GU121">
        <v>999.9</v>
      </c>
      <c r="GV121">
        <v>59.694000000000003</v>
      </c>
      <c r="GW121">
        <v>28.218</v>
      </c>
      <c r="GX121">
        <v>25.495699999999999</v>
      </c>
      <c r="GY121">
        <v>56.424300000000002</v>
      </c>
      <c r="GZ121">
        <v>46.506399999999999</v>
      </c>
      <c r="HA121">
        <v>1</v>
      </c>
      <c r="HB121">
        <v>-9.7317100000000004E-2</v>
      </c>
      <c r="HC121">
        <v>-0.27777800000000002</v>
      </c>
      <c r="HD121">
        <v>20.131599999999999</v>
      </c>
      <c r="HE121">
        <v>5.2029100000000001</v>
      </c>
      <c r="HF121">
        <v>12.0076</v>
      </c>
      <c r="HG121">
        <v>4.976</v>
      </c>
      <c r="HH121">
        <v>3.2938000000000001</v>
      </c>
      <c r="HI121">
        <v>9999</v>
      </c>
      <c r="HJ121">
        <v>9999</v>
      </c>
      <c r="HK121">
        <v>9999</v>
      </c>
      <c r="HL121">
        <v>625</v>
      </c>
      <c r="HM121">
        <v>1.86313</v>
      </c>
      <c r="HN121">
        <v>1.86798</v>
      </c>
      <c r="HO121">
        <v>1.8677999999999999</v>
      </c>
      <c r="HP121">
        <v>1.86893</v>
      </c>
      <c r="HQ121">
        <v>1.86981</v>
      </c>
      <c r="HR121">
        <v>1.86581</v>
      </c>
      <c r="HS121">
        <v>1.8669100000000001</v>
      </c>
      <c r="HT121">
        <v>1.86829</v>
      </c>
      <c r="HU121">
        <v>5</v>
      </c>
      <c r="HV121">
        <v>0</v>
      </c>
      <c r="HW121">
        <v>0</v>
      </c>
      <c r="HX121">
        <v>0</v>
      </c>
      <c r="HY121" t="s">
        <v>421</v>
      </c>
      <c r="HZ121" t="s">
        <v>422</v>
      </c>
      <c r="IA121" t="s">
        <v>423</v>
      </c>
      <c r="IB121" t="s">
        <v>423</v>
      </c>
      <c r="IC121" t="s">
        <v>423</v>
      </c>
      <c r="ID121" t="s">
        <v>423</v>
      </c>
      <c r="IE121">
        <v>0</v>
      </c>
      <c r="IF121">
        <v>100</v>
      </c>
      <c r="IG121">
        <v>100</v>
      </c>
      <c r="IH121">
        <v>6.0049999999999999</v>
      </c>
      <c r="II121">
        <v>0.55520000000000003</v>
      </c>
      <c r="IJ121">
        <v>3.6346291650323699</v>
      </c>
      <c r="IK121">
        <v>5.6267518783259399E-3</v>
      </c>
      <c r="IL121">
        <v>2.30191766742704E-7</v>
      </c>
      <c r="IM121">
        <v>-2.9562642023804099E-10</v>
      </c>
      <c r="IN121">
        <v>-4.4408053959193901E-2</v>
      </c>
      <c r="IO121">
        <v>-1.77651730019769E-2</v>
      </c>
      <c r="IP121">
        <v>2.0502542247495602E-3</v>
      </c>
      <c r="IQ121">
        <v>-1.6883999477825899E-5</v>
      </c>
      <c r="IR121">
        <v>-3</v>
      </c>
      <c r="IS121">
        <v>1845</v>
      </c>
      <c r="IT121">
        <v>1</v>
      </c>
      <c r="IU121">
        <v>26</v>
      </c>
      <c r="IV121">
        <v>23550.799999999999</v>
      </c>
      <c r="IW121">
        <v>23550.799999999999</v>
      </c>
      <c r="IX121">
        <v>1.0388200000000001</v>
      </c>
      <c r="IY121">
        <v>2.6293899999999999</v>
      </c>
      <c r="IZ121">
        <v>1.5478499999999999</v>
      </c>
      <c r="JA121">
        <v>2.3107899999999999</v>
      </c>
      <c r="JB121">
        <v>1.3464400000000001</v>
      </c>
      <c r="JC121">
        <v>2.3754900000000001</v>
      </c>
      <c r="JD121">
        <v>32.753500000000003</v>
      </c>
      <c r="JE121">
        <v>24.2364</v>
      </c>
      <c r="JF121">
        <v>18</v>
      </c>
      <c r="JG121">
        <v>500.20600000000002</v>
      </c>
      <c r="JH121">
        <v>420.166</v>
      </c>
      <c r="JI121">
        <v>25.0001</v>
      </c>
      <c r="JJ121">
        <v>26.028300000000002</v>
      </c>
      <c r="JK121">
        <v>30.0002</v>
      </c>
      <c r="JL121">
        <v>25.979199999999999</v>
      </c>
      <c r="JM121">
        <v>25.9222</v>
      </c>
      <c r="JN121">
        <v>20.816800000000001</v>
      </c>
      <c r="JO121">
        <v>0</v>
      </c>
      <c r="JP121">
        <v>100</v>
      </c>
      <c r="JQ121">
        <v>25</v>
      </c>
      <c r="JR121">
        <v>419.89699999999999</v>
      </c>
      <c r="JS121">
        <v>28.5824</v>
      </c>
      <c r="JT121">
        <v>102.399</v>
      </c>
      <c r="JU121">
        <v>103.21</v>
      </c>
    </row>
    <row r="122" spans="1:281" x14ac:dyDescent="0.2">
      <c r="A122">
        <v>106</v>
      </c>
      <c r="B122">
        <v>1658964679.5</v>
      </c>
      <c r="C122">
        <v>2747.9000000953702</v>
      </c>
      <c r="D122" t="s">
        <v>641</v>
      </c>
      <c r="E122" t="s">
        <v>642</v>
      </c>
      <c r="F122">
        <v>5</v>
      </c>
      <c r="G122" t="s">
        <v>624</v>
      </c>
      <c r="H122" t="s">
        <v>416</v>
      </c>
      <c r="I122">
        <v>1658964677</v>
      </c>
      <c r="J122">
        <f t="shared" si="150"/>
        <v>7.0123286517177026E-4</v>
      </c>
      <c r="K122">
        <f t="shared" si="151"/>
        <v>0.7012328651717703</v>
      </c>
      <c r="L122">
        <f t="shared" si="152"/>
        <v>-3.5408912022662111</v>
      </c>
      <c r="M122">
        <f t="shared" si="153"/>
        <v>423.83411111111099</v>
      </c>
      <c r="N122">
        <f t="shared" si="154"/>
        <v>504.39698300457701</v>
      </c>
      <c r="O122">
        <f t="shared" si="155"/>
        <v>45.408714876895139</v>
      </c>
      <c r="P122">
        <f t="shared" si="156"/>
        <v>38.155982202558285</v>
      </c>
      <c r="Q122">
        <f t="shared" si="157"/>
        <v>6.4573608109000105E-2</v>
      </c>
      <c r="R122">
        <f t="shared" si="158"/>
        <v>2.7442945605889388</v>
      </c>
      <c r="S122">
        <f t="shared" si="159"/>
        <v>6.374122639926684E-2</v>
      </c>
      <c r="T122">
        <f t="shared" si="160"/>
        <v>3.99121586887329E-2</v>
      </c>
      <c r="U122">
        <f t="shared" si="161"/>
        <v>1.5964149869723993E-6</v>
      </c>
      <c r="V122">
        <f t="shared" si="162"/>
        <v>25.643912253127279</v>
      </c>
      <c r="W122">
        <f t="shared" si="163"/>
        <v>25.643912253127279</v>
      </c>
      <c r="X122">
        <f t="shared" si="164"/>
        <v>3.3038106736173516</v>
      </c>
      <c r="Y122">
        <f t="shared" si="165"/>
        <v>70.151739726976189</v>
      </c>
      <c r="Z122">
        <f t="shared" si="166"/>
        <v>2.3444844974752193</v>
      </c>
      <c r="AA122">
        <f t="shared" si="167"/>
        <v>3.3420190384439885</v>
      </c>
      <c r="AB122">
        <f t="shared" si="168"/>
        <v>0.95932617614213234</v>
      </c>
      <c r="AC122">
        <f t="shared" si="169"/>
        <v>-30.924369354075068</v>
      </c>
      <c r="AD122">
        <f t="shared" si="170"/>
        <v>28.693990791108774</v>
      </c>
      <c r="AE122">
        <f t="shared" si="171"/>
        <v>2.2282066614410794</v>
      </c>
      <c r="AF122">
        <f t="shared" si="172"/>
        <v>-2.1703051102264226E-3</v>
      </c>
      <c r="AG122">
        <f t="shared" si="173"/>
        <v>-3.5517770025271149</v>
      </c>
      <c r="AH122">
        <f t="shared" si="174"/>
        <v>0.70053570239210294</v>
      </c>
      <c r="AI122">
        <f t="shared" si="175"/>
        <v>-3.5408912022662111</v>
      </c>
      <c r="AJ122">
        <v>430.79038550303</v>
      </c>
      <c r="AK122">
        <v>435.158775757576</v>
      </c>
      <c r="AL122">
        <v>-2.0691558441507099E-3</v>
      </c>
      <c r="AM122">
        <v>66.33</v>
      </c>
      <c r="AN122">
        <f t="shared" si="176"/>
        <v>0.7012328651717703</v>
      </c>
      <c r="AO122">
        <v>25.2232151822076</v>
      </c>
      <c r="AP122">
        <v>26.042762424242401</v>
      </c>
      <c r="AQ122">
        <v>-1.37802635526946E-5</v>
      </c>
      <c r="AR122">
        <v>88.640650729912196</v>
      </c>
      <c r="AS122">
        <v>0</v>
      </c>
      <c r="AT122">
        <v>0</v>
      </c>
      <c r="AU122">
        <f t="shared" si="177"/>
        <v>1</v>
      </c>
      <c r="AV122">
        <f t="shared" si="178"/>
        <v>0</v>
      </c>
      <c r="AW122">
        <f t="shared" si="179"/>
        <v>47669.257419591922</v>
      </c>
      <c r="AX122" t="s">
        <v>417</v>
      </c>
      <c r="AY122" t="s">
        <v>417</v>
      </c>
      <c r="AZ122">
        <v>0</v>
      </c>
      <c r="BA122">
        <v>0</v>
      </c>
      <c r="BB122" t="e">
        <f t="shared" si="180"/>
        <v>#DIV/0!</v>
      </c>
      <c r="BC122">
        <v>0</v>
      </c>
      <c r="BD122" t="s">
        <v>417</v>
      </c>
      <c r="BE122" t="s">
        <v>417</v>
      </c>
      <c r="BF122">
        <v>0</v>
      </c>
      <c r="BG122">
        <v>0</v>
      </c>
      <c r="BH122" t="e">
        <f t="shared" si="181"/>
        <v>#DIV/0!</v>
      </c>
      <c r="BI122">
        <v>0.5</v>
      </c>
      <c r="BJ122">
        <f t="shared" si="182"/>
        <v>8.4021841419599964E-6</v>
      </c>
      <c r="BK122">
        <f t="shared" si="183"/>
        <v>-3.5408912022662111</v>
      </c>
      <c r="BL122" t="e">
        <f t="shared" si="184"/>
        <v>#DIV/0!</v>
      </c>
      <c r="BM122">
        <f t="shared" si="185"/>
        <v>-421425.08929115417</v>
      </c>
      <c r="BN122" t="e">
        <f t="shared" si="186"/>
        <v>#DIV/0!</v>
      </c>
      <c r="BO122" t="e">
        <f t="shared" si="187"/>
        <v>#DIV/0!</v>
      </c>
      <c r="BP122" t="s">
        <v>417</v>
      </c>
      <c r="BQ122">
        <v>0</v>
      </c>
      <c r="BR122" t="e">
        <f t="shared" si="188"/>
        <v>#DIV/0!</v>
      </c>
      <c r="BS122" t="e">
        <f t="shared" si="189"/>
        <v>#DIV/0!</v>
      </c>
      <c r="BT122" t="e">
        <f t="shared" si="190"/>
        <v>#DIV/0!</v>
      </c>
      <c r="BU122" t="e">
        <f t="shared" si="191"/>
        <v>#DIV/0!</v>
      </c>
      <c r="BV122" t="e">
        <f t="shared" si="192"/>
        <v>#DIV/0!</v>
      </c>
      <c r="BW122" t="e">
        <f t="shared" si="193"/>
        <v>#DIV/0!</v>
      </c>
      <c r="BX122" t="e">
        <f t="shared" si="194"/>
        <v>#DIV/0!</v>
      </c>
      <c r="BY122" t="e">
        <f t="shared" si="195"/>
        <v>#DIV/0!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 t="shared" si="196"/>
        <v>1.0001299999999999E-3</v>
      </c>
      <c r="CS122">
        <f t="shared" si="197"/>
        <v>8.4021841419599964E-6</v>
      </c>
      <c r="CT122">
        <f t="shared" si="198"/>
        <v>8.4010919999999972E-3</v>
      </c>
      <c r="CU122">
        <f t="shared" si="199"/>
        <v>1.5962074799999995E-3</v>
      </c>
      <c r="CV122">
        <v>6</v>
      </c>
      <c r="CW122">
        <v>0.5</v>
      </c>
      <c r="CX122" t="s">
        <v>418</v>
      </c>
      <c r="CY122">
        <v>2</v>
      </c>
      <c r="CZ122" t="b">
        <v>1</v>
      </c>
      <c r="DA122">
        <v>1658964677</v>
      </c>
      <c r="DB122">
        <v>423.83411111111099</v>
      </c>
      <c r="DC122">
        <v>419.92877777777801</v>
      </c>
      <c r="DD122">
        <v>26.042377777777801</v>
      </c>
      <c r="DE122">
        <v>25.2237333333333</v>
      </c>
      <c r="DF122">
        <v>417.83</v>
      </c>
      <c r="DG122">
        <v>25.487266666666699</v>
      </c>
      <c r="DH122">
        <v>500.06477777777798</v>
      </c>
      <c r="DI122">
        <v>89.979144444444401</v>
      </c>
      <c r="DJ122">
        <v>4.6601955555555498E-2</v>
      </c>
      <c r="DK122">
        <v>25.837855555555599</v>
      </c>
      <c r="DL122">
        <v>25.2425777777778</v>
      </c>
      <c r="DM122">
        <v>999.9</v>
      </c>
      <c r="DN122">
        <v>0</v>
      </c>
      <c r="DO122">
        <v>0</v>
      </c>
      <c r="DP122">
        <v>9979.4444444444507</v>
      </c>
      <c r="DQ122">
        <v>0</v>
      </c>
      <c r="DR122">
        <v>0.23414055555555599</v>
      </c>
      <c r="DS122">
        <v>3.9053422222222198</v>
      </c>
      <c r="DT122">
        <v>435.16711111111101</v>
      </c>
      <c r="DU122">
        <v>430.79500000000002</v>
      </c>
      <c r="DV122">
        <v>0.818621777777778</v>
      </c>
      <c r="DW122">
        <v>419.92877777777801</v>
      </c>
      <c r="DX122">
        <v>25.2237333333333</v>
      </c>
      <c r="DY122">
        <v>2.34327</v>
      </c>
      <c r="DZ122">
        <v>2.2696122222222201</v>
      </c>
      <c r="EA122">
        <v>19.976977777777801</v>
      </c>
      <c r="EB122">
        <v>19.462333333333302</v>
      </c>
      <c r="EC122">
        <v>1.0001299999999999E-3</v>
      </c>
      <c r="ED122">
        <v>0</v>
      </c>
      <c r="EE122">
        <v>0</v>
      </c>
      <c r="EF122">
        <v>0</v>
      </c>
      <c r="EG122">
        <v>993.22222222222194</v>
      </c>
      <c r="EH122">
        <v>1.0001299999999999E-3</v>
      </c>
      <c r="EI122">
        <v>-24.2777777777778</v>
      </c>
      <c r="EJ122">
        <v>-2.7777777777777799</v>
      </c>
      <c r="EK122">
        <v>35</v>
      </c>
      <c r="EL122">
        <v>38.465000000000003</v>
      </c>
      <c r="EM122">
        <v>36.590000000000003</v>
      </c>
      <c r="EN122">
        <v>38.277555555555601</v>
      </c>
      <c r="EO122">
        <v>37.027555555555601</v>
      </c>
      <c r="EP122">
        <v>0</v>
      </c>
      <c r="EQ122">
        <v>0</v>
      </c>
      <c r="ER122">
        <v>0</v>
      </c>
      <c r="ES122">
        <v>1658964681.0999999</v>
      </c>
      <c r="ET122">
        <v>0</v>
      </c>
      <c r="EU122">
        <v>995.06</v>
      </c>
      <c r="EV122">
        <v>-42.346154363785203</v>
      </c>
      <c r="EW122">
        <v>-29.3846149975966</v>
      </c>
      <c r="EX122">
        <v>-18.82</v>
      </c>
      <c r="EY122">
        <v>15</v>
      </c>
      <c r="EZ122">
        <v>0</v>
      </c>
      <c r="FA122" t="s">
        <v>419</v>
      </c>
      <c r="FB122">
        <v>1657551626.5</v>
      </c>
      <c r="FC122">
        <v>1657551629</v>
      </c>
      <c r="FD122">
        <v>0</v>
      </c>
      <c r="FE122">
        <v>0.40300000000000002</v>
      </c>
      <c r="FF122">
        <v>8.9999999999999993E-3</v>
      </c>
      <c r="FG122">
        <v>9.41</v>
      </c>
      <c r="FH122">
        <v>8.6999999999999994E-2</v>
      </c>
      <c r="FI122">
        <v>417</v>
      </c>
      <c r="FJ122">
        <v>17</v>
      </c>
      <c r="FK122">
        <v>1.61</v>
      </c>
      <c r="FL122">
        <v>0.59</v>
      </c>
      <c r="FM122">
        <v>3.97974902439024</v>
      </c>
      <c r="FN122">
        <v>-0.188421324041813</v>
      </c>
      <c r="FO122">
        <v>9.5558763986658704E-2</v>
      </c>
      <c r="FP122">
        <v>1</v>
      </c>
      <c r="FQ122">
        <v>994.91176470588198</v>
      </c>
      <c r="FR122">
        <v>-4.7669979672413003</v>
      </c>
      <c r="FS122">
        <v>12.048596811293301</v>
      </c>
      <c r="FT122">
        <v>0</v>
      </c>
      <c r="FU122">
        <v>0.81692009756097606</v>
      </c>
      <c r="FV122">
        <v>1.1936216027875601E-2</v>
      </c>
      <c r="FW122">
        <v>3.2816286245561498E-3</v>
      </c>
      <c r="FX122">
        <v>1</v>
      </c>
      <c r="FY122">
        <v>2</v>
      </c>
      <c r="FZ122">
        <v>3</v>
      </c>
      <c r="GA122" t="s">
        <v>420</v>
      </c>
      <c r="GB122">
        <v>2.9737499999999999</v>
      </c>
      <c r="GC122">
        <v>2.7002299999999999</v>
      </c>
      <c r="GD122">
        <v>9.0898800000000002E-2</v>
      </c>
      <c r="GE122">
        <v>9.1402200000000003E-2</v>
      </c>
      <c r="GF122">
        <v>0.10875700000000001</v>
      </c>
      <c r="GG122">
        <v>0.107543</v>
      </c>
      <c r="GH122">
        <v>35433.5</v>
      </c>
      <c r="GI122">
        <v>38734.6</v>
      </c>
      <c r="GJ122">
        <v>35316.800000000003</v>
      </c>
      <c r="GK122">
        <v>38658.699999999997</v>
      </c>
      <c r="GL122">
        <v>44612.4</v>
      </c>
      <c r="GM122">
        <v>49824.3</v>
      </c>
      <c r="GN122">
        <v>55197.7</v>
      </c>
      <c r="GO122">
        <v>62003.199999999997</v>
      </c>
      <c r="GP122">
        <v>1.9942</v>
      </c>
      <c r="GQ122">
        <v>1.8714</v>
      </c>
      <c r="GR122">
        <v>5.8680799999999998E-2</v>
      </c>
      <c r="GS122">
        <v>0</v>
      </c>
      <c r="GT122">
        <v>24.2807</v>
      </c>
      <c r="GU122">
        <v>999.9</v>
      </c>
      <c r="GV122">
        <v>59.694000000000003</v>
      </c>
      <c r="GW122">
        <v>28.218</v>
      </c>
      <c r="GX122">
        <v>25.4986</v>
      </c>
      <c r="GY122">
        <v>56.764299999999999</v>
      </c>
      <c r="GZ122">
        <v>46.253999999999998</v>
      </c>
      <c r="HA122">
        <v>1</v>
      </c>
      <c r="HB122">
        <v>-9.7418699999999997E-2</v>
      </c>
      <c r="HC122">
        <v>-0.27886699999999998</v>
      </c>
      <c r="HD122">
        <v>20.131499999999999</v>
      </c>
      <c r="HE122">
        <v>5.2017199999999999</v>
      </c>
      <c r="HF122">
        <v>12.006399999999999</v>
      </c>
      <c r="HG122">
        <v>4.9756</v>
      </c>
      <c r="HH122">
        <v>3.2934000000000001</v>
      </c>
      <c r="HI122">
        <v>9999</v>
      </c>
      <c r="HJ122">
        <v>9999</v>
      </c>
      <c r="HK122">
        <v>9999</v>
      </c>
      <c r="HL122">
        <v>625</v>
      </c>
      <c r="HM122">
        <v>1.8631</v>
      </c>
      <c r="HN122">
        <v>1.86798</v>
      </c>
      <c r="HO122">
        <v>1.8677999999999999</v>
      </c>
      <c r="HP122">
        <v>1.86893</v>
      </c>
      <c r="HQ122">
        <v>1.86981</v>
      </c>
      <c r="HR122">
        <v>1.8658399999999999</v>
      </c>
      <c r="HS122">
        <v>1.8669100000000001</v>
      </c>
      <c r="HT122">
        <v>1.86829</v>
      </c>
      <c r="HU122">
        <v>5</v>
      </c>
      <c r="HV122">
        <v>0</v>
      </c>
      <c r="HW122">
        <v>0</v>
      </c>
      <c r="HX122">
        <v>0</v>
      </c>
      <c r="HY122" t="s">
        <v>421</v>
      </c>
      <c r="HZ122" t="s">
        <v>422</v>
      </c>
      <c r="IA122" t="s">
        <v>423</v>
      </c>
      <c r="IB122" t="s">
        <v>423</v>
      </c>
      <c r="IC122" t="s">
        <v>423</v>
      </c>
      <c r="ID122" t="s">
        <v>423</v>
      </c>
      <c r="IE122">
        <v>0</v>
      </c>
      <c r="IF122">
        <v>100</v>
      </c>
      <c r="IG122">
        <v>100</v>
      </c>
      <c r="IH122">
        <v>6.0049999999999999</v>
      </c>
      <c r="II122">
        <v>0.55500000000000005</v>
      </c>
      <c r="IJ122">
        <v>3.6346291650323699</v>
      </c>
      <c r="IK122">
        <v>5.6267518783259399E-3</v>
      </c>
      <c r="IL122">
        <v>2.30191766742704E-7</v>
      </c>
      <c r="IM122">
        <v>-2.9562642023804099E-10</v>
      </c>
      <c r="IN122">
        <v>-4.4408053959193901E-2</v>
      </c>
      <c r="IO122">
        <v>-1.77651730019769E-2</v>
      </c>
      <c r="IP122">
        <v>2.0502542247495602E-3</v>
      </c>
      <c r="IQ122">
        <v>-1.6883999477825899E-5</v>
      </c>
      <c r="IR122">
        <v>-3</v>
      </c>
      <c r="IS122">
        <v>1845</v>
      </c>
      <c r="IT122">
        <v>1</v>
      </c>
      <c r="IU122">
        <v>26</v>
      </c>
      <c r="IV122">
        <v>23550.9</v>
      </c>
      <c r="IW122">
        <v>23550.799999999999</v>
      </c>
      <c r="IX122">
        <v>1.0388200000000001</v>
      </c>
      <c r="IY122">
        <v>2.63062</v>
      </c>
      <c r="IZ122">
        <v>1.5478499999999999</v>
      </c>
      <c r="JA122">
        <v>2.3107899999999999</v>
      </c>
      <c r="JB122">
        <v>1.3464400000000001</v>
      </c>
      <c r="JC122">
        <v>2.33521</v>
      </c>
      <c r="JD122">
        <v>32.753500000000003</v>
      </c>
      <c r="JE122">
        <v>24.2364</v>
      </c>
      <c r="JF122">
        <v>18</v>
      </c>
      <c r="JG122">
        <v>500.46800000000002</v>
      </c>
      <c r="JH122">
        <v>420.39400000000001</v>
      </c>
      <c r="JI122">
        <v>24.9999</v>
      </c>
      <c r="JJ122">
        <v>26.028300000000002</v>
      </c>
      <c r="JK122">
        <v>30.0002</v>
      </c>
      <c r="JL122">
        <v>25.979199999999999</v>
      </c>
      <c r="JM122">
        <v>25.9222</v>
      </c>
      <c r="JN122">
        <v>20.8142</v>
      </c>
      <c r="JO122">
        <v>0</v>
      </c>
      <c r="JP122">
        <v>100</v>
      </c>
      <c r="JQ122">
        <v>25</v>
      </c>
      <c r="JR122">
        <v>419.89699999999999</v>
      </c>
      <c r="JS122">
        <v>28.5824</v>
      </c>
      <c r="JT122">
        <v>102.399</v>
      </c>
      <c r="JU122">
        <v>103.208</v>
      </c>
    </row>
    <row r="123" spans="1:281" x14ac:dyDescent="0.2">
      <c r="A123">
        <v>107</v>
      </c>
      <c r="B123">
        <v>1658964684.5</v>
      </c>
      <c r="C123">
        <v>2752.9000000953702</v>
      </c>
      <c r="D123" t="s">
        <v>643</v>
      </c>
      <c r="E123" t="s">
        <v>644</v>
      </c>
      <c r="F123">
        <v>5</v>
      </c>
      <c r="G123" t="s">
        <v>624</v>
      </c>
      <c r="H123" t="s">
        <v>416</v>
      </c>
      <c r="I123">
        <v>1658964681.7</v>
      </c>
      <c r="J123">
        <f t="shared" si="150"/>
        <v>6.9960472187960464E-4</v>
      </c>
      <c r="K123">
        <f t="shared" si="151"/>
        <v>0.69960472187960465</v>
      </c>
      <c r="L123">
        <f t="shared" si="152"/>
        <v>-3.5920145263936512</v>
      </c>
      <c r="M123">
        <f t="shared" si="153"/>
        <v>423.83769999999998</v>
      </c>
      <c r="N123">
        <f t="shared" si="154"/>
        <v>505.74269502183108</v>
      </c>
      <c r="O123">
        <f t="shared" si="155"/>
        <v>45.528773821213818</v>
      </c>
      <c r="P123">
        <f t="shared" si="156"/>
        <v>38.155392001006561</v>
      </c>
      <c r="Q123">
        <f t="shared" si="157"/>
        <v>6.4530804834675673E-2</v>
      </c>
      <c r="R123">
        <f t="shared" si="158"/>
        <v>2.7429955512993307</v>
      </c>
      <c r="S123">
        <f t="shared" si="159"/>
        <v>6.369913040108674E-2</v>
      </c>
      <c r="T123">
        <f t="shared" si="160"/>
        <v>3.9885786070323448E-2</v>
      </c>
      <c r="U123">
        <f t="shared" si="161"/>
        <v>1.5964149869723993E-6</v>
      </c>
      <c r="V123">
        <f t="shared" si="162"/>
        <v>25.635570758957144</v>
      </c>
      <c r="W123">
        <f t="shared" si="163"/>
        <v>25.635570758957144</v>
      </c>
      <c r="X123">
        <f t="shared" si="164"/>
        <v>3.3021759280658309</v>
      </c>
      <c r="Y123">
        <f t="shared" si="165"/>
        <v>70.187174216171371</v>
      </c>
      <c r="Z123">
        <f t="shared" si="166"/>
        <v>2.3444591889122974</v>
      </c>
      <c r="AA123">
        <f t="shared" si="167"/>
        <v>3.3402957379243312</v>
      </c>
      <c r="AB123">
        <f t="shared" si="168"/>
        <v>0.9577167391535335</v>
      </c>
      <c r="AC123">
        <f t="shared" si="169"/>
        <v>-30.852568234890565</v>
      </c>
      <c r="AD123">
        <f t="shared" si="170"/>
        <v>28.626570982503985</v>
      </c>
      <c r="AE123">
        <f t="shared" si="171"/>
        <v>2.22383361544864</v>
      </c>
      <c r="AF123">
        <f t="shared" si="172"/>
        <v>-2.1620405229541007E-3</v>
      </c>
      <c r="AG123">
        <f t="shared" si="173"/>
        <v>-3.573262497456219</v>
      </c>
      <c r="AH123">
        <f t="shared" si="174"/>
        <v>0.69929886933028595</v>
      </c>
      <c r="AI123">
        <f t="shared" si="175"/>
        <v>-3.5920145263936512</v>
      </c>
      <c r="AJ123">
        <v>430.83184926060602</v>
      </c>
      <c r="AK123">
        <v>435.20199393939401</v>
      </c>
      <c r="AL123">
        <v>1.06412467532321E-2</v>
      </c>
      <c r="AM123">
        <v>66.33</v>
      </c>
      <c r="AN123">
        <f t="shared" si="176"/>
        <v>0.69960472187960465</v>
      </c>
      <c r="AO123">
        <v>25.225271075565399</v>
      </c>
      <c r="AP123">
        <v>26.0425672727273</v>
      </c>
      <c r="AQ123">
        <v>3.6055661828020203E-5</v>
      </c>
      <c r="AR123">
        <v>88.640650729912196</v>
      </c>
      <c r="AS123">
        <v>0</v>
      </c>
      <c r="AT123">
        <v>0</v>
      </c>
      <c r="AU123">
        <f t="shared" si="177"/>
        <v>1</v>
      </c>
      <c r="AV123">
        <f t="shared" si="178"/>
        <v>0</v>
      </c>
      <c r="AW123">
        <f t="shared" si="179"/>
        <v>47635.328789988635</v>
      </c>
      <c r="AX123" t="s">
        <v>417</v>
      </c>
      <c r="AY123" t="s">
        <v>417</v>
      </c>
      <c r="AZ123">
        <v>0</v>
      </c>
      <c r="BA123">
        <v>0</v>
      </c>
      <c r="BB123" t="e">
        <f t="shared" si="180"/>
        <v>#DIV/0!</v>
      </c>
      <c r="BC123">
        <v>0</v>
      </c>
      <c r="BD123" t="s">
        <v>417</v>
      </c>
      <c r="BE123" t="s">
        <v>417</v>
      </c>
      <c r="BF123">
        <v>0</v>
      </c>
      <c r="BG123">
        <v>0</v>
      </c>
      <c r="BH123" t="e">
        <f t="shared" si="181"/>
        <v>#DIV/0!</v>
      </c>
      <c r="BI123">
        <v>0.5</v>
      </c>
      <c r="BJ123">
        <f t="shared" si="182"/>
        <v>8.4021841419599964E-6</v>
      </c>
      <c r="BK123">
        <f t="shared" si="183"/>
        <v>-3.5920145263936512</v>
      </c>
      <c r="BL123" t="e">
        <f t="shared" si="184"/>
        <v>#DIV/0!</v>
      </c>
      <c r="BM123">
        <f t="shared" si="185"/>
        <v>-427509.617226234</v>
      </c>
      <c r="BN123" t="e">
        <f t="shared" si="186"/>
        <v>#DIV/0!</v>
      </c>
      <c r="BO123" t="e">
        <f t="shared" si="187"/>
        <v>#DIV/0!</v>
      </c>
      <c r="BP123" t="s">
        <v>417</v>
      </c>
      <c r="BQ123">
        <v>0</v>
      </c>
      <c r="BR123" t="e">
        <f t="shared" si="188"/>
        <v>#DIV/0!</v>
      </c>
      <c r="BS123" t="e">
        <f t="shared" si="189"/>
        <v>#DIV/0!</v>
      </c>
      <c r="BT123" t="e">
        <f t="shared" si="190"/>
        <v>#DIV/0!</v>
      </c>
      <c r="BU123" t="e">
        <f t="shared" si="191"/>
        <v>#DIV/0!</v>
      </c>
      <c r="BV123" t="e">
        <f t="shared" si="192"/>
        <v>#DIV/0!</v>
      </c>
      <c r="BW123" t="e">
        <f t="shared" si="193"/>
        <v>#DIV/0!</v>
      </c>
      <c r="BX123" t="e">
        <f t="shared" si="194"/>
        <v>#DIV/0!</v>
      </c>
      <c r="BY123" t="e">
        <f t="shared" si="195"/>
        <v>#DIV/0!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 t="shared" si="196"/>
        <v>1.0001299999999999E-3</v>
      </c>
      <c r="CS123">
        <f t="shared" si="197"/>
        <v>8.4021841419599964E-6</v>
      </c>
      <c r="CT123">
        <f t="shared" si="198"/>
        <v>8.4010919999999972E-3</v>
      </c>
      <c r="CU123">
        <f t="shared" si="199"/>
        <v>1.5962074799999995E-3</v>
      </c>
      <c r="CV123">
        <v>6</v>
      </c>
      <c r="CW123">
        <v>0.5</v>
      </c>
      <c r="CX123" t="s">
        <v>418</v>
      </c>
      <c r="CY123">
        <v>2</v>
      </c>
      <c r="CZ123" t="b">
        <v>1</v>
      </c>
      <c r="DA123">
        <v>1658964681.7</v>
      </c>
      <c r="DB123">
        <v>423.83769999999998</v>
      </c>
      <c r="DC123">
        <v>419.90609999999998</v>
      </c>
      <c r="DD123">
        <v>26.042719999999999</v>
      </c>
      <c r="DE123">
        <v>25.225549999999998</v>
      </c>
      <c r="DF123">
        <v>417.83339999999998</v>
      </c>
      <c r="DG123">
        <v>25.4876</v>
      </c>
      <c r="DH123">
        <v>500.08240000000001</v>
      </c>
      <c r="DI123">
        <v>89.976900000000001</v>
      </c>
      <c r="DJ123">
        <v>4.6691580000000003E-2</v>
      </c>
      <c r="DK123">
        <v>25.829149999999998</v>
      </c>
      <c r="DL123">
        <v>25.240760000000002</v>
      </c>
      <c r="DM123">
        <v>999.9</v>
      </c>
      <c r="DN123">
        <v>0</v>
      </c>
      <c r="DO123">
        <v>0</v>
      </c>
      <c r="DP123">
        <v>9972</v>
      </c>
      <c r="DQ123">
        <v>0</v>
      </c>
      <c r="DR123">
        <v>0.24272160000000001</v>
      </c>
      <c r="DS123">
        <v>3.931568</v>
      </c>
      <c r="DT123">
        <v>435.17090000000002</v>
      </c>
      <c r="DU123">
        <v>430.77260000000001</v>
      </c>
      <c r="DV123">
        <v>0.81717669999999998</v>
      </c>
      <c r="DW123">
        <v>419.90609999999998</v>
      </c>
      <c r="DX123">
        <v>25.225549999999998</v>
      </c>
      <c r="DY123">
        <v>2.3432439999999999</v>
      </c>
      <c r="DZ123">
        <v>2.269717</v>
      </c>
      <c r="EA123">
        <v>19.976800000000001</v>
      </c>
      <c r="EB123">
        <v>19.463069999999998</v>
      </c>
      <c r="EC123">
        <v>1.0001299999999999E-3</v>
      </c>
      <c r="ED123">
        <v>0</v>
      </c>
      <c r="EE123">
        <v>0</v>
      </c>
      <c r="EF123">
        <v>0</v>
      </c>
      <c r="EG123">
        <v>993.7</v>
      </c>
      <c r="EH123">
        <v>1.0001299999999999E-3</v>
      </c>
      <c r="EI123">
        <v>-19.75</v>
      </c>
      <c r="EJ123">
        <v>-1.9</v>
      </c>
      <c r="EK123">
        <v>34.9559</v>
      </c>
      <c r="EL123">
        <v>38.374899999999997</v>
      </c>
      <c r="EM123">
        <v>36.518599999999999</v>
      </c>
      <c r="EN123">
        <v>38.155999999999999</v>
      </c>
      <c r="EO123">
        <v>36.968499999999999</v>
      </c>
      <c r="EP123">
        <v>0</v>
      </c>
      <c r="EQ123">
        <v>0</v>
      </c>
      <c r="ER123">
        <v>0</v>
      </c>
      <c r="ES123">
        <v>1658964685.9000001</v>
      </c>
      <c r="ET123">
        <v>0</v>
      </c>
      <c r="EU123">
        <v>994.78</v>
      </c>
      <c r="EV123">
        <v>-17.0000004737776</v>
      </c>
      <c r="EW123">
        <v>23.5000003530429</v>
      </c>
      <c r="EX123">
        <v>-21.88</v>
      </c>
      <c r="EY123">
        <v>15</v>
      </c>
      <c r="EZ123">
        <v>0</v>
      </c>
      <c r="FA123" t="s">
        <v>419</v>
      </c>
      <c r="FB123">
        <v>1657551626.5</v>
      </c>
      <c r="FC123">
        <v>1657551629</v>
      </c>
      <c r="FD123">
        <v>0</v>
      </c>
      <c r="FE123">
        <v>0.40300000000000002</v>
      </c>
      <c r="FF123">
        <v>8.9999999999999993E-3</v>
      </c>
      <c r="FG123">
        <v>9.41</v>
      </c>
      <c r="FH123">
        <v>8.6999999999999994E-2</v>
      </c>
      <c r="FI123">
        <v>417</v>
      </c>
      <c r="FJ123">
        <v>17</v>
      </c>
      <c r="FK123">
        <v>1.61</v>
      </c>
      <c r="FL123">
        <v>0.59</v>
      </c>
      <c r="FM123">
        <v>3.9509558536585399</v>
      </c>
      <c r="FN123">
        <v>-0.45953874564460201</v>
      </c>
      <c r="FO123">
        <v>0.101619388225356</v>
      </c>
      <c r="FP123">
        <v>1</v>
      </c>
      <c r="FQ123">
        <v>994.05882352941205</v>
      </c>
      <c r="FR123">
        <v>-5.8670744387072</v>
      </c>
      <c r="FS123">
        <v>10.4731903574305</v>
      </c>
      <c r="FT123">
        <v>0</v>
      </c>
      <c r="FU123">
        <v>0.81725943902439002</v>
      </c>
      <c r="FV123">
        <v>8.8268571428575006E-3</v>
      </c>
      <c r="FW123">
        <v>3.1955624723317001E-3</v>
      </c>
      <c r="FX123">
        <v>1</v>
      </c>
      <c r="FY123">
        <v>2</v>
      </c>
      <c r="FZ123">
        <v>3</v>
      </c>
      <c r="GA123" t="s">
        <v>420</v>
      </c>
      <c r="GB123">
        <v>2.9738199999999999</v>
      </c>
      <c r="GC123">
        <v>2.70065</v>
      </c>
      <c r="GD123">
        <v>9.0895000000000004E-2</v>
      </c>
      <c r="GE123">
        <v>9.1385900000000006E-2</v>
      </c>
      <c r="GF123">
        <v>0.10877199999999999</v>
      </c>
      <c r="GG123">
        <v>0.107534</v>
      </c>
      <c r="GH123">
        <v>35433.1</v>
      </c>
      <c r="GI123">
        <v>38735.800000000003</v>
      </c>
      <c r="GJ123">
        <v>35316.300000000003</v>
      </c>
      <c r="GK123">
        <v>38659.199999999997</v>
      </c>
      <c r="GL123">
        <v>44612.2</v>
      </c>
      <c r="GM123">
        <v>49825.1</v>
      </c>
      <c r="GN123">
        <v>55198.400000000001</v>
      </c>
      <c r="GO123">
        <v>62003.5</v>
      </c>
      <c r="GP123">
        <v>1.9945999999999999</v>
      </c>
      <c r="GQ123">
        <v>1.8712</v>
      </c>
      <c r="GR123">
        <v>5.79357E-2</v>
      </c>
      <c r="GS123">
        <v>0</v>
      </c>
      <c r="GT123">
        <v>24.2807</v>
      </c>
      <c r="GU123">
        <v>999.9</v>
      </c>
      <c r="GV123">
        <v>59.694000000000003</v>
      </c>
      <c r="GW123">
        <v>28.198</v>
      </c>
      <c r="GX123">
        <v>25.468</v>
      </c>
      <c r="GY123">
        <v>57.014299999999999</v>
      </c>
      <c r="GZ123">
        <v>46.081699999999998</v>
      </c>
      <c r="HA123">
        <v>1</v>
      </c>
      <c r="HB123">
        <v>-9.7276399999999999E-2</v>
      </c>
      <c r="HC123">
        <v>-0.27734199999999998</v>
      </c>
      <c r="HD123">
        <v>20.131399999999999</v>
      </c>
      <c r="HE123">
        <v>5.20411</v>
      </c>
      <c r="HF123">
        <v>12.0052</v>
      </c>
      <c r="HG123">
        <v>4.976</v>
      </c>
      <c r="HH123">
        <v>3.2938000000000001</v>
      </c>
      <c r="HI123">
        <v>9999</v>
      </c>
      <c r="HJ123">
        <v>9999</v>
      </c>
      <c r="HK123">
        <v>9999</v>
      </c>
      <c r="HL123">
        <v>625</v>
      </c>
      <c r="HM123">
        <v>1.8632200000000001</v>
      </c>
      <c r="HN123">
        <v>1.8680399999999999</v>
      </c>
      <c r="HO123">
        <v>1.8677699999999999</v>
      </c>
      <c r="HP123">
        <v>1.8689899999999999</v>
      </c>
      <c r="HQ123">
        <v>1.86981</v>
      </c>
      <c r="HR123">
        <v>1.8658399999999999</v>
      </c>
      <c r="HS123">
        <v>1.8669100000000001</v>
      </c>
      <c r="HT123">
        <v>1.86829</v>
      </c>
      <c r="HU123">
        <v>5</v>
      </c>
      <c r="HV123">
        <v>0</v>
      </c>
      <c r="HW123">
        <v>0</v>
      </c>
      <c r="HX123">
        <v>0</v>
      </c>
      <c r="HY123" t="s">
        <v>421</v>
      </c>
      <c r="HZ123" t="s">
        <v>422</v>
      </c>
      <c r="IA123" t="s">
        <v>423</v>
      </c>
      <c r="IB123" t="s">
        <v>423</v>
      </c>
      <c r="IC123" t="s">
        <v>423</v>
      </c>
      <c r="ID123" t="s">
        <v>423</v>
      </c>
      <c r="IE123">
        <v>0</v>
      </c>
      <c r="IF123">
        <v>100</v>
      </c>
      <c r="IG123">
        <v>100</v>
      </c>
      <c r="IH123">
        <v>6.0049999999999999</v>
      </c>
      <c r="II123">
        <v>0.55520000000000003</v>
      </c>
      <c r="IJ123">
        <v>3.6346291650323699</v>
      </c>
      <c r="IK123">
        <v>5.6267518783259399E-3</v>
      </c>
      <c r="IL123">
        <v>2.30191766742704E-7</v>
      </c>
      <c r="IM123">
        <v>-2.9562642023804099E-10</v>
      </c>
      <c r="IN123">
        <v>-4.4408053959193901E-2</v>
      </c>
      <c r="IO123">
        <v>-1.77651730019769E-2</v>
      </c>
      <c r="IP123">
        <v>2.0502542247495602E-3</v>
      </c>
      <c r="IQ123">
        <v>-1.6883999477825899E-5</v>
      </c>
      <c r="IR123">
        <v>-3</v>
      </c>
      <c r="IS123">
        <v>1845</v>
      </c>
      <c r="IT123">
        <v>1</v>
      </c>
      <c r="IU123">
        <v>26</v>
      </c>
      <c r="IV123">
        <v>23551</v>
      </c>
      <c r="IW123">
        <v>23550.9</v>
      </c>
      <c r="IX123">
        <v>1.0388200000000001</v>
      </c>
      <c r="IY123">
        <v>2.6293899999999999</v>
      </c>
      <c r="IZ123">
        <v>1.5478499999999999</v>
      </c>
      <c r="JA123">
        <v>2.3107899999999999</v>
      </c>
      <c r="JB123">
        <v>1.3464400000000001</v>
      </c>
      <c r="JC123">
        <v>2.2875999999999999</v>
      </c>
      <c r="JD123">
        <v>32.753500000000003</v>
      </c>
      <c r="JE123">
        <v>24.2364</v>
      </c>
      <c r="JF123">
        <v>18</v>
      </c>
      <c r="JG123">
        <v>500.75099999999998</v>
      </c>
      <c r="JH123">
        <v>420.28</v>
      </c>
      <c r="JI123">
        <v>25.0002</v>
      </c>
      <c r="JJ123">
        <v>26.028300000000002</v>
      </c>
      <c r="JK123">
        <v>30.0002</v>
      </c>
      <c r="JL123">
        <v>25.981400000000001</v>
      </c>
      <c r="JM123">
        <v>25.9222</v>
      </c>
      <c r="JN123">
        <v>20.814800000000002</v>
      </c>
      <c r="JO123">
        <v>0</v>
      </c>
      <c r="JP123">
        <v>100</v>
      </c>
      <c r="JQ123">
        <v>25</v>
      </c>
      <c r="JR123">
        <v>419.89699999999999</v>
      </c>
      <c r="JS123">
        <v>28.5824</v>
      </c>
      <c r="JT123">
        <v>102.4</v>
      </c>
      <c r="JU123">
        <v>103.209</v>
      </c>
    </row>
    <row r="124" spans="1:281" x14ac:dyDescent="0.2">
      <c r="A124">
        <v>108</v>
      </c>
      <c r="B124">
        <v>1658964689.5</v>
      </c>
      <c r="C124">
        <v>2757.9000000953702</v>
      </c>
      <c r="D124" t="s">
        <v>645</v>
      </c>
      <c r="E124" t="s">
        <v>646</v>
      </c>
      <c r="F124">
        <v>5</v>
      </c>
      <c r="G124" t="s">
        <v>624</v>
      </c>
      <c r="H124" t="s">
        <v>416</v>
      </c>
      <c r="I124">
        <v>1658964687</v>
      </c>
      <c r="J124">
        <f t="shared" si="150"/>
        <v>6.9324774666847425E-4</v>
      </c>
      <c r="K124">
        <f t="shared" si="151"/>
        <v>0.69324774666847422</v>
      </c>
      <c r="L124">
        <f t="shared" si="152"/>
        <v>-3.5093805728227818</v>
      </c>
      <c r="M124">
        <f t="shared" si="153"/>
        <v>423.83733333333299</v>
      </c>
      <c r="N124">
        <f t="shared" si="154"/>
        <v>504.35561143276874</v>
      </c>
      <c r="O124">
        <f t="shared" si="155"/>
        <v>45.403095057915131</v>
      </c>
      <c r="P124">
        <f t="shared" si="156"/>
        <v>38.154679551913276</v>
      </c>
      <c r="Q124">
        <f t="shared" si="157"/>
        <v>6.4043261659663286E-2</v>
      </c>
      <c r="R124">
        <f t="shared" si="158"/>
        <v>2.7516278478458163</v>
      </c>
      <c r="S124">
        <f t="shared" si="159"/>
        <v>6.3226555394507986E-2</v>
      </c>
      <c r="T124">
        <f t="shared" si="160"/>
        <v>3.958910714868831E-2</v>
      </c>
      <c r="U124">
        <f t="shared" si="161"/>
        <v>1.5964149869723993E-6</v>
      </c>
      <c r="V124">
        <f t="shared" si="162"/>
        <v>25.626925576212901</v>
      </c>
      <c r="W124">
        <f t="shared" si="163"/>
        <v>25.626925576212901</v>
      </c>
      <c r="X124">
        <f t="shared" si="164"/>
        <v>3.3004824120886931</v>
      </c>
      <c r="Y124">
        <f t="shared" si="165"/>
        <v>70.230479566705256</v>
      </c>
      <c r="Z124">
        <f t="shared" si="166"/>
        <v>2.3443826321358565</v>
      </c>
      <c r="AA124">
        <f t="shared" si="167"/>
        <v>3.338127044838346</v>
      </c>
      <c r="AB124">
        <f t="shared" si="168"/>
        <v>0.95609977995283657</v>
      </c>
      <c r="AC124">
        <f t="shared" si="169"/>
        <v>-30.572225628079714</v>
      </c>
      <c r="AD124">
        <f t="shared" si="170"/>
        <v>28.373101580994362</v>
      </c>
      <c r="AE124">
        <f t="shared" si="171"/>
        <v>2.1970119767609759</v>
      </c>
      <c r="AF124">
        <f t="shared" si="172"/>
        <v>-2.1104739093900093E-3</v>
      </c>
      <c r="AG124">
        <f t="shared" si="173"/>
        <v>-3.5614169671555436</v>
      </c>
      <c r="AH124">
        <f t="shared" si="174"/>
        <v>0.69715440463304279</v>
      </c>
      <c r="AI124">
        <f t="shared" si="175"/>
        <v>-3.5093805728227818</v>
      </c>
      <c r="AJ124">
        <v>430.80000416969699</v>
      </c>
      <c r="AK124">
        <v>435.14563030302998</v>
      </c>
      <c r="AL124">
        <v>-5.4934322819800699E-3</v>
      </c>
      <c r="AM124">
        <v>66.33</v>
      </c>
      <c r="AN124">
        <f t="shared" si="176"/>
        <v>0.69324774666847422</v>
      </c>
      <c r="AO124">
        <v>25.2286225819017</v>
      </c>
      <c r="AP124">
        <v>26.0385236363636</v>
      </c>
      <c r="AQ124">
        <v>2.31260496961398E-5</v>
      </c>
      <c r="AR124">
        <v>88.640650729912196</v>
      </c>
      <c r="AS124">
        <v>0</v>
      </c>
      <c r="AT124">
        <v>0</v>
      </c>
      <c r="AU124">
        <f t="shared" si="177"/>
        <v>1</v>
      </c>
      <c r="AV124">
        <f t="shared" si="178"/>
        <v>0</v>
      </c>
      <c r="AW124">
        <f t="shared" si="179"/>
        <v>47871.57444379168</v>
      </c>
      <c r="AX124" t="s">
        <v>417</v>
      </c>
      <c r="AY124" t="s">
        <v>417</v>
      </c>
      <c r="AZ124">
        <v>0</v>
      </c>
      <c r="BA124">
        <v>0</v>
      </c>
      <c r="BB124" t="e">
        <f t="shared" si="180"/>
        <v>#DIV/0!</v>
      </c>
      <c r="BC124">
        <v>0</v>
      </c>
      <c r="BD124" t="s">
        <v>417</v>
      </c>
      <c r="BE124" t="s">
        <v>417</v>
      </c>
      <c r="BF124">
        <v>0</v>
      </c>
      <c r="BG124">
        <v>0</v>
      </c>
      <c r="BH124" t="e">
        <f t="shared" si="181"/>
        <v>#DIV/0!</v>
      </c>
      <c r="BI124">
        <v>0.5</v>
      </c>
      <c r="BJ124">
        <f t="shared" si="182"/>
        <v>8.4021841419599964E-6</v>
      </c>
      <c r="BK124">
        <f t="shared" si="183"/>
        <v>-3.5093805728227818</v>
      </c>
      <c r="BL124" t="e">
        <f t="shared" si="184"/>
        <v>#DIV/0!</v>
      </c>
      <c r="BM124">
        <f t="shared" si="185"/>
        <v>-417674.7990200725</v>
      </c>
      <c r="BN124" t="e">
        <f t="shared" si="186"/>
        <v>#DIV/0!</v>
      </c>
      <c r="BO124" t="e">
        <f t="shared" si="187"/>
        <v>#DIV/0!</v>
      </c>
      <c r="BP124" t="s">
        <v>417</v>
      </c>
      <c r="BQ124">
        <v>0</v>
      </c>
      <c r="BR124" t="e">
        <f t="shared" si="188"/>
        <v>#DIV/0!</v>
      </c>
      <c r="BS124" t="e">
        <f t="shared" si="189"/>
        <v>#DIV/0!</v>
      </c>
      <c r="BT124" t="e">
        <f t="shared" si="190"/>
        <v>#DIV/0!</v>
      </c>
      <c r="BU124" t="e">
        <f t="shared" si="191"/>
        <v>#DIV/0!</v>
      </c>
      <c r="BV124" t="e">
        <f t="shared" si="192"/>
        <v>#DIV/0!</v>
      </c>
      <c r="BW124" t="e">
        <f t="shared" si="193"/>
        <v>#DIV/0!</v>
      </c>
      <c r="BX124" t="e">
        <f t="shared" si="194"/>
        <v>#DIV/0!</v>
      </c>
      <c r="BY124" t="e">
        <f t="shared" si="195"/>
        <v>#DIV/0!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 t="shared" si="196"/>
        <v>1.0001299999999999E-3</v>
      </c>
      <c r="CS124">
        <f t="shared" si="197"/>
        <v>8.4021841419599964E-6</v>
      </c>
      <c r="CT124">
        <f t="shared" si="198"/>
        <v>8.4010919999999972E-3</v>
      </c>
      <c r="CU124">
        <f t="shared" si="199"/>
        <v>1.5962074799999995E-3</v>
      </c>
      <c r="CV124">
        <v>6</v>
      </c>
      <c r="CW124">
        <v>0.5</v>
      </c>
      <c r="CX124" t="s">
        <v>418</v>
      </c>
      <c r="CY124">
        <v>2</v>
      </c>
      <c r="CZ124" t="b">
        <v>1</v>
      </c>
      <c r="DA124">
        <v>1658964687</v>
      </c>
      <c r="DB124">
        <v>423.83733333333299</v>
      </c>
      <c r="DC124">
        <v>419.91911111111102</v>
      </c>
      <c r="DD124">
        <v>26.0423333333333</v>
      </c>
      <c r="DE124">
        <v>25.227722222222202</v>
      </c>
      <c r="DF124">
        <v>417.83322222222199</v>
      </c>
      <c r="DG124">
        <v>25.4872333333333</v>
      </c>
      <c r="DH124">
        <v>500.11511111111099</v>
      </c>
      <c r="DI124">
        <v>89.9756</v>
      </c>
      <c r="DJ124">
        <v>4.63885111111111E-2</v>
      </c>
      <c r="DK124">
        <v>25.818188888888901</v>
      </c>
      <c r="DL124">
        <v>25.226577777777798</v>
      </c>
      <c r="DM124">
        <v>999.9</v>
      </c>
      <c r="DN124">
        <v>0</v>
      </c>
      <c r="DO124">
        <v>0</v>
      </c>
      <c r="DP124">
        <v>10023.333333333299</v>
      </c>
      <c r="DQ124">
        <v>0</v>
      </c>
      <c r="DR124">
        <v>0.22065599999999999</v>
      </c>
      <c r="DS124">
        <v>3.9183211111111098</v>
      </c>
      <c r="DT124">
        <v>435.17033333333302</v>
      </c>
      <c r="DU124">
        <v>430.786888888889</v>
      </c>
      <c r="DV124">
        <v>0.81459999999999999</v>
      </c>
      <c r="DW124">
        <v>419.91911111111102</v>
      </c>
      <c r="DX124">
        <v>25.227722222222202</v>
      </c>
      <c r="DY124">
        <v>2.3431755555555598</v>
      </c>
      <c r="DZ124">
        <v>2.2698788888888899</v>
      </c>
      <c r="EA124">
        <v>19.976322222222201</v>
      </c>
      <c r="EB124">
        <v>19.464222222222201</v>
      </c>
      <c r="EC124">
        <v>1.0001299999999999E-3</v>
      </c>
      <c r="ED124">
        <v>0</v>
      </c>
      <c r="EE124">
        <v>0</v>
      </c>
      <c r="EF124">
        <v>0</v>
      </c>
      <c r="EG124">
        <v>992.77777777777806</v>
      </c>
      <c r="EH124">
        <v>1.0001299999999999E-3</v>
      </c>
      <c r="EI124">
        <v>-8.7777777777777803</v>
      </c>
      <c r="EJ124">
        <v>0.11111111111111099</v>
      </c>
      <c r="EK124">
        <v>34.902555555555601</v>
      </c>
      <c r="EL124">
        <v>38.263777777777797</v>
      </c>
      <c r="EM124">
        <v>36.451000000000001</v>
      </c>
      <c r="EN124">
        <v>38.020555555555603</v>
      </c>
      <c r="EO124">
        <v>36.916333333333299</v>
      </c>
      <c r="EP124">
        <v>0</v>
      </c>
      <c r="EQ124">
        <v>0</v>
      </c>
      <c r="ER124">
        <v>0</v>
      </c>
      <c r="ES124">
        <v>1658964690.7</v>
      </c>
      <c r="ET124">
        <v>0</v>
      </c>
      <c r="EU124">
        <v>993.18</v>
      </c>
      <c r="EV124">
        <v>30.230769132955999</v>
      </c>
      <c r="EW124">
        <v>40.038461333666099</v>
      </c>
      <c r="EX124">
        <v>-18.98</v>
      </c>
      <c r="EY124">
        <v>15</v>
      </c>
      <c r="EZ124">
        <v>0</v>
      </c>
      <c r="FA124" t="s">
        <v>419</v>
      </c>
      <c r="FB124">
        <v>1657551626.5</v>
      </c>
      <c r="FC124">
        <v>1657551629</v>
      </c>
      <c r="FD124">
        <v>0</v>
      </c>
      <c r="FE124">
        <v>0.40300000000000002</v>
      </c>
      <c r="FF124">
        <v>8.9999999999999993E-3</v>
      </c>
      <c r="FG124">
        <v>9.41</v>
      </c>
      <c r="FH124">
        <v>8.6999999999999994E-2</v>
      </c>
      <c r="FI124">
        <v>417</v>
      </c>
      <c r="FJ124">
        <v>17</v>
      </c>
      <c r="FK124">
        <v>1.61</v>
      </c>
      <c r="FL124">
        <v>0.59</v>
      </c>
      <c r="FM124">
        <v>3.9415487804878002</v>
      </c>
      <c r="FN124">
        <v>-0.247300139372824</v>
      </c>
      <c r="FO124">
        <v>0.10169119805532501</v>
      </c>
      <c r="FP124">
        <v>1</v>
      </c>
      <c r="FQ124">
        <v>995</v>
      </c>
      <c r="FR124">
        <v>5.5920547706872101</v>
      </c>
      <c r="FS124">
        <v>9.5455564038364695</v>
      </c>
      <c r="FT124">
        <v>0</v>
      </c>
      <c r="FU124">
        <v>0.81722334146341502</v>
      </c>
      <c r="FV124">
        <v>-5.3924111498245301E-3</v>
      </c>
      <c r="FW124">
        <v>3.1827367316375598E-3</v>
      </c>
      <c r="FX124">
        <v>1</v>
      </c>
      <c r="FY124">
        <v>2</v>
      </c>
      <c r="FZ124">
        <v>3</v>
      </c>
      <c r="GA124" t="s">
        <v>420</v>
      </c>
      <c r="GB124">
        <v>2.9739</v>
      </c>
      <c r="GC124">
        <v>2.6999200000000001</v>
      </c>
      <c r="GD124">
        <v>9.08973E-2</v>
      </c>
      <c r="GE124">
        <v>9.1397699999999998E-2</v>
      </c>
      <c r="GF124">
        <v>0.108769</v>
      </c>
      <c r="GG124">
        <v>0.10753600000000001</v>
      </c>
      <c r="GH124">
        <v>35433.199999999997</v>
      </c>
      <c r="GI124">
        <v>38734.5</v>
      </c>
      <c r="GJ124">
        <v>35316.5</v>
      </c>
      <c r="GK124">
        <v>38658.400000000001</v>
      </c>
      <c r="GL124">
        <v>44612.6</v>
      </c>
      <c r="GM124">
        <v>49824.2</v>
      </c>
      <c r="GN124">
        <v>55198.6</v>
      </c>
      <c r="GO124">
        <v>62002.400000000001</v>
      </c>
      <c r="GP124">
        <v>1.9947999999999999</v>
      </c>
      <c r="GQ124">
        <v>1.871</v>
      </c>
      <c r="GR124">
        <v>5.6564799999999998E-2</v>
      </c>
      <c r="GS124">
        <v>0</v>
      </c>
      <c r="GT124">
        <v>24.2807</v>
      </c>
      <c r="GU124">
        <v>999.9</v>
      </c>
      <c r="GV124">
        <v>59.694000000000003</v>
      </c>
      <c r="GW124">
        <v>28.218</v>
      </c>
      <c r="GX124">
        <v>25.500399999999999</v>
      </c>
      <c r="GY124">
        <v>56.754300000000001</v>
      </c>
      <c r="GZ124">
        <v>45.921500000000002</v>
      </c>
      <c r="HA124">
        <v>1</v>
      </c>
      <c r="HB124">
        <v>-9.7235799999999997E-2</v>
      </c>
      <c r="HC124">
        <v>-0.27777800000000002</v>
      </c>
      <c r="HD124">
        <v>20.131399999999999</v>
      </c>
      <c r="HE124">
        <v>5.2017199999999999</v>
      </c>
      <c r="HF124">
        <v>12.0099</v>
      </c>
      <c r="HG124">
        <v>4.9756</v>
      </c>
      <c r="HH124">
        <v>3.2936000000000001</v>
      </c>
      <c r="HI124">
        <v>9999</v>
      </c>
      <c r="HJ124">
        <v>9999</v>
      </c>
      <c r="HK124">
        <v>9999</v>
      </c>
      <c r="HL124">
        <v>625</v>
      </c>
      <c r="HM124">
        <v>1.86313</v>
      </c>
      <c r="HN124">
        <v>1.8680099999999999</v>
      </c>
      <c r="HO124">
        <v>1.8678300000000001</v>
      </c>
      <c r="HP124">
        <v>1.8689899999999999</v>
      </c>
      <c r="HQ124">
        <v>1.86981</v>
      </c>
      <c r="HR124">
        <v>1.8658399999999999</v>
      </c>
      <c r="HS124">
        <v>1.8669100000000001</v>
      </c>
      <c r="HT124">
        <v>1.86829</v>
      </c>
      <c r="HU124">
        <v>5</v>
      </c>
      <c r="HV124">
        <v>0</v>
      </c>
      <c r="HW124">
        <v>0</v>
      </c>
      <c r="HX124">
        <v>0</v>
      </c>
      <c r="HY124" t="s">
        <v>421</v>
      </c>
      <c r="HZ124" t="s">
        <v>422</v>
      </c>
      <c r="IA124" t="s">
        <v>423</v>
      </c>
      <c r="IB124" t="s">
        <v>423</v>
      </c>
      <c r="IC124" t="s">
        <v>423</v>
      </c>
      <c r="ID124" t="s">
        <v>423</v>
      </c>
      <c r="IE124">
        <v>0</v>
      </c>
      <c r="IF124">
        <v>100</v>
      </c>
      <c r="IG124">
        <v>100</v>
      </c>
      <c r="IH124">
        <v>6.0049999999999999</v>
      </c>
      <c r="II124">
        <v>0.55520000000000003</v>
      </c>
      <c r="IJ124">
        <v>3.6346291650323699</v>
      </c>
      <c r="IK124">
        <v>5.6267518783259399E-3</v>
      </c>
      <c r="IL124">
        <v>2.30191766742704E-7</v>
      </c>
      <c r="IM124">
        <v>-2.9562642023804099E-10</v>
      </c>
      <c r="IN124">
        <v>-4.4408053959193901E-2</v>
      </c>
      <c r="IO124">
        <v>-1.77651730019769E-2</v>
      </c>
      <c r="IP124">
        <v>2.0502542247495602E-3</v>
      </c>
      <c r="IQ124">
        <v>-1.6883999477825899E-5</v>
      </c>
      <c r="IR124">
        <v>-3</v>
      </c>
      <c r="IS124">
        <v>1845</v>
      </c>
      <c r="IT124">
        <v>1</v>
      </c>
      <c r="IU124">
        <v>26</v>
      </c>
      <c r="IV124">
        <v>23551</v>
      </c>
      <c r="IW124">
        <v>23551</v>
      </c>
      <c r="IX124">
        <v>1.0388200000000001</v>
      </c>
      <c r="IY124">
        <v>2.6208499999999999</v>
      </c>
      <c r="IZ124">
        <v>1.5478499999999999</v>
      </c>
      <c r="JA124">
        <v>2.3107899999999999</v>
      </c>
      <c r="JB124">
        <v>1.3464400000000001</v>
      </c>
      <c r="JC124">
        <v>2.2839399999999999</v>
      </c>
      <c r="JD124">
        <v>32.753500000000003</v>
      </c>
      <c r="JE124">
        <v>24.2364</v>
      </c>
      <c r="JF124">
        <v>18</v>
      </c>
      <c r="JG124">
        <v>500.88299999999998</v>
      </c>
      <c r="JH124">
        <v>420.18200000000002</v>
      </c>
      <c r="JI124">
        <v>24.9999</v>
      </c>
      <c r="JJ124">
        <v>26.028300000000002</v>
      </c>
      <c r="JK124">
        <v>30.000299999999999</v>
      </c>
      <c r="JL124">
        <v>25.981400000000001</v>
      </c>
      <c r="JM124">
        <v>25.924399999999999</v>
      </c>
      <c r="JN124">
        <v>20.813099999999999</v>
      </c>
      <c r="JO124">
        <v>0</v>
      </c>
      <c r="JP124">
        <v>100</v>
      </c>
      <c r="JQ124">
        <v>25</v>
      </c>
      <c r="JR124">
        <v>419.89699999999999</v>
      </c>
      <c r="JS124">
        <v>28.5824</v>
      </c>
      <c r="JT124">
        <v>102.4</v>
      </c>
      <c r="JU124">
        <v>103.20699999999999</v>
      </c>
    </row>
    <row r="125" spans="1:281" x14ac:dyDescent="0.2">
      <c r="A125">
        <v>109</v>
      </c>
      <c r="B125">
        <v>1658964991.5999999</v>
      </c>
      <c r="C125">
        <v>3060</v>
      </c>
      <c r="D125" t="s">
        <v>647</v>
      </c>
      <c r="E125" t="s">
        <v>648</v>
      </c>
      <c r="F125">
        <v>5</v>
      </c>
      <c r="G125" t="s">
        <v>649</v>
      </c>
      <c r="H125" t="s">
        <v>416</v>
      </c>
      <c r="I125">
        <v>1658964988.8499999</v>
      </c>
      <c r="J125">
        <f t="shared" si="150"/>
        <v>9.9176323978554894E-4</v>
      </c>
      <c r="K125">
        <f t="shared" si="151"/>
        <v>0.99176323978554903</v>
      </c>
      <c r="L125">
        <f t="shared" si="152"/>
        <v>-2.9899221919236436</v>
      </c>
      <c r="M125">
        <f t="shared" si="153"/>
        <v>422.9511</v>
      </c>
      <c r="N125">
        <f t="shared" si="154"/>
        <v>465.64445053089048</v>
      </c>
      <c r="O125">
        <f t="shared" si="155"/>
        <v>41.918025351278295</v>
      </c>
      <c r="P125">
        <f t="shared" si="156"/>
        <v>38.074704663477775</v>
      </c>
      <c r="Q125">
        <f t="shared" si="157"/>
        <v>9.7145814659858387E-2</v>
      </c>
      <c r="R125">
        <f t="shared" si="158"/>
        <v>2.7429897489455248</v>
      </c>
      <c r="S125">
        <f t="shared" si="159"/>
        <v>9.5274146113505612E-2</v>
      </c>
      <c r="T125">
        <f t="shared" si="160"/>
        <v>5.9711499781502475E-2</v>
      </c>
      <c r="U125">
        <f t="shared" si="161"/>
        <v>1.5964149869723993E-6</v>
      </c>
      <c r="V125">
        <f t="shared" si="162"/>
        <v>25.526334890243628</v>
      </c>
      <c r="W125">
        <f t="shared" si="163"/>
        <v>25.526334890243628</v>
      </c>
      <c r="X125">
        <f t="shared" si="164"/>
        <v>3.2808332748173199</v>
      </c>
      <c r="Y125">
        <f t="shared" si="165"/>
        <v>71.166486383361871</v>
      </c>
      <c r="Z125">
        <f t="shared" si="166"/>
        <v>2.373175451008513</v>
      </c>
      <c r="AA125">
        <f t="shared" si="167"/>
        <v>3.334681212480572</v>
      </c>
      <c r="AB125">
        <f t="shared" si="168"/>
        <v>0.90765782380880689</v>
      </c>
      <c r="AC125">
        <f t="shared" si="169"/>
        <v>-43.736758874542708</v>
      </c>
      <c r="AD125">
        <f t="shared" si="170"/>
        <v>40.582002614272334</v>
      </c>
      <c r="AE125">
        <f t="shared" si="171"/>
        <v>3.1504112314394899</v>
      </c>
      <c r="AF125">
        <f t="shared" si="172"/>
        <v>-4.3434324159008497E-3</v>
      </c>
      <c r="AG125">
        <f t="shared" si="173"/>
        <v>-2.9604510861110418</v>
      </c>
      <c r="AH125">
        <f t="shared" si="174"/>
        <v>0.98949960529979231</v>
      </c>
      <c r="AI125">
        <f t="shared" si="175"/>
        <v>-2.9899221919236436</v>
      </c>
      <c r="AJ125">
        <v>430.80165216969698</v>
      </c>
      <c r="AK125">
        <v>434.43169696969699</v>
      </c>
      <c r="AL125">
        <v>1.04874805194002E-2</v>
      </c>
      <c r="AM125">
        <v>66.33</v>
      </c>
      <c r="AN125">
        <f t="shared" si="176"/>
        <v>0.99176323978554903</v>
      </c>
      <c r="AO125">
        <v>25.205098367633202</v>
      </c>
      <c r="AP125">
        <v>26.364923030303</v>
      </c>
      <c r="AQ125">
        <v>-1.8282226058649199E-4</v>
      </c>
      <c r="AR125">
        <v>88.640650729912196</v>
      </c>
      <c r="AS125">
        <v>0</v>
      </c>
      <c r="AT125">
        <v>0</v>
      </c>
      <c r="AU125">
        <f t="shared" si="177"/>
        <v>1</v>
      </c>
      <c r="AV125">
        <f t="shared" si="178"/>
        <v>0</v>
      </c>
      <c r="AW125">
        <f t="shared" si="179"/>
        <v>47639.69063743922</v>
      </c>
      <c r="AX125" t="s">
        <v>417</v>
      </c>
      <c r="AY125" t="s">
        <v>417</v>
      </c>
      <c r="AZ125">
        <v>0</v>
      </c>
      <c r="BA125">
        <v>0</v>
      </c>
      <c r="BB125" t="e">
        <f t="shared" si="180"/>
        <v>#DIV/0!</v>
      </c>
      <c r="BC125">
        <v>0</v>
      </c>
      <c r="BD125" t="s">
        <v>417</v>
      </c>
      <c r="BE125" t="s">
        <v>417</v>
      </c>
      <c r="BF125">
        <v>0</v>
      </c>
      <c r="BG125">
        <v>0</v>
      </c>
      <c r="BH125" t="e">
        <f t="shared" si="181"/>
        <v>#DIV/0!</v>
      </c>
      <c r="BI125">
        <v>0.5</v>
      </c>
      <c r="BJ125">
        <f t="shared" si="182"/>
        <v>8.4021841419599964E-6</v>
      </c>
      <c r="BK125">
        <f t="shared" si="183"/>
        <v>-2.9899221919236436</v>
      </c>
      <c r="BL125" t="e">
        <f t="shared" si="184"/>
        <v>#DIV/0!</v>
      </c>
      <c r="BM125">
        <f t="shared" si="185"/>
        <v>-355850.59091863438</v>
      </c>
      <c r="BN125" t="e">
        <f t="shared" si="186"/>
        <v>#DIV/0!</v>
      </c>
      <c r="BO125" t="e">
        <f t="shared" si="187"/>
        <v>#DIV/0!</v>
      </c>
      <c r="BP125" t="s">
        <v>417</v>
      </c>
      <c r="BQ125">
        <v>0</v>
      </c>
      <c r="BR125" t="e">
        <f t="shared" si="188"/>
        <v>#DIV/0!</v>
      </c>
      <c r="BS125" t="e">
        <f t="shared" si="189"/>
        <v>#DIV/0!</v>
      </c>
      <c r="BT125" t="e">
        <f t="shared" si="190"/>
        <v>#DIV/0!</v>
      </c>
      <c r="BU125" t="e">
        <f t="shared" si="191"/>
        <v>#DIV/0!</v>
      </c>
      <c r="BV125" t="e">
        <f t="shared" si="192"/>
        <v>#DIV/0!</v>
      </c>
      <c r="BW125" t="e">
        <f t="shared" si="193"/>
        <v>#DIV/0!</v>
      </c>
      <c r="BX125" t="e">
        <f t="shared" si="194"/>
        <v>#DIV/0!</v>
      </c>
      <c r="BY125" t="e">
        <f t="shared" si="195"/>
        <v>#DIV/0!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 t="shared" si="196"/>
        <v>1.0001299999999999E-3</v>
      </c>
      <c r="CS125">
        <f t="shared" si="197"/>
        <v>8.4021841419599964E-6</v>
      </c>
      <c r="CT125">
        <f t="shared" si="198"/>
        <v>8.4010919999999972E-3</v>
      </c>
      <c r="CU125">
        <f t="shared" si="199"/>
        <v>1.5962074799999995E-3</v>
      </c>
      <c r="CV125">
        <v>6</v>
      </c>
      <c r="CW125">
        <v>0.5</v>
      </c>
      <c r="CX125" t="s">
        <v>418</v>
      </c>
      <c r="CY125">
        <v>2</v>
      </c>
      <c r="CZ125" t="b">
        <v>1</v>
      </c>
      <c r="DA125">
        <v>1658964988.8499999</v>
      </c>
      <c r="DB125">
        <v>422.9511</v>
      </c>
      <c r="DC125">
        <v>419.90100000000001</v>
      </c>
      <c r="DD125">
        <v>26.362310000000001</v>
      </c>
      <c r="DE125">
        <v>25.206299999999999</v>
      </c>
      <c r="DF125">
        <v>416.95179999999999</v>
      </c>
      <c r="DG125">
        <v>25.790790000000001</v>
      </c>
      <c r="DH125">
        <v>500.0376</v>
      </c>
      <c r="DI125">
        <v>89.976590000000002</v>
      </c>
      <c r="DJ125">
        <v>4.493888E-2</v>
      </c>
      <c r="DK125">
        <v>25.80076</v>
      </c>
      <c r="DL125">
        <v>24.93468</v>
      </c>
      <c r="DM125">
        <v>999.9</v>
      </c>
      <c r="DN125">
        <v>0</v>
      </c>
      <c r="DO125">
        <v>0</v>
      </c>
      <c r="DP125">
        <v>9972</v>
      </c>
      <c r="DQ125">
        <v>0</v>
      </c>
      <c r="DR125">
        <v>0.22065599999999999</v>
      </c>
      <c r="DS125">
        <v>3.0500370000000001</v>
      </c>
      <c r="DT125">
        <v>434.40309999999999</v>
      </c>
      <c r="DU125">
        <v>430.75880000000001</v>
      </c>
      <c r="DV125">
        <v>1.1560140000000001</v>
      </c>
      <c r="DW125">
        <v>419.90100000000001</v>
      </c>
      <c r="DX125">
        <v>25.206299999999999</v>
      </c>
      <c r="DY125">
        <v>2.3719920000000001</v>
      </c>
      <c r="DZ125">
        <v>2.2679749999999999</v>
      </c>
      <c r="EA125">
        <v>20.173819999999999</v>
      </c>
      <c r="EB125">
        <v>19.450749999999999</v>
      </c>
      <c r="EC125">
        <v>1.0001299999999999E-3</v>
      </c>
      <c r="ED125">
        <v>0</v>
      </c>
      <c r="EE125">
        <v>0</v>
      </c>
      <c r="EF125">
        <v>0</v>
      </c>
      <c r="EG125">
        <v>891.75</v>
      </c>
      <c r="EH125">
        <v>1.0001299999999999E-3</v>
      </c>
      <c r="EI125">
        <v>-21.4</v>
      </c>
      <c r="EJ125">
        <v>-2.2999999999999998</v>
      </c>
      <c r="EK125">
        <v>35.3309</v>
      </c>
      <c r="EL125">
        <v>39.124699999999997</v>
      </c>
      <c r="EM125">
        <v>36.999899999999997</v>
      </c>
      <c r="EN125">
        <v>39.2498</v>
      </c>
      <c r="EO125">
        <v>37.430799999999998</v>
      </c>
      <c r="EP125">
        <v>0</v>
      </c>
      <c r="EQ125">
        <v>0</v>
      </c>
      <c r="ER125">
        <v>0</v>
      </c>
      <c r="ES125">
        <v>1658964993.0999999</v>
      </c>
      <c r="ET125">
        <v>0</v>
      </c>
      <c r="EU125">
        <v>885.56</v>
      </c>
      <c r="EV125">
        <v>77.038461529406803</v>
      </c>
      <c r="EW125">
        <v>-25.884615509585199</v>
      </c>
      <c r="EX125">
        <v>-19.86</v>
      </c>
      <c r="EY125">
        <v>15</v>
      </c>
      <c r="EZ125">
        <v>0</v>
      </c>
      <c r="FA125" t="s">
        <v>419</v>
      </c>
      <c r="FB125">
        <v>1657551626.5</v>
      </c>
      <c r="FC125">
        <v>1657551629</v>
      </c>
      <c r="FD125">
        <v>0</v>
      </c>
      <c r="FE125">
        <v>0.40300000000000002</v>
      </c>
      <c r="FF125">
        <v>8.9999999999999993E-3</v>
      </c>
      <c r="FG125">
        <v>9.41</v>
      </c>
      <c r="FH125">
        <v>8.6999999999999994E-2</v>
      </c>
      <c r="FI125">
        <v>417</v>
      </c>
      <c r="FJ125">
        <v>17</v>
      </c>
      <c r="FK125">
        <v>1.61</v>
      </c>
      <c r="FL125">
        <v>0.59</v>
      </c>
      <c r="FM125">
        <v>3.0889551219512201</v>
      </c>
      <c r="FN125">
        <v>-0.239915958188155</v>
      </c>
      <c r="FO125">
        <v>9.5554975215316598E-2</v>
      </c>
      <c r="FP125">
        <v>1</v>
      </c>
      <c r="FQ125">
        <v>883.76470588235304</v>
      </c>
      <c r="FR125">
        <v>21.2375859195093</v>
      </c>
      <c r="FS125">
        <v>14.8141602043637</v>
      </c>
      <c r="FT125">
        <v>0</v>
      </c>
      <c r="FU125">
        <v>1.15296292682927</v>
      </c>
      <c r="FV125">
        <v>2.7836027874564299E-2</v>
      </c>
      <c r="FW125">
        <v>4.1146153801240402E-3</v>
      </c>
      <c r="FX125">
        <v>1</v>
      </c>
      <c r="FY125">
        <v>2</v>
      </c>
      <c r="FZ125">
        <v>3</v>
      </c>
      <c r="GA125" t="s">
        <v>420</v>
      </c>
      <c r="GB125">
        <v>2.97424</v>
      </c>
      <c r="GC125">
        <v>2.6986400000000001</v>
      </c>
      <c r="GD125">
        <v>9.0756900000000001E-2</v>
      </c>
      <c r="GE125">
        <v>9.1380000000000003E-2</v>
      </c>
      <c r="GF125">
        <v>0.109657</v>
      </c>
      <c r="GG125">
        <v>0.10748099999999999</v>
      </c>
      <c r="GH125">
        <v>35438.300000000003</v>
      </c>
      <c r="GI125">
        <v>38736.5</v>
      </c>
      <c r="GJ125">
        <v>35316.199999999997</v>
      </c>
      <c r="GK125">
        <v>38659.800000000003</v>
      </c>
      <c r="GL125">
        <v>44566.400000000001</v>
      </c>
      <c r="GM125">
        <v>49829.2</v>
      </c>
      <c r="GN125">
        <v>55197.4</v>
      </c>
      <c r="GO125">
        <v>62004.9</v>
      </c>
      <c r="GP125">
        <v>1.9870000000000001</v>
      </c>
      <c r="GQ125">
        <v>1.8706</v>
      </c>
      <c r="GR125">
        <v>4.04418E-2</v>
      </c>
      <c r="GS125">
        <v>0</v>
      </c>
      <c r="GT125">
        <v>24.266400000000001</v>
      </c>
      <c r="GU125">
        <v>999.9</v>
      </c>
      <c r="GV125">
        <v>59.741999999999997</v>
      </c>
      <c r="GW125">
        <v>28.198</v>
      </c>
      <c r="GX125">
        <v>25.491099999999999</v>
      </c>
      <c r="GY125">
        <v>56.663400000000003</v>
      </c>
      <c r="GZ125">
        <v>45.625</v>
      </c>
      <c r="HA125">
        <v>1</v>
      </c>
      <c r="HB125">
        <v>-9.6707299999999996E-2</v>
      </c>
      <c r="HC125">
        <v>-0.29716799999999999</v>
      </c>
      <c r="HD125">
        <v>20.1312</v>
      </c>
      <c r="HE125">
        <v>5.1993200000000002</v>
      </c>
      <c r="HF125">
        <v>12.006399999999999</v>
      </c>
      <c r="HG125">
        <v>4.9756</v>
      </c>
      <c r="HH125">
        <v>3.2936000000000001</v>
      </c>
      <c r="HI125">
        <v>9999</v>
      </c>
      <c r="HJ125">
        <v>9999</v>
      </c>
      <c r="HK125">
        <v>9999</v>
      </c>
      <c r="HL125">
        <v>625</v>
      </c>
      <c r="HM125">
        <v>1.86313</v>
      </c>
      <c r="HN125">
        <v>1.86798</v>
      </c>
      <c r="HO125">
        <v>1.86771</v>
      </c>
      <c r="HP125">
        <v>1.86896</v>
      </c>
      <c r="HQ125">
        <v>1.86981</v>
      </c>
      <c r="HR125">
        <v>1.8658399999999999</v>
      </c>
      <c r="HS125">
        <v>1.8669100000000001</v>
      </c>
      <c r="HT125">
        <v>1.86829</v>
      </c>
      <c r="HU125">
        <v>5</v>
      </c>
      <c r="HV125">
        <v>0</v>
      </c>
      <c r="HW125">
        <v>0</v>
      </c>
      <c r="HX125">
        <v>0</v>
      </c>
      <c r="HY125" t="s">
        <v>421</v>
      </c>
      <c r="HZ125" t="s">
        <v>422</v>
      </c>
      <c r="IA125" t="s">
        <v>423</v>
      </c>
      <c r="IB125" t="s">
        <v>423</v>
      </c>
      <c r="IC125" t="s">
        <v>423</v>
      </c>
      <c r="ID125" t="s">
        <v>423</v>
      </c>
      <c r="IE125">
        <v>0</v>
      </c>
      <c r="IF125">
        <v>100</v>
      </c>
      <c r="IG125">
        <v>100</v>
      </c>
      <c r="IH125">
        <v>6</v>
      </c>
      <c r="II125">
        <v>0.57140000000000002</v>
      </c>
      <c r="IJ125">
        <v>3.6346291650323699</v>
      </c>
      <c r="IK125">
        <v>5.6267518783259399E-3</v>
      </c>
      <c r="IL125">
        <v>2.30191766742704E-7</v>
      </c>
      <c r="IM125">
        <v>-2.9562642023804099E-10</v>
      </c>
      <c r="IN125">
        <v>-4.4408053959193901E-2</v>
      </c>
      <c r="IO125">
        <v>-1.77651730019769E-2</v>
      </c>
      <c r="IP125">
        <v>2.0502542247495602E-3</v>
      </c>
      <c r="IQ125">
        <v>-1.6883999477825899E-5</v>
      </c>
      <c r="IR125">
        <v>-3</v>
      </c>
      <c r="IS125">
        <v>1845</v>
      </c>
      <c r="IT125">
        <v>1</v>
      </c>
      <c r="IU125">
        <v>26</v>
      </c>
      <c r="IV125">
        <v>23556.1</v>
      </c>
      <c r="IW125">
        <v>23556</v>
      </c>
      <c r="IX125">
        <v>1.0388200000000001</v>
      </c>
      <c r="IY125">
        <v>2.6293899999999999</v>
      </c>
      <c r="IZ125">
        <v>1.5478499999999999</v>
      </c>
      <c r="JA125">
        <v>2.3107899999999999</v>
      </c>
      <c r="JB125">
        <v>1.3464400000000001</v>
      </c>
      <c r="JC125">
        <v>2.3547400000000001</v>
      </c>
      <c r="JD125">
        <v>32.753500000000003</v>
      </c>
      <c r="JE125">
        <v>24.2364</v>
      </c>
      <c r="JF125">
        <v>18</v>
      </c>
      <c r="JG125">
        <v>495.93400000000003</v>
      </c>
      <c r="JH125">
        <v>420.08600000000001</v>
      </c>
      <c r="JI125">
        <v>24.9999</v>
      </c>
      <c r="JJ125">
        <v>26.043600000000001</v>
      </c>
      <c r="JK125">
        <v>30.0001</v>
      </c>
      <c r="JL125">
        <v>25.998899999999999</v>
      </c>
      <c r="JM125">
        <v>25.941700000000001</v>
      </c>
      <c r="JN125">
        <v>20.810700000000001</v>
      </c>
      <c r="JO125">
        <v>0</v>
      </c>
      <c r="JP125">
        <v>100</v>
      </c>
      <c r="JQ125">
        <v>25</v>
      </c>
      <c r="JR125">
        <v>419.89699999999999</v>
      </c>
      <c r="JS125">
        <v>28.5824</v>
      </c>
      <c r="JT125">
        <v>102.398</v>
      </c>
      <c r="JU125">
        <v>103.211</v>
      </c>
    </row>
    <row r="126" spans="1:281" x14ac:dyDescent="0.2">
      <c r="A126">
        <v>110</v>
      </c>
      <c r="B126">
        <v>1658964996.5999999</v>
      </c>
      <c r="C126">
        <v>3065</v>
      </c>
      <c r="D126" t="s">
        <v>650</v>
      </c>
      <c r="E126" t="s">
        <v>651</v>
      </c>
      <c r="F126">
        <v>5</v>
      </c>
      <c r="G126" t="s">
        <v>649</v>
      </c>
      <c r="H126" t="s">
        <v>416</v>
      </c>
      <c r="I126">
        <v>1658964994.0999999</v>
      </c>
      <c r="J126">
        <f t="shared" si="150"/>
        <v>9.9063332876344668E-4</v>
      </c>
      <c r="K126">
        <f t="shared" si="151"/>
        <v>0.99063332876344667</v>
      </c>
      <c r="L126">
        <f t="shared" si="152"/>
        <v>-3.2241839020711955</v>
      </c>
      <c r="M126">
        <f t="shared" si="153"/>
        <v>422.955777777778</v>
      </c>
      <c r="N126">
        <f t="shared" si="154"/>
        <v>469.61384367304595</v>
      </c>
      <c r="O126">
        <f t="shared" si="155"/>
        <v>42.274419763959258</v>
      </c>
      <c r="P126">
        <f t="shared" si="156"/>
        <v>38.074282375325808</v>
      </c>
      <c r="Q126">
        <f t="shared" si="157"/>
        <v>9.6996215320202306E-2</v>
      </c>
      <c r="R126">
        <f t="shared" si="158"/>
        <v>2.7595661858072842</v>
      </c>
      <c r="S126">
        <f t="shared" si="159"/>
        <v>9.5141224853958178E-2</v>
      </c>
      <c r="T126">
        <f t="shared" si="160"/>
        <v>5.9626974266155146E-2</v>
      </c>
      <c r="U126">
        <f t="shared" si="161"/>
        <v>1.5964149869723993E-6</v>
      </c>
      <c r="V126">
        <f t="shared" si="162"/>
        <v>25.527927064304382</v>
      </c>
      <c r="W126">
        <f t="shared" si="163"/>
        <v>25.527927064304382</v>
      </c>
      <c r="X126">
        <f t="shared" si="164"/>
        <v>3.2811434884059323</v>
      </c>
      <c r="Y126">
        <f t="shared" si="165"/>
        <v>71.170551868455476</v>
      </c>
      <c r="Z126">
        <f t="shared" si="166"/>
        <v>2.373276016855987</v>
      </c>
      <c r="AA126">
        <f t="shared" si="167"/>
        <v>3.334632027643277</v>
      </c>
      <c r="AB126">
        <f t="shared" si="168"/>
        <v>0.90786747154994529</v>
      </c>
      <c r="AC126">
        <f t="shared" si="169"/>
        <v>-43.686929798468</v>
      </c>
      <c r="AD126">
        <f t="shared" si="170"/>
        <v>40.553345984134069</v>
      </c>
      <c r="AE126">
        <f t="shared" si="171"/>
        <v>3.1292968579815894</v>
      </c>
      <c r="AF126">
        <f t="shared" si="172"/>
        <v>-4.2853599373557927E-3</v>
      </c>
      <c r="AG126">
        <f t="shared" si="173"/>
        <v>-2.967605249738221</v>
      </c>
      <c r="AH126">
        <f t="shared" si="174"/>
        <v>0.99119950282725577</v>
      </c>
      <c r="AI126">
        <f t="shared" si="175"/>
        <v>-3.2241839020711955</v>
      </c>
      <c r="AJ126">
        <v>430.70189473939399</v>
      </c>
      <c r="AK126">
        <v>434.48492121212098</v>
      </c>
      <c r="AL126">
        <v>3.8555497835511099E-2</v>
      </c>
      <c r="AM126">
        <v>66.33</v>
      </c>
      <c r="AN126">
        <f t="shared" si="176"/>
        <v>0.99063332876344667</v>
      </c>
      <c r="AO126">
        <v>25.2044893899253</v>
      </c>
      <c r="AP126">
        <v>26.361563030303</v>
      </c>
      <c r="AQ126">
        <v>1.2318463211736E-5</v>
      </c>
      <c r="AR126">
        <v>88.640650729912196</v>
      </c>
      <c r="AS126">
        <v>0</v>
      </c>
      <c r="AT126">
        <v>0</v>
      </c>
      <c r="AU126">
        <f t="shared" si="177"/>
        <v>1</v>
      </c>
      <c r="AV126">
        <f t="shared" si="178"/>
        <v>0</v>
      </c>
      <c r="AW126">
        <f t="shared" si="179"/>
        <v>48090.388560291707</v>
      </c>
      <c r="AX126" t="s">
        <v>417</v>
      </c>
      <c r="AY126" t="s">
        <v>417</v>
      </c>
      <c r="AZ126">
        <v>0</v>
      </c>
      <c r="BA126">
        <v>0</v>
      </c>
      <c r="BB126" t="e">
        <f t="shared" si="180"/>
        <v>#DIV/0!</v>
      </c>
      <c r="BC126">
        <v>0</v>
      </c>
      <c r="BD126" t="s">
        <v>417</v>
      </c>
      <c r="BE126" t="s">
        <v>417</v>
      </c>
      <c r="BF126">
        <v>0</v>
      </c>
      <c r="BG126">
        <v>0</v>
      </c>
      <c r="BH126" t="e">
        <f t="shared" si="181"/>
        <v>#DIV/0!</v>
      </c>
      <c r="BI126">
        <v>0.5</v>
      </c>
      <c r="BJ126">
        <f t="shared" si="182"/>
        <v>8.4021841419599964E-6</v>
      </c>
      <c r="BK126">
        <f t="shared" si="183"/>
        <v>-3.2241839020711955</v>
      </c>
      <c r="BL126" t="e">
        <f t="shared" si="184"/>
        <v>#DIV/0!</v>
      </c>
      <c r="BM126">
        <f t="shared" si="185"/>
        <v>-383731.64020172058</v>
      </c>
      <c r="BN126" t="e">
        <f t="shared" si="186"/>
        <v>#DIV/0!</v>
      </c>
      <c r="BO126" t="e">
        <f t="shared" si="187"/>
        <v>#DIV/0!</v>
      </c>
      <c r="BP126" t="s">
        <v>417</v>
      </c>
      <c r="BQ126">
        <v>0</v>
      </c>
      <c r="BR126" t="e">
        <f t="shared" si="188"/>
        <v>#DIV/0!</v>
      </c>
      <c r="BS126" t="e">
        <f t="shared" si="189"/>
        <v>#DIV/0!</v>
      </c>
      <c r="BT126" t="e">
        <f t="shared" si="190"/>
        <v>#DIV/0!</v>
      </c>
      <c r="BU126" t="e">
        <f t="shared" si="191"/>
        <v>#DIV/0!</v>
      </c>
      <c r="BV126" t="e">
        <f t="shared" si="192"/>
        <v>#DIV/0!</v>
      </c>
      <c r="BW126" t="e">
        <f t="shared" si="193"/>
        <v>#DIV/0!</v>
      </c>
      <c r="BX126" t="e">
        <f t="shared" si="194"/>
        <v>#DIV/0!</v>
      </c>
      <c r="BY126" t="e">
        <f t="shared" si="195"/>
        <v>#DIV/0!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 t="shared" si="196"/>
        <v>1.0001299999999999E-3</v>
      </c>
      <c r="CS126">
        <f t="shared" si="197"/>
        <v>8.4021841419599964E-6</v>
      </c>
      <c r="CT126">
        <f t="shared" si="198"/>
        <v>8.4010919999999972E-3</v>
      </c>
      <c r="CU126">
        <f t="shared" si="199"/>
        <v>1.5962074799999995E-3</v>
      </c>
      <c r="CV126">
        <v>6</v>
      </c>
      <c r="CW126">
        <v>0.5</v>
      </c>
      <c r="CX126" t="s">
        <v>418</v>
      </c>
      <c r="CY126">
        <v>2</v>
      </c>
      <c r="CZ126" t="b">
        <v>1</v>
      </c>
      <c r="DA126">
        <v>1658964994.0999999</v>
      </c>
      <c r="DB126">
        <v>422.955777777778</v>
      </c>
      <c r="DC126">
        <v>419.89844444444401</v>
      </c>
      <c r="DD126">
        <v>26.3640111111111</v>
      </c>
      <c r="DE126">
        <v>25.206199999999999</v>
      </c>
      <c r="DF126">
        <v>416.95633333333302</v>
      </c>
      <c r="DG126">
        <v>25.792388888888901</v>
      </c>
      <c r="DH126">
        <v>500.11655555555501</v>
      </c>
      <c r="DI126">
        <v>89.975466666666705</v>
      </c>
      <c r="DJ126">
        <v>4.4068177777777801E-2</v>
      </c>
      <c r="DK126">
        <v>25.800511111111099</v>
      </c>
      <c r="DL126">
        <v>24.9361777777778</v>
      </c>
      <c r="DM126">
        <v>999.9</v>
      </c>
      <c r="DN126">
        <v>0</v>
      </c>
      <c r="DO126">
        <v>0</v>
      </c>
      <c r="DP126">
        <v>10070.5555555556</v>
      </c>
      <c r="DQ126">
        <v>0</v>
      </c>
      <c r="DR126">
        <v>0.23291466666666699</v>
      </c>
      <c r="DS126">
        <v>3.0574988888888899</v>
      </c>
      <c r="DT126">
        <v>434.408444444444</v>
      </c>
      <c r="DU126">
        <v>430.75611111111101</v>
      </c>
      <c r="DV126">
        <v>1.1578200000000001</v>
      </c>
      <c r="DW126">
        <v>419.89844444444401</v>
      </c>
      <c r="DX126">
        <v>25.206199999999999</v>
      </c>
      <c r="DY126">
        <v>2.3721144444444402</v>
      </c>
      <c r="DZ126">
        <v>2.2679377777777798</v>
      </c>
      <c r="EA126">
        <v>20.174655555555599</v>
      </c>
      <c r="EB126">
        <v>19.450477777777799</v>
      </c>
      <c r="EC126">
        <v>1.0001299999999999E-3</v>
      </c>
      <c r="ED126">
        <v>0</v>
      </c>
      <c r="EE126">
        <v>0</v>
      </c>
      <c r="EF126">
        <v>0</v>
      </c>
      <c r="EG126">
        <v>870.38888888888903</v>
      </c>
      <c r="EH126">
        <v>1.0001299999999999E-3</v>
      </c>
      <c r="EI126">
        <v>-7.7777777777777803</v>
      </c>
      <c r="EJ126">
        <v>-0.44444444444444398</v>
      </c>
      <c r="EK126">
        <v>35.277555555555601</v>
      </c>
      <c r="EL126">
        <v>38.978999999999999</v>
      </c>
      <c r="EM126">
        <v>36.916333333333299</v>
      </c>
      <c r="EN126">
        <v>39.048333333333296</v>
      </c>
      <c r="EO126">
        <v>37.326000000000001</v>
      </c>
      <c r="EP126">
        <v>0</v>
      </c>
      <c r="EQ126">
        <v>0</v>
      </c>
      <c r="ER126">
        <v>0</v>
      </c>
      <c r="ES126">
        <v>1658964997.9000001</v>
      </c>
      <c r="ET126">
        <v>0</v>
      </c>
      <c r="EU126">
        <v>882.98</v>
      </c>
      <c r="EV126">
        <v>-45.269231171884897</v>
      </c>
      <c r="EW126">
        <v>29.1923070651068</v>
      </c>
      <c r="EX126">
        <v>-18.46</v>
      </c>
      <c r="EY126">
        <v>15</v>
      </c>
      <c r="EZ126">
        <v>0</v>
      </c>
      <c r="FA126" t="s">
        <v>419</v>
      </c>
      <c r="FB126">
        <v>1657551626.5</v>
      </c>
      <c r="FC126">
        <v>1657551629</v>
      </c>
      <c r="FD126">
        <v>0</v>
      </c>
      <c r="FE126">
        <v>0.40300000000000002</v>
      </c>
      <c r="FF126">
        <v>8.9999999999999993E-3</v>
      </c>
      <c r="FG126">
        <v>9.41</v>
      </c>
      <c r="FH126">
        <v>8.6999999999999994E-2</v>
      </c>
      <c r="FI126">
        <v>417</v>
      </c>
      <c r="FJ126">
        <v>17</v>
      </c>
      <c r="FK126">
        <v>1.61</v>
      </c>
      <c r="FL126">
        <v>0.59</v>
      </c>
      <c r="FM126">
        <v>3.0788609999999998</v>
      </c>
      <c r="FN126">
        <v>-0.180822664165112</v>
      </c>
      <c r="FO126">
        <v>8.9225442442164501E-2</v>
      </c>
      <c r="FP126">
        <v>1</v>
      </c>
      <c r="FQ126">
        <v>881.5</v>
      </c>
      <c r="FR126">
        <v>3.9266613475652199</v>
      </c>
      <c r="FS126">
        <v>16.724849423396702</v>
      </c>
      <c r="FT126">
        <v>0</v>
      </c>
      <c r="FU126">
        <v>1.1553260000000001</v>
      </c>
      <c r="FV126">
        <v>1.8558799249531001E-2</v>
      </c>
      <c r="FW126">
        <v>3.48090634749056E-3</v>
      </c>
      <c r="FX126">
        <v>1</v>
      </c>
      <c r="FY126">
        <v>2</v>
      </c>
      <c r="FZ126">
        <v>3</v>
      </c>
      <c r="GA126" t="s">
        <v>420</v>
      </c>
      <c r="GB126">
        <v>2.9747300000000001</v>
      </c>
      <c r="GC126">
        <v>2.69841</v>
      </c>
      <c r="GD126">
        <v>9.0744099999999994E-2</v>
      </c>
      <c r="GE126">
        <v>9.1402800000000006E-2</v>
      </c>
      <c r="GF126">
        <v>0.109665</v>
      </c>
      <c r="GG126">
        <v>0.107477</v>
      </c>
      <c r="GH126">
        <v>35438.5</v>
      </c>
      <c r="GI126">
        <v>38735.4</v>
      </c>
      <c r="GJ126">
        <v>35315.800000000003</v>
      </c>
      <c r="GK126">
        <v>38659.599999999999</v>
      </c>
      <c r="GL126">
        <v>44565.8</v>
      </c>
      <c r="GM126">
        <v>49828.6</v>
      </c>
      <c r="GN126">
        <v>55197.1</v>
      </c>
      <c r="GO126">
        <v>62003.9</v>
      </c>
      <c r="GP126">
        <v>1.9867999999999999</v>
      </c>
      <c r="GQ126">
        <v>1.8712</v>
      </c>
      <c r="GR126">
        <v>4.0858999999999999E-2</v>
      </c>
      <c r="GS126">
        <v>0</v>
      </c>
      <c r="GT126">
        <v>24.2685</v>
      </c>
      <c r="GU126">
        <v>999.9</v>
      </c>
      <c r="GV126">
        <v>59.741999999999997</v>
      </c>
      <c r="GW126">
        <v>28.198</v>
      </c>
      <c r="GX126">
        <v>25.485600000000002</v>
      </c>
      <c r="GY126">
        <v>55.953400000000002</v>
      </c>
      <c r="GZ126">
        <v>45.564900000000002</v>
      </c>
      <c r="HA126">
        <v>1</v>
      </c>
      <c r="HB126">
        <v>-9.69309E-2</v>
      </c>
      <c r="HC126">
        <v>-0.297821</v>
      </c>
      <c r="HD126">
        <v>20.131399999999999</v>
      </c>
      <c r="HE126">
        <v>5.1993200000000002</v>
      </c>
      <c r="HF126">
        <v>12.0076</v>
      </c>
      <c r="HG126">
        <v>4.976</v>
      </c>
      <c r="HH126">
        <v>3.2938000000000001</v>
      </c>
      <c r="HI126">
        <v>9999</v>
      </c>
      <c r="HJ126">
        <v>9999</v>
      </c>
      <c r="HK126">
        <v>9999</v>
      </c>
      <c r="HL126">
        <v>625</v>
      </c>
      <c r="HM126">
        <v>1.86313</v>
      </c>
      <c r="HN126">
        <v>1.86798</v>
      </c>
      <c r="HO126">
        <v>1.86774</v>
      </c>
      <c r="HP126">
        <v>1.8689899999999999</v>
      </c>
      <c r="HQ126">
        <v>1.86981</v>
      </c>
      <c r="HR126">
        <v>1.8658399999999999</v>
      </c>
      <c r="HS126">
        <v>1.86694</v>
      </c>
      <c r="HT126">
        <v>1.86829</v>
      </c>
      <c r="HU126">
        <v>5</v>
      </c>
      <c r="HV126">
        <v>0</v>
      </c>
      <c r="HW126">
        <v>0</v>
      </c>
      <c r="HX126">
        <v>0</v>
      </c>
      <c r="HY126" t="s">
        <v>421</v>
      </c>
      <c r="HZ126" t="s">
        <v>422</v>
      </c>
      <c r="IA126" t="s">
        <v>423</v>
      </c>
      <c r="IB126" t="s">
        <v>423</v>
      </c>
      <c r="IC126" t="s">
        <v>423</v>
      </c>
      <c r="ID126" t="s">
        <v>423</v>
      </c>
      <c r="IE126">
        <v>0</v>
      </c>
      <c r="IF126">
        <v>100</v>
      </c>
      <c r="IG126">
        <v>100</v>
      </c>
      <c r="IH126">
        <v>5.9989999999999997</v>
      </c>
      <c r="II126">
        <v>0.57150000000000001</v>
      </c>
      <c r="IJ126">
        <v>3.6346291650323699</v>
      </c>
      <c r="IK126">
        <v>5.6267518783259399E-3</v>
      </c>
      <c r="IL126">
        <v>2.30191766742704E-7</v>
      </c>
      <c r="IM126">
        <v>-2.9562642023804099E-10</v>
      </c>
      <c r="IN126">
        <v>-4.4408053959193901E-2</v>
      </c>
      <c r="IO126">
        <v>-1.77651730019769E-2</v>
      </c>
      <c r="IP126">
        <v>2.0502542247495602E-3</v>
      </c>
      <c r="IQ126">
        <v>-1.6883999477825899E-5</v>
      </c>
      <c r="IR126">
        <v>-3</v>
      </c>
      <c r="IS126">
        <v>1845</v>
      </c>
      <c r="IT126">
        <v>1</v>
      </c>
      <c r="IU126">
        <v>26</v>
      </c>
      <c r="IV126">
        <v>23556.2</v>
      </c>
      <c r="IW126">
        <v>23556.1</v>
      </c>
      <c r="IX126">
        <v>1.0388200000000001</v>
      </c>
      <c r="IY126">
        <v>2.63306</v>
      </c>
      <c r="IZ126">
        <v>1.5478499999999999</v>
      </c>
      <c r="JA126">
        <v>2.3107899999999999</v>
      </c>
      <c r="JB126">
        <v>1.3464400000000001</v>
      </c>
      <c r="JC126">
        <v>2.2705099999999998</v>
      </c>
      <c r="JD126">
        <v>32.753500000000003</v>
      </c>
      <c r="JE126">
        <v>24.2364</v>
      </c>
      <c r="JF126">
        <v>18</v>
      </c>
      <c r="JG126">
        <v>495.80500000000001</v>
      </c>
      <c r="JH126">
        <v>420.42899999999997</v>
      </c>
      <c r="JI126">
        <v>24.999700000000001</v>
      </c>
      <c r="JJ126">
        <v>26.0428</v>
      </c>
      <c r="JK126">
        <v>30</v>
      </c>
      <c r="JL126">
        <v>25.998899999999999</v>
      </c>
      <c r="JM126">
        <v>25.941700000000001</v>
      </c>
      <c r="JN126">
        <v>20.808499999999999</v>
      </c>
      <c r="JO126">
        <v>0</v>
      </c>
      <c r="JP126">
        <v>100</v>
      </c>
      <c r="JQ126">
        <v>25</v>
      </c>
      <c r="JR126">
        <v>419.89699999999999</v>
      </c>
      <c r="JS126">
        <v>28.5824</v>
      </c>
      <c r="JT126">
        <v>102.398</v>
      </c>
      <c r="JU126">
        <v>103.209</v>
      </c>
    </row>
    <row r="127" spans="1:281" x14ac:dyDescent="0.2">
      <c r="A127">
        <v>111</v>
      </c>
      <c r="B127">
        <v>1658965001.5999999</v>
      </c>
      <c r="C127">
        <v>3070</v>
      </c>
      <c r="D127" t="s">
        <v>652</v>
      </c>
      <c r="E127" t="s">
        <v>653</v>
      </c>
      <c r="F127">
        <v>5</v>
      </c>
      <c r="G127" t="s">
        <v>649</v>
      </c>
      <c r="H127" t="s">
        <v>416</v>
      </c>
      <c r="I127">
        <v>1658964998.8</v>
      </c>
      <c r="J127">
        <f t="shared" si="150"/>
        <v>9.9111301030128897E-4</v>
      </c>
      <c r="K127">
        <f t="shared" si="151"/>
        <v>0.99111301030128907</v>
      </c>
      <c r="L127">
        <f t="shared" si="152"/>
        <v>-2.793161083476821</v>
      </c>
      <c r="M127">
        <f t="shared" si="153"/>
        <v>422.92939999999999</v>
      </c>
      <c r="N127">
        <f t="shared" si="154"/>
        <v>462.33172307765005</v>
      </c>
      <c r="O127">
        <f t="shared" si="155"/>
        <v>41.620281128922258</v>
      </c>
      <c r="P127">
        <f t="shared" si="156"/>
        <v>38.073183489357987</v>
      </c>
      <c r="Q127">
        <f t="shared" si="157"/>
        <v>9.7217206444088836E-2</v>
      </c>
      <c r="R127">
        <f t="shared" si="158"/>
        <v>2.7424210506800808</v>
      </c>
      <c r="S127">
        <f t="shared" si="159"/>
        <v>9.5342433922439768E-2</v>
      </c>
      <c r="T127">
        <f t="shared" si="160"/>
        <v>5.9754450785523175E-2</v>
      </c>
      <c r="U127">
        <f t="shared" si="161"/>
        <v>1.5964149869723993E-6</v>
      </c>
      <c r="V127">
        <f t="shared" si="162"/>
        <v>25.520900939263711</v>
      </c>
      <c r="W127">
        <f t="shared" si="163"/>
        <v>25.520900939263711</v>
      </c>
      <c r="X127">
        <f t="shared" si="164"/>
        <v>3.2797747358787022</v>
      </c>
      <c r="Y127">
        <f t="shared" si="165"/>
        <v>71.195068824374886</v>
      </c>
      <c r="Z127">
        <f t="shared" si="166"/>
        <v>2.373346433061688</v>
      </c>
      <c r="AA127">
        <f t="shared" si="167"/>
        <v>3.3335826093746692</v>
      </c>
      <c r="AB127">
        <f t="shared" si="168"/>
        <v>0.90642830281701414</v>
      </c>
      <c r="AC127">
        <f t="shared" si="169"/>
        <v>-43.708083754286847</v>
      </c>
      <c r="AD127">
        <f t="shared" si="170"/>
        <v>40.554952561014311</v>
      </c>
      <c r="AE127">
        <f t="shared" si="171"/>
        <v>3.1487903139005287</v>
      </c>
      <c r="AF127">
        <f t="shared" si="172"/>
        <v>-4.3392829570194635E-3</v>
      </c>
      <c r="AG127">
        <f t="shared" si="173"/>
        <v>-2.9607957820064668</v>
      </c>
      <c r="AH127">
        <f t="shared" si="174"/>
        <v>0.98927138916450996</v>
      </c>
      <c r="AI127">
        <f t="shared" si="175"/>
        <v>-2.793161083476821</v>
      </c>
      <c r="AJ127">
        <v>430.77641803636402</v>
      </c>
      <c r="AK127">
        <v>434.31967272727297</v>
      </c>
      <c r="AL127">
        <v>-2.1766320346314899E-2</v>
      </c>
      <c r="AM127">
        <v>66.33</v>
      </c>
      <c r="AN127">
        <f t="shared" si="176"/>
        <v>0.99111301030128907</v>
      </c>
      <c r="AO127">
        <v>25.208473996995401</v>
      </c>
      <c r="AP127">
        <v>26.367506666666699</v>
      </c>
      <c r="AQ127">
        <v>-1.5192445788224501E-4</v>
      </c>
      <c r="AR127">
        <v>88.640650729912196</v>
      </c>
      <c r="AS127">
        <v>0</v>
      </c>
      <c r="AT127">
        <v>0</v>
      </c>
      <c r="AU127">
        <f t="shared" si="177"/>
        <v>1</v>
      </c>
      <c r="AV127">
        <f t="shared" si="178"/>
        <v>0</v>
      </c>
      <c r="AW127">
        <f t="shared" si="179"/>
        <v>47625.162578980024</v>
      </c>
      <c r="AX127" t="s">
        <v>417</v>
      </c>
      <c r="AY127" t="s">
        <v>417</v>
      </c>
      <c r="AZ127">
        <v>0</v>
      </c>
      <c r="BA127">
        <v>0</v>
      </c>
      <c r="BB127" t="e">
        <f t="shared" si="180"/>
        <v>#DIV/0!</v>
      </c>
      <c r="BC127">
        <v>0</v>
      </c>
      <c r="BD127" t="s">
        <v>417</v>
      </c>
      <c r="BE127" t="s">
        <v>417</v>
      </c>
      <c r="BF127">
        <v>0</v>
      </c>
      <c r="BG127">
        <v>0</v>
      </c>
      <c r="BH127" t="e">
        <f t="shared" si="181"/>
        <v>#DIV/0!</v>
      </c>
      <c r="BI127">
        <v>0.5</v>
      </c>
      <c r="BJ127">
        <f t="shared" si="182"/>
        <v>8.4021841419599964E-6</v>
      </c>
      <c r="BK127">
        <f t="shared" si="183"/>
        <v>-2.793161083476821</v>
      </c>
      <c r="BL127" t="e">
        <f t="shared" si="184"/>
        <v>#DIV/0!</v>
      </c>
      <c r="BM127">
        <f t="shared" si="185"/>
        <v>-332432.73847426701</v>
      </c>
      <c r="BN127" t="e">
        <f t="shared" si="186"/>
        <v>#DIV/0!</v>
      </c>
      <c r="BO127" t="e">
        <f t="shared" si="187"/>
        <v>#DIV/0!</v>
      </c>
      <c r="BP127" t="s">
        <v>417</v>
      </c>
      <c r="BQ127">
        <v>0</v>
      </c>
      <c r="BR127" t="e">
        <f t="shared" si="188"/>
        <v>#DIV/0!</v>
      </c>
      <c r="BS127" t="e">
        <f t="shared" si="189"/>
        <v>#DIV/0!</v>
      </c>
      <c r="BT127" t="e">
        <f t="shared" si="190"/>
        <v>#DIV/0!</v>
      </c>
      <c r="BU127" t="e">
        <f t="shared" si="191"/>
        <v>#DIV/0!</v>
      </c>
      <c r="BV127" t="e">
        <f t="shared" si="192"/>
        <v>#DIV/0!</v>
      </c>
      <c r="BW127" t="e">
        <f t="shared" si="193"/>
        <v>#DIV/0!</v>
      </c>
      <c r="BX127" t="e">
        <f t="shared" si="194"/>
        <v>#DIV/0!</v>
      </c>
      <c r="BY127" t="e">
        <f t="shared" si="195"/>
        <v>#DIV/0!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 t="shared" si="196"/>
        <v>1.0001299999999999E-3</v>
      </c>
      <c r="CS127">
        <f t="shared" si="197"/>
        <v>8.4021841419599964E-6</v>
      </c>
      <c r="CT127">
        <f t="shared" si="198"/>
        <v>8.4010919999999972E-3</v>
      </c>
      <c r="CU127">
        <f t="shared" si="199"/>
        <v>1.5962074799999995E-3</v>
      </c>
      <c r="CV127">
        <v>6</v>
      </c>
      <c r="CW127">
        <v>0.5</v>
      </c>
      <c r="CX127" t="s">
        <v>418</v>
      </c>
      <c r="CY127">
        <v>2</v>
      </c>
      <c r="CZ127" t="b">
        <v>1</v>
      </c>
      <c r="DA127">
        <v>1658964998.8</v>
      </c>
      <c r="DB127">
        <v>422.92939999999999</v>
      </c>
      <c r="DC127">
        <v>419.87830000000002</v>
      </c>
      <c r="DD127">
        <v>26.363910000000001</v>
      </c>
      <c r="DE127">
        <v>25.207999999999998</v>
      </c>
      <c r="DF127">
        <v>416.93020000000001</v>
      </c>
      <c r="DG127">
        <v>25.79233</v>
      </c>
      <c r="DH127">
        <v>499.96469999999999</v>
      </c>
      <c r="DI127">
        <v>89.977789999999999</v>
      </c>
      <c r="DJ127">
        <v>4.4761019999999999E-2</v>
      </c>
      <c r="DK127">
        <v>25.795200000000001</v>
      </c>
      <c r="DL127">
        <v>24.937190000000001</v>
      </c>
      <c r="DM127">
        <v>999.9</v>
      </c>
      <c r="DN127">
        <v>0</v>
      </c>
      <c r="DO127">
        <v>0</v>
      </c>
      <c r="DP127">
        <v>9968.5</v>
      </c>
      <c r="DQ127">
        <v>0</v>
      </c>
      <c r="DR127">
        <v>0.2316888</v>
      </c>
      <c r="DS127">
        <v>3.0511590000000002</v>
      </c>
      <c r="DT127">
        <v>434.38150000000002</v>
      </c>
      <c r="DU127">
        <v>430.73610000000002</v>
      </c>
      <c r="DV127">
        <v>1.155939</v>
      </c>
      <c r="DW127">
        <v>419.87830000000002</v>
      </c>
      <c r="DX127">
        <v>25.207999999999998</v>
      </c>
      <c r="DY127">
        <v>2.3721670000000001</v>
      </c>
      <c r="DZ127">
        <v>2.2681610000000001</v>
      </c>
      <c r="EA127">
        <v>20.17502</v>
      </c>
      <c r="EB127">
        <v>19.45204</v>
      </c>
      <c r="EC127">
        <v>1.0001299999999999E-3</v>
      </c>
      <c r="ED127">
        <v>0</v>
      </c>
      <c r="EE127">
        <v>0</v>
      </c>
      <c r="EF127">
        <v>0</v>
      </c>
      <c r="EG127">
        <v>888.85</v>
      </c>
      <c r="EH127">
        <v>1.0001299999999999E-3</v>
      </c>
      <c r="EI127">
        <v>-5.65</v>
      </c>
      <c r="EJ127">
        <v>1.1499999999999999</v>
      </c>
      <c r="EK127">
        <v>35.231099999999998</v>
      </c>
      <c r="EL127">
        <v>38.862299999999998</v>
      </c>
      <c r="EM127">
        <v>36.843499999999999</v>
      </c>
      <c r="EN127">
        <v>38.874699999999997</v>
      </c>
      <c r="EO127">
        <v>37.293399999999998</v>
      </c>
      <c r="EP127">
        <v>0</v>
      </c>
      <c r="EQ127">
        <v>0</v>
      </c>
      <c r="ER127">
        <v>0</v>
      </c>
      <c r="ES127">
        <v>1658965002.7</v>
      </c>
      <c r="ET127">
        <v>0</v>
      </c>
      <c r="EU127">
        <v>884.04</v>
      </c>
      <c r="EV127">
        <v>-10.0000005654788</v>
      </c>
      <c r="EW127">
        <v>58.038461559858</v>
      </c>
      <c r="EX127">
        <v>-13.86</v>
      </c>
      <c r="EY127">
        <v>15</v>
      </c>
      <c r="EZ127">
        <v>0</v>
      </c>
      <c r="FA127" t="s">
        <v>419</v>
      </c>
      <c r="FB127">
        <v>1657551626.5</v>
      </c>
      <c r="FC127">
        <v>1657551629</v>
      </c>
      <c r="FD127">
        <v>0</v>
      </c>
      <c r="FE127">
        <v>0.40300000000000002</v>
      </c>
      <c r="FF127">
        <v>8.9999999999999993E-3</v>
      </c>
      <c r="FG127">
        <v>9.41</v>
      </c>
      <c r="FH127">
        <v>8.6999999999999994E-2</v>
      </c>
      <c r="FI127">
        <v>417</v>
      </c>
      <c r="FJ127">
        <v>17</v>
      </c>
      <c r="FK127">
        <v>1.61</v>
      </c>
      <c r="FL127">
        <v>0.59</v>
      </c>
      <c r="FM127">
        <v>3.0643899999999999</v>
      </c>
      <c r="FN127">
        <v>-0.278943714821767</v>
      </c>
      <c r="FO127">
        <v>9.11026401099332E-2</v>
      </c>
      <c r="FP127">
        <v>1</v>
      </c>
      <c r="FQ127">
        <v>882.33823529411802</v>
      </c>
      <c r="FR127">
        <v>18.9992357188559</v>
      </c>
      <c r="FS127">
        <v>16.8281629262985</v>
      </c>
      <c r="FT127">
        <v>0</v>
      </c>
      <c r="FU127">
        <v>1.1556839999999999</v>
      </c>
      <c r="FV127">
        <v>7.7110694183848399E-3</v>
      </c>
      <c r="FW127">
        <v>3.2314523050789401E-3</v>
      </c>
      <c r="FX127">
        <v>1</v>
      </c>
      <c r="FY127">
        <v>2</v>
      </c>
      <c r="FZ127">
        <v>3</v>
      </c>
      <c r="GA127" t="s">
        <v>420</v>
      </c>
      <c r="GB127">
        <v>2.9742700000000002</v>
      </c>
      <c r="GC127">
        <v>2.6993</v>
      </c>
      <c r="GD127">
        <v>9.0734400000000007E-2</v>
      </c>
      <c r="GE127">
        <v>9.1361999999999999E-2</v>
      </c>
      <c r="GF127">
        <v>0.10967300000000001</v>
      </c>
      <c r="GG127">
        <v>0.10748099999999999</v>
      </c>
      <c r="GH127">
        <v>35438.800000000003</v>
      </c>
      <c r="GI127">
        <v>38737</v>
      </c>
      <c r="GJ127">
        <v>35315.800000000003</v>
      </c>
      <c r="GK127">
        <v>38659.5</v>
      </c>
      <c r="GL127">
        <v>44565.9</v>
      </c>
      <c r="GM127">
        <v>49828.9</v>
      </c>
      <c r="GN127">
        <v>55197.9</v>
      </c>
      <c r="GO127">
        <v>62004.5</v>
      </c>
      <c r="GP127">
        <v>1.9878</v>
      </c>
      <c r="GQ127">
        <v>1.8708</v>
      </c>
      <c r="GR127">
        <v>4.0650400000000003E-2</v>
      </c>
      <c r="GS127">
        <v>0</v>
      </c>
      <c r="GT127">
        <v>24.270499999999998</v>
      </c>
      <c r="GU127">
        <v>999.9</v>
      </c>
      <c r="GV127">
        <v>59.741999999999997</v>
      </c>
      <c r="GW127">
        <v>28.198</v>
      </c>
      <c r="GX127">
        <v>25.489699999999999</v>
      </c>
      <c r="GY127">
        <v>56.443399999999997</v>
      </c>
      <c r="GZ127">
        <v>45.817300000000003</v>
      </c>
      <c r="HA127">
        <v>1</v>
      </c>
      <c r="HB127">
        <v>-9.69106E-2</v>
      </c>
      <c r="HC127">
        <v>-0.296732</v>
      </c>
      <c r="HD127">
        <v>20.131499999999999</v>
      </c>
      <c r="HE127">
        <v>5.1993200000000002</v>
      </c>
      <c r="HF127">
        <v>12.0076</v>
      </c>
      <c r="HG127">
        <v>4.976</v>
      </c>
      <c r="HH127">
        <v>3.2938000000000001</v>
      </c>
      <c r="HI127">
        <v>9999</v>
      </c>
      <c r="HJ127">
        <v>9999</v>
      </c>
      <c r="HK127">
        <v>9999</v>
      </c>
      <c r="HL127">
        <v>625</v>
      </c>
      <c r="HM127">
        <v>1.86313</v>
      </c>
      <c r="HN127">
        <v>1.86798</v>
      </c>
      <c r="HO127">
        <v>1.86774</v>
      </c>
      <c r="HP127">
        <v>1.8689899999999999</v>
      </c>
      <c r="HQ127">
        <v>1.86981</v>
      </c>
      <c r="HR127">
        <v>1.8658399999999999</v>
      </c>
      <c r="HS127">
        <v>1.8669100000000001</v>
      </c>
      <c r="HT127">
        <v>1.86829</v>
      </c>
      <c r="HU127">
        <v>5</v>
      </c>
      <c r="HV127">
        <v>0</v>
      </c>
      <c r="HW127">
        <v>0</v>
      </c>
      <c r="HX127">
        <v>0</v>
      </c>
      <c r="HY127" t="s">
        <v>421</v>
      </c>
      <c r="HZ127" t="s">
        <v>422</v>
      </c>
      <c r="IA127" t="s">
        <v>423</v>
      </c>
      <c r="IB127" t="s">
        <v>423</v>
      </c>
      <c r="IC127" t="s">
        <v>423</v>
      </c>
      <c r="ID127" t="s">
        <v>423</v>
      </c>
      <c r="IE127">
        <v>0</v>
      </c>
      <c r="IF127">
        <v>100</v>
      </c>
      <c r="IG127">
        <v>100</v>
      </c>
      <c r="IH127">
        <v>5.9989999999999997</v>
      </c>
      <c r="II127">
        <v>0.57179999999999997</v>
      </c>
      <c r="IJ127">
        <v>3.6346291650323699</v>
      </c>
      <c r="IK127">
        <v>5.6267518783259399E-3</v>
      </c>
      <c r="IL127">
        <v>2.30191766742704E-7</v>
      </c>
      <c r="IM127">
        <v>-2.9562642023804099E-10</v>
      </c>
      <c r="IN127">
        <v>-4.4408053959193901E-2</v>
      </c>
      <c r="IO127">
        <v>-1.77651730019769E-2</v>
      </c>
      <c r="IP127">
        <v>2.0502542247495602E-3</v>
      </c>
      <c r="IQ127">
        <v>-1.6883999477825899E-5</v>
      </c>
      <c r="IR127">
        <v>-3</v>
      </c>
      <c r="IS127">
        <v>1845</v>
      </c>
      <c r="IT127">
        <v>1</v>
      </c>
      <c r="IU127">
        <v>26</v>
      </c>
      <c r="IV127">
        <v>23556.3</v>
      </c>
      <c r="IW127">
        <v>23556.2</v>
      </c>
      <c r="IX127">
        <v>1.0388200000000001</v>
      </c>
      <c r="IY127">
        <v>2.6232899999999999</v>
      </c>
      <c r="IZ127">
        <v>1.5478499999999999</v>
      </c>
      <c r="JA127">
        <v>2.3107899999999999</v>
      </c>
      <c r="JB127">
        <v>1.3464400000000001</v>
      </c>
      <c r="JC127">
        <v>2.3120099999999999</v>
      </c>
      <c r="JD127">
        <v>32.753500000000003</v>
      </c>
      <c r="JE127">
        <v>24.2364</v>
      </c>
      <c r="JF127">
        <v>18</v>
      </c>
      <c r="JG127">
        <v>496.45600000000002</v>
      </c>
      <c r="JH127">
        <v>420.18400000000003</v>
      </c>
      <c r="JI127">
        <v>25.0001</v>
      </c>
      <c r="JJ127">
        <v>26.041499999999999</v>
      </c>
      <c r="JK127">
        <v>30</v>
      </c>
      <c r="JL127">
        <v>25.998899999999999</v>
      </c>
      <c r="JM127">
        <v>25.939499999999999</v>
      </c>
      <c r="JN127">
        <v>20.811399999999999</v>
      </c>
      <c r="JO127">
        <v>0</v>
      </c>
      <c r="JP127">
        <v>100</v>
      </c>
      <c r="JQ127">
        <v>25</v>
      </c>
      <c r="JR127">
        <v>419.89699999999999</v>
      </c>
      <c r="JS127">
        <v>28.5824</v>
      </c>
      <c r="JT127">
        <v>102.398</v>
      </c>
      <c r="JU127">
        <v>103.21</v>
      </c>
    </row>
    <row r="128" spans="1:281" x14ac:dyDescent="0.2">
      <c r="A128">
        <v>112</v>
      </c>
      <c r="B128">
        <v>1658965006.5999999</v>
      </c>
      <c r="C128">
        <v>3075</v>
      </c>
      <c r="D128" t="s">
        <v>654</v>
      </c>
      <c r="E128" t="s">
        <v>655</v>
      </c>
      <c r="F128">
        <v>5</v>
      </c>
      <c r="G128" t="s">
        <v>649</v>
      </c>
      <c r="H128" t="s">
        <v>416</v>
      </c>
      <c r="I128">
        <v>1658965004.0999999</v>
      </c>
      <c r="J128">
        <f t="shared" si="150"/>
        <v>9.939523048899542E-4</v>
      </c>
      <c r="K128">
        <f t="shared" si="151"/>
        <v>0.99395230488995412</v>
      </c>
      <c r="L128">
        <f t="shared" si="152"/>
        <v>-2.8564233084593327</v>
      </c>
      <c r="M128">
        <f t="shared" si="153"/>
        <v>422.92644444444397</v>
      </c>
      <c r="N128">
        <f t="shared" si="154"/>
        <v>463.25993056261285</v>
      </c>
      <c r="O128">
        <f t="shared" si="155"/>
        <v>41.703264496890959</v>
      </c>
      <c r="P128">
        <f t="shared" si="156"/>
        <v>38.072391354841095</v>
      </c>
      <c r="Q128">
        <f t="shared" si="157"/>
        <v>9.7460388280957794E-2</v>
      </c>
      <c r="R128">
        <f t="shared" si="158"/>
        <v>2.7407623680457402</v>
      </c>
      <c r="S128">
        <f t="shared" si="159"/>
        <v>9.5575206317416173E-2</v>
      </c>
      <c r="T128">
        <f t="shared" si="160"/>
        <v>5.9900842847572119E-2</v>
      </c>
      <c r="U128">
        <f t="shared" si="161"/>
        <v>1.5964149869723993E-6</v>
      </c>
      <c r="V128">
        <f t="shared" si="162"/>
        <v>25.524005929164439</v>
      </c>
      <c r="W128">
        <f t="shared" si="163"/>
        <v>25.524005929164439</v>
      </c>
      <c r="X128">
        <f t="shared" si="164"/>
        <v>3.2803795543912186</v>
      </c>
      <c r="Y128">
        <f t="shared" si="165"/>
        <v>71.185185204156724</v>
      </c>
      <c r="Z128">
        <f t="shared" si="166"/>
        <v>2.3735858040570865</v>
      </c>
      <c r="AA128">
        <f t="shared" si="167"/>
        <v>3.3343817217721949</v>
      </c>
      <c r="AB128">
        <f t="shared" si="168"/>
        <v>0.90679375033413212</v>
      </c>
      <c r="AC128">
        <f t="shared" si="169"/>
        <v>-43.833296645646982</v>
      </c>
      <c r="AD128">
        <f t="shared" si="170"/>
        <v>40.669237729357</v>
      </c>
      <c r="AE128">
        <f t="shared" si="171"/>
        <v>3.1596881533979664</v>
      </c>
      <c r="AF128">
        <f t="shared" si="172"/>
        <v>-4.3691664770264538E-3</v>
      </c>
      <c r="AG128">
        <f t="shared" si="173"/>
        <v>-2.9198674541931031</v>
      </c>
      <c r="AH128">
        <f t="shared" si="174"/>
        <v>0.99243474639881513</v>
      </c>
      <c r="AI128">
        <f t="shared" si="175"/>
        <v>-2.8564233084593327</v>
      </c>
      <c r="AJ128">
        <v>430.84760751515103</v>
      </c>
      <c r="AK128">
        <v>434.37938181818203</v>
      </c>
      <c r="AL128">
        <v>-3.2539270253806401E-3</v>
      </c>
      <c r="AM128">
        <v>66.33</v>
      </c>
      <c r="AN128">
        <f t="shared" si="176"/>
        <v>0.99395230488995412</v>
      </c>
      <c r="AO128">
        <v>25.207310839360101</v>
      </c>
      <c r="AP128">
        <v>26.368875151515201</v>
      </c>
      <c r="AQ128">
        <v>-5.26879141815983E-5</v>
      </c>
      <c r="AR128">
        <v>88.640650729912196</v>
      </c>
      <c r="AS128">
        <v>0</v>
      </c>
      <c r="AT128">
        <v>0</v>
      </c>
      <c r="AU128">
        <f t="shared" si="177"/>
        <v>1</v>
      </c>
      <c r="AV128">
        <f t="shared" si="178"/>
        <v>0</v>
      </c>
      <c r="AW128">
        <f t="shared" si="179"/>
        <v>47579.454716656517</v>
      </c>
      <c r="AX128" t="s">
        <v>417</v>
      </c>
      <c r="AY128" t="s">
        <v>417</v>
      </c>
      <c r="AZ128">
        <v>0</v>
      </c>
      <c r="BA128">
        <v>0</v>
      </c>
      <c r="BB128" t="e">
        <f t="shared" si="180"/>
        <v>#DIV/0!</v>
      </c>
      <c r="BC128">
        <v>0</v>
      </c>
      <c r="BD128" t="s">
        <v>417</v>
      </c>
      <c r="BE128" t="s">
        <v>417</v>
      </c>
      <c r="BF128">
        <v>0</v>
      </c>
      <c r="BG128">
        <v>0</v>
      </c>
      <c r="BH128" t="e">
        <f t="shared" si="181"/>
        <v>#DIV/0!</v>
      </c>
      <c r="BI128">
        <v>0.5</v>
      </c>
      <c r="BJ128">
        <f t="shared" si="182"/>
        <v>8.4021841419599964E-6</v>
      </c>
      <c r="BK128">
        <f t="shared" si="183"/>
        <v>-2.8564233084593327</v>
      </c>
      <c r="BL128" t="e">
        <f t="shared" si="184"/>
        <v>#DIV/0!</v>
      </c>
      <c r="BM128">
        <f t="shared" si="185"/>
        <v>-339961.99799936882</v>
      </c>
      <c r="BN128" t="e">
        <f t="shared" si="186"/>
        <v>#DIV/0!</v>
      </c>
      <c r="BO128" t="e">
        <f t="shared" si="187"/>
        <v>#DIV/0!</v>
      </c>
      <c r="BP128" t="s">
        <v>417</v>
      </c>
      <c r="BQ128">
        <v>0</v>
      </c>
      <c r="BR128" t="e">
        <f t="shared" si="188"/>
        <v>#DIV/0!</v>
      </c>
      <c r="BS128" t="e">
        <f t="shared" si="189"/>
        <v>#DIV/0!</v>
      </c>
      <c r="BT128" t="e">
        <f t="shared" si="190"/>
        <v>#DIV/0!</v>
      </c>
      <c r="BU128" t="e">
        <f t="shared" si="191"/>
        <v>#DIV/0!</v>
      </c>
      <c r="BV128" t="e">
        <f t="shared" si="192"/>
        <v>#DIV/0!</v>
      </c>
      <c r="BW128" t="e">
        <f t="shared" si="193"/>
        <v>#DIV/0!</v>
      </c>
      <c r="BX128" t="e">
        <f t="shared" si="194"/>
        <v>#DIV/0!</v>
      </c>
      <c r="BY128" t="e">
        <f t="shared" si="195"/>
        <v>#DIV/0!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 t="shared" si="196"/>
        <v>1.0001299999999999E-3</v>
      </c>
      <c r="CS128">
        <f t="shared" si="197"/>
        <v>8.4021841419599964E-6</v>
      </c>
      <c r="CT128">
        <f t="shared" si="198"/>
        <v>8.4010919999999972E-3</v>
      </c>
      <c r="CU128">
        <f t="shared" si="199"/>
        <v>1.5962074799999995E-3</v>
      </c>
      <c r="CV128">
        <v>6</v>
      </c>
      <c r="CW128">
        <v>0.5</v>
      </c>
      <c r="CX128" t="s">
        <v>418</v>
      </c>
      <c r="CY128">
        <v>2</v>
      </c>
      <c r="CZ128" t="b">
        <v>1</v>
      </c>
      <c r="DA128">
        <v>1658965004.0999999</v>
      </c>
      <c r="DB128">
        <v>422.92644444444397</v>
      </c>
      <c r="DC128">
        <v>419.92644444444397</v>
      </c>
      <c r="DD128">
        <v>26.3669333333333</v>
      </c>
      <c r="DE128">
        <v>25.2074777777778</v>
      </c>
      <c r="DF128">
        <v>416.92722222222199</v>
      </c>
      <c r="DG128">
        <v>25.795166666666699</v>
      </c>
      <c r="DH128">
        <v>500.028111111111</v>
      </c>
      <c r="DI128">
        <v>89.975933333333302</v>
      </c>
      <c r="DJ128">
        <v>4.5373811111111099E-2</v>
      </c>
      <c r="DK128">
        <v>25.799244444444401</v>
      </c>
      <c r="DL128">
        <v>24.932266666666699</v>
      </c>
      <c r="DM128">
        <v>999.9</v>
      </c>
      <c r="DN128">
        <v>0</v>
      </c>
      <c r="DO128">
        <v>0</v>
      </c>
      <c r="DP128">
        <v>9958.8888888888905</v>
      </c>
      <c r="DQ128">
        <v>0</v>
      </c>
      <c r="DR128">
        <v>0.23291466666666699</v>
      </c>
      <c r="DS128">
        <v>2.9999022222222198</v>
      </c>
      <c r="DT128">
        <v>434.37955555555499</v>
      </c>
      <c r="DU128">
        <v>430.78522222222199</v>
      </c>
      <c r="DV128">
        <v>1.1594544444444399</v>
      </c>
      <c r="DW128">
        <v>419.92644444444397</v>
      </c>
      <c r="DX128">
        <v>25.2074777777778</v>
      </c>
      <c r="DY128">
        <v>2.3723877777777802</v>
      </c>
      <c r="DZ128">
        <v>2.26806666666667</v>
      </c>
      <c r="EA128">
        <v>20.176555555555598</v>
      </c>
      <c r="EB128">
        <v>19.4513777777778</v>
      </c>
      <c r="EC128">
        <v>1.0001299999999999E-3</v>
      </c>
      <c r="ED128">
        <v>0</v>
      </c>
      <c r="EE128">
        <v>0</v>
      </c>
      <c r="EF128">
        <v>0</v>
      </c>
      <c r="EG128">
        <v>884.16666666666697</v>
      </c>
      <c r="EH128">
        <v>1.0001299999999999E-3</v>
      </c>
      <c r="EI128">
        <v>-11.6111111111111</v>
      </c>
      <c r="EJ128">
        <v>0.16666666666666699</v>
      </c>
      <c r="EK128">
        <v>35.166333333333299</v>
      </c>
      <c r="EL128">
        <v>38.743000000000002</v>
      </c>
      <c r="EM128">
        <v>36.777555555555601</v>
      </c>
      <c r="EN128">
        <v>38.694333333333297</v>
      </c>
      <c r="EO128">
        <v>37.186999999999998</v>
      </c>
      <c r="EP128">
        <v>0</v>
      </c>
      <c r="EQ128">
        <v>0</v>
      </c>
      <c r="ER128">
        <v>0</v>
      </c>
      <c r="ES128">
        <v>1658965008.0999999</v>
      </c>
      <c r="ET128">
        <v>0</v>
      </c>
      <c r="EU128">
        <v>881.07692307692298</v>
      </c>
      <c r="EV128">
        <v>50.358974253845801</v>
      </c>
      <c r="EW128">
        <v>1.89743671505024</v>
      </c>
      <c r="EX128">
        <v>-12.0192307692308</v>
      </c>
      <c r="EY128">
        <v>15</v>
      </c>
      <c r="EZ128">
        <v>0</v>
      </c>
      <c r="FA128" t="s">
        <v>419</v>
      </c>
      <c r="FB128">
        <v>1657551626.5</v>
      </c>
      <c r="FC128">
        <v>1657551629</v>
      </c>
      <c r="FD128">
        <v>0</v>
      </c>
      <c r="FE128">
        <v>0.40300000000000002</v>
      </c>
      <c r="FF128">
        <v>8.9999999999999993E-3</v>
      </c>
      <c r="FG128">
        <v>9.41</v>
      </c>
      <c r="FH128">
        <v>8.6999999999999994E-2</v>
      </c>
      <c r="FI128">
        <v>417</v>
      </c>
      <c r="FJ128">
        <v>17</v>
      </c>
      <c r="FK128">
        <v>1.61</v>
      </c>
      <c r="FL128">
        <v>0.59</v>
      </c>
      <c r="FM128">
        <v>3.0364995000000001</v>
      </c>
      <c r="FN128">
        <v>-7.4150093808629899E-2</v>
      </c>
      <c r="FO128">
        <v>8.9178557483007098E-2</v>
      </c>
      <c r="FP128">
        <v>1</v>
      </c>
      <c r="FQ128">
        <v>883.44117647058795</v>
      </c>
      <c r="FR128">
        <v>-8.4186401605606402</v>
      </c>
      <c r="FS128">
        <v>15.419031739781399</v>
      </c>
      <c r="FT128">
        <v>0</v>
      </c>
      <c r="FU128">
        <v>1.1569105</v>
      </c>
      <c r="FV128">
        <v>8.8905816135052395E-3</v>
      </c>
      <c r="FW128">
        <v>3.2826330513781102E-3</v>
      </c>
      <c r="FX128">
        <v>1</v>
      </c>
      <c r="FY128">
        <v>2</v>
      </c>
      <c r="FZ128">
        <v>3</v>
      </c>
      <c r="GA128" t="s">
        <v>420</v>
      </c>
      <c r="GB128">
        <v>2.9738699999999998</v>
      </c>
      <c r="GC128">
        <v>2.6985600000000001</v>
      </c>
      <c r="GD128">
        <v>9.0746400000000005E-2</v>
      </c>
      <c r="GE128">
        <v>9.1388499999999998E-2</v>
      </c>
      <c r="GF128">
        <v>0.10967399999999999</v>
      </c>
      <c r="GG128">
        <v>0.107477</v>
      </c>
      <c r="GH128">
        <v>35438.699999999997</v>
      </c>
      <c r="GI128">
        <v>38735.9</v>
      </c>
      <c r="GJ128">
        <v>35316.199999999997</v>
      </c>
      <c r="GK128">
        <v>38659.5</v>
      </c>
      <c r="GL128">
        <v>44565.599999999999</v>
      </c>
      <c r="GM128">
        <v>49829.5</v>
      </c>
      <c r="GN128">
        <v>55197.5</v>
      </c>
      <c r="GO128">
        <v>62004.9</v>
      </c>
      <c r="GP128">
        <v>1.9867999999999999</v>
      </c>
      <c r="GQ128">
        <v>1.871</v>
      </c>
      <c r="GR128">
        <v>4.0322499999999997E-2</v>
      </c>
      <c r="GS128">
        <v>0</v>
      </c>
      <c r="GT128">
        <v>24.2746</v>
      </c>
      <c r="GU128">
        <v>999.9</v>
      </c>
      <c r="GV128">
        <v>59.741999999999997</v>
      </c>
      <c r="GW128">
        <v>28.218</v>
      </c>
      <c r="GX128">
        <v>25.5183</v>
      </c>
      <c r="GY128">
        <v>56.843400000000003</v>
      </c>
      <c r="GZ128">
        <v>46.0657</v>
      </c>
      <c r="HA128">
        <v>1</v>
      </c>
      <c r="HB128">
        <v>-9.6951200000000001E-2</v>
      </c>
      <c r="HC128">
        <v>-0.297821</v>
      </c>
      <c r="HD128">
        <v>20.1313</v>
      </c>
      <c r="HE128">
        <v>5.1993200000000002</v>
      </c>
      <c r="HF128">
        <v>12.0052</v>
      </c>
      <c r="HG128">
        <v>4.9756</v>
      </c>
      <c r="HH128">
        <v>3.2936000000000001</v>
      </c>
      <c r="HI128">
        <v>9999</v>
      </c>
      <c r="HJ128">
        <v>9999</v>
      </c>
      <c r="HK128">
        <v>9999</v>
      </c>
      <c r="HL128">
        <v>625</v>
      </c>
      <c r="HM128">
        <v>1.86313</v>
      </c>
      <c r="HN128">
        <v>1.86798</v>
      </c>
      <c r="HO128">
        <v>1.86771</v>
      </c>
      <c r="HP128">
        <v>1.86896</v>
      </c>
      <c r="HQ128">
        <v>1.86981</v>
      </c>
      <c r="HR128">
        <v>1.8658399999999999</v>
      </c>
      <c r="HS128">
        <v>1.8669100000000001</v>
      </c>
      <c r="HT128">
        <v>1.86829</v>
      </c>
      <c r="HU128">
        <v>5</v>
      </c>
      <c r="HV128">
        <v>0</v>
      </c>
      <c r="HW128">
        <v>0</v>
      </c>
      <c r="HX128">
        <v>0</v>
      </c>
      <c r="HY128" t="s">
        <v>421</v>
      </c>
      <c r="HZ128" t="s">
        <v>422</v>
      </c>
      <c r="IA128" t="s">
        <v>423</v>
      </c>
      <c r="IB128" t="s">
        <v>423</v>
      </c>
      <c r="IC128" t="s">
        <v>423</v>
      </c>
      <c r="ID128" t="s">
        <v>423</v>
      </c>
      <c r="IE128">
        <v>0</v>
      </c>
      <c r="IF128">
        <v>100</v>
      </c>
      <c r="IG128">
        <v>100</v>
      </c>
      <c r="IH128">
        <v>5.9989999999999997</v>
      </c>
      <c r="II128">
        <v>0.57169999999999999</v>
      </c>
      <c r="IJ128">
        <v>3.6346291650323699</v>
      </c>
      <c r="IK128">
        <v>5.6267518783259399E-3</v>
      </c>
      <c r="IL128">
        <v>2.30191766742704E-7</v>
      </c>
      <c r="IM128">
        <v>-2.9562642023804099E-10</v>
      </c>
      <c r="IN128">
        <v>-4.4408053959193901E-2</v>
      </c>
      <c r="IO128">
        <v>-1.77651730019769E-2</v>
      </c>
      <c r="IP128">
        <v>2.0502542247495602E-3</v>
      </c>
      <c r="IQ128">
        <v>-1.6883999477825899E-5</v>
      </c>
      <c r="IR128">
        <v>-3</v>
      </c>
      <c r="IS128">
        <v>1845</v>
      </c>
      <c r="IT128">
        <v>1</v>
      </c>
      <c r="IU128">
        <v>26</v>
      </c>
      <c r="IV128">
        <v>23556.3</v>
      </c>
      <c r="IW128">
        <v>23556.3</v>
      </c>
      <c r="IX128">
        <v>1.0388200000000001</v>
      </c>
      <c r="IY128">
        <v>2.6171899999999999</v>
      </c>
      <c r="IZ128">
        <v>1.5478499999999999</v>
      </c>
      <c r="JA128">
        <v>2.3107899999999999</v>
      </c>
      <c r="JB128">
        <v>1.3464400000000001</v>
      </c>
      <c r="JC128">
        <v>2.4145500000000002</v>
      </c>
      <c r="JD128">
        <v>32.753500000000003</v>
      </c>
      <c r="JE128">
        <v>24.2364</v>
      </c>
      <c r="JF128">
        <v>18</v>
      </c>
      <c r="JG128">
        <v>495.803</v>
      </c>
      <c r="JH128">
        <v>420.29700000000003</v>
      </c>
      <c r="JI128">
        <v>24.9999</v>
      </c>
      <c r="JJ128">
        <v>26.041499999999999</v>
      </c>
      <c r="JK128">
        <v>29.9999</v>
      </c>
      <c r="JL128">
        <v>25.998899999999999</v>
      </c>
      <c r="JM128">
        <v>25.939499999999999</v>
      </c>
      <c r="JN128">
        <v>20.809000000000001</v>
      </c>
      <c r="JO128">
        <v>0</v>
      </c>
      <c r="JP128">
        <v>100</v>
      </c>
      <c r="JQ128">
        <v>25</v>
      </c>
      <c r="JR128">
        <v>419.89699999999999</v>
      </c>
      <c r="JS128">
        <v>28.5824</v>
      </c>
      <c r="JT128">
        <v>102.398</v>
      </c>
      <c r="JU128">
        <v>103.21</v>
      </c>
    </row>
    <row r="129" spans="1:281" x14ac:dyDescent="0.2">
      <c r="A129">
        <v>113</v>
      </c>
      <c r="B129">
        <v>1658965011.5999999</v>
      </c>
      <c r="C129">
        <v>3080</v>
      </c>
      <c r="D129" t="s">
        <v>656</v>
      </c>
      <c r="E129" t="s">
        <v>657</v>
      </c>
      <c r="F129">
        <v>5</v>
      </c>
      <c r="G129" t="s">
        <v>649</v>
      </c>
      <c r="H129" t="s">
        <v>416</v>
      </c>
      <c r="I129">
        <v>1658965008.8</v>
      </c>
      <c r="J129">
        <f t="shared" si="150"/>
        <v>9.9574644796761704E-4</v>
      </c>
      <c r="K129">
        <f t="shared" si="151"/>
        <v>0.99574644796761713</v>
      </c>
      <c r="L129">
        <f t="shared" si="152"/>
        <v>-2.9580388838676095</v>
      </c>
      <c r="M129">
        <f t="shared" si="153"/>
        <v>422.9205</v>
      </c>
      <c r="N129">
        <f t="shared" si="154"/>
        <v>464.84213167220787</v>
      </c>
      <c r="O129">
        <f t="shared" si="155"/>
        <v>41.845687228509313</v>
      </c>
      <c r="P129">
        <f t="shared" si="156"/>
        <v>38.071847966665011</v>
      </c>
      <c r="Q129">
        <f t="shared" si="157"/>
        <v>9.7645955099820839E-2</v>
      </c>
      <c r="R129">
        <f t="shared" si="158"/>
        <v>2.7541160103385214</v>
      </c>
      <c r="S129">
        <f t="shared" si="159"/>
        <v>9.5762646826961825E-2</v>
      </c>
      <c r="T129">
        <f t="shared" si="160"/>
        <v>6.0017836614232802E-2</v>
      </c>
      <c r="U129">
        <f t="shared" si="161"/>
        <v>1.5964149869723993E-6</v>
      </c>
      <c r="V129">
        <f t="shared" si="162"/>
        <v>25.52353528540355</v>
      </c>
      <c r="W129">
        <f t="shared" si="163"/>
        <v>25.52353528540355</v>
      </c>
      <c r="X129">
        <f t="shared" si="164"/>
        <v>3.2802878718025927</v>
      </c>
      <c r="Y129">
        <f t="shared" si="165"/>
        <v>71.191796214860545</v>
      </c>
      <c r="Z129">
        <f t="shared" si="166"/>
        <v>2.3736354008437988</v>
      </c>
      <c r="AA129">
        <f t="shared" si="167"/>
        <v>3.3341417509400149</v>
      </c>
      <c r="AB129">
        <f t="shared" si="168"/>
        <v>0.90665247095879398</v>
      </c>
      <c r="AC129">
        <f t="shared" si="169"/>
        <v>-43.912418355371912</v>
      </c>
      <c r="AD129">
        <f t="shared" si="170"/>
        <v>40.756948418699224</v>
      </c>
      <c r="AE129">
        <f t="shared" si="171"/>
        <v>3.1511227843434084</v>
      </c>
      <c r="AF129">
        <f t="shared" si="172"/>
        <v>-4.3455559142913103E-3</v>
      </c>
      <c r="AG129">
        <f t="shared" si="173"/>
        <v>-2.9627547421199276</v>
      </c>
      <c r="AH129">
        <f t="shared" si="174"/>
        <v>0.99507936129823837</v>
      </c>
      <c r="AI129">
        <f t="shared" si="175"/>
        <v>-2.9580388838676095</v>
      </c>
      <c r="AJ129">
        <v>430.73085818181801</v>
      </c>
      <c r="AK129">
        <v>434.37230303030299</v>
      </c>
      <c r="AL129">
        <v>-1.2716883119107201E-4</v>
      </c>
      <c r="AM129">
        <v>66.33</v>
      </c>
      <c r="AN129">
        <f t="shared" si="176"/>
        <v>0.99574644796761713</v>
      </c>
      <c r="AO129">
        <v>25.2053206552416</v>
      </c>
      <c r="AP129">
        <v>26.368289090909101</v>
      </c>
      <c r="AQ129">
        <v>3.5824765836294901E-5</v>
      </c>
      <c r="AR129">
        <v>88.640650729912196</v>
      </c>
      <c r="AS129">
        <v>0</v>
      </c>
      <c r="AT129">
        <v>0</v>
      </c>
      <c r="AU129">
        <f t="shared" si="177"/>
        <v>1</v>
      </c>
      <c r="AV129">
        <f t="shared" si="178"/>
        <v>0</v>
      </c>
      <c r="AW129">
        <f t="shared" si="179"/>
        <v>47942.494323641287</v>
      </c>
      <c r="AX129" t="s">
        <v>417</v>
      </c>
      <c r="AY129" t="s">
        <v>417</v>
      </c>
      <c r="AZ129">
        <v>0</v>
      </c>
      <c r="BA129">
        <v>0</v>
      </c>
      <c r="BB129" t="e">
        <f t="shared" si="180"/>
        <v>#DIV/0!</v>
      </c>
      <c r="BC129">
        <v>0</v>
      </c>
      <c r="BD129" t="s">
        <v>417</v>
      </c>
      <c r="BE129" t="s">
        <v>417</v>
      </c>
      <c r="BF129">
        <v>0</v>
      </c>
      <c r="BG129">
        <v>0</v>
      </c>
      <c r="BH129" t="e">
        <f t="shared" si="181"/>
        <v>#DIV/0!</v>
      </c>
      <c r="BI129">
        <v>0.5</v>
      </c>
      <c r="BJ129">
        <f t="shared" si="182"/>
        <v>8.4021841419599964E-6</v>
      </c>
      <c r="BK129">
        <f t="shared" si="183"/>
        <v>-2.9580388838676095</v>
      </c>
      <c r="BL129" t="e">
        <f t="shared" si="184"/>
        <v>#DIV/0!</v>
      </c>
      <c r="BM129">
        <f t="shared" si="185"/>
        <v>-352055.94567909354</v>
      </c>
      <c r="BN129" t="e">
        <f t="shared" si="186"/>
        <v>#DIV/0!</v>
      </c>
      <c r="BO129" t="e">
        <f t="shared" si="187"/>
        <v>#DIV/0!</v>
      </c>
      <c r="BP129" t="s">
        <v>417</v>
      </c>
      <c r="BQ129">
        <v>0</v>
      </c>
      <c r="BR129" t="e">
        <f t="shared" si="188"/>
        <v>#DIV/0!</v>
      </c>
      <c r="BS129" t="e">
        <f t="shared" si="189"/>
        <v>#DIV/0!</v>
      </c>
      <c r="BT129" t="e">
        <f t="shared" si="190"/>
        <v>#DIV/0!</v>
      </c>
      <c r="BU129" t="e">
        <f t="shared" si="191"/>
        <v>#DIV/0!</v>
      </c>
      <c r="BV129" t="e">
        <f t="shared" si="192"/>
        <v>#DIV/0!</v>
      </c>
      <c r="BW129" t="e">
        <f t="shared" si="193"/>
        <v>#DIV/0!</v>
      </c>
      <c r="BX129" t="e">
        <f t="shared" si="194"/>
        <v>#DIV/0!</v>
      </c>
      <c r="BY129" t="e">
        <f t="shared" si="195"/>
        <v>#DIV/0!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 t="shared" si="196"/>
        <v>1.0001299999999999E-3</v>
      </c>
      <c r="CS129">
        <f t="shared" si="197"/>
        <v>8.4021841419599964E-6</v>
      </c>
      <c r="CT129">
        <f t="shared" si="198"/>
        <v>8.4010919999999972E-3</v>
      </c>
      <c r="CU129">
        <f t="shared" si="199"/>
        <v>1.5962074799999995E-3</v>
      </c>
      <c r="CV129">
        <v>6</v>
      </c>
      <c r="CW129">
        <v>0.5</v>
      </c>
      <c r="CX129" t="s">
        <v>418</v>
      </c>
      <c r="CY129">
        <v>2</v>
      </c>
      <c r="CZ129" t="b">
        <v>1</v>
      </c>
      <c r="DA129">
        <v>1658965008.8</v>
      </c>
      <c r="DB129">
        <v>422.9205</v>
      </c>
      <c r="DC129">
        <v>419.8707</v>
      </c>
      <c r="DD129">
        <v>26.36749</v>
      </c>
      <c r="DE129">
        <v>25.205069999999999</v>
      </c>
      <c r="DF129">
        <v>416.9212</v>
      </c>
      <c r="DG129">
        <v>25.7957</v>
      </c>
      <c r="DH129">
        <v>500.08170000000001</v>
      </c>
      <c r="DI129">
        <v>89.976640000000003</v>
      </c>
      <c r="DJ129">
        <v>4.4647609999999997E-2</v>
      </c>
      <c r="DK129">
        <v>25.798030000000001</v>
      </c>
      <c r="DL129">
        <v>24.929770000000001</v>
      </c>
      <c r="DM129">
        <v>999.9</v>
      </c>
      <c r="DN129">
        <v>0</v>
      </c>
      <c r="DO129">
        <v>0</v>
      </c>
      <c r="DP129">
        <v>10038</v>
      </c>
      <c r="DQ129">
        <v>0</v>
      </c>
      <c r="DR129">
        <v>0.22065599999999999</v>
      </c>
      <c r="DS129">
        <v>3.0497529999999999</v>
      </c>
      <c r="DT129">
        <v>434.37369999999999</v>
      </c>
      <c r="DU129">
        <v>430.72710000000001</v>
      </c>
      <c r="DV129">
        <v>1.1624140000000001</v>
      </c>
      <c r="DW129">
        <v>419.8707</v>
      </c>
      <c r="DX129">
        <v>25.205069999999999</v>
      </c>
      <c r="DY129">
        <v>2.372458</v>
      </c>
      <c r="DZ129">
        <v>2.2678690000000001</v>
      </c>
      <c r="EA129">
        <v>20.177</v>
      </c>
      <c r="EB129">
        <v>19.44998</v>
      </c>
      <c r="EC129">
        <v>1.0001299999999999E-3</v>
      </c>
      <c r="ED129">
        <v>0</v>
      </c>
      <c r="EE129">
        <v>0</v>
      </c>
      <c r="EF129">
        <v>0</v>
      </c>
      <c r="EG129">
        <v>874.45</v>
      </c>
      <c r="EH129">
        <v>1.0001299999999999E-3</v>
      </c>
      <c r="EI129">
        <v>-10.5</v>
      </c>
      <c r="EJ129">
        <v>-0.9</v>
      </c>
      <c r="EK129">
        <v>35.106099999999998</v>
      </c>
      <c r="EL129">
        <v>38.637300000000003</v>
      </c>
      <c r="EM129">
        <v>36.7059</v>
      </c>
      <c r="EN129">
        <v>38.537300000000002</v>
      </c>
      <c r="EO129">
        <v>37.143599999999999</v>
      </c>
      <c r="EP129">
        <v>0</v>
      </c>
      <c r="EQ129">
        <v>0</v>
      </c>
      <c r="ER129">
        <v>0</v>
      </c>
      <c r="ES129">
        <v>1658965012.9000001</v>
      </c>
      <c r="ET129">
        <v>0</v>
      </c>
      <c r="EU129">
        <v>881.09615384615404</v>
      </c>
      <c r="EV129">
        <v>-56.666667306213199</v>
      </c>
      <c r="EW129">
        <v>-22.7863240487581</v>
      </c>
      <c r="EX129">
        <v>-12.365384615384601</v>
      </c>
      <c r="EY129">
        <v>15</v>
      </c>
      <c r="EZ129">
        <v>0</v>
      </c>
      <c r="FA129" t="s">
        <v>419</v>
      </c>
      <c r="FB129">
        <v>1657551626.5</v>
      </c>
      <c r="FC129">
        <v>1657551629</v>
      </c>
      <c r="FD129">
        <v>0</v>
      </c>
      <c r="FE129">
        <v>0.40300000000000002</v>
      </c>
      <c r="FF129">
        <v>8.9999999999999993E-3</v>
      </c>
      <c r="FG129">
        <v>9.41</v>
      </c>
      <c r="FH129">
        <v>8.6999999999999994E-2</v>
      </c>
      <c r="FI129">
        <v>417</v>
      </c>
      <c r="FJ129">
        <v>17</v>
      </c>
      <c r="FK129">
        <v>1.61</v>
      </c>
      <c r="FL129">
        <v>0.59</v>
      </c>
      <c r="FM129">
        <v>3.0437197500000002</v>
      </c>
      <c r="FN129">
        <v>-8.6084240150097704E-2</v>
      </c>
      <c r="FO129">
        <v>8.4714488680729796E-2</v>
      </c>
      <c r="FP129">
        <v>1</v>
      </c>
      <c r="FQ129">
        <v>880.95588235294099</v>
      </c>
      <c r="FR129">
        <v>-9.0068758347172206</v>
      </c>
      <c r="FS129">
        <v>15.152832994224701</v>
      </c>
      <c r="FT129">
        <v>0</v>
      </c>
      <c r="FU129">
        <v>1.1585062500000001</v>
      </c>
      <c r="FV129">
        <v>1.9418273921197899E-2</v>
      </c>
      <c r="FW129">
        <v>3.83508714861864E-3</v>
      </c>
      <c r="FX129">
        <v>1</v>
      </c>
      <c r="FY129">
        <v>2</v>
      </c>
      <c r="FZ129">
        <v>3</v>
      </c>
      <c r="GA129" t="s">
        <v>420</v>
      </c>
      <c r="GB129">
        <v>2.9739300000000002</v>
      </c>
      <c r="GC129">
        <v>2.69875</v>
      </c>
      <c r="GD129">
        <v>9.0743500000000005E-2</v>
      </c>
      <c r="GE129">
        <v>9.13823E-2</v>
      </c>
      <c r="GF129">
        <v>0.10969</v>
      </c>
      <c r="GG129">
        <v>0.10746799999999999</v>
      </c>
      <c r="GH129">
        <v>35439.1</v>
      </c>
      <c r="GI129">
        <v>38736.300000000003</v>
      </c>
      <c r="GJ129">
        <v>35316.5</v>
      </c>
      <c r="GK129">
        <v>38659.699999999997</v>
      </c>
      <c r="GL129">
        <v>44565.7</v>
      </c>
      <c r="GM129">
        <v>49829.8</v>
      </c>
      <c r="GN129">
        <v>55198.7</v>
      </c>
      <c r="GO129">
        <v>62004.7</v>
      </c>
      <c r="GP129">
        <v>1.9876</v>
      </c>
      <c r="GQ129">
        <v>1.8712</v>
      </c>
      <c r="GR129">
        <v>4.0322499999999997E-2</v>
      </c>
      <c r="GS129">
        <v>0</v>
      </c>
      <c r="GT129">
        <v>24.276599999999998</v>
      </c>
      <c r="GU129">
        <v>999.9</v>
      </c>
      <c r="GV129">
        <v>59.718000000000004</v>
      </c>
      <c r="GW129">
        <v>28.218</v>
      </c>
      <c r="GX129">
        <v>25.508500000000002</v>
      </c>
      <c r="GY129">
        <v>56.343400000000003</v>
      </c>
      <c r="GZ129">
        <v>46.177900000000001</v>
      </c>
      <c r="HA129">
        <v>1</v>
      </c>
      <c r="HB129">
        <v>-9.6829299999999993E-2</v>
      </c>
      <c r="HC129">
        <v>-0.29847499999999999</v>
      </c>
      <c r="HD129">
        <v>20.1313</v>
      </c>
      <c r="HE129">
        <v>5.1993200000000002</v>
      </c>
      <c r="HF129">
        <v>12.008800000000001</v>
      </c>
      <c r="HG129">
        <v>4.976</v>
      </c>
      <c r="HH129">
        <v>3.2936000000000001</v>
      </c>
      <c r="HI129">
        <v>9999</v>
      </c>
      <c r="HJ129">
        <v>9999</v>
      </c>
      <c r="HK129">
        <v>9999</v>
      </c>
      <c r="HL129">
        <v>625</v>
      </c>
      <c r="HM129">
        <v>1.8631</v>
      </c>
      <c r="HN129">
        <v>1.86798</v>
      </c>
      <c r="HO129">
        <v>1.8678300000000001</v>
      </c>
      <c r="HP129">
        <v>1.8689899999999999</v>
      </c>
      <c r="HQ129">
        <v>1.86981</v>
      </c>
      <c r="HR129">
        <v>1.8658399999999999</v>
      </c>
      <c r="HS129">
        <v>1.8669100000000001</v>
      </c>
      <c r="HT129">
        <v>1.86829</v>
      </c>
      <c r="HU129">
        <v>5</v>
      </c>
      <c r="HV129">
        <v>0</v>
      </c>
      <c r="HW129">
        <v>0</v>
      </c>
      <c r="HX129">
        <v>0</v>
      </c>
      <c r="HY129" t="s">
        <v>421</v>
      </c>
      <c r="HZ129" t="s">
        <v>422</v>
      </c>
      <c r="IA129" t="s">
        <v>423</v>
      </c>
      <c r="IB129" t="s">
        <v>423</v>
      </c>
      <c r="IC129" t="s">
        <v>423</v>
      </c>
      <c r="ID129" t="s">
        <v>423</v>
      </c>
      <c r="IE129">
        <v>0</v>
      </c>
      <c r="IF129">
        <v>100</v>
      </c>
      <c r="IG129">
        <v>100</v>
      </c>
      <c r="IH129">
        <v>5.9989999999999997</v>
      </c>
      <c r="II129">
        <v>0.57199999999999995</v>
      </c>
      <c r="IJ129">
        <v>3.6346291650323699</v>
      </c>
      <c r="IK129">
        <v>5.6267518783259399E-3</v>
      </c>
      <c r="IL129">
        <v>2.30191766742704E-7</v>
      </c>
      <c r="IM129">
        <v>-2.9562642023804099E-10</v>
      </c>
      <c r="IN129">
        <v>-4.4408053959193901E-2</v>
      </c>
      <c r="IO129">
        <v>-1.77651730019769E-2</v>
      </c>
      <c r="IP129">
        <v>2.0502542247495602E-3</v>
      </c>
      <c r="IQ129">
        <v>-1.6883999477825899E-5</v>
      </c>
      <c r="IR129">
        <v>-3</v>
      </c>
      <c r="IS129">
        <v>1845</v>
      </c>
      <c r="IT129">
        <v>1</v>
      </c>
      <c r="IU129">
        <v>26</v>
      </c>
      <c r="IV129">
        <v>23556.400000000001</v>
      </c>
      <c r="IW129">
        <v>23556.400000000001</v>
      </c>
      <c r="IX129">
        <v>1.0388200000000001</v>
      </c>
      <c r="IY129">
        <v>2.6184099999999999</v>
      </c>
      <c r="IZ129">
        <v>1.5478499999999999</v>
      </c>
      <c r="JA129">
        <v>2.3107899999999999</v>
      </c>
      <c r="JB129">
        <v>1.3464400000000001</v>
      </c>
      <c r="JC129">
        <v>2.4328599999999998</v>
      </c>
      <c r="JD129">
        <v>32.753500000000003</v>
      </c>
      <c r="JE129">
        <v>24.245100000000001</v>
      </c>
      <c r="JF129">
        <v>18</v>
      </c>
      <c r="JG129">
        <v>496.32499999999999</v>
      </c>
      <c r="JH129">
        <v>420.41199999999998</v>
      </c>
      <c r="JI129">
        <v>24.9999</v>
      </c>
      <c r="JJ129">
        <v>26.041499999999999</v>
      </c>
      <c r="JK129">
        <v>30.0001</v>
      </c>
      <c r="JL129">
        <v>25.998899999999999</v>
      </c>
      <c r="JM129">
        <v>25.939499999999999</v>
      </c>
      <c r="JN129">
        <v>20.810500000000001</v>
      </c>
      <c r="JO129">
        <v>0</v>
      </c>
      <c r="JP129">
        <v>100</v>
      </c>
      <c r="JQ129">
        <v>25</v>
      </c>
      <c r="JR129">
        <v>419.89699999999999</v>
      </c>
      <c r="JS129">
        <v>28.5824</v>
      </c>
      <c r="JT129">
        <v>102.4</v>
      </c>
      <c r="JU129">
        <v>103.21</v>
      </c>
    </row>
    <row r="130" spans="1:281" x14ac:dyDescent="0.2">
      <c r="A130">
        <v>114</v>
      </c>
      <c r="B130">
        <v>1658965016.5999999</v>
      </c>
      <c r="C130">
        <v>3085</v>
      </c>
      <c r="D130" t="s">
        <v>658</v>
      </c>
      <c r="E130" t="s">
        <v>659</v>
      </c>
      <c r="F130">
        <v>5</v>
      </c>
      <c r="G130" t="s">
        <v>649</v>
      </c>
      <c r="H130" t="s">
        <v>416</v>
      </c>
      <c r="I130">
        <v>1658965014.0999999</v>
      </c>
      <c r="J130">
        <f t="shared" si="150"/>
        <v>9.9706164960103902E-4</v>
      </c>
      <c r="K130">
        <f t="shared" si="151"/>
        <v>0.99706164960103894</v>
      </c>
      <c r="L130">
        <f t="shared" si="152"/>
        <v>-2.9838649766938485</v>
      </c>
      <c r="M130">
        <f t="shared" si="153"/>
        <v>422.89466666666698</v>
      </c>
      <c r="N130">
        <f t="shared" si="154"/>
        <v>465.20617695143682</v>
      </c>
      <c r="O130">
        <f t="shared" si="155"/>
        <v>41.877506673387387</v>
      </c>
      <c r="P130">
        <f t="shared" si="156"/>
        <v>38.06865665784575</v>
      </c>
      <c r="Q130">
        <f t="shared" si="157"/>
        <v>9.7712060743714566E-2</v>
      </c>
      <c r="R130">
        <f t="shared" si="158"/>
        <v>2.7530224003384536</v>
      </c>
      <c r="S130">
        <f t="shared" si="159"/>
        <v>9.5825494633939426E-2</v>
      </c>
      <c r="T130">
        <f t="shared" si="160"/>
        <v>6.0057400776203473E-2</v>
      </c>
      <c r="U130">
        <f t="shared" si="161"/>
        <v>1.5964149869723993E-6</v>
      </c>
      <c r="V130">
        <f t="shared" si="162"/>
        <v>25.526297587438066</v>
      </c>
      <c r="W130">
        <f t="shared" si="163"/>
        <v>25.526297587438066</v>
      </c>
      <c r="X130">
        <f t="shared" si="164"/>
        <v>3.2808260071772075</v>
      </c>
      <c r="Y130">
        <f t="shared" si="165"/>
        <v>71.176987158777067</v>
      </c>
      <c r="Z130">
        <f t="shared" si="166"/>
        <v>2.3735953237331922</v>
      </c>
      <c r="AA130">
        <f t="shared" si="167"/>
        <v>3.3347791448917721</v>
      </c>
      <c r="AB130">
        <f t="shared" si="168"/>
        <v>0.90723068344401536</v>
      </c>
      <c r="AC130">
        <f t="shared" si="169"/>
        <v>-43.970418747405823</v>
      </c>
      <c r="AD130">
        <f t="shared" si="170"/>
        <v>40.809521091278881</v>
      </c>
      <c r="AE130">
        <f t="shared" si="171"/>
        <v>3.156535734125832</v>
      </c>
      <c r="AF130">
        <f t="shared" si="172"/>
        <v>-4.3603255861199841E-3</v>
      </c>
      <c r="AG130">
        <f t="shared" si="173"/>
        <v>-2.9167693800935717</v>
      </c>
      <c r="AH130">
        <f t="shared" si="174"/>
        <v>0.99501434676777534</v>
      </c>
      <c r="AI130">
        <f t="shared" si="175"/>
        <v>-2.9838649766938485</v>
      </c>
      <c r="AJ130">
        <v>430.69621517575803</v>
      </c>
      <c r="AK130">
        <v>434.36191515151501</v>
      </c>
      <c r="AL130">
        <v>1.46398268398009E-3</v>
      </c>
      <c r="AM130">
        <v>66.33</v>
      </c>
      <c r="AN130">
        <f t="shared" si="176"/>
        <v>0.99706164960103894</v>
      </c>
      <c r="AO130">
        <v>25.2044718056645</v>
      </c>
      <c r="AP130">
        <v>26.368659393939399</v>
      </c>
      <c r="AQ130">
        <v>9.0487601397356004E-5</v>
      </c>
      <c r="AR130">
        <v>88.640650729912196</v>
      </c>
      <c r="AS130">
        <v>0</v>
      </c>
      <c r="AT130">
        <v>0</v>
      </c>
      <c r="AU130">
        <f t="shared" si="177"/>
        <v>1</v>
      </c>
      <c r="AV130">
        <f t="shared" si="178"/>
        <v>0</v>
      </c>
      <c r="AW130">
        <f t="shared" si="179"/>
        <v>47912.19926769106</v>
      </c>
      <c r="AX130" t="s">
        <v>417</v>
      </c>
      <c r="AY130" t="s">
        <v>417</v>
      </c>
      <c r="AZ130">
        <v>0</v>
      </c>
      <c r="BA130">
        <v>0</v>
      </c>
      <c r="BB130" t="e">
        <f t="shared" si="180"/>
        <v>#DIV/0!</v>
      </c>
      <c r="BC130">
        <v>0</v>
      </c>
      <c r="BD130" t="s">
        <v>417</v>
      </c>
      <c r="BE130" t="s">
        <v>417</v>
      </c>
      <c r="BF130">
        <v>0</v>
      </c>
      <c r="BG130">
        <v>0</v>
      </c>
      <c r="BH130" t="e">
        <f t="shared" si="181"/>
        <v>#DIV/0!</v>
      </c>
      <c r="BI130">
        <v>0.5</v>
      </c>
      <c r="BJ130">
        <f t="shared" si="182"/>
        <v>8.4021841419599964E-6</v>
      </c>
      <c r="BK130">
        <f t="shared" si="183"/>
        <v>-2.9838649766938485</v>
      </c>
      <c r="BL130" t="e">
        <f t="shared" si="184"/>
        <v>#DIV/0!</v>
      </c>
      <c r="BM130">
        <f t="shared" si="185"/>
        <v>-355129.68131614832</v>
      </c>
      <c r="BN130" t="e">
        <f t="shared" si="186"/>
        <v>#DIV/0!</v>
      </c>
      <c r="BO130" t="e">
        <f t="shared" si="187"/>
        <v>#DIV/0!</v>
      </c>
      <c r="BP130" t="s">
        <v>417</v>
      </c>
      <c r="BQ130">
        <v>0</v>
      </c>
      <c r="BR130" t="e">
        <f t="shared" si="188"/>
        <v>#DIV/0!</v>
      </c>
      <c r="BS130" t="e">
        <f t="shared" si="189"/>
        <v>#DIV/0!</v>
      </c>
      <c r="BT130" t="e">
        <f t="shared" si="190"/>
        <v>#DIV/0!</v>
      </c>
      <c r="BU130" t="e">
        <f t="shared" si="191"/>
        <v>#DIV/0!</v>
      </c>
      <c r="BV130" t="e">
        <f t="shared" si="192"/>
        <v>#DIV/0!</v>
      </c>
      <c r="BW130" t="e">
        <f t="shared" si="193"/>
        <v>#DIV/0!</v>
      </c>
      <c r="BX130" t="e">
        <f t="shared" si="194"/>
        <v>#DIV/0!</v>
      </c>
      <c r="BY130" t="e">
        <f t="shared" si="195"/>
        <v>#DIV/0!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 t="shared" si="196"/>
        <v>1.0001299999999999E-3</v>
      </c>
      <c r="CS130">
        <f t="shared" si="197"/>
        <v>8.4021841419599964E-6</v>
      </c>
      <c r="CT130">
        <f t="shared" si="198"/>
        <v>8.4010919999999972E-3</v>
      </c>
      <c r="CU130">
        <f t="shared" si="199"/>
        <v>1.5962074799999995E-3</v>
      </c>
      <c r="CV130">
        <v>6</v>
      </c>
      <c r="CW130">
        <v>0.5</v>
      </c>
      <c r="CX130" t="s">
        <v>418</v>
      </c>
      <c r="CY130">
        <v>2</v>
      </c>
      <c r="CZ130" t="b">
        <v>1</v>
      </c>
      <c r="DA130">
        <v>1658965014.0999999</v>
      </c>
      <c r="DB130">
        <v>422.89466666666698</v>
      </c>
      <c r="DC130">
        <v>419.899888888889</v>
      </c>
      <c r="DD130">
        <v>26.367644444444402</v>
      </c>
      <c r="DE130">
        <v>25.205266666666699</v>
      </c>
      <c r="DF130">
        <v>416.89566666666701</v>
      </c>
      <c r="DG130">
        <v>25.795833333333299</v>
      </c>
      <c r="DH130">
        <v>500.06711111111099</v>
      </c>
      <c r="DI130">
        <v>89.975155555555602</v>
      </c>
      <c r="DJ130">
        <v>4.4084833333333302E-2</v>
      </c>
      <c r="DK130">
        <v>25.801255555555599</v>
      </c>
      <c r="DL130">
        <v>24.932133333333301</v>
      </c>
      <c r="DM130">
        <v>999.9</v>
      </c>
      <c r="DN130">
        <v>0</v>
      </c>
      <c r="DO130">
        <v>0</v>
      </c>
      <c r="DP130">
        <v>10031.666666666701</v>
      </c>
      <c r="DQ130">
        <v>0</v>
      </c>
      <c r="DR130">
        <v>0.23291466666666699</v>
      </c>
      <c r="DS130">
        <v>2.99488666666667</v>
      </c>
      <c r="DT130">
        <v>434.34733333333298</v>
      </c>
      <c r="DU130">
        <v>430.75711111111099</v>
      </c>
      <c r="DV130">
        <v>1.1623644444444401</v>
      </c>
      <c r="DW130">
        <v>419.899888888889</v>
      </c>
      <c r="DX130">
        <v>25.205266666666699</v>
      </c>
      <c r="DY130">
        <v>2.3724333333333298</v>
      </c>
      <c r="DZ130">
        <v>2.2678477777777801</v>
      </c>
      <c r="EA130">
        <v>20.176833333333299</v>
      </c>
      <c r="EB130">
        <v>19.449844444444398</v>
      </c>
      <c r="EC130">
        <v>1.0001299999999999E-3</v>
      </c>
      <c r="ED130">
        <v>0</v>
      </c>
      <c r="EE130">
        <v>0</v>
      </c>
      <c r="EF130">
        <v>0</v>
      </c>
      <c r="EG130">
        <v>885</v>
      </c>
      <c r="EH130">
        <v>1.0001299999999999E-3</v>
      </c>
      <c r="EI130">
        <v>-9.1666666666666696</v>
      </c>
      <c r="EJ130">
        <v>0.77777777777777801</v>
      </c>
      <c r="EK130">
        <v>35.055111111111103</v>
      </c>
      <c r="EL130">
        <v>38.527555555555601</v>
      </c>
      <c r="EM130">
        <v>36.638777777777797</v>
      </c>
      <c r="EN130">
        <v>38.381777777777799</v>
      </c>
      <c r="EO130">
        <v>37.076000000000001</v>
      </c>
      <c r="EP130">
        <v>0</v>
      </c>
      <c r="EQ130">
        <v>0</v>
      </c>
      <c r="ER130">
        <v>0</v>
      </c>
      <c r="ES130">
        <v>1658965017.7</v>
      </c>
      <c r="ET130">
        <v>0</v>
      </c>
      <c r="EU130">
        <v>880.09615384615404</v>
      </c>
      <c r="EV130">
        <v>11.196580925981801</v>
      </c>
      <c r="EW130">
        <v>4.2393166779177696</v>
      </c>
      <c r="EX130">
        <v>-11.153846153846199</v>
      </c>
      <c r="EY130">
        <v>15</v>
      </c>
      <c r="EZ130">
        <v>0</v>
      </c>
      <c r="FA130" t="s">
        <v>419</v>
      </c>
      <c r="FB130">
        <v>1657551626.5</v>
      </c>
      <c r="FC130">
        <v>1657551629</v>
      </c>
      <c r="FD130">
        <v>0</v>
      </c>
      <c r="FE130">
        <v>0.40300000000000002</v>
      </c>
      <c r="FF130">
        <v>8.9999999999999993E-3</v>
      </c>
      <c r="FG130">
        <v>9.41</v>
      </c>
      <c r="FH130">
        <v>8.6999999999999994E-2</v>
      </c>
      <c r="FI130">
        <v>417</v>
      </c>
      <c r="FJ130">
        <v>17</v>
      </c>
      <c r="FK130">
        <v>1.61</v>
      </c>
      <c r="FL130">
        <v>0.59</v>
      </c>
      <c r="FM130">
        <v>3.0266757499999999</v>
      </c>
      <c r="FN130">
        <v>-9.4900975609763696E-2</v>
      </c>
      <c r="FO130">
        <v>9.5069059027832498E-2</v>
      </c>
      <c r="FP130">
        <v>1</v>
      </c>
      <c r="FQ130">
        <v>881.13235294117601</v>
      </c>
      <c r="FR130">
        <v>-13.376623719684</v>
      </c>
      <c r="FS130">
        <v>12.9389453290588</v>
      </c>
      <c r="FT130">
        <v>0</v>
      </c>
      <c r="FU130">
        <v>1.1598282499999999</v>
      </c>
      <c r="FV130">
        <v>3.3398386491553599E-2</v>
      </c>
      <c r="FW130">
        <v>4.4595503627047201E-3</v>
      </c>
      <c r="FX130">
        <v>1</v>
      </c>
      <c r="FY130">
        <v>2</v>
      </c>
      <c r="FZ130">
        <v>3</v>
      </c>
      <c r="GA130" t="s">
        <v>420</v>
      </c>
      <c r="GB130">
        <v>2.9742700000000002</v>
      </c>
      <c r="GC130">
        <v>2.6985899999999998</v>
      </c>
      <c r="GD130">
        <v>9.0745699999999999E-2</v>
      </c>
      <c r="GE130">
        <v>9.1404799999999994E-2</v>
      </c>
      <c r="GF130">
        <v>0.109676</v>
      </c>
      <c r="GG130">
        <v>0.107472</v>
      </c>
      <c r="GH130">
        <v>35438.9</v>
      </c>
      <c r="GI130">
        <v>38735.300000000003</v>
      </c>
      <c r="GJ130">
        <v>35316.300000000003</v>
      </c>
      <c r="GK130">
        <v>38659.599999999999</v>
      </c>
      <c r="GL130">
        <v>44565.3</v>
      </c>
      <c r="GM130">
        <v>49829.599999999999</v>
      </c>
      <c r="GN130">
        <v>55197.3</v>
      </c>
      <c r="GO130">
        <v>62004.800000000003</v>
      </c>
      <c r="GP130">
        <v>1.9878</v>
      </c>
      <c r="GQ130">
        <v>1.8708</v>
      </c>
      <c r="GR130">
        <v>3.9935100000000001E-2</v>
      </c>
      <c r="GS130">
        <v>0</v>
      </c>
      <c r="GT130">
        <v>24.278700000000001</v>
      </c>
      <c r="GU130">
        <v>999.9</v>
      </c>
      <c r="GV130">
        <v>59.718000000000004</v>
      </c>
      <c r="GW130">
        <v>28.218</v>
      </c>
      <c r="GX130">
        <v>25.508299999999998</v>
      </c>
      <c r="GY130">
        <v>56.023400000000002</v>
      </c>
      <c r="GZ130">
        <v>46.105800000000002</v>
      </c>
      <c r="HA130">
        <v>1</v>
      </c>
      <c r="HB130">
        <v>-9.7438999999999998E-2</v>
      </c>
      <c r="HC130">
        <v>-0.29910700000000001</v>
      </c>
      <c r="HD130">
        <v>20.1312</v>
      </c>
      <c r="HE130">
        <v>5.1993200000000002</v>
      </c>
      <c r="HF130">
        <v>12.0076</v>
      </c>
      <c r="HG130">
        <v>4.9756</v>
      </c>
      <c r="HH130">
        <v>3.2938000000000001</v>
      </c>
      <c r="HI130">
        <v>9999</v>
      </c>
      <c r="HJ130">
        <v>9999</v>
      </c>
      <c r="HK130">
        <v>9999</v>
      </c>
      <c r="HL130">
        <v>625</v>
      </c>
      <c r="HM130">
        <v>1.8631899999999999</v>
      </c>
      <c r="HN130">
        <v>1.86798</v>
      </c>
      <c r="HO130">
        <v>1.86771</v>
      </c>
      <c r="HP130">
        <v>1.8689899999999999</v>
      </c>
      <c r="HQ130">
        <v>1.86981</v>
      </c>
      <c r="HR130">
        <v>1.8658399999999999</v>
      </c>
      <c r="HS130">
        <v>1.8669100000000001</v>
      </c>
      <c r="HT130">
        <v>1.86829</v>
      </c>
      <c r="HU130">
        <v>5</v>
      </c>
      <c r="HV130">
        <v>0</v>
      </c>
      <c r="HW130">
        <v>0</v>
      </c>
      <c r="HX130">
        <v>0</v>
      </c>
      <c r="HY130" t="s">
        <v>421</v>
      </c>
      <c r="HZ130" t="s">
        <v>422</v>
      </c>
      <c r="IA130" t="s">
        <v>423</v>
      </c>
      <c r="IB130" t="s">
        <v>423</v>
      </c>
      <c r="IC130" t="s">
        <v>423</v>
      </c>
      <c r="ID130" t="s">
        <v>423</v>
      </c>
      <c r="IE130">
        <v>0</v>
      </c>
      <c r="IF130">
        <v>100</v>
      </c>
      <c r="IG130">
        <v>100</v>
      </c>
      <c r="IH130">
        <v>5.9989999999999997</v>
      </c>
      <c r="II130">
        <v>0.57179999999999997</v>
      </c>
      <c r="IJ130">
        <v>3.6346291650323699</v>
      </c>
      <c r="IK130">
        <v>5.6267518783259399E-3</v>
      </c>
      <c r="IL130">
        <v>2.30191766742704E-7</v>
      </c>
      <c r="IM130">
        <v>-2.9562642023804099E-10</v>
      </c>
      <c r="IN130">
        <v>-4.4408053959193901E-2</v>
      </c>
      <c r="IO130">
        <v>-1.77651730019769E-2</v>
      </c>
      <c r="IP130">
        <v>2.0502542247495602E-3</v>
      </c>
      <c r="IQ130">
        <v>-1.6883999477825899E-5</v>
      </c>
      <c r="IR130">
        <v>-3</v>
      </c>
      <c r="IS130">
        <v>1845</v>
      </c>
      <c r="IT130">
        <v>1</v>
      </c>
      <c r="IU130">
        <v>26</v>
      </c>
      <c r="IV130">
        <v>23556.5</v>
      </c>
      <c r="IW130">
        <v>23556.5</v>
      </c>
      <c r="IX130">
        <v>1.0388200000000001</v>
      </c>
      <c r="IY130">
        <v>2.6208499999999999</v>
      </c>
      <c r="IZ130">
        <v>1.5478499999999999</v>
      </c>
      <c r="JA130">
        <v>2.3107899999999999</v>
      </c>
      <c r="JB130">
        <v>1.3464400000000001</v>
      </c>
      <c r="JC130">
        <v>2.4389599999999998</v>
      </c>
      <c r="JD130">
        <v>32.753500000000003</v>
      </c>
      <c r="JE130">
        <v>24.245100000000001</v>
      </c>
      <c r="JF130">
        <v>18</v>
      </c>
      <c r="JG130">
        <v>496.43700000000001</v>
      </c>
      <c r="JH130">
        <v>420.18400000000003</v>
      </c>
      <c r="JI130">
        <v>24.9999</v>
      </c>
      <c r="JJ130">
        <v>26.040600000000001</v>
      </c>
      <c r="JK130">
        <v>30</v>
      </c>
      <c r="JL130">
        <v>25.996700000000001</v>
      </c>
      <c r="JM130">
        <v>25.939499999999999</v>
      </c>
      <c r="JN130">
        <v>20.809000000000001</v>
      </c>
      <c r="JO130">
        <v>0</v>
      </c>
      <c r="JP130">
        <v>100</v>
      </c>
      <c r="JQ130">
        <v>25</v>
      </c>
      <c r="JR130">
        <v>419.89699999999999</v>
      </c>
      <c r="JS130">
        <v>28.5824</v>
      </c>
      <c r="JT130">
        <v>102.398</v>
      </c>
      <c r="JU130">
        <v>103.21</v>
      </c>
    </row>
    <row r="131" spans="1:281" x14ac:dyDescent="0.2">
      <c r="A131">
        <v>115</v>
      </c>
      <c r="B131">
        <v>1658965021.5999999</v>
      </c>
      <c r="C131">
        <v>3090</v>
      </c>
      <c r="D131" t="s">
        <v>660</v>
      </c>
      <c r="E131" t="s">
        <v>661</v>
      </c>
      <c r="F131">
        <v>5</v>
      </c>
      <c r="G131" t="s">
        <v>649</v>
      </c>
      <c r="H131" t="s">
        <v>416</v>
      </c>
      <c r="I131">
        <v>1658965018.8</v>
      </c>
      <c r="J131">
        <f t="shared" si="150"/>
        <v>9.9731542769096481E-4</v>
      </c>
      <c r="K131">
        <f t="shared" si="151"/>
        <v>0.99731542769096482</v>
      </c>
      <c r="L131">
        <f t="shared" si="152"/>
        <v>-2.8921172337025833</v>
      </c>
      <c r="M131">
        <f t="shared" si="153"/>
        <v>422.90140000000002</v>
      </c>
      <c r="N131">
        <f t="shared" si="154"/>
        <v>463.66226258502434</v>
      </c>
      <c r="O131">
        <f t="shared" si="155"/>
        <v>41.740044490760027</v>
      </c>
      <c r="P131">
        <f t="shared" si="156"/>
        <v>38.070648995221532</v>
      </c>
      <c r="Q131">
        <f t="shared" si="157"/>
        <v>9.7799465770458685E-2</v>
      </c>
      <c r="R131">
        <f t="shared" si="158"/>
        <v>2.7449438297414313</v>
      </c>
      <c r="S131">
        <f t="shared" si="159"/>
        <v>9.590411224293667E-2</v>
      </c>
      <c r="T131">
        <f t="shared" si="160"/>
        <v>6.0107300708587261E-2</v>
      </c>
      <c r="U131">
        <f t="shared" si="161"/>
        <v>1.5964149869723993E-6</v>
      </c>
      <c r="V131">
        <f t="shared" si="162"/>
        <v>25.525020875732871</v>
      </c>
      <c r="W131">
        <f t="shared" si="163"/>
        <v>25.525020875732871</v>
      </c>
      <c r="X131">
        <f t="shared" si="164"/>
        <v>3.2805772761553724</v>
      </c>
      <c r="Y131">
        <f t="shared" si="165"/>
        <v>71.185807894309193</v>
      </c>
      <c r="Z131">
        <f t="shared" si="166"/>
        <v>2.3738253888749377</v>
      </c>
      <c r="AA131">
        <f t="shared" si="167"/>
        <v>3.3346891172456701</v>
      </c>
      <c r="AB131">
        <f t="shared" si="168"/>
        <v>0.90675188728043477</v>
      </c>
      <c r="AC131">
        <f t="shared" si="169"/>
        <v>-43.981610361171548</v>
      </c>
      <c r="AD131">
        <f t="shared" si="170"/>
        <v>40.811287256455131</v>
      </c>
      <c r="AE131">
        <f t="shared" si="171"/>
        <v>3.1659351212019682</v>
      </c>
      <c r="AF131">
        <f t="shared" si="172"/>
        <v>-4.3863870994584886E-3</v>
      </c>
      <c r="AG131">
        <f t="shared" si="173"/>
        <v>-2.9342886836428539</v>
      </c>
      <c r="AH131">
        <f t="shared" si="174"/>
        <v>0.99534035812166488</v>
      </c>
      <c r="AI131">
        <f t="shared" si="175"/>
        <v>-2.8921172337025833</v>
      </c>
      <c r="AJ131">
        <v>430.71745435151502</v>
      </c>
      <c r="AK131">
        <v>434.31594545454499</v>
      </c>
      <c r="AL131">
        <v>-7.9385858586580507E-3</v>
      </c>
      <c r="AM131">
        <v>66.33</v>
      </c>
      <c r="AN131">
        <f t="shared" si="176"/>
        <v>0.99731542769096482</v>
      </c>
      <c r="AO131">
        <v>25.206450022018402</v>
      </c>
      <c r="AP131">
        <v>26.372276363636299</v>
      </c>
      <c r="AQ131">
        <v>-9.0735462225591398E-5</v>
      </c>
      <c r="AR131">
        <v>88.640650729912196</v>
      </c>
      <c r="AS131">
        <v>0</v>
      </c>
      <c r="AT131">
        <v>0</v>
      </c>
      <c r="AU131">
        <f t="shared" si="177"/>
        <v>1</v>
      </c>
      <c r="AV131">
        <f t="shared" si="178"/>
        <v>0</v>
      </c>
      <c r="AW131">
        <f t="shared" si="179"/>
        <v>47692.761587251844</v>
      </c>
      <c r="AX131" t="s">
        <v>417</v>
      </c>
      <c r="AY131" t="s">
        <v>417</v>
      </c>
      <c r="AZ131">
        <v>0</v>
      </c>
      <c r="BA131">
        <v>0</v>
      </c>
      <c r="BB131" t="e">
        <f t="shared" si="180"/>
        <v>#DIV/0!</v>
      </c>
      <c r="BC131">
        <v>0</v>
      </c>
      <c r="BD131" t="s">
        <v>417</v>
      </c>
      <c r="BE131" t="s">
        <v>417</v>
      </c>
      <c r="BF131">
        <v>0</v>
      </c>
      <c r="BG131">
        <v>0</v>
      </c>
      <c r="BH131" t="e">
        <f t="shared" si="181"/>
        <v>#DIV/0!</v>
      </c>
      <c r="BI131">
        <v>0.5</v>
      </c>
      <c r="BJ131">
        <f t="shared" si="182"/>
        <v>8.4021841419599964E-6</v>
      </c>
      <c r="BK131">
        <f t="shared" si="183"/>
        <v>-2.8921172337025833</v>
      </c>
      <c r="BL131" t="e">
        <f t="shared" si="184"/>
        <v>#DIV/0!</v>
      </c>
      <c r="BM131">
        <f t="shared" si="185"/>
        <v>-344210.17021747067</v>
      </c>
      <c r="BN131" t="e">
        <f t="shared" si="186"/>
        <v>#DIV/0!</v>
      </c>
      <c r="BO131" t="e">
        <f t="shared" si="187"/>
        <v>#DIV/0!</v>
      </c>
      <c r="BP131" t="s">
        <v>417</v>
      </c>
      <c r="BQ131">
        <v>0</v>
      </c>
      <c r="BR131" t="e">
        <f t="shared" si="188"/>
        <v>#DIV/0!</v>
      </c>
      <c r="BS131" t="e">
        <f t="shared" si="189"/>
        <v>#DIV/0!</v>
      </c>
      <c r="BT131" t="e">
        <f t="shared" si="190"/>
        <v>#DIV/0!</v>
      </c>
      <c r="BU131" t="e">
        <f t="shared" si="191"/>
        <v>#DIV/0!</v>
      </c>
      <c r="BV131" t="e">
        <f t="shared" si="192"/>
        <v>#DIV/0!</v>
      </c>
      <c r="BW131" t="e">
        <f t="shared" si="193"/>
        <v>#DIV/0!</v>
      </c>
      <c r="BX131" t="e">
        <f t="shared" si="194"/>
        <v>#DIV/0!</v>
      </c>
      <c r="BY131" t="e">
        <f t="shared" si="195"/>
        <v>#DIV/0!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 t="shared" si="196"/>
        <v>1.0001299999999999E-3</v>
      </c>
      <c r="CS131">
        <f t="shared" si="197"/>
        <v>8.4021841419599964E-6</v>
      </c>
      <c r="CT131">
        <f t="shared" si="198"/>
        <v>8.4010919999999972E-3</v>
      </c>
      <c r="CU131">
        <f t="shared" si="199"/>
        <v>1.5962074799999995E-3</v>
      </c>
      <c r="CV131">
        <v>6</v>
      </c>
      <c r="CW131">
        <v>0.5</v>
      </c>
      <c r="CX131" t="s">
        <v>418</v>
      </c>
      <c r="CY131">
        <v>2</v>
      </c>
      <c r="CZ131" t="b">
        <v>1</v>
      </c>
      <c r="DA131">
        <v>1658965018.8</v>
      </c>
      <c r="DB131">
        <v>422.90140000000002</v>
      </c>
      <c r="DC131">
        <v>419.88529999999997</v>
      </c>
      <c r="DD131">
        <v>26.369240000000001</v>
      </c>
      <c r="DE131">
        <v>25.206299999999999</v>
      </c>
      <c r="DF131">
        <v>416.90230000000003</v>
      </c>
      <c r="DG131">
        <v>25.797350000000002</v>
      </c>
      <c r="DH131">
        <v>499.98829999999998</v>
      </c>
      <c r="DI131">
        <v>89.977260000000001</v>
      </c>
      <c r="DJ131">
        <v>4.5258239999999998E-2</v>
      </c>
      <c r="DK131">
        <v>25.800799999999999</v>
      </c>
      <c r="DL131">
        <v>24.939869999999999</v>
      </c>
      <c r="DM131">
        <v>999.9</v>
      </c>
      <c r="DN131">
        <v>0</v>
      </c>
      <c r="DO131">
        <v>0</v>
      </c>
      <c r="DP131">
        <v>9983.5</v>
      </c>
      <c r="DQ131">
        <v>0</v>
      </c>
      <c r="DR131">
        <v>0.2316888</v>
      </c>
      <c r="DS131">
        <v>3.0159950000000002</v>
      </c>
      <c r="DT131">
        <v>434.35480000000001</v>
      </c>
      <c r="DU131">
        <v>430.74279999999999</v>
      </c>
      <c r="DV131">
        <v>1.162952</v>
      </c>
      <c r="DW131">
        <v>419.88529999999997</v>
      </c>
      <c r="DX131">
        <v>25.206299999999999</v>
      </c>
      <c r="DY131">
        <v>2.37263</v>
      </c>
      <c r="DZ131">
        <v>2.267992</v>
      </c>
      <c r="EA131">
        <v>20.178190000000001</v>
      </c>
      <c r="EB131">
        <v>19.450849999999999</v>
      </c>
      <c r="EC131">
        <v>1.0001299999999999E-3</v>
      </c>
      <c r="ED131">
        <v>0</v>
      </c>
      <c r="EE131">
        <v>0</v>
      </c>
      <c r="EF131">
        <v>0</v>
      </c>
      <c r="EG131">
        <v>883</v>
      </c>
      <c r="EH131">
        <v>1.0001299999999999E-3</v>
      </c>
      <c r="EI131">
        <v>-18.45</v>
      </c>
      <c r="EJ131">
        <v>-2.0499999999999998</v>
      </c>
      <c r="EK131">
        <v>35</v>
      </c>
      <c r="EL131">
        <v>38.4497</v>
      </c>
      <c r="EM131">
        <v>36.562100000000001</v>
      </c>
      <c r="EN131">
        <v>38.249699999999997</v>
      </c>
      <c r="EO131">
        <v>37.0062</v>
      </c>
      <c r="EP131">
        <v>0</v>
      </c>
      <c r="EQ131">
        <v>0</v>
      </c>
      <c r="ER131">
        <v>0</v>
      </c>
      <c r="ES131">
        <v>1658965023.0999999</v>
      </c>
      <c r="ET131">
        <v>0</v>
      </c>
      <c r="EU131">
        <v>879.88</v>
      </c>
      <c r="EV131">
        <v>54.230768855506902</v>
      </c>
      <c r="EW131">
        <v>-73.615384513339507</v>
      </c>
      <c r="EX131">
        <v>-15.16</v>
      </c>
      <c r="EY131">
        <v>15</v>
      </c>
      <c r="EZ131">
        <v>0</v>
      </c>
      <c r="FA131" t="s">
        <v>419</v>
      </c>
      <c r="FB131">
        <v>1657551626.5</v>
      </c>
      <c r="FC131">
        <v>1657551629</v>
      </c>
      <c r="FD131">
        <v>0</v>
      </c>
      <c r="FE131">
        <v>0.40300000000000002</v>
      </c>
      <c r="FF131">
        <v>8.9999999999999993E-3</v>
      </c>
      <c r="FG131">
        <v>9.41</v>
      </c>
      <c r="FH131">
        <v>8.6999999999999994E-2</v>
      </c>
      <c r="FI131">
        <v>417</v>
      </c>
      <c r="FJ131">
        <v>17</v>
      </c>
      <c r="FK131">
        <v>1.61</v>
      </c>
      <c r="FL131">
        <v>0.59</v>
      </c>
      <c r="FM131">
        <v>3.0172370000000002</v>
      </c>
      <c r="FN131">
        <v>-0.17897493433396799</v>
      </c>
      <c r="FO131">
        <v>9.8160880069404405E-2</v>
      </c>
      <c r="FP131">
        <v>1</v>
      </c>
      <c r="FQ131">
        <v>880.30882352941205</v>
      </c>
      <c r="FR131">
        <v>-27.203972632587199</v>
      </c>
      <c r="FS131">
        <v>12.9558155837233</v>
      </c>
      <c r="FT131">
        <v>0</v>
      </c>
      <c r="FU131">
        <v>1.16172425</v>
      </c>
      <c r="FV131">
        <v>1.4606116322701699E-2</v>
      </c>
      <c r="FW131">
        <v>3.7013665635140698E-3</v>
      </c>
      <c r="FX131">
        <v>1</v>
      </c>
      <c r="FY131">
        <v>2</v>
      </c>
      <c r="FZ131">
        <v>3</v>
      </c>
      <c r="GA131" t="s">
        <v>420</v>
      </c>
      <c r="GB131">
        <v>2.9745200000000001</v>
      </c>
      <c r="GC131">
        <v>2.6986699999999999</v>
      </c>
      <c r="GD131">
        <v>9.0747700000000001E-2</v>
      </c>
      <c r="GE131">
        <v>9.1397999999999993E-2</v>
      </c>
      <c r="GF131">
        <v>0.10968600000000001</v>
      </c>
      <c r="GG131">
        <v>0.10747900000000001</v>
      </c>
      <c r="GH131">
        <v>35439</v>
      </c>
      <c r="GI131">
        <v>38736</v>
      </c>
      <c r="GJ131">
        <v>35316.400000000001</v>
      </c>
      <c r="GK131">
        <v>38660</v>
      </c>
      <c r="GL131">
        <v>44565.4</v>
      </c>
      <c r="GM131">
        <v>49829.9</v>
      </c>
      <c r="GN131">
        <v>55198</v>
      </c>
      <c r="GO131">
        <v>62005.599999999999</v>
      </c>
      <c r="GP131">
        <v>1.9878</v>
      </c>
      <c r="GQ131">
        <v>1.8708</v>
      </c>
      <c r="GR131">
        <v>4.0471600000000003E-2</v>
      </c>
      <c r="GS131">
        <v>0</v>
      </c>
      <c r="GT131">
        <v>24.2807</v>
      </c>
      <c r="GU131">
        <v>999.9</v>
      </c>
      <c r="GV131">
        <v>59.718000000000004</v>
      </c>
      <c r="GW131">
        <v>28.218</v>
      </c>
      <c r="GX131">
        <v>25.5092</v>
      </c>
      <c r="GY131">
        <v>56.363399999999999</v>
      </c>
      <c r="GZ131">
        <v>45.933500000000002</v>
      </c>
      <c r="HA131">
        <v>1</v>
      </c>
      <c r="HB131">
        <v>-9.6788600000000002E-2</v>
      </c>
      <c r="HC131">
        <v>-0.296296</v>
      </c>
      <c r="HD131">
        <v>20.1312</v>
      </c>
      <c r="HE131">
        <v>5.1981200000000003</v>
      </c>
      <c r="HF131">
        <v>12.0076</v>
      </c>
      <c r="HG131">
        <v>4.9752000000000001</v>
      </c>
      <c r="HH131">
        <v>3.2938000000000001</v>
      </c>
      <c r="HI131">
        <v>9999</v>
      </c>
      <c r="HJ131">
        <v>9999</v>
      </c>
      <c r="HK131">
        <v>9999</v>
      </c>
      <c r="HL131">
        <v>625.1</v>
      </c>
      <c r="HM131">
        <v>1.8631899999999999</v>
      </c>
      <c r="HN131">
        <v>1.8680099999999999</v>
      </c>
      <c r="HO131">
        <v>1.86774</v>
      </c>
      <c r="HP131">
        <v>1.8690199999999999</v>
      </c>
      <c r="HQ131">
        <v>1.86981</v>
      </c>
      <c r="HR131">
        <v>1.8658399999999999</v>
      </c>
      <c r="HS131">
        <v>1.8669100000000001</v>
      </c>
      <c r="HT131">
        <v>1.86829</v>
      </c>
      <c r="HU131">
        <v>5</v>
      </c>
      <c r="HV131">
        <v>0</v>
      </c>
      <c r="HW131">
        <v>0</v>
      </c>
      <c r="HX131">
        <v>0</v>
      </c>
      <c r="HY131" t="s">
        <v>421</v>
      </c>
      <c r="HZ131" t="s">
        <v>422</v>
      </c>
      <c r="IA131" t="s">
        <v>423</v>
      </c>
      <c r="IB131" t="s">
        <v>423</v>
      </c>
      <c r="IC131" t="s">
        <v>423</v>
      </c>
      <c r="ID131" t="s">
        <v>423</v>
      </c>
      <c r="IE131">
        <v>0</v>
      </c>
      <c r="IF131">
        <v>100</v>
      </c>
      <c r="IG131">
        <v>100</v>
      </c>
      <c r="IH131">
        <v>5.9989999999999997</v>
      </c>
      <c r="II131">
        <v>0.57199999999999995</v>
      </c>
      <c r="IJ131">
        <v>3.6346291650323699</v>
      </c>
      <c r="IK131">
        <v>5.6267518783259399E-3</v>
      </c>
      <c r="IL131">
        <v>2.30191766742704E-7</v>
      </c>
      <c r="IM131">
        <v>-2.9562642023804099E-10</v>
      </c>
      <c r="IN131">
        <v>-4.4408053959193901E-2</v>
      </c>
      <c r="IO131">
        <v>-1.77651730019769E-2</v>
      </c>
      <c r="IP131">
        <v>2.0502542247495602E-3</v>
      </c>
      <c r="IQ131">
        <v>-1.6883999477825899E-5</v>
      </c>
      <c r="IR131">
        <v>-3</v>
      </c>
      <c r="IS131">
        <v>1845</v>
      </c>
      <c r="IT131">
        <v>1</v>
      </c>
      <c r="IU131">
        <v>26</v>
      </c>
      <c r="IV131">
        <v>23556.6</v>
      </c>
      <c r="IW131">
        <v>23556.5</v>
      </c>
      <c r="IX131">
        <v>1.0388200000000001</v>
      </c>
      <c r="IY131">
        <v>2.6232899999999999</v>
      </c>
      <c r="IZ131">
        <v>1.5478499999999999</v>
      </c>
      <c r="JA131">
        <v>2.3107899999999999</v>
      </c>
      <c r="JB131">
        <v>1.3464400000000001</v>
      </c>
      <c r="JC131">
        <v>2.4230999999999998</v>
      </c>
      <c r="JD131">
        <v>32.753500000000003</v>
      </c>
      <c r="JE131">
        <v>24.2364</v>
      </c>
      <c r="JF131">
        <v>18</v>
      </c>
      <c r="JG131">
        <v>496.435</v>
      </c>
      <c r="JH131">
        <v>420.18299999999999</v>
      </c>
      <c r="JI131">
        <v>25.000299999999999</v>
      </c>
      <c r="JJ131">
        <v>26.039300000000001</v>
      </c>
      <c r="JK131">
        <v>30.0001</v>
      </c>
      <c r="JL131">
        <v>25.996700000000001</v>
      </c>
      <c r="JM131">
        <v>25.939499999999999</v>
      </c>
      <c r="JN131">
        <v>20.809899999999999</v>
      </c>
      <c r="JO131">
        <v>0</v>
      </c>
      <c r="JP131">
        <v>100</v>
      </c>
      <c r="JQ131">
        <v>25</v>
      </c>
      <c r="JR131">
        <v>419.89699999999999</v>
      </c>
      <c r="JS131">
        <v>28.5824</v>
      </c>
      <c r="JT131">
        <v>102.399</v>
      </c>
      <c r="JU131">
        <v>103.212</v>
      </c>
    </row>
    <row r="132" spans="1:281" x14ac:dyDescent="0.2">
      <c r="A132">
        <v>116</v>
      </c>
      <c r="B132">
        <v>1658965026.5999999</v>
      </c>
      <c r="C132">
        <v>3095</v>
      </c>
      <c r="D132" t="s">
        <v>662</v>
      </c>
      <c r="E132" t="s">
        <v>663</v>
      </c>
      <c r="F132">
        <v>5</v>
      </c>
      <c r="G132" t="s">
        <v>649</v>
      </c>
      <c r="H132" t="s">
        <v>416</v>
      </c>
      <c r="I132">
        <v>1658965024.0999999</v>
      </c>
      <c r="J132">
        <f t="shared" si="150"/>
        <v>9.9574986115425726E-4</v>
      </c>
      <c r="K132">
        <f t="shared" si="151"/>
        <v>0.99574986115425723</v>
      </c>
      <c r="L132">
        <f t="shared" si="152"/>
        <v>-2.934785616215875</v>
      </c>
      <c r="M132">
        <f t="shared" si="153"/>
        <v>422.86466666666701</v>
      </c>
      <c r="N132">
        <f t="shared" si="154"/>
        <v>464.38321471627904</v>
      </c>
      <c r="O132">
        <f t="shared" si="155"/>
        <v>41.80414445003742</v>
      </c>
      <c r="P132">
        <f t="shared" si="156"/>
        <v>38.06661190144559</v>
      </c>
      <c r="Q132">
        <f t="shared" si="157"/>
        <v>9.7694551348323347E-2</v>
      </c>
      <c r="R132">
        <f t="shared" si="158"/>
        <v>2.752387606407682</v>
      </c>
      <c r="S132">
        <f t="shared" si="159"/>
        <v>9.5808228367196699E-2</v>
      </c>
      <c r="T132">
        <f t="shared" si="160"/>
        <v>6.0046587753709496E-2</v>
      </c>
      <c r="U132">
        <f t="shared" si="161"/>
        <v>1.5964149869723993E-6</v>
      </c>
      <c r="V132">
        <f t="shared" si="162"/>
        <v>25.521966307541714</v>
      </c>
      <c r="W132">
        <f t="shared" si="163"/>
        <v>25.521966307541714</v>
      </c>
      <c r="X132">
        <f t="shared" si="164"/>
        <v>3.2799822471383946</v>
      </c>
      <c r="Y132">
        <f t="shared" si="165"/>
        <v>71.201540718597798</v>
      </c>
      <c r="Z132">
        <f t="shared" si="166"/>
        <v>2.3737622464207639</v>
      </c>
      <c r="AA132">
        <f t="shared" si="167"/>
        <v>3.3338635968599744</v>
      </c>
      <c r="AB132">
        <f t="shared" si="168"/>
        <v>0.90622000071763065</v>
      </c>
      <c r="AC132">
        <f t="shared" si="169"/>
        <v>-43.912568876902746</v>
      </c>
      <c r="AD132">
        <f t="shared" si="170"/>
        <v>40.755290482897266</v>
      </c>
      <c r="AE132">
        <f t="shared" si="171"/>
        <v>3.1529261787985332</v>
      </c>
      <c r="AF132">
        <f t="shared" si="172"/>
        <v>-4.3506187919604145E-3</v>
      </c>
      <c r="AG132">
        <f t="shared" si="173"/>
        <v>-2.9326496314210679</v>
      </c>
      <c r="AH132">
        <f t="shared" si="174"/>
        <v>0.9962118568950834</v>
      </c>
      <c r="AI132">
        <f t="shared" si="175"/>
        <v>-2.934785616215875</v>
      </c>
      <c r="AJ132">
        <v>430.68678540606101</v>
      </c>
      <c r="AK132">
        <v>434.30425454545502</v>
      </c>
      <c r="AL132">
        <v>-1.1927922077699499E-3</v>
      </c>
      <c r="AM132">
        <v>66.33</v>
      </c>
      <c r="AN132">
        <f t="shared" si="176"/>
        <v>0.99574986115425723</v>
      </c>
      <c r="AO132">
        <v>25.2061021846519</v>
      </c>
      <c r="AP132">
        <v>26.369432727272699</v>
      </c>
      <c r="AQ132">
        <v>-4.3911807401548201E-5</v>
      </c>
      <c r="AR132">
        <v>88.640650729912196</v>
      </c>
      <c r="AS132">
        <v>0</v>
      </c>
      <c r="AT132">
        <v>0</v>
      </c>
      <c r="AU132">
        <f t="shared" si="177"/>
        <v>1</v>
      </c>
      <c r="AV132">
        <f t="shared" si="178"/>
        <v>0</v>
      </c>
      <c r="AW132">
        <f t="shared" si="179"/>
        <v>47895.702414669264</v>
      </c>
      <c r="AX132" t="s">
        <v>417</v>
      </c>
      <c r="AY132" t="s">
        <v>417</v>
      </c>
      <c r="AZ132">
        <v>0</v>
      </c>
      <c r="BA132">
        <v>0</v>
      </c>
      <c r="BB132" t="e">
        <f t="shared" si="180"/>
        <v>#DIV/0!</v>
      </c>
      <c r="BC132">
        <v>0</v>
      </c>
      <c r="BD132" t="s">
        <v>417</v>
      </c>
      <c r="BE132" t="s">
        <v>417</v>
      </c>
      <c r="BF132">
        <v>0</v>
      </c>
      <c r="BG132">
        <v>0</v>
      </c>
      <c r="BH132" t="e">
        <f t="shared" si="181"/>
        <v>#DIV/0!</v>
      </c>
      <c r="BI132">
        <v>0.5</v>
      </c>
      <c r="BJ132">
        <f t="shared" si="182"/>
        <v>8.4021841419599964E-6</v>
      </c>
      <c r="BK132">
        <f t="shared" si="183"/>
        <v>-2.934785616215875</v>
      </c>
      <c r="BL132" t="e">
        <f t="shared" si="184"/>
        <v>#DIV/0!</v>
      </c>
      <c r="BM132">
        <f t="shared" si="185"/>
        <v>-349288.41913375049</v>
      </c>
      <c r="BN132" t="e">
        <f t="shared" si="186"/>
        <v>#DIV/0!</v>
      </c>
      <c r="BO132" t="e">
        <f t="shared" si="187"/>
        <v>#DIV/0!</v>
      </c>
      <c r="BP132" t="s">
        <v>417</v>
      </c>
      <c r="BQ132">
        <v>0</v>
      </c>
      <c r="BR132" t="e">
        <f t="shared" si="188"/>
        <v>#DIV/0!</v>
      </c>
      <c r="BS132" t="e">
        <f t="shared" si="189"/>
        <v>#DIV/0!</v>
      </c>
      <c r="BT132" t="e">
        <f t="shared" si="190"/>
        <v>#DIV/0!</v>
      </c>
      <c r="BU132" t="e">
        <f t="shared" si="191"/>
        <v>#DIV/0!</v>
      </c>
      <c r="BV132" t="e">
        <f t="shared" si="192"/>
        <v>#DIV/0!</v>
      </c>
      <c r="BW132" t="e">
        <f t="shared" si="193"/>
        <v>#DIV/0!</v>
      </c>
      <c r="BX132" t="e">
        <f t="shared" si="194"/>
        <v>#DIV/0!</v>
      </c>
      <c r="BY132" t="e">
        <f t="shared" si="195"/>
        <v>#DIV/0!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 t="shared" si="196"/>
        <v>1.0001299999999999E-3</v>
      </c>
      <c r="CS132">
        <f t="shared" si="197"/>
        <v>8.4021841419599964E-6</v>
      </c>
      <c r="CT132">
        <f t="shared" si="198"/>
        <v>8.4010919999999972E-3</v>
      </c>
      <c r="CU132">
        <f t="shared" si="199"/>
        <v>1.5962074799999995E-3</v>
      </c>
      <c r="CV132">
        <v>6</v>
      </c>
      <c r="CW132">
        <v>0.5</v>
      </c>
      <c r="CX132" t="s">
        <v>418</v>
      </c>
      <c r="CY132">
        <v>2</v>
      </c>
      <c r="CZ132" t="b">
        <v>1</v>
      </c>
      <c r="DA132">
        <v>1658965024.0999999</v>
      </c>
      <c r="DB132">
        <v>422.86466666666701</v>
      </c>
      <c r="DC132">
        <v>419.85188888888899</v>
      </c>
      <c r="DD132">
        <v>26.369044444444398</v>
      </c>
      <c r="DE132">
        <v>25.205455555555599</v>
      </c>
      <c r="DF132">
        <v>416.865888888889</v>
      </c>
      <c r="DG132">
        <v>25.797166666666701</v>
      </c>
      <c r="DH132">
        <v>500.14711111111097</v>
      </c>
      <c r="DI132">
        <v>89.976211111111098</v>
      </c>
      <c r="DJ132">
        <v>4.4580177777777799E-2</v>
      </c>
      <c r="DK132">
        <v>25.796622222222201</v>
      </c>
      <c r="DL132">
        <v>24.948266666666701</v>
      </c>
      <c r="DM132">
        <v>999.9</v>
      </c>
      <c r="DN132">
        <v>0</v>
      </c>
      <c r="DO132">
        <v>0</v>
      </c>
      <c r="DP132">
        <v>10027.777777777799</v>
      </c>
      <c r="DQ132">
        <v>0</v>
      </c>
      <c r="DR132">
        <v>0.23291466666666699</v>
      </c>
      <c r="DS132">
        <v>3.0127966666666701</v>
      </c>
      <c r="DT132">
        <v>434.31711111111099</v>
      </c>
      <c r="DU132">
        <v>430.70788888888899</v>
      </c>
      <c r="DV132">
        <v>1.16357555555556</v>
      </c>
      <c r="DW132">
        <v>419.85188888888899</v>
      </c>
      <c r="DX132">
        <v>25.205455555555599</v>
      </c>
      <c r="DY132">
        <v>2.3725833333333299</v>
      </c>
      <c r="DZ132">
        <v>2.26789</v>
      </c>
      <c r="EA132">
        <v>20.177877777777798</v>
      </c>
      <c r="EB132">
        <v>19.450144444444401</v>
      </c>
      <c r="EC132">
        <v>1.0001299999999999E-3</v>
      </c>
      <c r="ED132">
        <v>0</v>
      </c>
      <c r="EE132">
        <v>0</v>
      </c>
      <c r="EF132">
        <v>0</v>
      </c>
      <c r="EG132">
        <v>875.16666666666697</v>
      </c>
      <c r="EH132">
        <v>1.0001299999999999E-3</v>
      </c>
      <c r="EI132">
        <v>-20.1666666666667</v>
      </c>
      <c r="EJ132">
        <v>-1.7777777777777799</v>
      </c>
      <c r="EK132">
        <v>34.936999999999998</v>
      </c>
      <c r="EL132">
        <v>38.340000000000003</v>
      </c>
      <c r="EM132">
        <v>36.493000000000002</v>
      </c>
      <c r="EN132">
        <v>38.117777777777803</v>
      </c>
      <c r="EO132">
        <v>36.936999999999998</v>
      </c>
      <c r="EP132">
        <v>0</v>
      </c>
      <c r="EQ132">
        <v>0</v>
      </c>
      <c r="ER132">
        <v>0</v>
      </c>
      <c r="ES132">
        <v>1658965027.9000001</v>
      </c>
      <c r="ET132">
        <v>0</v>
      </c>
      <c r="EU132">
        <v>881.02</v>
      </c>
      <c r="EV132">
        <v>-17.538460635103</v>
      </c>
      <c r="EW132">
        <v>-77.499999863979099</v>
      </c>
      <c r="EX132">
        <v>-16.66</v>
      </c>
      <c r="EY132">
        <v>15</v>
      </c>
      <c r="EZ132">
        <v>0</v>
      </c>
      <c r="FA132" t="s">
        <v>419</v>
      </c>
      <c r="FB132">
        <v>1657551626.5</v>
      </c>
      <c r="FC132">
        <v>1657551629</v>
      </c>
      <c r="FD132">
        <v>0</v>
      </c>
      <c r="FE132">
        <v>0.40300000000000002</v>
      </c>
      <c r="FF132">
        <v>8.9999999999999993E-3</v>
      </c>
      <c r="FG132">
        <v>9.41</v>
      </c>
      <c r="FH132">
        <v>8.6999999999999994E-2</v>
      </c>
      <c r="FI132">
        <v>417</v>
      </c>
      <c r="FJ132">
        <v>17</v>
      </c>
      <c r="FK132">
        <v>1.61</v>
      </c>
      <c r="FL132">
        <v>0.59</v>
      </c>
      <c r="FM132">
        <v>3.0126872499999999</v>
      </c>
      <c r="FN132">
        <v>-0.129347954971859</v>
      </c>
      <c r="FO132">
        <v>9.3341372498680894E-2</v>
      </c>
      <c r="FP132">
        <v>1</v>
      </c>
      <c r="FQ132">
        <v>879.39705882352905</v>
      </c>
      <c r="FR132">
        <v>-2.4216959905579301</v>
      </c>
      <c r="FS132">
        <v>13.4917073723109</v>
      </c>
      <c r="FT132">
        <v>0</v>
      </c>
      <c r="FU132">
        <v>1.1628274999999999</v>
      </c>
      <c r="FV132">
        <v>4.3470168855511701E-3</v>
      </c>
      <c r="FW132">
        <v>3.1465407593101302E-3</v>
      </c>
      <c r="FX132">
        <v>1</v>
      </c>
      <c r="FY132">
        <v>2</v>
      </c>
      <c r="FZ132">
        <v>3</v>
      </c>
      <c r="GA132" t="s">
        <v>420</v>
      </c>
      <c r="GB132">
        <v>2.9739499999999999</v>
      </c>
      <c r="GC132">
        <v>2.69815</v>
      </c>
      <c r="GD132">
        <v>9.0733800000000003E-2</v>
      </c>
      <c r="GE132">
        <v>9.1394100000000006E-2</v>
      </c>
      <c r="GF132">
        <v>0.109685</v>
      </c>
      <c r="GG132">
        <v>0.107461</v>
      </c>
      <c r="GH132">
        <v>35439.300000000003</v>
      </c>
      <c r="GI132">
        <v>38736</v>
      </c>
      <c r="GJ132">
        <v>35316.199999999997</v>
      </c>
      <c r="GK132">
        <v>38659.800000000003</v>
      </c>
      <c r="GL132">
        <v>44565.4</v>
      </c>
      <c r="GM132">
        <v>49830.6</v>
      </c>
      <c r="GN132">
        <v>55197.9</v>
      </c>
      <c r="GO132">
        <v>62005.2</v>
      </c>
      <c r="GP132">
        <v>1.9872000000000001</v>
      </c>
      <c r="GQ132">
        <v>1.8715999999999999</v>
      </c>
      <c r="GR132">
        <v>4.04418E-2</v>
      </c>
      <c r="GS132">
        <v>0</v>
      </c>
      <c r="GT132">
        <v>24.2807</v>
      </c>
      <c r="GU132">
        <v>999.9</v>
      </c>
      <c r="GV132">
        <v>59.718000000000004</v>
      </c>
      <c r="GW132">
        <v>28.198</v>
      </c>
      <c r="GX132">
        <v>25.480799999999999</v>
      </c>
      <c r="GY132">
        <v>56.343400000000003</v>
      </c>
      <c r="GZ132">
        <v>45.604999999999997</v>
      </c>
      <c r="HA132">
        <v>1</v>
      </c>
      <c r="HB132">
        <v>-9.7134100000000001E-2</v>
      </c>
      <c r="HC132">
        <v>-0.29586099999999999</v>
      </c>
      <c r="HD132">
        <v>20.131</v>
      </c>
      <c r="HE132">
        <v>5.1981200000000003</v>
      </c>
      <c r="HF132">
        <v>12.006399999999999</v>
      </c>
      <c r="HG132">
        <v>4.9756</v>
      </c>
      <c r="HH132">
        <v>3.2936000000000001</v>
      </c>
      <c r="HI132">
        <v>9999</v>
      </c>
      <c r="HJ132">
        <v>9999</v>
      </c>
      <c r="HK132">
        <v>9999</v>
      </c>
      <c r="HL132">
        <v>625.1</v>
      </c>
      <c r="HM132">
        <v>1.8631</v>
      </c>
      <c r="HN132">
        <v>1.8680099999999999</v>
      </c>
      <c r="HO132">
        <v>1.8677999999999999</v>
      </c>
      <c r="HP132">
        <v>1.8689899999999999</v>
      </c>
      <c r="HQ132">
        <v>1.86981</v>
      </c>
      <c r="HR132">
        <v>1.8658399999999999</v>
      </c>
      <c r="HS132">
        <v>1.8669100000000001</v>
      </c>
      <c r="HT132">
        <v>1.86829</v>
      </c>
      <c r="HU132">
        <v>5</v>
      </c>
      <c r="HV132">
        <v>0</v>
      </c>
      <c r="HW132">
        <v>0</v>
      </c>
      <c r="HX132">
        <v>0</v>
      </c>
      <c r="HY132" t="s">
        <v>421</v>
      </c>
      <c r="HZ132" t="s">
        <v>422</v>
      </c>
      <c r="IA132" t="s">
        <v>423</v>
      </c>
      <c r="IB132" t="s">
        <v>423</v>
      </c>
      <c r="IC132" t="s">
        <v>423</v>
      </c>
      <c r="ID132" t="s">
        <v>423</v>
      </c>
      <c r="IE132">
        <v>0</v>
      </c>
      <c r="IF132">
        <v>100</v>
      </c>
      <c r="IG132">
        <v>100</v>
      </c>
      <c r="IH132">
        <v>5.9989999999999997</v>
      </c>
      <c r="II132">
        <v>0.57199999999999995</v>
      </c>
      <c r="IJ132">
        <v>3.6346291650323699</v>
      </c>
      <c r="IK132">
        <v>5.6267518783259399E-3</v>
      </c>
      <c r="IL132">
        <v>2.30191766742704E-7</v>
      </c>
      <c r="IM132">
        <v>-2.9562642023804099E-10</v>
      </c>
      <c r="IN132">
        <v>-4.4408053959193901E-2</v>
      </c>
      <c r="IO132">
        <v>-1.77651730019769E-2</v>
      </c>
      <c r="IP132">
        <v>2.0502542247495602E-3</v>
      </c>
      <c r="IQ132">
        <v>-1.6883999477825899E-5</v>
      </c>
      <c r="IR132">
        <v>-3</v>
      </c>
      <c r="IS132">
        <v>1845</v>
      </c>
      <c r="IT132">
        <v>1</v>
      </c>
      <c r="IU132">
        <v>26</v>
      </c>
      <c r="IV132">
        <v>23556.7</v>
      </c>
      <c r="IW132">
        <v>23556.6</v>
      </c>
      <c r="IX132">
        <v>1.0388200000000001</v>
      </c>
      <c r="IY132">
        <v>2.6245099999999999</v>
      </c>
      <c r="IZ132">
        <v>1.5478499999999999</v>
      </c>
      <c r="JA132">
        <v>2.3107899999999999</v>
      </c>
      <c r="JB132">
        <v>1.3464400000000001</v>
      </c>
      <c r="JC132">
        <v>2.36572</v>
      </c>
      <c r="JD132">
        <v>32.731299999999997</v>
      </c>
      <c r="JE132">
        <v>24.2364</v>
      </c>
      <c r="JF132">
        <v>18</v>
      </c>
      <c r="JG132">
        <v>496.04399999999998</v>
      </c>
      <c r="JH132">
        <v>420.64100000000002</v>
      </c>
      <c r="JI132">
        <v>25.0001</v>
      </c>
      <c r="JJ132">
        <v>26.039300000000001</v>
      </c>
      <c r="JK132">
        <v>30.0002</v>
      </c>
      <c r="JL132">
        <v>25.996700000000001</v>
      </c>
      <c r="JM132">
        <v>25.939499999999999</v>
      </c>
      <c r="JN132">
        <v>20.811499999999999</v>
      </c>
      <c r="JO132">
        <v>0</v>
      </c>
      <c r="JP132">
        <v>100</v>
      </c>
      <c r="JQ132">
        <v>25</v>
      </c>
      <c r="JR132">
        <v>419.89699999999999</v>
      </c>
      <c r="JS132">
        <v>28.5824</v>
      </c>
      <c r="JT132">
        <v>102.399</v>
      </c>
      <c r="JU132">
        <v>103.211</v>
      </c>
    </row>
    <row r="133" spans="1:281" x14ac:dyDescent="0.2">
      <c r="A133">
        <v>117</v>
      </c>
      <c r="B133">
        <v>1658965031.5999999</v>
      </c>
      <c r="C133">
        <v>3100</v>
      </c>
      <c r="D133" t="s">
        <v>664</v>
      </c>
      <c r="E133" t="s">
        <v>665</v>
      </c>
      <c r="F133">
        <v>5</v>
      </c>
      <c r="G133" t="s">
        <v>649</v>
      </c>
      <c r="H133" t="s">
        <v>416</v>
      </c>
      <c r="I133">
        <v>1658965028.8</v>
      </c>
      <c r="J133">
        <f t="shared" si="150"/>
        <v>9.9501000201707851E-4</v>
      </c>
      <c r="K133">
        <f t="shared" si="151"/>
        <v>0.99501000201707845</v>
      </c>
      <c r="L133">
        <f t="shared" si="152"/>
        <v>-2.9121349324232737</v>
      </c>
      <c r="M133">
        <f t="shared" si="153"/>
        <v>422.88069999999999</v>
      </c>
      <c r="N133">
        <f t="shared" si="154"/>
        <v>464.03248943560106</v>
      </c>
      <c r="O133">
        <f t="shared" si="155"/>
        <v>41.772251942140556</v>
      </c>
      <c r="P133">
        <f t="shared" si="156"/>
        <v>38.067763667484066</v>
      </c>
      <c r="Q133">
        <f t="shared" si="157"/>
        <v>9.7694586228247698E-2</v>
      </c>
      <c r="R133">
        <f t="shared" si="158"/>
        <v>2.7433890927332505</v>
      </c>
      <c r="S133">
        <f t="shared" si="159"/>
        <v>9.5802203805708586E-2</v>
      </c>
      <c r="T133">
        <f t="shared" si="160"/>
        <v>6.0043347302924918E-2</v>
      </c>
      <c r="U133">
        <f t="shared" si="161"/>
        <v>1.5964149869723993E-6</v>
      </c>
      <c r="V133">
        <f t="shared" si="162"/>
        <v>25.518092213482142</v>
      </c>
      <c r="W133">
        <f t="shared" si="163"/>
        <v>25.518092213482142</v>
      </c>
      <c r="X133">
        <f t="shared" si="164"/>
        <v>3.2792277103415333</v>
      </c>
      <c r="Y133">
        <f t="shared" si="165"/>
        <v>71.211154914283924</v>
      </c>
      <c r="Z133">
        <f t="shared" si="166"/>
        <v>2.3736266392996095</v>
      </c>
      <c r="AA133">
        <f t="shared" si="167"/>
        <v>3.3332230633764013</v>
      </c>
      <c r="AB133">
        <f t="shared" si="168"/>
        <v>0.90560107104192378</v>
      </c>
      <c r="AC133">
        <f t="shared" si="169"/>
        <v>-43.87994108895316</v>
      </c>
      <c r="AD133">
        <f t="shared" si="170"/>
        <v>40.715502095412759</v>
      </c>
      <c r="AE133">
        <f t="shared" si="171"/>
        <v>3.1600668383327419</v>
      </c>
      <c r="AF133">
        <f t="shared" si="172"/>
        <v>-4.370558792672341E-3</v>
      </c>
      <c r="AG133">
        <f t="shared" si="173"/>
        <v>-2.8952149382253682</v>
      </c>
      <c r="AH133">
        <f t="shared" si="174"/>
        <v>0.99469741046446891</v>
      </c>
      <c r="AI133">
        <f t="shared" si="175"/>
        <v>-2.9121349324232737</v>
      </c>
      <c r="AJ133">
        <v>430.81126361212102</v>
      </c>
      <c r="AK133">
        <v>434.35694545454498</v>
      </c>
      <c r="AL133">
        <v>8.0734776334933107E-3</v>
      </c>
      <c r="AM133">
        <v>66.33</v>
      </c>
      <c r="AN133">
        <f t="shared" si="176"/>
        <v>0.99501000201707845</v>
      </c>
      <c r="AO133">
        <v>25.206105218730301</v>
      </c>
      <c r="AP133">
        <v>26.368191515151501</v>
      </c>
      <c r="AQ133">
        <v>4.4933233427092602E-5</v>
      </c>
      <c r="AR133">
        <v>88.640650729912196</v>
      </c>
      <c r="AS133">
        <v>0</v>
      </c>
      <c r="AT133">
        <v>0</v>
      </c>
      <c r="AU133">
        <f t="shared" si="177"/>
        <v>1</v>
      </c>
      <c r="AV133">
        <f t="shared" si="178"/>
        <v>0</v>
      </c>
      <c r="AW133">
        <f t="shared" si="179"/>
        <v>47651.684321342786</v>
      </c>
      <c r="AX133" t="s">
        <v>417</v>
      </c>
      <c r="AY133" t="s">
        <v>417</v>
      </c>
      <c r="AZ133">
        <v>0</v>
      </c>
      <c r="BA133">
        <v>0</v>
      </c>
      <c r="BB133" t="e">
        <f t="shared" si="180"/>
        <v>#DIV/0!</v>
      </c>
      <c r="BC133">
        <v>0</v>
      </c>
      <c r="BD133" t="s">
        <v>417</v>
      </c>
      <c r="BE133" t="s">
        <v>417</v>
      </c>
      <c r="BF133">
        <v>0</v>
      </c>
      <c r="BG133">
        <v>0</v>
      </c>
      <c r="BH133" t="e">
        <f t="shared" si="181"/>
        <v>#DIV/0!</v>
      </c>
      <c r="BI133">
        <v>0.5</v>
      </c>
      <c r="BJ133">
        <f t="shared" si="182"/>
        <v>8.4021841419599964E-6</v>
      </c>
      <c r="BK133">
        <f t="shared" si="183"/>
        <v>-2.9121349324232737</v>
      </c>
      <c r="BL133" t="e">
        <f t="shared" si="184"/>
        <v>#DIV/0!</v>
      </c>
      <c r="BM133">
        <f t="shared" si="185"/>
        <v>-346592.61011434504</v>
      </c>
      <c r="BN133" t="e">
        <f t="shared" si="186"/>
        <v>#DIV/0!</v>
      </c>
      <c r="BO133" t="e">
        <f t="shared" si="187"/>
        <v>#DIV/0!</v>
      </c>
      <c r="BP133" t="s">
        <v>417</v>
      </c>
      <c r="BQ133">
        <v>0</v>
      </c>
      <c r="BR133" t="e">
        <f t="shared" si="188"/>
        <v>#DIV/0!</v>
      </c>
      <c r="BS133" t="e">
        <f t="shared" si="189"/>
        <v>#DIV/0!</v>
      </c>
      <c r="BT133" t="e">
        <f t="shared" si="190"/>
        <v>#DIV/0!</v>
      </c>
      <c r="BU133" t="e">
        <f t="shared" si="191"/>
        <v>#DIV/0!</v>
      </c>
      <c r="BV133" t="e">
        <f t="shared" si="192"/>
        <v>#DIV/0!</v>
      </c>
      <c r="BW133" t="e">
        <f t="shared" si="193"/>
        <v>#DIV/0!</v>
      </c>
      <c r="BX133" t="e">
        <f t="shared" si="194"/>
        <v>#DIV/0!</v>
      </c>
      <c r="BY133" t="e">
        <f t="shared" si="195"/>
        <v>#DIV/0!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 t="shared" si="196"/>
        <v>1.0001299999999999E-3</v>
      </c>
      <c r="CS133">
        <f t="shared" si="197"/>
        <v>8.4021841419599964E-6</v>
      </c>
      <c r="CT133">
        <f t="shared" si="198"/>
        <v>8.4010919999999972E-3</v>
      </c>
      <c r="CU133">
        <f t="shared" si="199"/>
        <v>1.5962074799999995E-3</v>
      </c>
      <c r="CV133">
        <v>6</v>
      </c>
      <c r="CW133">
        <v>0.5</v>
      </c>
      <c r="CX133" t="s">
        <v>418</v>
      </c>
      <c r="CY133">
        <v>2</v>
      </c>
      <c r="CZ133" t="b">
        <v>1</v>
      </c>
      <c r="DA133">
        <v>1658965028.8</v>
      </c>
      <c r="DB133">
        <v>422.88069999999999</v>
      </c>
      <c r="DC133">
        <v>419.91160000000002</v>
      </c>
      <c r="DD133">
        <v>26.367740000000001</v>
      </c>
      <c r="DE133">
        <v>25.205729999999999</v>
      </c>
      <c r="DF133">
        <v>416.88189999999997</v>
      </c>
      <c r="DG133">
        <v>25.795940000000002</v>
      </c>
      <c r="DH133">
        <v>500.06599999999997</v>
      </c>
      <c r="DI133">
        <v>89.975369999999998</v>
      </c>
      <c r="DJ133">
        <v>4.4731809999999997E-2</v>
      </c>
      <c r="DK133">
        <v>25.793379999999999</v>
      </c>
      <c r="DL133">
        <v>24.946680000000001</v>
      </c>
      <c r="DM133">
        <v>999.9</v>
      </c>
      <c r="DN133">
        <v>0</v>
      </c>
      <c r="DO133">
        <v>0</v>
      </c>
      <c r="DP133">
        <v>9974.5</v>
      </c>
      <c r="DQ133">
        <v>0</v>
      </c>
      <c r="DR133">
        <v>0.2316888</v>
      </c>
      <c r="DS133">
        <v>2.9692449999999999</v>
      </c>
      <c r="DT133">
        <v>434.3331</v>
      </c>
      <c r="DU133">
        <v>430.76929999999999</v>
      </c>
      <c r="DV133">
        <v>1.161999</v>
      </c>
      <c r="DW133">
        <v>419.91160000000002</v>
      </c>
      <c r="DX133">
        <v>25.205729999999999</v>
      </c>
      <c r="DY133">
        <v>2.3724470000000002</v>
      </c>
      <c r="DZ133">
        <v>2.2678940000000001</v>
      </c>
      <c r="EA133">
        <v>20.176929999999999</v>
      </c>
      <c r="EB133">
        <v>19.450140000000001</v>
      </c>
      <c r="EC133">
        <v>1.0001299999999999E-3</v>
      </c>
      <c r="ED133">
        <v>0</v>
      </c>
      <c r="EE133">
        <v>0</v>
      </c>
      <c r="EF133">
        <v>0</v>
      </c>
      <c r="EG133">
        <v>894.2</v>
      </c>
      <c r="EH133">
        <v>1.0001299999999999E-3</v>
      </c>
      <c r="EI133">
        <v>-21.95</v>
      </c>
      <c r="EJ133">
        <v>-2.4</v>
      </c>
      <c r="EK133">
        <v>34.8812</v>
      </c>
      <c r="EL133">
        <v>38.237299999999998</v>
      </c>
      <c r="EM133">
        <v>36.436999999999998</v>
      </c>
      <c r="EN133">
        <v>37.999699999999997</v>
      </c>
      <c r="EO133">
        <v>36.868600000000001</v>
      </c>
      <c r="EP133">
        <v>0</v>
      </c>
      <c r="EQ133">
        <v>0</v>
      </c>
      <c r="ER133">
        <v>0</v>
      </c>
      <c r="ES133">
        <v>1658965032.7</v>
      </c>
      <c r="ET133">
        <v>0</v>
      </c>
      <c r="EU133">
        <v>885.06</v>
      </c>
      <c r="EV133">
        <v>101.653846471737</v>
      </c>
      <c r="EW133">
        <v>-42.576923034130097</v>
      </c>
      <c r="EX133">
        <v>-22.16</v>
      </c>
      <c r="EY133">
        <v>15</v>
      </c>
      <c r="EZ133">
        <v>0</v>
      </c>
      <c r="FA133" t="s">
        <v>419</v>
      </c>
      <c r="FB133">
        <v>1657551626.5</v>
      </c>
      <c r="FC133">
        <v>1657551629</v>
      </c>
      <c r="FD133">
        <v>0</v>
      </c>
      <c r="FE133">
        <v>0.40300000000000002</v>
      </c>
      <c r="FF133">
        <v>8.9999999999999993E-3</v>
      </c>
      <c r="FG133">
        <v>9.41</v>
      </c>
      <c r="FH133">
        <v>8.6999999999999994E-2</v>
      </c>
      <c r="FI133">
        <v>417</v>
      </c>
      <c r="FJ133">
        <v>17</v>
      </c>
      <c r="FK133">
        <v>1.61</v>
      </c>
      <c r="FL133">
        <v>0.59</v>
      </c>
      <c r="FM133">
        <v>2.9849830000000002</v>
      </c>
      <c r="FN133">
        <v>-0.12844007504690999</v>
      </c>
      <c r="FO133">
        <v>9.6819459774365596E-2</v>
      </c>
      <c r="FP133">
        <v>1</v>
      </c>
      <c r="FQ133">
        <v>882.10294117647095</v>
      </c>
      <c r="FR133">
        <v>45.217723570302198</v>
      </c>
      <c r="FS133">
        <v>12.889108153652099</v>
      </c>
      <c r="FT133">
        <v>0</v>
      </c>
      <c r="FU133">
        <v>1.1629925000000001</v>
      </c>
      <c r="FV133">
        <v>-3.12720450281392E-3</v>
      </c>
      <c r="FW133">
        <v>3.56065917352391E-3</v>
      </c>
      <c r="FX133">
        <v>1</v>
      </c>
      <c r="FY133">
        <v>2</v>
      </c>
      <c r="FZ133">
        <v>3</v>
      </c>
      <c r="GA133" t="s">
        <v>420</v>
      </c>
      <c r="GB133">
        <v>2.9737800000000001</v>
      </c>
      <c r="GC133">
        <v>2.6983600000000001</v>
      </c>
      <c r="GD133">
        <v>9.0725700000000006E-2</v>
      </c>
      <c r="GE133">
        <v>9.1393100000000005E-2</v>
      </c>
      <c r="GF133">
        <v>0.109677</v>
      </c>
      <c r="GG133">
        <v>0.10746600000000001</v>
      </c>
      <c r="GH133">
        <v>35439.300000000003</v>
      </c>
      <c r="GI133">
        <v>38736.400000000001</v>
      </c>
      <c r="GJ133">
        <v>35315.9</v>
      </c>
      <c r="GK133">
        <v>38660.1</v>
      </c>
      <c r="GL133">
        <v>44565.5</v>
      </c>
      <c r="GM133">
        <v>49830.7</v>
      </c>
      <c r="GN133">
        <v>55197.599999999999</v>
      </c>
      <c r="GO133">
        <v>62005.7</v>
      </c>
      <c r="GP133">
        <v>1.9872000000000001</v>
      </c>
      <c r="GQ133">
        <v>1.871</v>
      </c>
      <c r="GR133">
        <v>3.9666899999999998E-2</v>
      </c>
      <c r="GS133">
        <v>0</v>
      </c>
      <c r="GT133">
        <v>24.278700000000001</v>
      </c>
      <c r="GU133">
        <v>999.9</v>
      </c>
      <c r="GV133">
        <v>59.718000000000004</v>
      </c>
      <c r="GW133">
        <v>28.218</v>
      </c>
      <c r="GX133">
        <v>25.5075</v>
      </c>
      <c r="GY133">
        <v>56.473399999999998</v>
      </c>
      <c r="GZ133">
        <v>45.628999999999998</v>
      </c>
      <c r="HA133">
        <v>1</v>
      </c>
      <c r="HB133">
        <v>-9.7500000000000003E-2</v>
      </c>
      <c r="HC133">
        <v>-0.29542499999999999</v>
      </c>
      <c r="HD133">
        <v>20.1313</v>
      </c>
      <c r="HE133">
        <v>5.1993200000000002</v>
      </c>
      <c r="HF133">
        <v>12.0052</v>
      </c>
      <c r="HG133">
        <v>4.9756</v>
      </c>
      <c r="HH133">
        <v>3.2936000000000001</v>
      </c>
      <c r="HI133">
        <v>9999</v>
      </c>
      <c r="HJ133">
        <v>9999</v>
      </c>
      <c r="HK133">
        <v>9999</v>
      </c>
      <c r="HL133">
        <v>625.1</v>
      </c>
      <c r="HM133">
        <v>1.8631599999999999</v>
      </c>
      <c r="HN133">
        <v>1.86798</v>
      </c>
      <c r="HO133">
        <v>1.86774</v>
      </c>
      <c r="HP133">
        <v>1.8689899999999999</v>
      </c>
      <c r="HQ133">
        <v>1.86981</v>
      </c>
      <c r="HR133">
        <v>1.8658399999999999</v>
      </c>
      <c r="HS133">
        <v>1.8669100000000001</v>
      </c>
      <c r="HT133">
        <v>1.86829</v>
      </c>
      <c r="HU133">
        <v>5</v>
      </c>
      <c r="HV133">
        <v>0</v>
      </c>
      <c r="HW133">
        <v>0</v>
      </c>
      <c r="HX133">
        <v>0</v>
      </c>
      <c r="HY133" t="s">
        <v>421</v>
      </c>
      <c r="HZ133" t="s">
        <v>422</v>
      </c>
      <c r="IA133" t="s">
        <v>423</v>
      </c>
      <c r="IB133" t="s">
        <v>423</v>
      </c>
      <c r="IC133" t="s">
        <v>423</v>
      </c>
      <c r="ID133" t="s">
        <v>423</v>
      </c>
      <c r="IE133">
        <v>0</v>
      </c>
      <c r="IF133">
        <v>100</v>
      </c>
      <c r="IG133">
        <v>100</v>
      </c>
      <c r="IH133">
        <v>5.9989999999999997</v>
      </c>
      <c r="II133">
        <v>0.57169999999999999</v>
      </c>
      <c r="IJ133">
        <v>3.6346291650323699</v>
      </c>
      <c r="IK133">
        <v>5.6267518783259399E-3</v>
      </c>
      <c r="IL133">
        <v>2.30191766742704E-7</v>
      </c>
      <c r="IM133">
        <v>-2.9562642023804099E-10</v>
      </c>
      <c r="IN133">
        <v>-4.4408053959193901E-2</v>
      </c>
      <c r="IO133">
        <v>-1.77651730019769E-2</v>
      </c>
      <c r="IP133">
        <v>2.0502542247495602E-3</v>
      </c>
      <c r="IQ133">
        <v>-1.6883999477825899E-5</v>
      </c>
      <c r="IR133">
        <v>-3</v>
      </c>
      <c r="IS133">
        <v>1845</v>
      </c>
      <c r="IT133">
        <v>1</v>
      </c>
      <c r="IU133">
        <v>26</v>
      </c>
      <c r="IV133">
        <v>23556.799999999999</v>
      </c>
      <c r="IW133">
        <v>23556.7</v>
      </c>
      <c r="IX133">
        <v>1.0388200000000001</v>
      </c>
      <c r="IY133">
        <v>2.6245099999999999</v>
      </c>
      <c r="IZ133">
        <v>1.5478499999999999</v>
      </c>
      <c r="JA133">
        <v>2.3107899999999999</v>
      </c>
      <c r="JB133">
        <v>1.3464400000000001</v>
      </c>
      <c r="JC133">
        <v>2.33643</v>
      </c>
      <c r="JD133">
        <v>32.753500000000003</v>
      </c>
      <c r="JE133">
        <v>24.2364</v>
      </c>
      <c r="JF133">
        <v>18</v>
      </c>
      <c r="JG133">
        <v>496.04500000000002</v>
      </c>
      <c r="JH133">
        <v>420.29700000000003</v>
      </c>
      <c r="JI133">
        <v>25.0002</v>
      </c>
      <c r="JJ133">
        <v>26.039300000000001</v>
      </c>
      <c r="JK133">
        <v>30</v>
      </c>
      <c r="JL133">
        <v>25.996700000000001</v>
      </c>
      <c r="JM133">
        <v>25.939499999999999</v>
      </c>
      <c r="JN133">
        <v>20.810199999999998</v>
      </c>
      <c r="JO133">
        <v>0</v>
      </c>
      <c r="JP133">
        <v>100</v>
      </c>
      <c r="JQ133">
        <v>25</v>
      </c>
      <c r="JR133">
        <v>419.89699999999999</v>
      </c>
      <c r="JS133">
        <v>28.5824</v>
      </c>
      <c r="JT133">
        <v>102.398</v>
      </c>
      <c r="JU133">
        <v>103.212</v>
      </c>
    </row>
    <row r="134" spans="1:281" x14ac:dyDescent="0.2">
      <c r="A134">
        <v>118</v>
      </c>
      <c r="B134">
        <v>1658965036.5999999</v>
      </c>
      <c r="C134">
        <v>3105</v>
      </c>
      <c r="D134" t="s">
        <v>666</v>
      </c>
      <c r="E134" t="s">
        <v>667</v>
      </c>
      <c r="F134">
        <v>5</v>
      </c>
      <c r="G134" t="s">
        <v>649</v>
      </c>
      <c r="H134" t="s">
        <v>416</v>
      </c>
      <c r="I134">
        <v>1658965034.0999999</v>
      </c>
      <c r="J134">
        <f t="shared" si="150"/>
        <v>9.9707337114841236E-4</v>
      </c>
      <c r="K134">
        <f t="shared" si="151"/>
        <v>0.99707337114841244</v>
      </c>
      <c r="L134">
        <f t="shared" si="152"/>
        <v>-2.6053337784823558</v>
      </c>
      <c r="M134">
        <f t="shared" si="153"/>
        <v>422.83411111111099</v>
      </c>
      <c r="N134">
        <f t="shared" si="154"/>
        <v>458.84762496695788</v>
      </c>
      <c r="O134">
        <f t="shared" si="155"/>
        <v>41.304925975627945</v>
      </c>
      <c r="P134">
        <f t="shared" si="156"/>
        <v>38.063031623346774</v>
      </c>
      <c r="Q134">
        <f t="shared" si="157"/>
        <v>9.7850537739234897E-2</v>
      </c>
      <c r="R134">
        <f t="shared" si="158"/>
        <v>2.7446667045564599</v>
      </c>
      <c r="S134">
        <f t="shared" si="159"/>
        <v>9.5953037275091427E-2</v>
      </c>
      <c r="T134">
        <f t="shared" si="160"/>
        <v>6.0138066413507149E-2</v>
      </c>
      <c r="U134">
        <f t="shared" si="161"/>
        <v>1.5964149869723993E-6</v>
      </c>
      <c r="V134">
        <f t="shared" si="162"/>
        <v>25.520294360171238</v>
      </c>
      <c r="W134">
        <f t="shared" si="163"/>
        <v>25.520294360171238</v>
      </c>
      <c r="X134">
        <f t="shared" si="164"/>
        <v>3.2796565921953871</v>
      </c>
      <c r="Y134">
        <f t="shared" si="165"/>
        <v>71.199743475626548</v>
      </c>
      <c r="Z134">
        <f t="shared" si="166"/>
        <v>2.3736194886802595</v>
      </c>
      <c r="AA134">
        <f t="shared" si="167"/>
        <v>3.3337472479698036</v>
      </c>
      <c r="AB134">
        <f t="shared" si="168"/>
        <v>0.90603710351512756</v>
      </c>
      <c r="AC134">
        <f t="shared" si="169"/>
        <v>-43.970935667644987</v>
      </c>
      <c r="AD134">
        <f t="shared" si="170"/>
        <v>40.801225835537409</v>
      </c>
      <c r="AE134">
        <f t="shared" si="171"/>
        <v>3.1653232652997891</v>
      </c>
      <c r="AF134">
        <f t="shared" si="172"/>
        <v>-4.3849703928060535E-3</v>
      </c>
      <c r="AG134">
        <f t="shared" si="173"/>
        <v>-2.8404962769685613</v>
      </c>
      <c r="AH134">
        <f t="shared" si="174"/>
        <v>0.99580107794246553</v>
      </c>
      <c r="AI134">
        <f t="shared" si="175"/>
        <v>-2.6053337784823558</v>
      </c>
      <c r="AJ134">
        <v>430.82989774545501</v>
      </c>
      <c r="AK134">
        <v>434.20983030303</v>
      </c>
      <c r="AL134">
        <v>-3.6039220779221198E-2</v>
      </c>
      <c r="AM134">
        <v>66.33</v>
      </c>
      <c r="AN134">
        <f t="shared" si="176"/>
        <v>0.99707337114841244</v>
      </c>
      <c r="AO134">
        <v>25.205363421091899</v>
      </c>
      <c r="AP134">
        <v>26.370036969697001</v>
      </c>
      <c r="AQ134">
        <v>2.0664735074332001E-5</v>
      </c>
      <c r="AR134">
        <v>88.640650729912196</v>
      </c>
      <c r="AS134">
        <v>0</v>
      </c>
      <c r="AT134">
        <v>0</v>
      </c>
      <c r="AU134">
        <f t="shared" si="177"/>
        <v>1</v>
      </c>
      <c r="AV134">
        <f t="shared" si="178"/>
        <v>0</v>
      </c>
      <c r="AW134">
        <f t="shared" si="179"/>
        <v>47685.925574106768</v>
      </c>
      <c r="AX134" t="s">
        <v>417</v>
      </c>
      <c r="AY134" t="s">
        <v>417</v>
      </c>
      <c r="AZ134">
        <v>0</v>
      </c>
      <c r="BA134">
        <v>0</v>
      </c>
      <c r="BB134" t="e">
        <f t="shared" si="180"/>
        <v>#DIV/0!</v>
      </c>
      <c r="BC134">
        <v>0</v>
      </c>
      <c r="BD134" t="s">
        <v>417</v>
      </c>
      <c r="BE134" t="s">
        <v>417</v>
      </c>
      <c r="BF134">
        <v>0</v>
      </c>
      <c r="BG134">
        <v>0</v>
      </c>
      <c r="BH134" t="e">
        <f t="shared" si="181"/>
        <v>#DIV/0!</v>
      </c>
      <c r="BI134">
        <v>0.5</v>
      </c>
      <c r="BJ134">
        <f t="shared" si="182"/>
        <v>8.4021841419599964E-6</v>
      </c>
      <c r="BK134">
        <f t="shared" si="183"/>
        <v>-2.6053337784823558</v>
      </c>
      <c r="BL134" t="e">
        <f t="shared" si="184"/>
        <v>#DIV/0!</v>
      </c>
      <c r="BM134">
        <f t="shared" si="185"/>
        <v>-310078.15759136691</v>
      </c>
      <c r="BN134" t="e">
        <f t="shared" si="186"/>
        <v>#DIV/0!</v>
      </c>
      <c r="BO134" t="e">
        <f t="shared" si="187"/>
        <v>#DIV/0!</v>
      </c>
      <c r="BP134" t="s">
        <v>417</v>
      </c>
      <c r="BQ134">
        <v>0</v>
      </c>
      <c r="BR134" t="e">
        <f t="shared" si="188"/>
        <v>#DIV/0!</v>
      </c>
      <c r="BS134" t="e">
        <f t="shared" si="189"/>
        <v>#DIV/0!</v>
      </c>
      <c r="BT134" t="e">
        <f t="shared" si="190"/>
        <v>#DIV/0!</v>
      </c>
      <c r="BU134" t="e">
        <f t="shared" si="191"/>
        <v>#DIV/0!</v>
      </c>
      <c r="BV134" t="e">
        <f t="shared" si="192"/>
        <v>#DIV/0!</v>
      </c>
      <c r="BW134" t="e">
        <f t="shared" si="193"/>
        <v>#DIV/0!</v>
      </c>
      <c r="BX134" t="e">
        <f t="shared" si="194"/>
        <v>#DIV/0!</v>
      </c>
      <c r="BY134" t="e">
        <f t="shared" si="195"/>
        <v>#DIV/0!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 t="shared" si="196"/>
        <v>1.0001299999999999E-3</v>
      </c>
      <c r="CS134">
        <f t="shared" si="197"/>
        <v>8.4021841419599964E-6</v>
      </c>
      <c r="CT134">
        <f t="shared" si="198"/>
        <v>8.4010919999999972E-3</v>
      </c>
      <c r="CU134">
        <f t="shared" si="199"/>
        <v>1.5962074799999995E-3</v>
      </c>
      <c r="CV134">
        <v>6</v>
      </c>
      <c r="CW134">
        <v>0.5</v>
      </c>
      <c r="CX134" t="s">
        <v>418</v>
      </c>
      <c r="CY134">
        <v>2</v>
      </c>
      <c r="CZ134" t="b">
        <v>1</v>
      </c>
      <c r="DA134">
        <v>1658965034.0999999</v>
      </c>
      <c r="DB134">
        <v>422.83411111111099</v>
      </c>
      <c r="DC134">
        <v>419.93111111111102</v>
      </c>
      <c r="DD134">
        <v>26.368033333333301</v>
      </c>
      <c r="DE134">
        <v>25.204711111111099</v>
      </c>
      <c r="DF134">
        <v>416.83555555555603</v>
      </c>
      <c r="DG134">
        <v>25.796211111111099</v>
      </c>
      <c r="DH134">
        <v>500.05599999999998</v>
      </c>
      <c r="DI134">
        <v>89.973977777777804</v>
      </c>
      <c r="DJ134">
        <v>4.48514111111111E-2</v>
      </c>
      <c r="DK134">
        <v>25.796033333333298</v>
      </c>
      <c r="DL134">
        <v>24.933233333333298</v>
      </c>
      <c r="DM134">
        <v>999.9</v>
      </c>
      <c r="DN134">
        <v>0</v>
      </c>
      <c r="DO134">
        <v>0</v>
      </c>
      <c r="DP134">
        <v>9982.2222222222208</v>
      </c>
      <c r="DQ134">
        <v>0</v>
      </c>
      <c r="DR134">
        <v>0.23291466666666699</v>
      </c>
      <c r="DS134">
        <v>2.90313</v>
      </c>
      <c r="DT134">
        <v>434.28555555555602</v>
      </c>
      <c r="DU134">
        <v>430.78922222222201</v>
      </c>
      <c r="DV134">
        <v>1.1633122222222201</v>
      </c>
      <c r="DW134">
        <v>419.93111111111102</v>
      </c>
      <c r="DX134">
        <v>25.204711111111099</v>
      </c>
      <c r="DY134">
        <v>2.3724366666666699</v>
      </c>
      <c r="DZ134">
        <v>2.2677688888888898</v>
      </c>
      <c r="EA134">
        <v>20.176855555555601</v>
      </c>
      <c r="EB134">
        <v>19.449255555555599</v>
      </c>
      <c r="EC134">
        <v>1.0001299999999999E-3</v>
      </c>
      <c r="ED134">
        <v>0</v>
      </c>
      <c r="EE134">
        <v>0</v>
      </c>
      <c r="EF134">
        <v>0</v>
      </c>
      <c r="EG134">
        <v>883.16666666666697</v>
      </c>
      <c r="EH134">
        <v>1.0001299999999999E-3</v>
      </c>
      <c r="EI134">
        <v>-24.1666666666667</v>
      </c>
      <c r="EJ134">
        <v>-4.1111111111111098</v>
      </c>
      <c r="EK134">
        <v>34.826000000000001</v>
      </c>
      <c r="EL134">
        <v>38.138777777777797</v>
      </c>
      <c r="EM134">
        <v>36.375</v>
      </c>
      <c r="EN134">
        <v>37.867777777777803</v>
      </c>
      <c r="EO134">
        <v>36.811999999999998</v>
      </c>
      <c r="EP134">
        <v>0</v>
      </c>
      <c r="EQ134">
        <v>0</v>
      </c>
      <c r="ER134">
        <v>0</v>
      </c>
      <c r="ES134">
        <v>1658965038.0999999</v>
      </c>
      <c r="ET134">
        <v>0</v>
      </c>
      <c r="EU134">
        <v>885.32692307692298</v>
      </c>
      <c r="EV134">
        <v>35.743589842236602</v>
      </c>
      <c r="EW134">
        <v>-21.6410262799435</v>
      </c>
      <c r="EX134">
        <v>-23.538461538461501</v>
      </c>
      <c r="EY134">
        <v>15</v>
      </c>
      <c r="EZ134">
        <v>0</v>
      </c>
      <c r="FA134" t="s">
        <v>419</v>
      </c>
      <c r="FB134">
        <v>1657551626.5</v>
      </c>
      <c r="FC134">
        <v>1657551629</v>
      </c>
      <c r="FD134">
        <v>0</v>
      </c>
      <c r="FE134">
        <v>0.40300000000000002</v>
      </c>
      <c r="FF134">
        <v>8.9999999999999993E-3</v>
      </c>
      <c r="FG134">
        <v>9.41</v>
      </c>
      <c r="FH134">
        <v>8.6999999999999994E-2</v>
      </c>
      <c r="FI134">
        <v>417</v>
      </c>
      <c r="FJ134">
        <v>17</v>
      </c>
      <c r="FK134">
        <v>1.61</v>
      </c>
      <c r="FL134">
        <v>0.59</v>
      </c>
      <c r="FM134">
        <v>2.9678629999999999</v>
      </c>
      <c r="FN134">
        <v>-0.31444592870544003</v>
      </c>
      <c r="FO134">
        <v>9.1153794441043406E-2</v>
      </c>
      <c r="FP134">
        <v>1</v>
      </c>
      <c r="FQ134">
        <v>884.30882352941205</v>
      </c>
      <c r="FR134">
        <v>29.358289104257299</v>
      </c>
      <c r="FS134">
        <v>13.500552660736799</v>
      </c>
      <c r="FT134">
        <v>0</v>
      </c>
      <c r="FU134">
        <v>1.1628734999999999</v>
      </c>
      <c r="FV134">
        <v>-9.7013133208537097E-4</v>
      </c>
      <c r="FW134">
        <v>3.2218880722334302E-3</v>
      </c>
      <c r="FX134">
        <v>1</v>
      </c>
      <c r="FY134">
        <v>2</v>
      </c>
      <c r="FZ134">
        <v>3</v>
      </c>
      <c r="GA134" t="s">
        <v>420</v>
      </c>
      <c r="GB134">
        <v>2.9740799999999998</v>
      </c>
      <c r="GC134">
        <v>2.6987000000000001</v>
      </c>
      <c r="GD134">
        <v>9.0733900000000006E-2</v>
      </c>
      <c r="GE134">
        <v>9.1365000000000002E-2</v>
      </c>
      <c r="GF134">
        <v>0.109682</v>
      </c>
      <c r="GG134">
        <v>0.107469</v>
      </c>
      <c r="GH134">
        <v>35439.300000000003</v>
      </c>
      <c r="GI134">
        <v>38736.6</v>
      </c>
      <c r="GJ134">
        <v>35316.199999999997</v>
      </c>
      <c r="GK134">
        <v>38659.199999999997</v>
      </c>
      <c r="GL134">
        <v>44565</v>
      </c>
      <c r="GM134">
        <v>49830.1</v>
      </c>
      <c r="GN134">
        <v>55197.3</v>
      </c>
      <c r="GO134">
        <v>62005.1</v>
      </c>
      <c r="GP134">
        <v>1.9874000000000001</v>
      </c>
      <c r="GQ134">
        <v>1.8712</v>
      </c>
      <c r="GR134">
        <v>4.0769600000000003E-2</v>
      </c>
      <c r="GS134">
        <v>0</v>
      </c>
      <c r="GT134">
        <v>24.276599999999998</v>
      </c>
      <c r="GU134">
        <v>999.9</v>
      </c>
      <c r="GV134">
        <v>59.718000000000004</v>
      </c>
      <c r="GW134">
        <v>28.198</v>
      </c>
      <c r="GX134">
        <v>25.4816</v>
      </c>
      <c r="GY134">
        <v>56.453400000000002</v>
      </c>
      <c r="GZ134">
        <v>45.621000000000002</v>
      </c>
      <c r="HA134">
        <v>1</v>
      </c>
      <c r="HB134">
        <v>-9.6829299999999993E-2</v>
      </c>
      <c r="HC134">
        <v>-0.29564299999999999</v>
      </c>
      <c r="HD134">
        <v>20.1311</v>
      </c>
      <c r="HE134">
        <v>5.1981200000000003</v>
      </c>
      <c r="HF134">
        <v>12.006399999999999</v>
      </c>
      <c r="HG134">
        <v>4.9756</v>
      </c>
      <c r="HH134">
        <v>3.2936000000000001</v>
      </c>
      <c r="HI134">
        <v>9999</v>
      </c>
      <c r="HJ134">
        <v>9999</v>
      </c>
      <c r="HK134">
        <v>9999</v>
      </c>
      <c r="HL134">
        <v>625.1</v>
      </c>
      <c r="HM134">
        <v>1.8631599999999999</v>
      </c>
      <c r="HN134">
        <v>1.86798</v>
      </c>
      <c r="HO134">
        <v>1.86774</v>
      </c>
      <c r="HP134">
        <v>1.86893</v>
      </c>
      <c r="HQ134">
        <v>1.86981</v>
      </c>
      <c r="HR134">
        <v>1.8658399999999999</v>
      </c>
      <c r="HS134">
        <v>1.8669100000000001</v>
      </c>
      <c r="HT134">
        <v>1.86829</v>
      </c>
      <c r="HU134">
        <v>5</v>
      </c>
      <c r="HV134">
        <v>0</v>
      </c>
      <c r="HW134">
        <v>0</v>
      </c>
      <c r="HX134">
        <v>0</v>
      </c>
      <c r="HY134" t="s">
        <v>421</v>
      </c>
      <c r="HZ134" t="s">
        <v>422</v>
      </c>
      <c r="IA134" t="s">
        <v>423</v>
      </c>
      <c r="IB134" t="s">
        <v>423</v>
      </c>
      <c r="IC134" t="s">
        <v>423</v>
      </c>
      <c r="ID134" t="s">
        <v>423</v>
      </c>
      <c r="IE134">
        <v>0</v>
      </c>
      <c r="IF134">
        <v>100</v>
      </c>
      <c r="IG134">
        <v>100</v>
      </c>
      <c r="IH134">
        <v>5.9980000000000002</v>
      </c>
      <c r="II134">
        <v>0.57199999999999995</v>
      </c>
      <c r="IJ134">
        <v>3.6346291650323699</v>
      </c>
      <c r="IK134">
        <v>5.6267518783259399E-3</v>
      </c>
      <c r="IL134">
        <v>2.30191766742704E-7</v>
      </c>
      <c r="IM134">
        <v>-2.9562642023804099E-10</v>
      </c>
      <c r="IN134">
        <v>-4.4408053959193901E-2</v>
      </c>
      <c r="IO134">
        <v>-1.77651730019769E-2</v>
      </c>
      <c r="IP134">
        <v>2.0502542247495602E-3</v>
      </c>
      <c r="IQ134">
        <v>-1.6883999477825899E-5</v>
      </c>
      <c r="IR134">
        <v>-3</v>
      </c>
      <c r="IS134">
        <v>1845</v>
      </c>
      <c r="IT134">
        <v>1</v>
      </c>
      <c r="IU134">
        <v>26</v>
      </c>
      <c r="IV134">
        <v>23556.799999999999</v>
      </c>
      <c r="IW134">
        <v>23556.799999999999</v>
      </c>
      <c r="IX134">
        <v>1.0388200000000001</v>
      </c>
      <c r="IY134">
        <v>2.6281699999999999</v>
      </c>
      <c r="IZ134">
        <v>1.5478499999999999</v>
      </c>
      <c r="JA134">
        <v>2.3107899999999999</v>
      </c>
      <c r="JB134">
        <v>1.3464400000000001</v>
      </c>
      <c r="JC134">
        <v>2.3059099999999999</v>
      </c>
      <c r="JD134">
        <v>32.753500000000003</v>
      </c>
      <c r="JE134">
        <v>24.2364</v>
      </c>
      <c r="JF134">
        <v>18</v>
      </c>
      <c r="JG134">
        <v>496.17500000000001</v>
      </c>
      <c r="JH134">
        <v>420.41199999999998</v>
      </c>
      <c r="JI134">
        <v>25</v>
      </c>
      <c r="JJ134">
        <v>26.039300000000001</v>
      </c>
      <c r="JK134">
        <v>30.0001</v>
      </c>
      <c r="JL134">
        <v>25.996700000000001</v>
      </c>
      <c r="JM134">
        <v>25.939499999999999</v>
      </c>
      <c r="JN134">
        <v>20.810099999999998</v>
      </c>
      <c r="JO134">
        <v>0</v>
      </c>
      <c r="JP134">
        <v>100</v>
      </c>
      <c r="JQ134">
        <v>25</v>
      </c>
      <c r="JR134">
        <v>419.89699999999999</v>
      </c>
      <c r="JS134">
        <v>28.5824</v>
      </c>
      <c r="JT134">
        <v>102.398</v>
      </c>
      <c r="JU134">
        <v>103.21</v>
      </c>
    </row>
    <row r="135" spans="1:281" x14ac:dyDescent="0.2">
      <c r="A135">
        <v>119</v>
      </c>
      <c r="B135">
        <v>1658965041.5999999</v>
      </c>
      <c r="C135">
        <v>3110</v>
      </c>
      <c r="D135" t="s">
        <v>668</v>
      </c>
      <c r="E135" t="s">
        <v>669</v>
      </c>
      <c r="F135">
        <v>5</v>
      </c>
      <c r="G135" t="s">
        <v>649</v>
      </c>
      <c r="H135" t="s">
        <v>416</v>
      </c>
      <c r="I135">
        <v>1658965038.8</v>
      </c>
      <c r="J135">
        <f t="shared" si="150"/>
        <v>9.9431272924718783E-4</v>
      </c>
      <c r="K135">
        <f t="shared" si="151"/>
        <v>0.99431272924718783</v>
      </c>
      <c r="L135">
        <f t="shared" si="152"/>
        <v>-2.9121233576349979</v>
      </c>
      <c r="M135">
        <f t="shared" si="153"/>
        <v>422.89060000000001</v>
      </c>
      <c r="N135">
        <f t="shared" si="154"/>
        <v>464.10747835126017</v>
      </c>
      <c r="O135">
        <f t="shared" si="155"/>
        <v>41.778446910670148</v>
      </c>
      <c r="P135">
        <f t="shared" si="156"/>
        <v>38.068148662214881</v>
      </c>
      <c r="Q135">
        <f t="shared" si="157"/>
        <v>9.7544038658087043E-2</v>
      </c>
      <c r="R135">
        <f t="shared" si="158"/>
        <v>2.7499419446704132</v>
      </c>
      <c r="S135">
        <f t="shared" si="159"/>
        <v>9.5661825509333234E-2</v>
      </c>
      <c r="T135">
        <f t="shared" si="160"/>
        <v>5.9954725258765738E-2</v>
      </c>
      <c r="U135">
        <f t="shared" si="161"/>
        <v>1.5964149869723993E-6</v>
      </c>
      <c r="V135">
        <f t="shared" si="162"/>
        <v>25.521473994362527</v>
      </c>
      <c r="W135">
        <f t="shared" si="163"/>
        <v>25.521473994362527</v>
      </c>
      <c r="X135">
        <f t="shared" si="164"/>
        <v>3.2798863534941591</v>
      </c>
      <c r="Y135">
        <f t="shared" si="165"/>
        <v>71.199698678368478</v>
      </c>
      <c r="Z135">
        <f t="shared" si="166"/>
        <v>2.373607679497824</v>
      </c>
      <c r="AA135">
        <f t="shared" si="167"/>
        <v>3.3337327594884347</v>
      </c>
      <c r="AB135">
        <f t="shared" si="168"/>
        <v>0.9062786739963351</v>
      </c>
      <c r="AC135">
        <f t="shared" si="169"/>
        <v>-43.849191359800983</v>
      </c>
      <c r="AD135">
        <f t="shared" si="170"/>
        <v>40.693887115835366</v>
      </c>
      <c r="AE135">
        <f t="shared" si="171"/>
        <v>3.1509574275166972</v>
      </c>
      <c r="AF135">
        <f t="shared" si="172"/>
        <v>-4.3452200339331171E-3</v>
      </c>
      <c r="AG135">
        <f t="shared" si="173"/>
        <v>-2.8962994041099934</v>
      </c>
      <c r="AH135">
        <f t="shared" si="174"/>
        <v>0.99511820920102723</v>
      </c>
      <c r="AI135">
        <f t="shared" si="175"/>
        <v>-2.9121233576349979</v>
      </c>
      <c r="AJ135">
        <v>430.785673551515</v>
      </c>
      <c r="AK135">
        <v>434.35847272727301</v>
      </c>
      <c r="AL135">
        <v>2.4540754483633799E-3</v>
      </c>
      <c r="AM135">
        <v>66.33</v>
      </c>
      <c r="AN135">
        <f t="shared" si="176"/>
        <v>0.99431272924718783</v>
      </c>
      <c r="AO135">
        <v>25.205261978171301</v>
      </c>
      <c r="AP135">
        <v>26.366611515151501</v>
      </c>
      <c r="AQ135">
        <v>4.0668258230243298E-5</v>
      </c>
      <c r="AR135">
        <v>88.640650729912196</v>
      </c>
      <c r="AS135">
        <v>0</v>
      </c>
      <c r="AT135">
        <v>0</v>
      </c>
      <c r="AU135">
        <f t="shared" si="177"/>
        <v>1</v>
      </c>
      <c r="AV135">
        <f t="shared" si="178"/>
        <v>0</v>
      </c>
      <c r="AW135">
        <f t="shared" si="179"/>
        <v>47829.267890115079</v>
      </c>
      <c r="AX135" t="s">
        <v>417</v>
      </c>
      <c r="AY135" t="s">
        <v>417</v>
      </c>
      <c r="AZ135">
        <v>0</v>
      </c>
      <c r="BA135">
        <v>0</v>
      </c>
      <c r="BB135" t="e">
        <f t="shared" si="180"/>
        <v>#DIV/0!</v>
      </c>
      <c r="BC135">
        <v>0</v>
      </c>
      <c r="BD135" t="s">
        <v>417</v>
      </c>
      <c r="BE135" t="s">
        <v>417</v>
      </c>
      <c r="BF135">
        <v>0</v>
      </c>
      <c r="BG135">
        <v>0</v>
      </c>
      <c r="BH135" t="e">
        <f t="shared" si="181"/>
        <v>#DIV/0!</v>
      </c>
      <c r="BI135">
        <v>0.5</v>
      </c>
      <c r="BJ135">
        <f t="shared" si="182"/>
        <v>8.4021841419599964E-6</v>
      </c>
      <c r="BK135">
        <f t="shared" si="183"/>
        <v>-2.9121233576349979</v>
      </c>
      <c r="BL135" t="e">
        <f t="shared" si="184"/>
        <v>#DIV/0!</v>
      </c>
      <c r="BM135">
        <f t="shared" si="185"/>
        <v>-346591.23252155725</v>
      </c>
      <c r="BN135" t="e">
        <f t="shared" si="186"/>
        <v>#DIV/0!</v>
      </c>
      <c r="BO135" t="e">
        <f t="shared" si="187"/>
        <v>#DIV/0!</v>
      </c>
      <c r="BP135" t="s">
        <v>417</v>
      </c>
      <c r="BQ135">
        <v>0</v>
      </c>
      <c r="BR135" t="e">
        <f t="shared" si="188"/>
        <v>#DIV/0!</v>
      </c>
      <c r="BS135" t="e">
        <f t="shared" si="189"/>
        <v>#DIV/0!</v>
      </c>
      <c r="BT135" t="e">
        <f t="shared" si="190"/>
        <v>#DIV/0!</v>
      </c>
      <c r="BU135" t="e">
        <f t="shared" si="191"/>
        <v>#DIV/0!</v>
      </c>
      <c r="BV135" t="e">
        <f t="shared" si="192"/>
        <v>#DIV/0!</v>
      </c>
      <c r="BW135" t="e">
        <f t="shared" si="193"/>
        <v>#DIV/0!</v>
      </c>
      <c r="BX135" t="e">
        <f t="shared" si="194"/>
        <v>#DIV/0!</v>
      </c>
      <c r="BY135" t="e">
        <f t="shared" si="195"/>
        <v>#DIV/0!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 t="shared" si="196"/>
        <v>1.0001299999999999E-3</v>
      </c>
      <c r="CS135">
        <f t="shared" si="197"/>
        <v>8.4021841419599964E-6</v>
      </c>
      <c r="CT135">
        <f t="shared" si="198"/>
        <v>8.4010919999999972E-3</v>
      </c>
      <c r="CU135">
        <f t="shared" si="199"/>
        <v>1.5962074799999995E-3</v>
      </c>
      <c r="CV135">
        <v>6</v>
      </c>
      <c r="CW135">
        <v>0.5</v>
      </c>
      <c r="CX135" t="s">
        <v>418</v>
      </c>
      <c r="CY135">
        <v>2</v>
      </c>
      <c r="CZ135" t="b">
        <v>1</v>
      </c>
      <c r="DA135">
        <v>1658965038.8</v>
      </c>
      <c r="DB135">
        <v>422.89060000000001</v>
      </c>
      <c r="DC135">
        <v>419.9203</v>
      </c>
      <c r="DD135">
        <v>26.36788</v>
      </c>
      <c r="DE135">
        <v>25.20533</v>
      </c>
      <c r="DF135">
        <v>416.89170000000001</v>
      </c>
      <c r="DG135">
        <v>25.79609</v>
      </c>
      <c r="DH135">
        <v>500.04509999999999</v>
      </c>
      <c r="DI135">
        <v>89.974019999999996</v>
      </c>
      <c r="DJ135">
        <v>4.4884800000000002E-2</v>
      </c>
      <c r="DK135">
        <v>25.795960000000001</v>
      </c>
      <c r="DL135">
        <v>24.93892</v>
      </c>
      <c r="DM135">
        <v>999.9</v>
      </c>
      <c r="DN135">
        <v>0</v>
      </c>
      <c r="DO135">
        <v>0</v>
      </c>
      <c r="DP135">
        <v>10013.5</v>
      </c>
      <c r="DQ135">
        <v>0</v>
      </c>
      <c r="DR135">
        <v>0.2316888</v>
      </c>
      <c r="DS135">
        <v>2.9703059999999999</v>
      </c>
      <c r="DT135">
        <v>434.34339999999997</v>
      </c>
      <c r="DU135">
        <v>430.7783</v>
      </c>
      <c r="DV135">
        <v>1.162561</v>
      </c>
      <c r="DW135">
        <v>419.9203</v>
      </c>
      <c r="DX135">
        <v>25.20533</v>
      </c>
      <c r="DY135">
        <v>2.3724249999999998</v>
      </c>
      <c r="DZ135">
        <v>2.2678240000000001</v>
      </c>
      <c r="EA135">
        <v>20.176770000000001</v>
      </c>
      <c r="EB135">
        <v>19.449670000000001</v>
      </c>
      <c r="EC135">
        <v>1.0001299999999999E-3</v>
      </c>
      <c r="ED135">
        <v>0</v>
      </c>
      <c r="EE135">
        <v>0</v>
      </c>
      <c r="EF135">
        <v>0</v>
      </c>
      <c r="EG135">
        <v>885.3</v>
      </c>
      <c r="EH135">
        <v>1.0001299999999999E-3</v>
      </c>
      <c r="EI135">
        <v>-17.2</v>
      </c>
      <c r="EJ135">
        <v>-2.5499999999999998</v>
      </c>
      <c r="EK135">
        <v>34.780999999999999</v>
      </c>
      <c r="EL135">
        <v>38.062100000000001</v>
      </c>
      <c r="EM135">
        <v>36.318300000000001</v>
      </c>
      <c r="EN135">
        <v>37.768599999999999</v>
      </c>
      <c r="EO135">
        <v>36.768599999999999</v>
      </c>
      <c r="EP135">
        <v>0</v>
      </c>
      <c r="EQ135">
        <v>0</v>
      </c>
      <c r="ER135">
        <v>0</v>
      </c>
      <c r="ES135">
        <v>1658965042.9000001</v>
      </c>
      <c r="ET135">
        <v>0</v>
      </c>
      <c r="EU135">
        <v>887.63461538461502</v>
      </c>
      <c r="EV135">
        <v>-39.2649573180435</v>
      </c>
      <c r="EW135">
        <v>9.5897427029497599</v>
      </c>
      <c r="EX135">
        <v>-22.903846153846199</v>
      </c>
      <c r="EY135">
        <v>15</v>
      </c>
      <c r="EZ135">
        <v>0</v>
      </c>
      <c r="FA135" t="s">
        <v>419</v>
      </c>
      <c r="FB135">
        <v>1657551626.5</v>
      </c>
      <c r="FC135">
        <v>1657551629</v>
      </c>
      <c r="FD135">
        <v>0</v>
      </c>
      <c r="FE135">
        <v>0.40300000000000002</v>
      </c>
      <c r="FF135">
        <v>8.9999999999999993E-3</v>
      </c>
      <c r="FG135">
        <v>9.41</v>
      </c>
      <c r="FH135">
        <v>8.6999999999999994E-2</v>
      </c>
      <c r="FI135">
        <v>417</v>
      </c>
      <c r="FJ135">
        <v>17</v>
      </c>
      <c r="FK135">
        <v>1.61</v>
      </c>
      <c r="FL135">
        <v>0.59</v>
      </c>
      <c r="FM135">
        <v>2.9609800000000002</v>
      </c>
      <c r="FN135">
        <v>-0.180285703564733</v>
      </c>
      <c r="FO135">
        <v>8.8524422308196904E-2</v>
      </c>
      <c r="FP135">
        <v>1</v>
      </c>
      <c r="FQ135">
        <v>885.94117647058795</v>
      </c>
      <c r="FR135">
        <v>-2.1084796114779301</v>
      </c>
      <c r="FS135">
        <v>12.7693133457441</v>
      </c>
      <c r="FT135">
        <v>0</v>
      </c>
      <c r="FU135">
        <v>1.1630152499999999</v>
      </c>
      <c r="FV135">
        <v>-3.07666041276048E-3</v>
      </c>
      <c r="FW135">
        <v>2.8611352532692301E-3</v>
      </c>
      <c r="FX135">
        <v>1</v>
      </c>
      <c r="FY135">
        <v>2</v>
      </c>
      <c r="FZ135">
        <v>3</v>
      </c>
      <c r="GA135" t="s">
        <v>420</v>
      </c>
      <c r="GB135">
        <v>2.97471</v>
      </c>
      <c r="GC135">
        <v>2.6989800000000002</v>
      </c>
      <c r="GD135">
        <v>9.0735200000000002E-2</v>
      </c>
      <c r="GE135">
        <v>9.1383500000000006E-2</v>
      </c>
      <c r="GF135">
        <v>0.10968700000000001</v>
      </c>
      <c r="GG135">
        <v>0.107464</v>
      </c>
      <c r="GH135">
        <v>35439.4</v>
      </c>
      <c r="GI135">
        <v>38736.5</v>
      </c>
      <c r="GJ135">
        <v>35316.400000000001</v>
      </c>
      <c r="GK135">
        <v>38659.800000000003</v>
      </c>
      <c r="GL135">
        <v>44565.2</v>
      </c>
      <c r="GM135">
        <v>49830.5</v>
      </c>
      <c r="GN135">
        <v>55197.9</v>
      </c>
      <c r="GO135">
        <v>62005.3</v>
      </c>
      <c r="GP135">
        <v>1.9878</v>
      </c>
      <c r="GQ135">
        <v>1.8702000000000001</v>
      </c>
      <c r="GR135">
        <v>4.0650400000000003E-2</v>
      </c>
      <c r="GS135">
        <v>0</v>
      </c>
      <c r="GT135">
        <v>24.2746</v>
      </c>
      <c r="GU135">
        <v>999.9</v>
      </c>
      <c r="GV135">
        <v>59.718000000000004</v>
      </c>
      <c r="GW135">
        <v>28.218</v>
      </c>
      <c r="GX135">
        <v>25.510400000000001</v>
      </c>
      <c r="GY135">
        <v>56.193399999999997</v>
      </c>
      <c r="GZ135">
        <v>45.857399999999998</v>
      </c>
      <c r="HA135">
        <v>1</v>
      </c>
      <c r="HB135">
        <v>-9.7073199999999998E-2</v>
      </c>
      <c r="HC135">
        <v>-0.29444399999999998</v>
      </c>
      <c r="HD135">
        <v>20.131399999999999</v>
      </c>
      <c r="HE135">
        <v>5.1993200000000002</v>
      </c>
      <c r="HF135">
        <v>12.0052</v>
      </c>
      <c r="HG135">
        <v>4.976</v>
      </c>
      <c r="HH135">
        <v>3.2934000000000001</v>
      </c>
      <c r="HI135">
        <v>9999</v>
      </c>
      <c r="HJ135">
        <v>9999</v>
      </c>
      <c r="HK135">
        <v>9999</v>
      </c>
      <c r="HL135">
        <v>625.1</v>
      </c>
      <c r="HM135">
        <v>1.8632200000000001</v>
      </c>
      <c r="HN135">
        <v>1.86798</v>
      </c>
      <c r="HO135">
        <v>1.8677999999999999</v>
      </c>
      <c r="HP135">
        <v>1.8690199999999999</v>
      </c>
      <c r="HQ135">
        <v>1.86981</v>
      </c>
      <c r="HR135">
        <v>1.8658399999999999</v>
      </c>
      <c r="HS135">
        <v>1.8669100000000001</v>
      </c>
      <c r="HT135">
        <v>1.86829</v>
      </c>
      <c r="HU135">
        <v>5</v>
      </c>
      <c r="HV135">
        <v>0</v>
      </c>
      <c r="HW135">
        <v>0</v>
      </c>
      <c r="HX135">
        <v>0</v>
      </c>
      <c r="HY135" t="s">
        <v>421</v>
      </c>
      <c r="HZ135" t="s">
        <v>422</v>
      </c>
      <c r="IA135" t="s">
        <v>423</v>
      </c>
      <c r="IB135" t="s">
        <v>423</v>
      </c>
      <c r="IC135" t="s">
        <v>423</v>
      </c>
      <c r="ID135" t="s">
        <v>423</v>
      </c>
      <c r="IE135">
        <v>0</v>
      </c>
      <c r="IF135">
        <v>100</v>
      </c>
      <c r="IG135">
        <v>100</v>
      </c>
      <c r="IH135">
        <v>5.9989999999999997</v>
      </c>
      <c r="II135">
        <v>0.57189999999999996</v>
      </c>
      <c r="IJ135">
        <v>3.6346291650323699</v>
      </c>
      <c r="IK135">
        <v>5.6267518783259399E-3</v>
      </c>
      <c r="IL135">
        <v>2.30191766742704E-7</v>
      </c>
      <c r="IM135">
        <v>-2.9562642023804099E-10</v>
      </c>
      <c r="IN135">
        <v>-4.4408053959193901E-2</v>
      </c>
      <c r="IO135">
        <v>-1.77651730019769E-2</v>
      </c>
      <c r="IP135">
        <v>2.0502542247495602E-3</v>
      </c>
      <c r="IQ135">
        <v>-1.6883999477825899E-5</v>
      </c>
      <c r="IR135">
        <v>-3</v>
      </c>
      <c r="IS135">
        <v>1845</v>
      </c>
      <c r="IT135">
        <v>1</v>
      </c>
      <c r="IU135">
        <v>26</v>
      </c>
      <c r="IV135">
        <v>23556.9</v>
      </c>
      <c r="IW135">
        <v>23556.9</v>
      </c>
      <c r="IX135">
        <v>1.0388200000000001</v>
      </c>
      <c r="IY135">
        <v>2.6257299999999999</v>
      </c>
      <c r="IZ135">
        <v>1.5478499999999999</v>
      </c>
      <c r="JA135">
        <v>2.3107899999999999</v>
      </c>
      <c r="JB135">
        <v>1.3464400000000001</v>
      </c>
      <c r="JC135">
        <v>2.2497600000000002</v>
      </c>
      <c r="JD135">
        <v>32.753500000000003</v>
      </c>
      <c r="JE135">
        <v>24.2364</v>
      </c>
      <c r="JF135">
        <v>18</v>
      </c>
      <c r="JG135">
        <v>496.435</v>
      </c>
      <c r="JH135">
        <v>419.84100000000001</v>
      </c>
      <c r="JI135">
        <v>25.0001</v>
      </c>
      <c r="JJ135">
        <v>26.039300000000001</v>
      </c>
      <c r="JK135">
        <v>30.000299999999999</v>
      </c>
      <c r="JL135">
        <v>25.996700000000001</v>
      </c>
      <c r="JM135">
        <v>25.939499999999999</v>
      </c>
      <c r="JN135">
        <v>20.807600000000001</v>
      </c>
      <c r="JO135">
        <v>0</v>
      </c>
      <c r="JP135">
        <v>100</v>
      </c>
      <c r="JQ135">
        <v>25</v>
      </c>
      <c r="JR135">
        <v>419.89699999999999</v>
      </c>
      <c r="JS135">
        <v>28.5824</v>
      </c>
      <c r="JT135">
        <v>102.399</v>
      </c>
      <c r="JU135">
        <v>103.211</v>
      </c>
    </row>
    <row r="136" spans="1:281" x14ac:dyDescent="0.2">
      <c r="A136">
        <v>120</v>
      </c>
      <c r="B136">
        <v>1658965046.5999999</v>
      </c>
      <c r="C136">
        <v>3115</v>
      </c>
      <c r="D136" t="s">
        <v>670</v>
      </c>
      <c r="E136" t="s">
        <v>671</v>
      </c>
      <c r="F136">
        <v>5</v>
      </c>
      <c r="G136" t="s">
        <v>649</v>
      </c>
      <c r="H136" t="s">
        <v>416</v>
      </c>
      <c r="I136">
        <v>1658965044.0999999</v>
      </c>
      <c r="J136">
        <f t="shared" si="150"/>
        <v>9.9731063952973619E-4</v>
      </c>
      <c r="K136">
        <f t="shared" si="151"/>
        <v>0.9973106395297362</v>
      </c>
      <c r="L136">
        <f t="shared" si="152"/>
        <v>-2.9587401766929742</v>
      </c>
      <c r="M136">
        <f t="shared" si="153"/>
        <v>422.81844444444403</v>
      </c>
      <c r="N136">
        <f t="shared" si="154"/>
        <v>464.66659802723933</v>
      </c>
      <c r="O136">
        <f t="shared" si="155"/>
        <v>41.829153371735579</v>
      </c>
      <c r="P136">
        <f t="shared" si="156"/>
        <v>38.061994634760737</v>
      </c>
      <c r="Q136">
        <f t="shared" si="157"/>
        <v>9.7833297051192744E-2</v>
      </c>
      <c r="R136">
        <f t="shared" si="158"/>
        <v>2.7420485352536366</v>
      </c>
      <c r="S136">
        <f t="shared" si="159"/>
        <v>9.5934684937252795E-2</v>
      </c>
      <c r="T136">
        <f t="shared" si="160"/>
        <v>6.0126691947698679E-2</v>
      </c>
      <c r="U136">
        <f t="shared" si="161"/>
        <v>1.5964149869723993E-6</v>
      </c>
      <c r="V136">
        <f t="shared" si="162"/>
        <v>25.522329313252037</v>
      </c>
      <c r="W136">
        <f t="shared" si="163"/>
        <v>25.522329313252037</v>
      </c>
      <c r="X136">
        <f t="shared" si="164"/>
        <v>3.2800529556106852</v>
      </c>
      <c r="Y136">
        <f t="shared" si="165"/>
        <v>71.189859963035417</v>
      </c>
      <c r="Z136">
        <f t="shared" si="166"/>
        <v>2.3736197639793617</v>
      </c>
      <c r="AA136">
        <f t="shared" si="167"/>
        <v>3.3342104693166115</v>
      </c>
      <c r="AB136">
        <f t="shared" si="168"/>
        <v>0.90643319163132352</v>
      </c>
      <c r="AC136">
        <f t="shared" si="169"/>
        <v>-43.981399203261368</v>
      </c>
      <c r="AD136">
        <f t="shared" si="170"/>
        <v>40.808056972514557</v>
      </c>
      <c r="AE136">
        <f t="shared" si="171"/>
        <v>3.1689457490183863</v>
      </c>
      <c r="AF136">
        <f t="shared" si="172"/>
        <v>-4.3948853134381238E-3</v>
      </c>
      <c r="AG136">
        <f t="shared" si="173"/>
        <v>-2.8879558334330282</v>
      </c>
      <c r="AH136">
        <f t="shared" si="174"/>
        <v>0.9970879889115537</v>
      </c>
      <c r="AI136">
        <f t="shared" si="175"/>
        <v>-2.9587401766929742</v>
      </c>
      <c r="AJ136">
        <v>430.658448145455</v>
      </c>
      <c r="AK136">
        <v>434.28884242424198</v>
      </c>
      <c r="AL136">
        <v>2.4536796536417599E-3</v>
      </c>
      <c r="AM136">
        <v>66.33</v>
      </c>
      <c r="AN136">
        <f t="shared" si="176"/>
        <v>0.9973106395297362</v>
      </c>
      <c r="AO136">
        <v>25.2025007141883</v>
      </c>
      <c r="AP136">
        <v>26.367267878787899</v>
      </c>
      <c r="AQ136">
        <v>6.4791375851435299E-5</v>
      </c>
      <c r="AR136">
        <v>88.640650729912196</v>
      </c>
      <c r="AS136">
        <v>0</v>
      </c>
      <c r="AT136">
        <v>0</v>
      </c>
      <c r="AU136">
        <f t="shared" si="177"/>
        <v>1</v>
      </c>
      <c r="AV136">
        <f t="shared" si="178"/>
        <v>0</v>
      </c>
      <c r="AW136">
        <f t="shared" si="179"/>
        <v>47614.472065171671</v>
      </c>
      <c r="AX136" t="s">
        <v>417</v>
      </c>
      <c r="AY136" t="s">
        <v>417</v>
      </c>
      <c r="AZ136">
        <v>0</v>
      </c>
      <c r="BA136">
        <v>0</v>
      </c>
      <c r="BB136" t="e">
        <f t="shared" si="180"/>
        <v>#DIV/0!</v>
      </c>
      <c r="BC136">
        <v>0</v>
      </c>
      <c r="BD136" t="s">
        <v>417</v>
      </c>
      <c r="BE136" t="s">
        <v>417</v>
      </c>
      <c r="BF136">
        <v>0</v>
      </c>
      <c r="BG136">
        <v>0</v>
      </c>
      <c r="BH136" t="e">
        <f t="shared" si="181"/>
        <v>#DIV/0!</v>
      </c>
      <c r="BI136">
        <v>0.5</v>
      </c>
      <c r="BJ136">
        <f t="shared" si="182"/>
        <v>8.4021841419599964E-6</v>
      </c>
      <c r="BK136">
        <f t="shared" si="183"/>
        <v>-2.9587401766929742</v>
      </c>
      <c r="BL136" t="e">
        <f t="shared" si="184"/>
        <v>#DIV/0!</v>
      </c>
      <c r="BM136">
        <f t="shared" si="185"/>
        <v>-352139.41121775773</v>
      </c>
      <c r="BN136" t="e">
        <f t="shared" si="186"/>
        <v>#DIV/0!</v>
      </c>
      <c r="BO136" t="e">
        <f t="shared" si="187"/>
        <v>#DIV/0!</v>
      </c>
      <c r="BP136" t="s">
        <v>417</v>
      </c>
      <c r="BQ136">
        <v>0</v>
      </c>
      <c r="BR136" t="e">
        <f t="shared" si="188"/>
        <v>#DIV/0!</v>
      </c>
      <c r="BS136" t="e">
        <f t="shared" si="189"/>
        <v>#DIV/0!</v>
      </c>
      <c r="BT136" t="e">
        <f t="shared" si="190"/>
        <v>#DIV/0!</v>
      </c>
      <c r="BU136" t="e">
        <f t="shared" si="191"/>
        <v>#DIV/0!</v>
      </c>
      <c r="BV136" t="e">
        <f t="shared" si="192"/>
        <v>#DIV/0!</v>
      </c>
      <c r="BW136" t="e">
        <f t="shared" si="193"/>
        <v>#DIV/0!</v>
      </c>
      <c r="BX136" t="e">
        <f t="shared" si="194"/>
        <v>#DIV/0!</v>
      </c>
      <c r="BY136" t="e">
        <f t="shared" si="195"/>
        <v>#DIV/0!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 t="shared" si="196"/>
        <v>1.0001299999999999E-3</v>
      </c>
      <c r="CS136">
        <f t="shared" si="197"/>
        <v>8.4021841419599964E-6</v>
      </c>
      <c r="CT136">
        <f t="shared" si="198"/>
        <v>8.4010919999999972E-3</v>
      </c>
      <c r="CU136">
        <f t="shared" si="199"/>
        <v>1.5962074799999995E-3</v>
      </c>
      <c r="CV136">
        <v>6</v>
      </c>
      <c r="CW136">
        <v>0.5</v>
      </c>
      <c r="CX136" t="s">
        <v>418</v>
      </c>
      <c r="CY136">
        <v>2</v>
      </c>
      <c r="CZ136" t="b">
        <v>1</v>
      </c>
      <c r="DA136">
        <v>1658965044.0999999</v>
      </c>
      <c r="DB136">
        <v>422.81844444444403</v>
      </c>
      <c r="DC136">
        <v>419.858888888889</v>
      </c>
      <c r="DD136">
        <v>26.3677777777778</v>
      </c>
      <c r="DE136">
        <v>25.202855555555601</v>
      </c>
      <c r="DF136">
        <v>416.82</v>
      </c>
      <c r="DG136">
        <v>25.7959777777778</v>
      </c>
      <c r="DH136">
        <v>500.01466666666698</v>
      </c>
      <c r="DI136">
        <v>89.974433333333394</v>
      </c>
      <c r="DJ136">
        <v>4.5278755555555501E-2</v>
      </c>
      <c r="DK136">
        <v>25.798377777777802</v>
      </c>
      <c r="DL136">
        <v>24.9401333333333</v>
      </c>
      <c r="DM136">
        <v>999.9</v>
      </c>
      <c r="DN136">
        <v>0</v>
      </c>
      <c r="DO136">
        <v>0</v>
      </c>
      <c r="DP136">
        <v>9966.6666666666697</v>
      </c>
      <c r="DQ136">
        <v>0</v>
      </c>
      <c r="DR136">
        <v>0.24517333333333299</v>
      </c>
      <c r="DS136">
        <v>2.9594444444444399</v>
      </c>
      <c r="DT136">
        <v>434.26922222222203</v>
      </c>
      <c r="DU136">
        <v>430.714333333333</v>
      </c>
      <c r="DV136">
        <v>1.16492111111111</v>
      </c>
      <c r="DW136">
        <v>419.858888888889</v>
      </c>
      <c r="DX136">
        <v>25.202855555555601</v>
      </c>
      <c r="DY136">
        <v>2.37242777777778</v>
      </c>
      <c r="DZ136">
        <v>2.2676133333333302</v>
      </c>
      <c r="EA136">
        <v>20.1767888888889</v>
      </c>
      <c r="EB136">
        <v>19.448133333333299</v>
      </c>
      <c r="EC136">
        <v>1.0001299999999999E-3</v>
      </c>
      <c r="ED136">
        <v>0</v>
      </c>
      <c r="EE136">
        <v>0</v>
      </c>
      <c r="EF136">
        <v>0</v>
      </c>
      <c r="EG136">
        <v>873.16666666666697</v>
      </c>
      <c r="EH136">
        <v>1.0001299999999999E-3</v>
      </c>
      <c r="EI136">
        <v>-15.3888888888889</v>
      </c>
      <c r="EJ136">
        <v>-3.1666666666666701</v>
      </c>
      <c r="EK136">
        <v>34.728999999999999</v>
      </c>
      <c r="EL136">
        <v>37.978999999999999</v>
      </c>
      <c r="EM136">
        <v>36.25</v>
      </c>
      <c r="EN136">
        <v>37.645555555555603</v>
      </c>
      <c r="EO136">
        <v>36.701000000000001</v>
      </c>
      <c r="EP136">
        <v>0</v>
      </c>
      <c r="EQ136">
        <v>0</v>
      </c>
      <c r="ER136">
        <v>0</v>
      </c>
      <c r="ES136">
        <v>1658965047.7</v>
      </c>
      <c r="ET136">
        <v>0</v>
      </c>
      <c r="EU136">
        <v>882.01923076923094</v>
      </c>
      <c r="EV136">
        <v>-24.632478443250498</v>
      </c>
      <c r="EW136">
        <v>52.974357535348098</v>
      </c>
      <c r="EX136">
        <v>-20.942307692307701</v>
      </c>
      <c r="EY136">
        <v>15</v>
      </c>
      <c r="EZ136">
        <v>0</v>
      </c>
      <c r="FA136" t="s">
        <v>419</v>
      </c>
      <c r="FB136">
        <v>1657551626.5</v>
      </c>
      <c r="FC136">
        <v>1657551629</v>
      </c>
      <c r="FD136">
        <v>0</v>
      </c>
      <c r="FE136">
        <v>0.40300000000000002</v>
      </c>
      <c r="FF136">
        <v>8.9999999999999993E-3</v>
      </c>
      <c r="FG136">
        <v>9.41</v>
      </c>
      <c r="FH136">
        <v>8.6999999999999994E-2</v>
      </c>
      <c r="FI136">
        <v>417</v>
      </c>
      <c r="FJ136">
        <v>17</v>
      </c>
      <c r="FK136">
        <v>1.61</v>
      </c>
      <c r="FL136">
        <v>0.59</v>
      </c>
      <c r="FM136">
        <v>2.951695</v>
      </c>
      <c r="FN136">
        <v>8.9460562851770301E-2</v>
      </c>
      <c r="FO136">
        <v>8.32776590389043E-2</v>
      </c>
      <c r="FP136">
        <v>1</v>
      </c>
      <c r="FQ136">
        <v>884.64705882352905</v>
      </c>
      <c r="FR136">
        <v>-29.4423225250667</v>
      </c>
      <c r="FS136">
        <v>14.681685976555499</v>
      </c>
      <c r="FT136">
        <v>0</v>
      </c>
      <c r="FU136">
        <v>1.1633847500000001</v>
      </c>
      <c r="FV136">
        <v>6.3366979362085704E-3</v>
      </c>
      <c r="FW136">
        <v>3.1856820207767202E-3</v>
      </c>
      <c r="FX136">
        <v>1</v>
      </c>
      <c r="FY136">
        <v>2</v>
      </c>
      <c r="FZ136">
        <v>3</v>
      </c>
      <c r="GA136" t="s">
        <v>420</v>
      </c>
      <c r="GB136">
        <v>2.9738000000000002</v>
      </c>
      <c r="GC136">
        <v>2.6993800000000001</v>
      </c>
      <c r="GD136">
        <v>9.0735899999999994E-2</v>
      </c>
      <c r="GE136">
        <v>9.1389300000000007E-2</v>
      </c>
      <c r="GF136">
        <v>0.109679</v>
      </c>
      <c r="GG136">
        <v>0.107469</v>
      </c>
      <c r="GH136">
        <v>35439.4</v>
      </c>
      <c r="GI136">
        <v>38736.400000000001</v>
      </c>
      <c r="GJ136">
        <v>35316.400000000001</v>
      </c>
      <c r="GK136">
        <v>38660.1</v>
      </c>
      <c r="GL136">
        <v>44565.8</v>
      </c>
      <c r="GM136">
        <v>49830.2</v>
      </c>
      <c r="GN136">
        <v>55198.2</v>
      </c>
      <c r="GO136">
        <v>62005.2</v>
      </c>
      <c r="GP136">
        <v>1.9876</v>
      </c>
      <c r="GQ136">
        <v>1.8712</v>
      </c>
      <c r="GR136">
        <v>4.0918599999999999E-2</v>
      </c>
      <c r="GS136">
        <v>0</v>
      </c>
      <c r="GT136">
        <v>24.272600000000001</v>
      </c>
      <c r="GU136">
        <v>999.9</v>
      </c>
      <c r="GV136">
        <v>59.718000000000004</v>
      </c>
      <c r="GW136">
        <v>28.198</v>
      </c>
      <c r="GX136">
        <v>25.4801</v>
      </c>
      <c r="GY136">
        <v>56.7134</v>
      </c>
      <c r="GZ136">
        <v>46.089700000000001</v>
      </c>
      <c r="HA136">
        <v>1</v>
      </c>
      <c r="HB136">
        <v>-9.7438999999999998E-2</v>
      </c>
      <c r="HC136">
        <v>-0.29418299999999997</v>
      </c>
      <c r="HD136">
        <v>20.133199999999999</v>
      </c>
      <c r="HE136">
        <v>5.1993200000000002</v>
      </c>
      <c r="HF136">
        <v>12.0076</v>
      </c>
      <c r="HG136">
        <v>4.976</v>
      </c>
      <c r="HH136">
        <v>3.2938000000000001</v>
      </c>
      <c r="HI136">
        <v>9999</v>
      </c>
      <c r="HJ136">
        <v>9999</v>
      </c>
      <c r="HK136">
        <v>9999</v>
      </c>
      <c r="HL136">
        <v>625.1</v>
      </c>
      <c r="HM136">
        <v>1.8631599999999999</v>
      </c>
      <c r="HN136">
        <v>1.86798</v>
      </c>
      <c r="HO136">
        <v>1.8677699999999999</v>
      </c>
      <c r="HP136">
        <v>1.86896</v>
      </c>
      <c r="HQ136">
        <v>1.86981</v>
      </c>
      <c r="HR136">
        <v>1.8658399999999999</v>
      </c>
      <c r="HS136">
        <v>1.8669100000000001</v>
      </c>
      <c r="HT136">
        <v>1.86829</v>
      </c>
      <c r="HU136">
        <v>5</v>
      </c>
      <c r="HV136">
        <v>0</v>
      </c>
      <c r="HW136">
        <v>0</v>
      </c>
      <c r="HX136">
        <v>0</v>
      </c>
      <c r="HY136" t="s">
        <v>421</v>
      </c>
      <c r="HZ136" t="s">
        <v>422</v>
      </c>
      <c r="IA136" t="s">
        <v>423</v>
      </c>
      <c r="IB136" t="s">
        <v>423</v>
      </c>
      <c r="IC136" t="s">
        <v>423</v>
      </c>
      <c r="ID136" t="s">
        <v>423</v>
      </c>
      <c r="IE136">
        <v>0</v>
      </c>
      <c r="IF136">
        <v>100</v>
      </c>
      <c r="IG136">
        <v>100</v>
      </c>
      <c r="IH136">
        <v>5.9989999999999997</v>
      </c>
      <c r="II136">
        <v>0.57179999999999997</v>
      </c>
      <c r="IJ136">
        <v>3.6346291650323699</v>
      </c>
      <c r="IK136">
        <v>5.6267518783259399E-3</v>
      </c>
      <c r="IL136">
        <v>2.30191766742704E-7</v>
      </c>
      <c r="IM136">
        <v>-2.9562642023804099E-10</v>
      </c>
      <c r="IN136">
        <v>-4.4408053959193901E-2</v>
      </c>
      <c r="IO136">
        <v>-1.77651730019769E-2</v>
      </c>
      <c r="IP136">
        <v>2.0502542247495602E-3</v>
      </c>
      <c r="IQ136">
        <v>-1.6883999477825899E-5</v>
      </c>
      <c r="IR136">
        <v>-3</v>
      </c>
      <c r="IS136">
        <v>1845</v>
      </c>
      <c r="IT136">
        <v>1</v>
      </c>
      <c r="IU136">
        <v>26</v>
      </c>
      <c r="IV136">
        <v>23557</v>
      </c>
      <c r="IW136">
        <v>23557</v>
      </c>
      <c r="IX136">
        <v>1.0388200000000001</v>
      </c>
      <c r="IY136">
        <v>2.6184099999999999</v>
      </c>
      <c r="IZ136">
        <v>1.5478499999999999</v>
      </c>
      <c r="JA136">
        <v>2.3107899999999999</v>
      </c>
      <c r="JB136">
        <v>1.3464400000000001</v>
      </c>
      <c r="JC136">
        <v>2.3815900000000001</v>
      </c>
      <c r="JD136">
        <v>32.753500000000003</v>
      </c>
      <c r="JE136">
        <v>24.245100000000001</v>
      </c>
      <c r="JF136">
        <v>18</v>
      </c>
      <c r="JG136">
        <v>496.30599999999998</v>
      </c>
      <c r="JH136">
        <v>420.39600000000002</v>
      </c>
      <c r="JI136">
        <v>25.0001</v>
      </c>
      <c r="JJ136">
        <v>26.037099999999999</v>
      </c>
      <c r="JK136">
        <v>30</v>
      </c>
      <c r="JL136">
        <v>25.996700000000001</v>
      </c>
      <c r="JM136">
        <v>25.9374</v>
      </c>
      <c r="JN136">
        <v>20.8093</v>
      </c>
      <c r="JO136">
        <v>0</v>
      </c>
      <c r="JP136">
        <v>100</v>
      </c>
      <c r="JQ136">
        <v>25</v>
      </c>
      <c r="JR136">
        <v>419.89699999999999</v>
      </c>
      <c r="JS136">
        <v>28.5824</v>
      </c>
      <c r="JT136">
        <v>102.399</v>
      </c>
      <c r="JU136">
        <v>103.211</v>
      </c>
    </row>
    <row r="137" spans="1:281" x14ac:dyDescent="0.2">
      <c r="A137">
        <v>121</v>
      </c>
      <c r="B137">
        <v>1658965421.0999999</v>
      </c>
      <c r="C137">
        <v>3489.5</v>
      </c>
      <c r="D137" t="s">
        <v>672</v>
      </c>
      <c r="E137" t="s">
        <v>673</v>
      </c>
      <c r="F137">
        <v>5</v>
      </c>
      <c r="G137" t="s">
        <v>674</v>
      </c>
      <c r="H137" t="s">
        <v>416</v>
      </c>
      <c r="I137">
        <v>1658965418.3499999</v>
      </c>
      <c r="J137">
        <f t="shared" si="150"/>
        <v>3.927496118747256E-4</v>
      </c>
      <c r="K137">
        <f t="shared" si="151"/>
        <v>0.39274961187472562</v>
      </c>
      <c r="L137">
        <f t="shared" si="152"/>
        <v>-2.5616068021499045</v>
      </c>
      <c r="M137">
        <f t="shared" si="153"/>
        <v>422.72219999999999</v>
      </c>
      <c r="N137">
        <f t="shared" si="154"/>
        <v>534.68622137248667</v>
      </c>
      <c r="O137">
        <f t="shared" si="155"/>
        <v>48.133017634977548</v>
      </c>
      <c r="P137">
        <f t="shared" si="156"/>
        <v>38.053898331376558</v>
      </c>
      <c r="Q137">
        <f t="shared" si="157"/>
        <v>3.4119744038828309E-2</v>
      </c>
      <c r="R137">
        <f t="shared" si="158"/>
        <v>2.7467632243169526</v>
      </c>
      <c r="S137">
        <f t="shared" si="159"/>
        <v>3.3886024969941891E-2</v>
      </c>
      <c r="T137">
        <f t="shared" si="160"/>
        <v>2.1199630739445384E-2</v>
      </c>
      <c r="U137">
        <f t="shared" si="161"/>
        <v>1.5964149869723993E-6</v>
      </c>
      <c r="V137">
        <f t="shared" si="162"/>
        <v>25.697083440396785</v>
      </c>
      <c r="W137">
        <f t="shared" si="163"/>
        <v>25.697083440396785</v>
      </c>
      <c r="X137">
        <f t="shared" si="164"/>
        <v>3.3142476579443132</v>
      </c>
      <c r="Y137">
        <f t="shared" si="165"/>
        <v>69.055102692506665</v>
      </c>
      <c r="Z137">
        <f t="shared" si="166"/>
        <v>2.3034308436954114</v>
      </c>
      <c r="AA137">
        <f t="shared" si="167"/>
        <v>3.3356417612646059</v>
      </c>
      <c r="AB137">
        <f t="shared" si="168"/>
        <v>1.0108168142489018</v>
      </c>
      <c r="AC137">
        <f t="shared" si="169"/>
        <v>-17.320257883675399</v>
      </c>
      <c r="AD137">
        <f t="shared" si="170"/>
        <v>16.072473509971701</v>
      </c>
      <c r="AE137">
        <f t="shared" si="171"/>
        <v>1.2471030849645142</v>
      </c>
      <c r="AF137">
        <f t="shared" si="172"/>
        <v>-6.7969232419784475E-4</v>
      </c>
      <c r="AG137">
        <f t="shared" si="173"/>
        <v>-2.4974363982064749</v>
      </c>
      <c r="AH137">
        <f t="shared" si="174"/>
        <v>0.39190758865549691</v>
      </c>
      <c r="AI137">
        <f t="shared" si="175"/>
        <v>-2.5616068021499045</v>
      </c>
      <c r="AJ137">
        <v>430.74124591515198</v>
      </c>
      <c r="AK137">
        <v>433.8442</v>
      </c>
      <c r="AL137">
        <v>1.03352380951719E-2</v>
      </c>
      <c r="AM137">
        <v>66.33</v>
      </c>
      <c r="AN137">
        <f t="shared" si="176"/>
        <v>0.39274961187472562</v>
      </c>
      <c r="AO137">
        <v>25.128614614932999</v>
      </c>
      <c r="AP137">
        <v>25.587813333333301</v>
      </c>
      <c r="AQ137">
        <v>-6.9177660253758302E-6</v>
      </c>
      <c r="AR137">
        <v>88.640650729912196</v>
      </c>
      <c r="AS137">
        <v>0</v>
      </c>
      <c r="AT137">
        <v>0</v>
      </c>
      <c r="AU137">
        <f t="shared" si="177"/>
        <v>1</v>
      </c>
      <c r="AV137">
        <f t="shared" si="178"/>
        <v>0</v>
      </c>
      <c r="AW137">
        <f t="shared" si="179"/>
        <v>47741.37050227428</v>
      </c>
      <c r="AX137" t="s">
        <v>417</v>
      </c>
      <c r="AY137" t="s">
        <v>417</v>
      </c>
      <c r="AZ137">
        <v>0</v>
      </c>
      <c r="BA137">
        <v>0</v>
      </c>
      <c r="BB137" t="e">
        <f t="shared" si="180"/>
        <v>#DIV/0!</v>
      </c>
      <c r="BC137">
        <v>0</v>
      </c>
      <c r="BD137" t="s">
        <v>417</v>
      </c>
      <c r="BE137" t="s">
        <v>417</v>
      </c>
      <c r="BF137">
        <v>0</v>
      </c>
      <c r="BG137">
        <v>0</v>
      </c>
      <c r="BH137" t="e">
        <f t="shared" si="181"/>
        <v>#DIV/0!</v>
      </c>
      <c r="BI137">
        <v>0.5</v>
      </c>
      <c r="BJ137">
        <f t="shared" si="182"/>
        <v>8.4021841419599964E-6</v>
      </c>
      <c r="BK137">
        <f t="shared" si="183"/>
        <v>-2.5616068021499045</v>
      </c>
      <c r="BL137" t="e">
        <f t="shared" si="184"/>
        <v>#DIV/0!</v>
      </c>
      <c r="BM137">
        <f t="shared" si="185"/>
        <v>-304873.91836098855</v>
      </c>
      <c r="BN137" t="e">
        <f t="shared" si="186"/>
        <v>#DIV/0!</v>
      </c>
      <c r="BO137" t="e">
        <f t="shared" si="187"/>
        <v>#DIV/0!</v>
      </c>
      <c r="BP137" t="s">
        <v>417</v>
      </c>
      <c r="BQ137">
        <v>0</v>
      </c>
      <c r="BR137" t="e">
        <f t="shared" si="188"/>
        <v>#DIV/0!</v>
      </c>
      <c r="BS137" t="e">
        <f t="shared" si="189"/>
        <v>#DIV/0!</v>
      </c>
      <c r="BT137" t="e">
        <f t="shared" si="190"/>
        <v>#DIV/0!</v>
      </c>
      <c r="BU137" t="e">
        <f t="shared" si="191"/>
        <v>#DIV/0!</v>
      </c>
      <c r="BV137" t="e">
        <f t="shared" si="192"/>
        <v>#DIV/0!</v>
      </c>
      <c r="BW137" t="e">
        <f t="shared" si="193"/>
        <v>#DIV/0!</v>
      </c>
      <c r="BX137" t="e">
        <f t="shared" si="194"/>
        <v>#DIV/0!</v>
      </c>
      <c r="BY137" t="e">
        <f t="shared" si="195"/>
        <v>#DIV/0!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 t="shared" si="196"/>
        <v>1.0001299999999999E-3</v>
      </c>
      <c r="CS137">
        <f t="shared" si="197"/>
        <v>8.4021841419599964E-6</v>
      </c>
      <c r="CT137">
        <f t="shared" si="198"/>
        <v>8.4010919999999972E-3</v>
      </c>
      <c r="CU137">
        <f t="shared" si="199"/>
        <v>1.5962074799999995E-3</v>
      </c>
      <c r="CV137">
        <v>6</v>
      </c>
      <c r="CW137">
        <v>0.5</v>
      </c>
      <c r="CX137" t="s">
        <v>418</v>
      </c>
      <c r="CY137">
        <v>2</v>
      </c>
      <c r="CZ137" t="b">
        <v>1</v>
      </c>
      <c r="DA137">
        <v>1658965418.3499999</v>
      </c>
      <c r="DB137">
        <v>422.72219999999999</v>
      </c>
      <c r="DC137">
        <v>419.9246</v>
      </c>
      <c r="DD137">
        <v>25.587689999999998</v>
      </c>
      <c r="DE137">
        <v>25.129519999999999</v>
      </c>
      <c r="DF137">
        <v>416.7242</v>
      </c>
      <c r="DG137">
        <v>25.055689999999998</v>
      </c>
      <c r="DH137">
        <v>500.0933</v>
      </c>
      <c r="DI137">
        <v>89.975309999999993</v>
      </c>
      <c r="DJ137">
        <v>4.5744800000000002E-2</v>
      </c>
      <c r="DK137">
        <v>25.805620000000001</v>
      </c>
      <c r="DL137">
        <v>25.189019999999999</v>
      </c>
      <c r="DM137">
        <v>999.9</v>
      </c>
      <c r="DN137">
        <v>0</v>
      </c>
      <c r="DO137">
        <v>0</v>
      </c>
      <c r="DP137">
        <v>9994.5</v>
      </c>
      <c r="DQ137">
        <v>0</v>
      </c>
      <c r="DR137">
        <v>0.22065599999999999</v>
      </c>
      <c r="DS137">
        <v>2.7977630000000002</v>
      </c>
      <c r="DT137">
        <v>433.8227</v>
      </c>
      <c r="DU137">
        <v>430.74889999999999</v>
      </c>
      <c r="DV137">
        <v>0.45816659999999998</v>
      </c>
      <c r="DW137">
        <v>419.9246</v>
      </c>
      <c r="DX137">
        <v>25.129519999999999</v>
      </c>
      <c r="DY137">
        <v>2.3022619999999998</v>
      </c>
      <c r="DZ137">
        <v>2.2610380000000001</v>
      </c>
      <c r="EA137">
        <v>19.692229999999999</v>
      </c>
      <c r="EB137">
        <v>19.40147</v>
      </c>
      <c r="EC137">
        <v>1.0001299999999999E-3</v>
      </c>
      <c r="ED137">
        <v>0</v>
      </c>
      <c r="EE137">
        <v>0</v>
      </c>
      <c r="EF137">
        <v>0</v>
      </c>
      <c r="EG137">
        <v>934.7</v>
      </c>
      <c r="EH137">
        <v>1.0001299999999999E-3</v>
      </c>
      <c r="EI137">
        <v>-29.45</v>
      </c>
      <c r="EJ137">
        <v>-3.95</v>
      </c>
      <c r="EK137">
        <v>34.875</v>
      </c>
      <c r="EL137">
        <v>38.912199999999999</v>
      </c>
      <c r="EM137">
        <v>36.686999999999998</v>
      </c>
      <c r="EN137">
        <v>38.824800000000003</v>
      </c>
      <c r="EO137">
        <v>37.199599999999997</v>
      </c>
      <c r="EP137">
        <v>0</v>
      </c>
      <c r="EQ137">
        <v>0</v>
      </c>
      <c r="ER137">
        <v>0</v>
      </c>
      <c r="ES137">
        <v>1658965422.7</v>
      </c>
      <c r="ET137">
        <v>0</v>
      </c>
      <c r="EU137">
        <v>933.36</v>
      </c>
      <c r="EV137">
        <v>40.4230766112967</v>
      </c>
      <c r="EW137">
        <v>-57.269231463090001</v>
      </c>
      <c r="EX137">
        <v>-20.92</v>
      </c>
      <c r="EY137">
        <v>15</v>
      </c>
      <c r="EZ137">
        <v>0</v>
      </c>
      <c r="FA137" t="s">
        <v>419</v>
      </c>
      <c r="FB137">
        <v>1657551626.5</v>
      </c>
      <c r="FC137">
        <v>1657551629</v>
      </c>
      <c r="FD137">
        <v>0</v>
      </c>
      <c r="FE137">
        <v>0.40300000000000002</v>
      </c>
      <c r="FF137">
        <v>8.9999999999999993E-3</v>
      </c>
      <c r="FG137">
        <v>9.41</v>
      </c>
      <c r="FH137">
        <v>8.6999999999999994E-2</v>
      </c>
      <c r="FI137">
        <v>417</v>
      </c>
      <c r="FJ137">
        <v>17</v>
      </c>
      <c r="FK137">
        <v>1.61</v>
      </c>
      <c r="FL137">
        <v>0.59</v>
      </c>
      <c r="FM137">
        <v>2.7895517073170701</v>
      </c>
      <c r="FN137">
        <v>6.4754006968639102E-2</v>
      </c>
      <c r="FO137">
        <v>0.101185899092383</v>
      </c>
      <c r="FP137">
        <v>1</v>
      </c>
      <c r="FQ137">
        <v>934.11764705882399</v>
      </c>
      <c r="FR137">
        <v>0.44308621681747701</v>
      </c>
      <c r="FS137">
        <v>8.9935097705556295</v>
      </c>
      <c r="FT137">
        <v>1</v>
      </c>
      <c r="FU137">
        <v>0.46241641463414601</v>
      </c>
      <c r="FV137">
        <v>-2.5825923344948098E-2</v>
      </c>
      <c r="FW137">
        <v>3.6315068294674501E-3</v>
      </c>
      <c r="FX137">
        <v>1</v>
      </c>
      <c r="FY137">
        <v>3</v>
      </c>
      <c r="FZ137">
        <v>3</v>
      </c>
      <c r="GA137" t="s">
        <v>460</v>
      </c>
      <c r="GB137">
        <v>2.9739900000000001</v>
      </c>
      <c r="GC137">
        <v>2.6991299999999998</v>
      </c>
      <c r="GD137">
        <v>9.0718400000000005E-2</v>
      </c>
      <c r="GE137">
        <v>9.1388399999999995E-2</v>
      </c>
      <c r="GF137">
        <v>0.107477</v>
      </c>
      <c r="GG137">
        <v>0.107268</v>
      </c>
      <c r="GH137">
        <v>35442</v>
      </c>
      <c r="GI137">
        <v>38739.199999999997</v>
      </c>
      <c r="GJ137">
        <v>35318.300000000003</v>
      </c>
      <c r="GK137">
        <v>38662.6</v>
      </c>
      <c r="GL137">
        <v>44679.7</v>
      </c>
      <c r="GM137">
        <v>49845.1</v>
      </c>
      <c r="GN137">
        <v>55200.1</v>
      </c>
      <c r="GO137">
        <v>62009.8</v>
      </c>
      <c r="GP137">
        <v>1.9956</v>
      </c>
      <c r="GQ137">
        <v>1.8715999999999999</v>
      </c>
      <c r="GR137">
        <v>5.3048100000000001E-2</v>
      </c>
      <c r="GS137">
        <v>0</v>
      </c>
      <c r="GT137">
        <v>24.3093</v>
      </c>
      <c r="GU137">
        <v>999.9</v>
      </c>
      <c r="GV137">
        <v>59.668999999999997</v>
      </c>
      <c r="GW137">
        <v>28.198</v>
      </c>
      <c r="GX137">
        <v>25.4589</v>
      </c>
      <c r="GY137">
        <v>56.8934</v>
      </c>
      <c r="GZ137">
        <v>46.25</v>
      </c>
      <c r="HA137">
        <v>1</v>
      </c>
      <c r="HB137">
        <v>-9.9959400000000004E-2</v>
      </c>
      <c r="HC137">
        <v>-0.31111100000000003</v>
      </c>
      <c r="HD137">
        <v>20.133299999999998</v>
      </c>
      <c r="HE137">
        <v>5.1993200000000002</v>
      </c>
      <c r="HF137">
        <v>12.006399999999999</v>
      </c>
      <c r="HG137">
        <v>4.9756</v>
      </c>
      <c r="HH137">
        <v>3.2938000000000001</v>
      </c>
      <c r="HI137">
        <v>9999</v>
      </c>
      <c r="HJ137">
        <v>9999</v>
      </c>
      <c r="HK137">
        <v>9999</v>
      </c>
      <c r="HL137">
        <v>625.20000000000005</v>
      </c>
      <c r="HM137">
        <v>1.8632500000000001</v>
      </c>
      <c r="HN137">
        <v>1.86798</v>
      </c>
      <c r="HO137">
        <v>1.8677999999999999</v>
      </c>
      <c r="HP137">
        <v>1.8690199999999999</v>
      </c>
      <c r="HQ137">
        <v>1.86981</v>
      </c>
      <c r="HR137">
        <v>1.8658399999999999</v>
      </c>
      <c r="HS137">
        <v>1.8669100000000001</v>
      </c>
      <c r="HT137">
        <v>1.86829</v>
      </c>
      <c r="HU137">
        <v>5</v>
      </c>
      <c r="HV137">
        <v>0</v>
      </c>
      <c r="HW137">
        <v>0</v>
      </c>
      <c r="HX137">
        <v>0</v>
      </c>
      <c r="HY137" t="s">
        <v>421</v>
      </c>
      <c r="HZ137" t="s">
        <v>422</v>
      </c>
      <c r="IA137" t="s">
        <v>423</v>
      </c>
      <c r="IB137" t="s">
        <v>423</v>
      </c>
      <c r="IC137" t="s">
        <v>423</v>
      </c>
      <c r="ID137" t="s">
        <v>423</v>
      </c>
      <c r="IE137">
        <v>0</v>
      </c>
      <c r="IF137">
        <v>100</v>
      </c>
      <c r="IG137">
        <v>100</v>
      </c>
      <c r="IH137">
        <v>5.9980000000000002</v>
      </c>
      <c r="II137">
        <v>0.53200000000000003</v>
      </c>
      <c r="IJ137">
        <v>3.6346291650323699</v>
      </c>
      <c r="IK137">
        <v>5.6267518783259399E-3</v>
      </c>
      <c r="IL137">
        <v>2.30191766742704E-7</v>
      </c>
      <c r="IM137">
        <v>-2.9562642023804099E-10</v>
      </c>
      <c r="IN137">
        <v>-4.4408053959193901E-2</v>
      </c>
      <c r="IO137">
        <v>-1.77651730019769E-2</v>
      </c>
      <c r="IP137">
        <v>2.0502542247495602E-3</v>
      </c>
      <c r="IQ137">
        <v>-1.6883999477825899E-5</v>
      </c>
      <c r="IR137">
        <v>-3</v>
      </c>
      <c r="IS137">
        <v>1845</v>
      </c>
      <c r="IT137">
        <v>1</v>
      </c>
      <c r="IU137">
        <v>26</v>
      </c>
      <c r="IV137">
        <v>23563.200000000001</v>
      </c>
      <c r="IW137">
        <v>23563.200000000001</v>
      </c>
      <c r="IX137">
        <v>1.0376000000000001</v>
      </c>
      <c r="IY137">
        <v>2.6147499999999999</v>
      </c>
      <c r="IZ137">
        <v>1.5478499999999999</v>
      </c>
      <c r="JA137">
        <v>2.3107899999999999</v>
      </c>
      <c r="JB137">
        <v>1.3464400000000001</v>
      </c>
      <c r="JC137">
        <v>2.3962400000000001</v>
      </c>
      <c r="JD137">
        <v>32.731299999999997</v>
      </c>
      <c r="JE137">
        <v>24.245100000000001</v>
      </c>
      <c r="JF137">
        <v>18</v>
      </c>
      <c r="JG137">
        <v>501.28699999999998</v>
      </c>
      <c r="JH137">
        <v>420.44200000000001</v>
      </c>
      <c r="JI137">
        <v>24.9999</v>
      </c>
      <c r="JJ137">
        <v>26.004200000000001</v>
      </c>
      <c r="JK137">
        <v>30</v>
      </c>
      <c r="JL137">
        <v>25.968299999999999</v>
      </c>
      <c r="JM137">
        <v>25.913499999999999</v>
      </c>
      <c r="JN137">
        <v>20.800599999999999</v>
      </c>
      <c r="JO137">
        <v>0</v>
      </c>
      <c r="JP137">
        <v>100</v>
      </c>
      <c r="JQ137">
        <v>25</v>
      </c>
      <c r="JR137">
        <v>419.89699999999999</v>
      </c>
      <c r="JS137">
        <v>28.5824</v>
      </c>
      <c r="JT137">
        <v>102.404</v>
      </c>
      <c r="JU137">
        <v>103.21899999999999</v>
      </c>
    </row>
    <row r="138" spans="1:281" x14ac:dyDescent="0.2">
      <c r="A138">
        <v>122</v>
      </c>
      <c r="B138">
        <v>1658965426.0999999</v>
      </c>
      <c r="C138">
        <v>3494.5</v>
      </c>
      <c r="D138" t="s">
        <v>675</v>
      </c>
      <c r="E138" t="s">
        <v>676</v>
      </c>
      <c r="F138">
        <v>5</v>
      </c>
      <c r="G138" t="s">
        <v>674</v>
      </c>
      <c r="H138" t="s">
        <v>416</v>
      </c>
      <c r="I138">
        <v>1658965423.5999999</v>
      </c>
      <c r="J138">
        <f t="shared" si="150"/>
        <v>3.9338516099623116E-4</v>
      </c>
      <c r="K138">
        <f t="shared" si="151"/>
        <v>0.39338516099623116</v>
      </c>
      <c r="L138">
        <f t="shared" si="152"/>
        <v>-2.4182341668594667</v>
      </c>
      <c r="M138">
        <f t="shared" si="153"/>
        <v>422.63877777777799</v>
      </c>
      <c r="N138">
        <f t="shared" si="154"/>
        <v>527.70402451967414</v>
      </c>
      <c r="O138">
        <f t="shared" si="155"/>
        <v>47.505973388952832</v>
      </c>
      <c r="P138">
        <f t="shared" si="156"/>
        <v>38.047590310735096</v>
      </c>
      <c r="Q138">
        <f t="shared" si="157"/>
        <v>3.4180980992716978E-2</v>
      </c>
      <c r="R138">
        <f t="shared" si="158"/>
        <v>2.7447326603117603</v>
      </c>
      <c r="S138">
        <f t="shared" si="159"/>
        <v>3.3946253101828146E-2</v>
      </c>
      <c r="T138">
        <f t="shared" si="160"/>
        <v>2.1237363047356791E-2</v>
      </c>
      <c r="U138">
        <f t="shared" si="161"/>
        <v>1.5964149869723993E-6</v>
      </c>
      <c r="V138">
        <f t="shared" si="162"/>
        <v>25.696813176758976</v>
      </c>
      <c r="W138">
        <f t="shared" si="163"/>
        <v>25.696813176758976</v>
      </c>
      <c r="X138">
        <f t="shared" si="164"/>
        <v>3.3141945350937831</v>
      </c>
      <c r="Y138">
        <f t="shared" si="165"/>
        <v>69.057422693517637</v>
      </c>
      <c r="Z138">
        <f t="shared" si="166"/>
        <v>2.3035055005219829</v>
      </c>
      <c r="AA138">
        <f t="shared" si="167"/>
        <v>3.335637807893765</v>
      </c>
      <c r="AB138">
        <f t="shared" si="168"/>
        <v>1.0106890345718003</v>
      </c>
      <c r="AC138">
        <f t="shared" si="169"/>
        <v>-17.348285599933796</v>
      </c>
      <c r="AD138">
        <f t="shared" si="170"/>
        <v>16.097624339389618</v>
      </c>
      <c r="AE138">
        <f t="shared" si="171"/>
        <v>1.2499768341952426</v>
      </c>
      <c r="AF138">
        <f t="shared" si="172"/>
        <v>-6.8282993394674918E-4</v>
      </c>
      <c r="AG138">
        <f t="shared" si="173"/>
        <v>-2.4605088793698355</v>
      </c>
      <c r="AH138">
        <f t="shared" si="174"/>
        <v>0.39223011664421276</v>
      </c>
      <c r="AI138">
        <f t="shared" si="175"/>
        <v>-2.4182341668594667</v>
      </c>
      <c r="AJ138">
        <v>430.69009580606098</v>
      </c>
      <c r="AK138">
        <v>433.70623030303</v>
      </c>
      <c r="AL138">
        <v>-8.2445598845982508E-3</v>
      </c>
      <c r="AM138">
        <v>66.33</v>
      </c>
      <c r="AN138">
        <f t="shared" si="176"/>
        <v>0.39338516099623116</v>
      </c>
      <c r="AO138">
        <v>25.128758377968801</v>
      </c>
      <c r="AP138">
        <v>25.588601212121201</v>
      </c>
      <c r="AQ138">
        <v>1.8446813643068999E-5</v>
      </c>
      <c r="AR138">
        <v>88.640650729912196</v>
      </c>
      <c r="AS138">
        <v>0</v>
      </c>
      <c r="AT138">
        <v>0</v>
      </c>
      <c r="AU138">
        <f t="shared" si="177"/>
        <v>1</v>
      </c>
      <c r="AV138">
        <f t="shared" si="178"/>
        <v>0</v>
      </c>
      <c r="AW138">
        <f t="shared" si="179"/>
        <v>47686.265551450939</v>
      </c>
      <c r="AX138" t="s">
        <v>417</v>
      </c>
      <c r="AY138" t="s">
        <v>417</v>
      </c>
      <c r="AZ138">
        <v>0</v>
      </c>
      <c r="BA138">
        <v>0</v>
      </c>
      <c r="BB138" t="e">
        <f t="shared" si="180"/>
        <v>#DIV/0!</v>
      </c>
      <c r="BC138">
        <v>0</v>
      </c>
      <c r="BD138" t="s">
        <v>417</v>
      </c>
      <c r="BE138" t="s">
        <v>417</v>
      </c>
      <c r="BF138">
        <v>0</v>
      </c>
      <c r="BG138">
        <v>0</v>
      </c>
      <c r="BH138" t="e">
        <f t="shared" si="181"/>
        <v>#DIV/0!</v>
      </c>
      <c r="BI138">
        <v>0.5</v>
      </c>
      <c r="BJ138">
        <f t="shared" si="182"/>
        <v>8.4021841419599964E-6</v>
      </c>
      <c r="BK138">
        <f t="shared" si="183"/>
        <v>-2.4182341668594667</v>
      </c>
      <c r="BL138" t="e">
        <f t="shared" si="184"/>
        <v>#DIV/0!</v>
      </c>
      <c r="BM138">
        <f t="shared" si="185"/>
        <v>-287810.18435229862</v>
      </c>
      <c r="BN138" t="e">
        <f t="shared" si="186"/>
        <v>#DIV/0!</v>
      </c>
      <c r="BO138" t="e">
        <f t="shared" si="187"/>
        <v>#DIV/0!</v>
      </c>
      <c r="BP138" t="s">
        <v>417</v>
      </c>
      <c r="BQ138">
        <v>0</v>
      </c>
      <c r="BR138" t="e">
        <f t="shared" si="188"/>
        <v>#DIV/0!</v>
      </c>
      <c r="BS138" t="e">
        <f t="shared" si="189"/>
        <v>#DIV/0!</v>
      </c>
      <c r="BT138" t="e">
        <f t="shared" si="190"/>
        <v>#DIV/0!</v>
      </c>
      <c r="BU138" t="e">
        <f t="shared" si="191"/>
        <v>#DIV/0!</v>
      </c>
      <c r="BV138" t="e">
        <f t="shared" si="192"/>
        <v>#DIV/0!</v>
      </c>
      <c r="BW138" t="e">
        <f t="shared" si="193"/>
        <v>#DIV/0!</v>
      </c>
      <c r="BX138" t="e">
        <f t="shared" si="194"/>
        <v>#DIV/0!</v>
      </c>
      <c r="BY138" t="e">
        <f t="shared" si="195"/>
        <v>#DIV/0!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 t="shared" si="196"/>
        <v>1.0001299999999999E-3</v>
      </c>
      <c r="CS138">
        <f t="shared" si="197"/>
        <v>8.4021841419599964E-6</v>
      </c>
      <c r="CT138">
        <f t="shared" si="198"/>
        <v>8.4010919999999972E-3</v>
      </c>
      <c r="CU138">
        <f t="shared" si="199"/>
        <v>1.5962074799999995E-3</v>
      </c>
      <c r="CV138">
        <v>6</v>
      </c>
      <c r="CW138">
        <v>0.5</v>
      </c>
      <c r="CX138" t="s">
        <v>418</v>
      </c>
      <c r="CY138">
        <v>2</v>
      </c>
      <c r="CZ138" t="b">
        <v>1</v>
      </c>
      <c r="DA138">
        <v>1658965423.5999999</v>
      </c>
      <c r="DB138">
        <v>422.63877777777799</v>
      </c>
      <c r="DC138">
        <v>419.88522222222201</v>
      </c>
      <c r="DD138">
        <v>25.587711111111101</v>
      </c>
      <c r="DE138">
        <v>25.129100000000001</v>
      </c>
      <c r="DF138">
        <v>416.64133333333302</v>
      </c>
      <c r="DG138">
        <v>25.055722222222201</v>
      </c>
      <c r="DH138">
        <v>500.02344444444401</v>
      </c>
      <c r="DI138">
        <v>89.977500000000006</v>
      </c>
      <c r="DJ138">
        <v>4.6398211111111101E-2</v>
      </c>
      <c r="DK138">
        <v>25.805599999999998</v>
      </c>
      <c r="DL138">
        <v>25.1817666666667</v>
      </c>
      <c r="DM138">
        <v>999.9</v>
      </c>
      <c r="DN138">
        <v>0</v>
      </c>
      <c r="DO138">
        <v>0</v>
      </c>
      <c r="DP138">
        <v>9982.2222222222208</v>
      </c>
      <c r="DQ138">
        <v>0</v>
      </c>
      <c r="DR138">
        <v>0.22678533333333301</v>
      </c>
      <c r="DS138">
        <v>2.7537600000000002</v>
      </c>
      <c r="DT138">
        <v>433.73733333333303</v>
      </c>
      <c r="DU138">
        <v>430.70844444444401</v>
      </c>
      <c r="DV138">
        <v>0.45862611111111101</v>
      </c>
      <c r="DW138">
        <v>419.88522222222201</v>
      </c>
      <c r="DX138">
        <v>25.129100000000001</v>
      </c>
      <c r="DY138">
        <v>2.3023177777777799</v>
      </c>
      <c r="DZ138">
        <v>2.2610533333333298</v>
      </c>
      <c r="EA138">
        <v>19.692633333333301</v>
      </c>
      <c r="EB138">
        <v>19.401577777777799</v>
      </c>
      <c r="EC138">
        <v>1.0001299999999999E-3</v>
      </c>
      <c r="ED138">
        <v>0</v>
      </c>
      <c r="EE138">
        <v>0</v>
      </c>
      <c r="EF138">
        <v>0</v>
      </c>
      <c r="EG138">
        <v>934.72222222222194</v>
      </c>
      <c r="EH138">
        <v>1.0001299999999999E-3</v>
      </c>
      <c r="EI138">
        <v>-20.4444444444444</v>
      </c>
      <c r="EJ138">
        <v>-1.2222222222222201</v>
      </c>
      <c r="EK138">
        <v>34.902555555555601</v>
      </c>
      <c r="EL138">
        <v>39.006777777777799</v>
      </c>
      <c r="EM138">
        <v>36.743000000000002</v>
      </c>
      <c r="EN138">
        <v>38.965000000000003</v>
      </c>
      <c r="EO138">
        <v>37.25</v>
      </c>
      <c r="EP138">
        <v>0</v>
      </c>
      <c r="EQ138">
        <v>0</v>
      </c>
      <c r="ER138">
        <v>0</v>
      </c>
      <c r="ES138">
        <v>1658965427.5</v>
      </c>
      <c r="ET138">
        <v>0</v>
      </c>
      <c r="EU138">
        <v>934.06</v>
      </c>
      <c r="EV138">
        <v>-48.115384211554598</v>
      </c>
      <c r="EW138">
        <v>31.6538450270011</v>
      </c>
      <c r="EX138">
        <v>-20.78</v>
      </c>
      <c r="EY138">
        <v>15</v>
      </c>
      <c r="EZ138">
        <v>0</v>
      </c>
      <c r="FA138" t="s">
        <v>419</v>
      </c>
      <c r="FB138">
        <v>1657551626.5</v>
      </c>
      <c r="FC138">
        <v>1657551629</v>
      </c>
      <c r="FD138">
        <v>0</v>
      </c>
      <c r="FE138">
        <v>0.40300000000000002</v>
      </c>
      <c r="FF138">
        <v>8.9999999999999993E-3</v>
      </c>
      <c r="FG138">
        <v>9.41</v>
      </c>
      <c r="FH138">
        <v>8.6999999999999994E-2</v>
      </c>
      <c r="FI138">
        <v>417</v>
      </c>
      <c r="FJ138">
        <v>17</v>
      </c>
      <c r="FK138">
        <v>1.61</v>
      </c>
      <c r="FL138">
        <v>0.59</v>
      </c>
      <c r="FM138">
        <v>2.78255414634146</v>
      </c>
      <c r="FN138">
        <v>0.116764390243904</v>
      </c>
      <c r="FO138">
        <v>9.6730574074884002E-2</v>
      </c>
      <c r="FP138">
        <v>1</v>
      </c>
      <c r="FQ138">
        <v>934.30882352941205</v>
      </c>
      <c r="FR138">
        <v>18.220015334859099</v>
      </c>
      <c r="FS138">
        <v>10.736835102938</v>
      </c>
      <c r="FT138">
        <v>0</v>
      </c>
      <c r="FU138">
        <v>0.46089297560975601</v>
      </c>
      <c r="FV138">
        <v>-2.2535372822298901E-2</v>
      </c>
      <c r="FW138">
        <v>3.5992162865621001E-3</v>
      </c>
      <c r="FX138">
        <v>1</v>
      </c>
      <c r="FY138">
        <v>2</v>
      </c>
      <c r="FZ138">
        <v>3</v>
      </c>
      <c r="GA138" t="s">
        <v>420</v>
      </c>
      <c r="GB138">
        <v>2.9735999999999998</v>
      </c>
      <c r="GC138">
        <v>2.69991</v>
      </c>
      <c r="GD138">
        <v>9.0715400000000002E-2</v>
      </c>
      <c r="GE138">
        <v>9.1380299999999998E-2</v>
      </c>
      <c r="GF138">
        <v>0.107489</v>
      </c>
      <c r="GG138">
        <v>0.10725899999999999</v>
      </c>
      <c r="GH138">
        <v>35442.9</v>
      </c>
      <c r="GI138">
        <v>38740</v>
      </c>
      <c r="GJ138">
        <v>35319</v>
      </c>
      <c r="GK138">
        <v>38663</v>
      </c>
      <c r="GL138">
        <v>44680.2</v>
      </c>
      <c r="GM138">
        <v>49845.7</v>
      </c>
      <c r="GN138">
        <v>55201.5</v>
      </c>
      <c r="GO138">
        <v>62010</v>
      </c>
      <c r="GP138">
        <v>1.9958</v>
      </c>
      <c r="GQ138">
        <v>1.8715999999999999</v>
      </c>
      <c r="GR138">
        <v>5.3942200000000003E-2</v>
      </c>
      <c r="GS138">
        <v>0</v>
      </c>
      <c r="GT138">
        <v>24.3093</v>
      </c>
      <c r="GU138">
        <v>999.9</v>
      </c>
      <c r="GV138">
        <v>59.645000000000003</v>
      </c>
      <c r="GW138">
        <v>28.198</v>
      </c>
      <c r="GX138">
        <v>25.448799999999999</v>
      </c>
      <c r="GY138">
        <v>57.053400000000003</v>
      </c>
      <c r="GZ138">
        <v>46.2059</v>
      </c>
      <c r="HA138">
        <v>1</v>
      </c>
      <c r="HB138">
        <v>-0.10018299999999999</v>
      </c>
      <c r="HC138">
        <v>-0.31176500000000001</v>
      </c>
      <c r="HD138">
        <v>20.133199999999999</v>
      </c>
      <c r="HE138">
        <v>5.1993200000000002</v>
      </c>
      <c r="HF138">
        <v>12.0052</v>
      </c>
      <c r="HG138">
        <v>4.9756</v>
      </c>
      <c r="HH138">
        <v>3.2932000000000001</v>
      </c>
      <c r="HI138">
        <v>9999</v>
      </c>
      <c r="HJ138">
        <v>9999</v>
      </c>
      <c r="HK138">
        <v>9999</v>
      </c>
      <c r="HL138">
        <v>625.20000000000005</v>
      </c>
      <c r="HM138">
        <v>1.8632500000000001</v>
      </c>
      <c r="HN138">
        <v>1.86798</v>
      </c>
      <c r="HO138">
        <v>1.8677999999999999</v>
      </c>
      <c r="HP138">
        <v>1.86896</v>
      </c>
      <c r="HQ138">
        <v>1.86981</v>
      </c>
      <c r="HR138">
        <v>1.8658399999999999</v>
      </c>
      <c r="HS138">
        <v>1.8669100000000001</v>
      </c>
      <c r="HT138">
        <v>1.86829</v>
      </c>
      <c r="HU138">
        <v>5</v>
      </c>
      <c r="HV138">
        <v>0</v>
      </c>
      <c r="HW138">
        <v>0</v>
      </c>
      <c r="HX138">
        <v>0</v>
      </c>
      <c r="HY138" t="s">
        <v>421</v>
      </c>
      <c r="HZ138" t="s">
        <v>422</v>
      </c>
      <c r="IA138" t="s">
        <v>423</v>
      </c>
      <c r="IB138" t="s">
        <v>423</v>
      </c>
      <c r="IC138" t="s">
        <v>423</v>
      </c>
      <c r="ID138" t="s">
        <v>423</v>
      </c>
      <c r="IE138">
        <v>0</v>
      </c>
      <c r="IF138">
        <v>100</v>
      </c>
      <c r="IG138">
        <v>100</v>
      </c>
      <c r="IH138">
        <v>5.9980000000000002</v>
      </c>
      <c r="II138">
        <v>0.5323</v>
      </c>
      <c r="IJ138">
        <v>3.6346291650323699</v>
      </c>
      <c r="IK138">
        <v>5.6267518783259399E-3</v>
      </c>
      <c r="IL138">
        <v>2.30191766742704E-7</v>
      </c>
      <c r="IM138">
        <v>-2.9562642023804099E-10</v>
      </c>
      <c r="IN138">
        <v>-4.4408053959193901E-2</v>
      </c>
      <c r="IO138">
        <v>-1.77651730019769E-2</v>
      </c>
      <c r="IP138">
        <v>2.0502542247495602E-3</v>
      </c>
      <c r="IQ138">
        <v>-1.6883999477825899E-5</v>
      </c>
      <c r="IR138">
        <v>-3</v>
      </c>
      <c r="IS138">
        <v>1845</v>
      </c>
      <c r="IT138">
        <v>1</v>
      </c>
      <c r="IU138">
        <v>26</v>
      </c>
      <c r="IV138">
        <v>23563.3</v>
      </c>
      <c r="IW138">
        <v>23563.3</v>
      </c>
      <c r="IX138">
        <v>1.0376000000000001</v>
      </c>
      <c r="IY138">
        <v>2.6196299999999999</v>
      </c>
      <c r="IZ138">
        <v>1.5478499999999999</v>
      </c>
      <c r="JA138">
        <v>2.3107899999999999</v>
      </c>
      <c r="JB138">
        <v>1.3464400000000001</v>
      </c>
      <c r="JC138">
        <v>2.4316399999999998</v>
      </c>
      <c r="JD138">
        <v>32.731299999999997</v>
      </c>
      <c r="JE138">
        <v>24.245100000000001</v>
      </c>
      <c r="JF138">
        <v>18</v>
      </c>
      <c r="JG138">
        <v>501.42</v>
      </c>
      <c r="JH138">
        <v>420.44200000000001</v>
      </c>
      <c r="JI138">
        <v>24.9998</v>
      </c>
      <c r="JJ138">
        <v>26.004200000000001</v>
      </c>
      <c r="JK138">
        <v>30.0002</v>
      </c>
      <c r="JL138">
        <v>25.968299999999999</v>
      </c>
      <c r="JM138">
        <v>25.913499999999999</v>
      </c>
      <c r="JN138">
        <v>20.801200000000001</v>
      </c>
      <c r="JO138">
        <v>0</v>
      </c>
      <c r="JP138">
        <v>100</v>
      </c>
      <c r="JQ138">
        <v>25</v>
      </c>
      <c r="JR138">
        <v>419.89699999999999</v>
      </c>
      <c r="JS138">
        <v>28.5824</v>
      </c>
      <c r="JT138">
        <v>102.40600000000001</v>
      </c>
      <c r="JU138">
        <v>103.21899999999999</v>
      </c>
    </row>
    <row r="139" spans="1:281" x14ac:dyDescent="0.2">
      <c r="A139">
        <v>123</v>
      </c>
      <c r="B139">
        <v>1658965431.0999999</v>
      </c>
      <c r="C139">
        <v>3499.5</v>
      </c>
      <c r="D139" t="s">
        <v>677</v>
      </c>
      <c r="E139" t="s">
        <v>678</v>
      </c>
      <c r="F139">
        <v>5</v>
      </c>
      <c r="G139" t="s">
        <v>674</v>
      </c>
      <c r="H139" t="s">
        <v>416</v>
      </c>
      <c r="I139">
        <v>1658965428.3</v>
      </c>
      <c r="J139">
        <f t="shared" si="150"/>
        <v>3.9268692409787456E-4</v>
      </c>
      <c r="K139">
        <f t="shared" si="151"/>
        <v>0.39268692409787453</v>
      </c>
      <c r="L139">
        <f t="shared" si="152"/>
        <v>-2.5211019438622997</v>
      </c>
      <c r="M139">
        <f t="shared" si="153"/>
        <v>422.63760000000002</v>
      </c>
      <c r="N139">
        <f t="shared" si="154"/>
        <v>532.77802628435813</v>
      </c>
      <c r="O139">
        <f t="shared" si="155"/>
        <v>47.962414318966722</v>
      </c>
      <c r="P139">
        <f t="shared" si="156"/>
        <v>38.047214182881291</v>
      </c>
      <c r="Q139">
        <f t="shared" si="157"/>
        <v>3.4098878198989116E-2</v>
      </c>
      <c r="R139">
        <f t="shared" si="158"/>
        <v>2.7458633241037278</v>
      </c>
      <c r="S139">
        <f t="shared" si="159"/>
        <v>3.3865367910015716E-2</v>
      </c>
      <c r="T139">
        <f t="shared" si="160"/>
        <v>2.1186701475781139E-2</v>
      </c>
      <c r="U139">
        <f t="shared" si="161"/>
        <v>1.5964149869723993E-6</v>
      </c>
      <c r="V139">
        <f t="shared" si="162"/>
        <v>25.700518033157504</v>
      </c>
      <c r="W139">
        <f t="shared" si="163"/>
        <v>25.700518033157504</v>
      </c>
      <c r="X139">
        <f t="shared" si="164"/>
        <v>3.3149228241285433</v>
      </c>
      <c r="Y139">
        <f t="shared" si="165"/>
        <v>69.046967170925186</v>
      </c>
      <c r="Z139">
        <f t="shared" si="166"/>
        <v>2.3036303843901265</v>
      </c>
      <c r="AA139">
        <f t="shared" si="167"/>
        <v>3.3363237789829476</v>
      </c>
      <c r="AB139">
        <f t="shared" si="168"/>
        <v>1.0112924397384169</v>
      </c>
      <c r="AC139">
        <f t="shared" si="169"/>
        <v>-17.317493352716269</v>
      </c>
      <c r="AD139">
        <f t="shared" si="170"/>
        <v>16.069488623577911</v>
      </c>
      <c r="AE139">
        <f t="shared" si="171"/>
        <v>1.247323231737115</v>
      </c>
      <c r="AF139">
        <f t="shared" si="172"/>
        <v>-6.7990098625614337E-4</v>
      </c>
      <c r="AG139">
        <f t="shared" si="173"/>
        <v>-2.4330380637777127</v>
      </c>
      <c r="AH139">
        <f t="shared" si="174"/>
        <v>0.39433236984673614</v>
      </c>
      <c r="AI139">
        <f t="shared" si="175"/>
        <v>-2.5211019438622997</v>
      </c>
      <c r="AJ139">
        <v>430.71276853333399</v>
      </c>
      <c r="AK139">
        <v>433.76456969697</v>
      </c>
      <c r="AL139">
        <v>1.06416623376458E-2</v>
      </c>
      <c r="AM139">
        <v>66.33</v>
      </c>
      <c r="AN139">
        <f t="shared" si="176"/>
        <v>0.39268692409787453</v>
      </c>
      <c r="AO139">
        <v>25.129020907216301</v>
      </c>
      <c r="AP139">
        <v>25.588007878787899</v>
      </c>
      <c r="AQ139">
        <v>1.8680841422080801E-5</v>
      </c>
      <c r="AR139">
        <v>88.640650729912196</v>
      </c>
      <c r="AS139">
        <v>0</v>
      </c>
      <c r="AT139">
        <v>0</v>
      </c>
      <c r="AU139">
        <f t="shared" si="177"/>
        <v>1</v>
      </c>
      <c r="AV139">
        <f t="shared" si="178"/>
        <v>0</v>
      </c>
      <c r="AW139">
        <f t="shared" si="179"/>
        <v>47716.405863735927</v>
      </c>
      <c r="AX139" t="s">
        <v>417</v>
      </c>
      <c r="AY139" t="s">
        <v>417</v>
      </c>
      <c r="AZ139">
        <v>0</v>
      </c>
      <c r="BA139">
        <v>0</v>
      </c>
      <c r="BB139" t="e">
        <f t="shared" si="180"/>
        <v>#DIV/0!</v>
      </c>
      <c r="BC139">
        <v>0</v>
      </c>
      <c r="BD139" t="s">
        <v>417</v>
      </c>
      <c r="BE139" t="s">
        <v>417</v>
      </c>
      <c r="BF139">
        <v>0</v>
      </c>
      <c r="BG139">
        <v>0</v>
      </c>
      <c r="BH139" t="e">
        <f t="shared" si="181"/>
        <v>#DIV/0!</v>
      </c>
      <c r="BI139">
        <v>0.5</v>
      </c>
      <c r="BJ139">
        <f t="shared" si="182"/>
        <v>8.4021841419599964E-6</v>
      </c>
      <c r="BK139">
        <f t="shared" si="183"/>
        <v>-2.5211019438622997</v>
      </c>
      <c r="BL139" t="e">
        <f t="shared" si="184"/>
        <v>#DIV/0!</v>
      </c>
      <c r="BM139">
        <f t="shared" si="185"/>
        <v>-300053.1648993587</v>
      </c>
      <c r="BN139" t="e">
        <f t="shared" si="186"/>
        <v>#DIV/0!</v>
      </c>
      <c r="BO139" t="e">
        <f t="shared" si="187"/>
        <v>#DIV/0!</v>
      </c>
      <c r="BP139" t="s">
        <v>417</v>
      </c>
      <c r="BQ139">
        <v>0</v>
      </c>
      <c r="BR139" t="e">
        <f t="shared" si="188"/>
        <v>#DIV/0!</v>
      </c>
      <c r="BS139" t="e">
        <f t="shared" si="189"/>
        <v>#DIV/0!</v>
      </c>
      <c r="BT139" t="e">
        <f t="shared" si="190"/>
        <v>#DIV/0!</v>
      </c>
      <c r="BU139" t="e">
        <f t="shared" si="191"/>
        <v>#DIV/0!</v>
      </c>
      <c r="BV139" t="e">
        <f t="shared" si="192"/>
        <v>#DIV/0!</v>
      </c>
      <c r="BW139" t="e">
        <f t="shared" si="193"/>
        <v>#DIV/0!</v>
      </c>
      <c r="BX139" t="e">
        <f t="shared" si="194"/>
        <v>#DIV/0!</v>
      </c>
      <c r="BY139" t="e">
        <f t="shared" si="195"/>
        <v>#DIV/0!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 t="shared" si="196"/>
        <v>1.0001299999999999E-3</v>
      </c>
      <c r="CS139">
        <f t="shared" si="197"/>
        <v>8.4021841419599964E-6</v>
      </c>
      <c r="CT139">
        <f t="shared" si="198"/>
        <v>8.4010919999999972E-3</v>
      </c>
      <c r="CU139">
        <f t="shared" si="199"/>
        <v>1.5962074799999995E-3</v>
      </c>
      <c r="CV139">
        <v>6</v>
      </c>
      <c r="CW139">
        <v>0.5</v>
      </c>
      <c r="CX139" t="s">
        <v>418</v>
      </c>
      <c r="CY139">
        <v>2</v>
      </c>
      <c r="CZ139" t="b">
        <v>1</v>
      </c>
      <c r="DA139">
        <v>1658965428.3</v>
      </c>
      <c r="DB139">
        <v>422.63760000000002</v>
      </c>
      <c r="DC139">
        <v>419.91829999999999</v>
      </c>
      <c r="DD139">
        <v>25.589279999999999</v>
      </c>
      <c r="DE139">
        <v>25.128250000000001</v>
      </c>
      <c r="DF139">
        <v>416.64019999999999</v>
      </c>
      <c r="DG139">
        <v>25.057189999999999</v>
      </c>
      <c r="DH139">
        <v>500.06509999999997</v>
      </c>
      <c r="DI139">
        <v>89.976799999999997</v>
      </c>
      <c r="DJ139">
        <v>4.6459130000000001E-2</v>
      </c>
      <c r="DK139">
        <v>25.809069999999998</v>
      </c>
      <c r="DL139">
        <v>25.189080000000001</v>
      </c>
      <c r="DM139">
        <v>999.9</v>
      </c>
      <c r="DN139">
        <v>0</v>
      </c>
      <c r="DO139">
        <v>0</v>
      </c>
      <c r="DP139">
        <v>9989</v>
      </c>
      <c r="DQ139">
        <v>0</v>
      </c>
      <c r="DR139">
        <v>0.22065599999999999</v>
      </c>
      <c r="DS139">
        <v>2.7193670000000001</v>
      </c>
      <c r="DT139">
        <v>433.73660000000001</v>
      </c>
      <c r="DU139">
        <v>430.74200000000002</v>
      </c>
      <c r="DV139">
        <v>0.46102280000000001</v>
      </c>
      <c r="DW139">
        <v>419.91829999999999</v>
      </c>
      <c r="DX139">
        <v>25.128250000000001</v>
      </c>
      <c r="DY139">
        <v>2.3024399999999998</v>
      </c>
      <c r="DZ139">
        <v>2.2609599999999999</v>
      </c>
      <c r="EA139">
        <v>19.693480000000001</v>
      </c>
      <c r="EB139">
        <v>19.400919999999999</v>
      </c>
      <c r="EC139">
        <v>1.0001299999999999E-3</v>
      </c>
      <c r="ED139">
        <v>0</v>
      </c>
      <c r="EE139">
        <v>0</v>
      </c>
      <c r="EF139">
        <v>0</v>
      </c>
      <c r="EG139">
        <v>929.25</v>
      </c>
      <c r="EH139">
        <v>1.0001299999999999E-3</v>
      </c>
      <c r="EI139">
        <v>-11.3</v>
      </c>
      <c r="EJ139">
        <v>0.45</v>
      </c>
      <c r="EK139">
        <v>34.936999999999998</v>
      </c>
      <c r="EL139">
        <v>39.099800000000002</v>
      </c>
      <c r="EM139">
        <v>36.7624</v>
      </c>
      <c r="EN139">
        <v>39.074800000000003</v>
      </c>
      <c r="EO139">
        <v>37.293399999999998</v>
      </c>
      <c r="EP139">
        <v>0</v>
      </c>
      <c r="EQ139">
        <v>0</v>
      </c>
      <c r="ER139">
        <v>0</v>
      </c>
      <c r="ES139">
        <v>1658965432.3</v>
      </c>
      <c r="ET139">
        <v>0</v>
      </c>
      <c r="EU139">
        <v>931.34</v>
      </c>
      <c r="EV139">
        <v>-22.2692302748749</v>
      </c>
      <c r="EW139">
        <v>121.73076816317599</v>
      </c>
      <c r="EX139">
        <v>-19.64</v>
      </c>
      <c r="EY139">
        <v>15</v>
      </c>
      <c r="EZ139">
        <v>0</v>
      </c>
      <c r="FA139" t="s">
        <v>419</v>
      </c>
      <c r="FB139">
        <v>1657551626.5</v>
      </c>
      <c r="FC139">
        <v>1657551629</v>
      </c>
      <c r="FD139">
        <v>0</v>
      </c>
      <c r="FE139">
        <v>0.40300000000000002</v>
      </c>
      <c r="FF139">
        <v>8.9999999999999993E-3</v>
      </c>
      <c r="FG139">
        <v>9.41</v>
      </c>
      <c r="FH139">
        <v>8.6999999999999994E-2</v>
      </c>
      <c r="FI139">
        <v>417</v>
      </c>
      <c r="FJ139">
        <v>17</v>
      </c>
      <c r="FK139">
        <v>1.61</v>
      </c>
      <c r="FL139">
        <v>0.59</v>
      </c>
      <c r="FM139">
        <v>2.7754021951219499</v>
      </c>
      <c r="FN139">
        <v>-0.133474494773516</v>
      </c>
      <c r="FO139">
        <v>8.4626656254633906E-2</v>
      </c>
      <c r="FP139">
        <v>1</v>
      </c>
      <c r="FQ139">
        <v>932.80882352941205</v>
      </c>
      <c r="FR139">
        <v>-14.1711228468809</v>
      </c>
      <c r="FS139">
        <v>12.0958273711387</v>
      </c>
      <c r="FT139">
        <v>0</v>
      </c>
      <c r="FU139">
        <v>0.46030456097561001</v>
      </c>
      <c r="FV139">
        <v>-1.0691184668988701E-2</v>
      </c>
      <c r="FW139">
        <v>3.4736101979435702E-3</v>
      </c>
      <c r="FX139">
        <v>1</v>
      </c>
      <c r="FY139">
        <v>2</v>
      </c>
      <c r="FZ139">
        <v>3</v>
      </c>
      <c r="GA139" t="s">
        <v>420</v>
      </c>
      <c r="GB139">
        <v>2.97404</v>
      </c>
      <c r="GC139">
        <v>2.6999599999999999</v>
      </c>
      <c r="GD139">
        <v>9.0703000000000006E-2</v>
      </c>
      <c r="GE139">
        <v>9.1405600000000004E-2</v>
      </c>
      <c r="GF139">
        <v>0.107488</v>
      </c>
      <c r="GG139">
        <v>0.107261</v>
      </c>
      <c r="GH139">
        <v>35443.4</v>
      </c>
      <c r="GI139">
        <v>38739.1</v>
      </c>
      <c r="GJ139">
        <v>35319.1</v>
      </c>
      <c r="GK139">
        <v>38663.199999999997</v>
      </c>
      <c r="GL139">
        <v>44680.5</v>
      </c>
      <c r="GM139">
        <v>49845.9</v>
      </c>
      <c r="GN139">
        <v>55201.8</v>
      </c>
      <c r="GO139">
        <v>62010.400000000001</v>
      </c>
      <c r="GP139">
        <v>1.9952000000000001</v>
      </c>
      <c r="GQ139">
        <v>1.8712</v>
      </c>
      <c r="GR139">
        <v>5.3048100000000001E-2</v>
      </c>
      <c r="GS139">
        <v>0</v>
      </c>
      <c r="GT139">
        <v>24.307300000000001</v>
      </c>
      <c r="GU139">
        <v>999.9</v>
      </c>
      <c r="GV139">
        <v>59.645000000000003</v>
      </c>
      <c r="GW139">
        <v>28.187999999999999</v>
      </c>
      <c r="GX139">
        <v>25.4331</v>
      </c>
      <c r="GY139">
        <v>57.453400000000002</v>
      </c>
      <c r="GZ139">
        <v>45.993600000000001</v>
      </c>
      <c r="HA139">
        <v>1</v>
      </c>
      <c r="HB139">
        <v>-9.9878099999999997E-2</v>
      </c>
      <c r="HC139">
        <v>-0.31089299999999997</v>
      </c>
      <c r="HD139">
        <v>20.133299999999998</v>
      </c>
      <c r="HE139">
        <v>5.1993200000000002</v>
      </c>
      <c r="HF139">
        <v>12.006399999999999</v>
      </c>
      <c r="HG139">
        <v>4.976</v>
      </c>
      <c r="HH139">
        <v>3.2936000000000001</v>
      </c>
      <c r="HI139">
        <v>9999</v>
      </c>
      <c r="HJ139">
        <v>9999</v>
      </c>
      <c r="HK139">
        <v>9999</v>
      </c>
      <c r="HL139">
        <v>625.20000000000005</v>
      </c>
      <c r="HM139">
        <v>1.8631899999999999</v>
      </c>
      <c r="HN139">
        <v>1.86798</v>
      </c>
      <c r="HO139">
        <v>1.8678300000000001</v>
      </c>
      <c r="HP139">
        <v>1.86896</v>
      </c>
      <c r="HQ139">
        <v>1.86981</v>
      </c>
      <c r="HR139">
        <v>1.8658399999999999</v>
      </c>
      <c r="HS139">
        <v>1.8669100000000001</v>
      </c>
      <c r="HT139">
        <v>1.86829</v>
      </c>
      <c r="HU139">
        <v>5</v>
      </c>
      <c r="HV139">
        <v>0</v>
      </c>
      <c r="HW139">
        <v>0</v>
      </c>
      <c r="HX139">
        <v>0</v>
      </c>
      <c r="HY139" t="s">
        <v>421</v>
      </c>
      <c r="HZ139" t="s">
        <v>422</v>
      </c>
      <c r="IA139" t="s">
        <v>423</v>
      </c>
      <c r="IB139" t="s">
        <v>423</v>
      </c>
      <c r="IC139" t="s">
        <v>423</v>
      </c>
      <c r="ID139" t="s">
        <v>423</v>
      </c>
      <c r="IE139">
        <v>0</v>
      </c>
      <c r="IF139">
        <v>100</v>
      </c>
      <c r="IG139">
        <v>100</v>
      </c>
      <c r="IH139">
        <v>5.9969999999999999</v>
      </c>
      <c r="II139">
        <v>0.53220000000000001</v>
      </c>
      <c r="IJ139">
        <v>3.6346291650323699</v>
      </c>
      <c r="IK139">
        <v>5.6267518783259399E-3</v>
      </c>
      <c r="IL139">
        <v>2.30191766742704E-7</v>
      </c>
      <c r="IM139">
        <v>-2.9562642023804099E-10</v>
      </c>
      <c r="IN139">
        <v>-4.4408053959193901E-2</v>
      </c>
      <c r="IO139">
        <v>-1.77651730019769E-2</v>
      </c>
      <c r="IP139">
        <v>2.0502542247495602E-3</v>
      </c>
      <c r="IQ139">
        <v>-1.6883999477825899E-5</v>
      </c>
      <c r="IR139">
        <v>-3</v>
      </c>
      <c r="IS139">
        <v>1845</v>
      </c>
      <c r="IT139">
        <v>1</v>
      </c>
      <c r="IU139">
        <v>26</v>
      </c>
      <c r="IV139">
        <v>23563.4</v>
      </c>
      <c r="IW139">
        <v>23563.4</v>
      </c>
      <c r="IX139">
        <v>1.0376000000000001</v>
      </c>
      <c r="IY139">
        <v>2.6220699999999999</v>
      </c>
      <c r="IZ139">
        <v>1.5478499999999999</v>
      </c>
      <c r="JA139">
        <v>2.3107899999999999</v>
      </c>
      <c r="JB139">
        <v>1.3464400000000001</v>
      </c>
      <c r="JC139">
        <v>2.4377399999999998</v>
      </c>
      <c r="JD139">
        <v>32.731299999999997</v>
      </c>
      <c r="JE139">
        <v>24.245100000000001</v>
      </c>
      <c r="JF139">
        <v>18</v>
      </c>
      <c r="JG139">
        <v>501.02600000000001</v>
      </c>
      <c r="JH139">
        <v>420.197</v>
      </c>
      <c r="JI139">
        <v>25</v>
      </c>
      <c r="JJ139">
        <v>26.001999999999999</v>
      </c>
      <c r="JK139">
        <v>30.0001</v>
      </c>
      <c r="JL139">
        <v>25.968299999999999</v>
      </c>
      <c r="JM139">
        <v>25.9114</v>
      </c>
      <c r="JN139">
        <v>20.7989</v>
      </c>
      <c r="JO139">
        <v>0</v>
      </c>
      <c r="JP139">
        <v>100</v>
      </c>
      <c r="JQ139">
        <v>25</v>
      </c>
      <c r="JR139">
        <v>419.89699999999999</v>
      </c>
      <c r="JS139">
        <v>28.5824</v>
      </c>
      <c r="JT139">
        <v>102.407</v>
      </c>
      <c r="JU139">
        <v>103.22</v>
      </c>
    </row>
    <row r="140" spans="1:281" x14ac:dyDescent="0.2">
      <c r="A140">
        <v>124</v>
      </c>
      <c r="B140">
        <v>1658965436.0999999</v>
      </c>
      <c r="C140">
        <v>3504.5</v>
      </c>
      <c r="D140" t="s">
        <v>679</v>
      </c>
      <c r="E140" t="s">
        <v>680</v>
      </c>
      <c r="F140">
        <v>5</v>
      </c>
      <c r="G140" t="s">
        <v>674</v>
      </c>
      <c r="H140" t="s">
        <v>416</v>
      </c>
      <c r="I140">
        <v>1658965433.5999999</v>
      </c>
      <c r="J140">
        <f t="shared" si="150"/>
        <v>3.978422274384733E-4</v>
      </c>
      <c r="K140">
        <f t="shared" si="151"/>
        <v>0.39784222743847331</v>
      </c>
      <c r="L140">
        <f t="shared" si="152"/>
        <v>-2.3832542903687508</v>
      </c>
      <c r="M140">
        <f t="shared" si="153"/>
        <v>422.64733333333299</v>
      </c>
      <c r="N140">
        <f t="shared" si="154"/>
        <v>524.86081510233851</v>
      </c>
      <c r="O140">
        <f t="shared" si="155"/>
        <v>47.250318219620596</v>
      </c>
      <c r="P140">
        <f t="shared" si="156"/>
        <v>38.048603401227822</v>
      </c>
      <c r="Q140">
        <f t="shared" si="157"/>
        <v>3.4561429297980895E-2</v>
      </c>
      <c r="R140">
        <f t="shared" si="158"/>
        <v>2.7473718403718577</v>
      </c>
      <c r="S140">
        <f t="shared" si="159"/>
        <v>3.4321695673944275E-2</v>
      </c>
      <c r="T140">
        <f t="shared" si="160"/>
        <v>2.1472460151429867E-2</v>
      </c>
      <c r="U140">
        <f t="shared" si="161"/>
        <v>1.5964149869723993E-6</v>
      </c>
      <c r="V140">
        <f t="shared" si="162"/>
        <v>25.699634562950504</v>
      </c>
      <c r="W140">
        <f t="shared" si="163"/>
        <v>25.699634562950504</v>
      </c>
      <c r="X140">
        <f t="shared" si="164"/>
        <v>3.3147491416373569</v>
      </c>
      <c r="Y140">
        <f t="shared" si="165"/>
        <v>69.049712939436731</v>
      </c>
      <c r="Z140">
        <f t="shared" si="166"/>
        <v>2.303788278085769</v>
      </c>
      <c r="AA140">
        <f t="shared" si="167"/>
        <v>3.3364197764390617</v>
      </c>
      <c r="AB140">
        <f t="shared" si="168"/>
        <v>1.0109608635515879</v>
      </c>
      <c r="AC140">
        <f t="shared" si="169"/>
        <v>-17.544842230036672</v>
      </c>
      <c r="AD140">
        <f t="shared" si="170"/>
        <v>16.281091888546364</v>
      </c>
      <c r="AE140">
        <f t="shared" si="171"/>
        <v>1.26305158638455</v>
      </c>
      <c r="AF140">
        <f t="shared" si="172"/>
        <v>-6.971586907695837E-4</v>
      </c>
      <c r="AG140">
        <f t="shared" si="173"/>
        <v>-2.4646365092553562</v>
      </c>
      <c r="AH140">
        <f t="shared" si="174"/>
        <v>0.39761910940450723</v>
      </c>
      <c r="AI140">
        <f t="shared" si="175"/>
        <v>-2.3832542903687508</v>
      </c>
      <c r="AJ140">
        <v>430.72529871515201</v>
      </c>
      <c r="AK140">
        <v>433.703284848485</v>
      </c>
      <c r="AL140">
        <v>-9.34216450216762E-3</v>
      </c>
      <c r="AM140">
        <v>66.33</v>
      </c>
      <c r="AN140">
        <f t="shared" si="176"/>
        <v>0.39784222743847331</v>
      </c>
      <c r="AO140">
        <v>25.126351366088699</v>
      </c>
      <c r="AP140">
        <v>25.5916933333333</v>
      </c>
      <c r="AQ140">
        <v>-3.5227952660530398E-5</v>
      </c>
      <c r="AR140">
        <v>88.640650729912196</v>
      </c>
      <c r="AS140">
        <v>0</v>
      </c>
      <c r="AT140">
        <v>0</v>
      </c>
      <c r="AU140">
        <f t="shared" si="177"/>
        <v>1</v>
      </c>
      <c r="AV140">
        <f t="shared" si="178"/>
        <v>0</v>
      </c>
      <c r="AW140">
        <f t="shared" si="179"/>
        <v>47757.341179909228</v>
      </c>
      <c r="AX140" t="s">
        <v>417</v>
      </c>
      <c r="AY140" t="s">
        <v>417</v>
      </c>
      <c r="AZ140">
        <v>0</v>
      </c>
      <c r="BA140">
        <v>0</v>
      </c>
      <c r="BB140" t="e">
        <f t="shared" si="180"/>
        <v>#DIV/0!</v>
      </c>
      <c r="BC140">
        <v>0</v>
      </c>
      <c r="BD140" t="s">
        <v>417</v>
      </c>
      <c r="BE140" t="s">
        <v>417</v>
      </c>
      <c r="BF140">
        <v>0</v>
      </c>
      <c r="BG140">
        <v>0</v>
      </c>
      <c r="BH140" t="e">
        <f t="shared" si="181"/>
        <v>#DIV/0!</v>
      </c>
      <c r="BI140">
        <v>0.5</v>
      </c>
      <c r="BJ140">
        <f t="shared" si="182"/>
        <v>8.4021841419599964E-6</v>
      </c>
      <c r="BK140">
        <f t="shared" si="183"/>
        <v>-2.3832542903687508</v>
      </c>
      <c r="BL140" t="e">
        <f t="shared" si="184"/>
        <v>#DIV/0!</v>
      </c>
      <c r="BM140">
        <f t="shared" si="185"/>
        <v>-283646.99584086996</v>
      </c>
      <c r="BN140" t="e">
        <f t="shared" si="186"/>
        <v>#DIV/0!</v>
      </c>
      <c r="BO140" t="e">
        <f t="shared" si="187"/>
        <v>#DIV/0!</v>
      </c>
      <c r="BP140" t="s">
        <v>417</v>
      </c>
      <c r="BQ140">
        <v>0</v>
      </c>
      <c r="BR140" t="e">
        <f t="shared" si="188"/>
        <v>#DIV/0!</v>
      </c>
      <c r="BS140" t="e">
        <f t="shared" si="189"/>
        <v>#DIV/0!</v>
      </c>
      <c r="BT140" t="e">
        <f t="shared" si="190"/>
        <v>#DIV/0!</v>
      </c>
      <c r="BU140" t="e">
        <f t="shared" si="191"/>
        <v>#DIV/0!</v>
      </c>
      <c r="BV140" t="e">
        <f t="shared" si="192"/>
        <v>#DIV/0!</v>
      </c>
      <c r="BW140" t="e">
        <f t="shared" si="193"/>
        <v>#DIV/0!</v>
      </c>
      <c r="BX140" t="e">
        <f t="shared" si="194"/>
        <v>#DIV/0!</v>
      </c>
      <c r="BY140" t="e">
        <f t="shared" si="195"/>
        <v>#DIV/0!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 t="shared" si="196"/>
        <v>1.0001299999999999E-3</v>
      </c>
      <c r="CS140">
        <f t="shared" si="197"/>
        <v>8.4021841419599964E-6</v>
      </c>
      <c r="CT140">
        <f t="shared" si="198"/>
        <v>8.4010919999999972E-3</v>
      </c>
      <c r="CU140">
        <f t="shared" si="199"/>
        <v>1.5962074799999995E-3</v>
      </c>
      <c r="CV140">
        <v>6</v>
      </c>
      <c r="CW140">
        <v>0.5</v>
      </c>
      <c r="CX140" t="s">
        <v>418</v>
      </c>
      <c r="CY140">
        <v>2</v>
      </c>
      <c r="CZ140" t="b">
        <v>1</v>
      </c>
      <c r="DA140">
        <v>1658965433.5999999</v>
      </c>
      <c r="DB140">
        <v>422.64733333333299</v>
      </c>
      <c r="DC140">
        <v>419.89188888888901</v>
      </c>
      <c r="DD140">
        <v>25.590688888888899</v>
      </c>
      <c r="DE140">
        <v>25.125833333333301</v>
      </c>
      <c r="DF140">
        <v>416.649888888889</v>
      </c>
      <c r="DG140">
        <v>25.058522222222201</v>
      </c>
      <c r="DH140">
        <v>500.08277777777801</v>
      </c>
      <c r="DI140">
        <v>89.978288888888898</v>
      </c>
      <c r="DJ140">
        <v>4.6184000000000003E-2</v>
      </c>
      <c r="DK140">
        <v>25.809555555555601</v>
      </c>
      <c r="DL140">
        <v>25.192888888888898</v>
      </c>
      <c r="DM140">
        <v>999.9</v>
      </c>
      <c r="DN140">
        <v>0</v>
      </c>
      <c r="DO140">
        <v>0</v>
      </c>
      <c r="DP140">
        <v>9997.7777777777792</v>
      </c>
      <c r="DQ140">
        <v>0</v>
      </c>
      <c r="DR140">
        <v>0.22065599999999999</v>
      </c>
      <c r="DS140">
        <v>2.75569222222222</v>
      </c>
      <c r="DT140">
        <v>433.74733333333302</v>
      </c>
      <c r="DU140">
        <v>430.71377777777798</v>
      </c>
      <c r="DV140">
        <v>0.46484766666666699</v>
      </c>
      <c r="DW140">
        <v>419.89188888888901</v>
      </c>
      <c r="DX140">
        <v>25.125833333333301</v>
      </c>
      <c r="DY140">
        <v>2.30260555555556</v>
      </c>
      <c r="DZ140">
        <v>2.2607788888888898</v>
      </c>
      <c r="EA140">
        <v>19.6946444444444</v>
      </c>
      <c r="EB140">
        <v>19.399644444444402</v>
      </c>
      <c r="EC140">
        <v>1.0001299999999999E-3</v>
      </c>
      <c r="ED140">
        <v>0</v>
      </c>
      <c r="EE140">
        <v>0</v>
      </c>
      <c r="EF140">
        <v>0</v>
      </c>
      <c r="EG140">
        <v>927</v>
      </c>
      <c r="EH140">
        <v>1.0001299999999999E-3</v>
      </c>
      <c r="EI140">
        <v>-19.2222222222222</v>
      </c>
      <c r="EJ140">
        <v>-2.5</v>
      </c>
      <c r="EK140">
        <v>34.936999999999998</v>
      </c>
      <c r="EL140">
        <v>39.180111111111103</v>
      </c>
      <c r="EM140">
        <v>36.811999999999998</v>
      </c>
      <c r="EN140">
        <v>39.208111111111101</v>
      </c>
      <c r="EO140">
        <v>37.340000000000003</v>
      </c>
      <c r="EP140">
        <v>0</v>
      </c>
      <c r="EQ140">
        <v>0</v>
      </c>
      <c r="ER140">
        <v>0</v>
      </c>
      <c r="ES140">
        <v>1658965437.7</v>
      </c>
      <c r="ET140">
        <v>0</v>
      </c>
      <c r="EU140">
        <v>928.961538461538</v>
      </c>
      <c r="EV140">
        <v>-40.307692373112701</v>
      </c>
      <c r="EW140">
        <v>20.769231120875901</v>
      </c>
      <c r="EX140">
        <v>-15.5192307692308</v>
      </c>
      <c r="EY140">
        <v>15</v>
      </c>
      <c r="EZ140">
        <v>0</v>
      </c>
      <c r="FA140" t="s">
        <v>419</v>
      </c>
      <c r="FB140">
        <v>1657551626.5</v>
      </c>
      <c r="FC140">
        <v>1657551629</v>
      </c>
      <c r="FD140">
        <v>0</v>
      </c>
      <c r="FE140">
        <v>0.40300000000000002</v>
      </c>
      <c r="FF140">
        <v>8.9999999999999993E-3</v>
      </c>
      <c r="FG140">
        <v>9.41</v>
      </c>
      <c r="FH140">
        <v>8.6999999999999994E-2</v>
      </c>
      <c r="FI140">
        <v>417</v>
      </c>
      <c r="FJ140">
        <v>17</v>
      </c>
      <c r="FK140">
        <v>1.61</v>
      </c>
      <c r="FL140">
        <v>0.59</v>
      </c>
      <c r="FM140">
        <v>2.7697797560975599</v>
      </c>
      <c r="FN140">
        <v>-0.17013365853658199</v>
      </c>
      <c r="FO140">
        <v>8.5550850589142996E-2</v>
      </c>
      <c r="FP140">
        <v>1</v>
      </c>
      <c r="FQ140">
        <v>932.17647058823502</v>
      </c>
      <c r="FR140">
        <v>-35.233002102004498</v>
      </c>
      <c r="FS140">
        <v>11.9778486437043</v>
      </c>
      <c r="FT140">
        <v>0</v>
      </c>
      <c r="FU140">
        <v>0.460632268292683</v>
      </c>
      <c r="FV140">
        <v>1.3350083623693E-2</v>
      </c>
      <c r="FW140">
        <v>3.5460027858544201E-3</v>
      </c>
      <c r="FX140">
        <v>1</v>
      </c>
      <c r="FY140">
        <v>2</v>
      </c>
      <c r="FZ140">
        <v>3</v>
      </c>
      <c r="GA140" t="s">
        <v>420</v>
      </c>
      <c r="GB140">
        <v>2.97403</v>
      </c>
      <c r="GC140">
        <v>2.6999599999999999</v>
      </c>
      <c r="GD140">
        <v>9.0699699999999994E-2</v>
      </c>
      <c r="GE140">
        <v>9.1380100000000006E-2</v>
      </c>
      <c r="GF140">
        <v>0.107485</v>
      </c>
      <c r="GG140">
        <v>0.107242</v>
      </c>
      <c r="GH140">
        <v>35443</v>
      </c>
      <c r="GI140">
        <v>38739.800000000003</v>
      </c>
      <c r="GJ140">
        <v>35318.6</v>
      </c>
      <c r="GK140">
        <v>38662.9</v>
      </c>
      <c r="GL140">
        <v>44680.1</v>
      </c>
      <c r="GM140">
        <v>49847.3</v>
      </c>
      <c r="GN140">
        <v>55201.1</v>
      </c>
      <c r="GO140">
        <v>62010.8</v>
      </c>
      <c r="GP140">
        <v>1.9962</v>
      </c>
      <c r="GQ140">
        <v>1.871</v>
      </c>
      <c r="GR140">
        <v>5.55813E-2</v>
      </c>
      <c r="GS140">
        <v>0</v>
      </c>
      <c r="GT140">
        <v>24.307300000000001</v>
      </c>
      <c r="GU140">
        <v>999.9</v>
      </c>
      <c r="GV140">
        <v>59.645000000000003</v>
      </c>
      <c r="GW140">
        <v>28.198</v>
      </c>
      <c r="GX140">
        <v>25.446400000000001</v>
      </c>
      <c r="GY140">
        <v>57.313400000000001</v>
      </c>
      <c r="GZ140">
        <v>45.781199999999998</v>
      </c>
      <c r="HA140">
        <v>1</v>
      </c>
      <c r="HB140">
        <v>-0.100427</v>
      </c>
      <c r="HC140">
        <v>-0.31024000000000002</v>
      </c>
      <c r="HD140">
        <v>20.133299999999998</v>
      </c>
      <c r="HE140">
        <v>5.1981200000000003</v>
      </c>
      <c r="HF140">
        <v>12.0076</v>
      </c>
      <c r="HG140">
        <v>4.9752000000000001</v>
      </c>
      <c r="HH140">
        <v>3.2932000000000001</v>
      </c>
      <c r="HI140">
        <v>9999</v>
      </c>
      <c r="HJ140">
        <v>9999</v>
      </c>
      <c r="HK140">
        <v>9999</v>
      </c>
      <c r="HL140">
        <v>625.20000000000005</v>
      </c>
      <c r="HM140">
        <v>1.8631899999999999</v>
      </c>
      <c r="HN140">
        <v>1.8680099999999999</v>
      </c>
      <c r="HO140">
        <v>1.8677999999999999</v>
      </c>
      <c r="HP140">
        <v>1.8690199999999999</v>
      </c>
      <c r="HQ140">
        <v>1.86981</v>
      </c>
      <c r="HR140">
        <v>1.8658399999999999</v>
      </c>
      <c r="HS140">
        <v>1.8669100000000001</v>
      </c>
      <c r="HT140">
        <v>1.86829</v>
      </c>
      <c r="HU140">
        <v>5</v>
      </c>
      <c r="HV140">
        <v>0</v>
      </c>
      <c r="HW140">
        <v>0</v>
      </c>
      <c r="HX140">
        <v>0</v>
      </c>
      <c r="HY140" t="s">
        <v>421</v>
      </c>
      <c r="HZ140" t="s">
        <v>422</v>
      </c>
      <c r="IA140" t="s">
        <v>423</v>
      </c>
      <c r="IB140" t="s">
        <v>423</v>
      </c>
      <c r="IC140" t="s">
        <v>423</v>
      </c>
      <c r="ID140" t="s">
        <v>423</v>
      </c>
      <c r="IE140">
        <v>0</v>
      </c>
      <c r="IF140">
        <v>100</v>
      </c>
      <c r="IG140">
        <v>100</v>
      </c>
      <c r="IH140">
        <v>5.9980000000000002</v>
      </c>
      <c r="II140">
        <v>0.53210000000000002</v>
      </c>
      <c r="IJ140">
        <v>3.6346291650323699</v>
      </c>
      <c r="IK140">
        <v>5.6267518783259399E-3</v>
      </c>
      <c r="IL140">
        <v>2.30191766742704E-7</v>
      </c>
      <c r="IM140">
        <v>-2.9562642023804099E-10</v>
      </c>
      <c r="IN140">
        <v>-4.4408053959193901E-2</v>
      </c>
      <c r="IO140">
        <v>-1.77651730019769E-2</v>
      </c>
      <c r="IP140">
        <v>2.0502542247495602E-3</v>
      </c>
      <c r="IQ140">
        <v>-1.6883999477825899E-5</v>
      </c>
      <c r="IR140">
        <v>-3</v>
      </c>
      <c r="IS140">
        <v>1845</v>
      </c>
      <c r="IT140">
        <v>1</v>
      </c>
      <c r="IU140">
        <v>26</v>
      </c>
      <c r="IV140">
        <v>23563.5</v>
      </c>
      <c r="IW140">
        <v>23563.5</v>
      </c>
      <c r="IX140">
        <v>1.0376000000000001</v>
      </c>
      <c r="IY140">
        <v>2.6208499999999999</v>
      </c>
      <c r="IZ140">
        <v>1.5478499999999999</v>
      </c>
      <c r="JA140">
        <v>2.3107899999999999</v>
      </c>
      <c r="JB140">
        <v>1.3464400000000001</v>
      </c>
      <c r="JC140">
        <v>2.3999000000000001</v>
      </c>
      <c r="JD140">
        <v>32.731299999999997</v>
      </c>
      <c r="JE140">
        <v>24.245100000000001</v>
      </c>
      <c r="JF140">
        <v>18</v>
      </c>
      <c r="JG140">
        <v>501.666</v>
      </c>
      <c r="JH140">
        <v>420.08300000000003</v>
      </c>
      <c r="JI140">
        <v>25</v>
      </c>
      <c r="JJ140">
        <v>26.001999999999999</v>
      </c>
      <c r="JK140">
        <v>30.0001</v>
      </c>
      <c r="JL140">
        <v>25.966100000000001</v>
      </c>
      <c r="JM140">
        <v>25.9114</v>
      </c>
      <c r="JN140">
        <v>20.800599999999999</v>
      </c>
      <c r="JO140">
        <v>0</v>
      </c>
      <c r="JP140">
        <v>100</v>
      </c>
      <c r="JQ140">
        <v>25</v>
      </c>
      <c r="JR140">
        <v>419.89699999999999</v>
      </c>
      <c r="JS140">
        <v>28.5824</v>
      </c>
      <c r="JT140">
        <v>102.405</v>
      </c>
      <c r="JU140">
        <v>103.22</v>
      </c>
    </row>
    <row r="141" spans="1:281" x14ac:dyDescent="0.2">
      <c r="A141">
        <v>125</v>
      </c>
      <c r="B141">
        <v>1658965441.0999999</v>
      </c>
      <c r="C141">
        <v>3509.5</v>
      </c>
      <c r="D141" t="s">
        <v>681</v>
      </c>
      <c r="E141" t="s">
        <v>682</v>
      </c>
      <c r="F141">
        <v>5</v>
      </c>
      <c r="G141" t="s">
        <v>674</v>
      </c>
      <c r="H141" t="s">
        <v>416</v>
      </c>
      <c r="I141">
        <v>1658965438.3</v>
      </c>
      <c r="J141">
        <f t="shared" si="150"/>
        <v>3.960992702841602E-4</v>
      </c>
      <c r="K141">
        <f t="shared" si="151"/>
        <v>0.3960992702841602</v>
      </c>
      <c r="L141">
        <f t="shared" si="152"/>
        <v>-2.2194703891371508</v>
      </c>
      <c r="M141">
        <f t="shared" si="153"/>
        <v>422.62099999999998</v>
      </c>
      <c r="N141">
        <f t="shared" si="154"/>
        <v>517.764849104208</v>
      </c>
      <c r="O141">
        <f t="shared" si="155"/>
        <v>46.610751840226477</v>
      </c>
      <c r="P141">
        <f t="shared" si="156"/>
        <v>38.04561585737099</v>
      </c>
      <c r="Q141">
        <f t="shared" si="157"/>
        <v>3.4395485920587429E-2</v>
      </c>
      <c r="R141">
        <f t="shared" si="158"/>
        <v>2.7487262372002874</v>
      </c>
      <c r="S141">
        <f t="shared" si="159"/>
        <v>3.4158156478112912E-2</v>
      </c>
      <c r="T141">
        <f t="shared" si="160"/>
        <v>2.1370034258361342E-2</v>
      </c>
      <c r="U141">
        <f t="shared" si="161"/>
        <v>1.5964149869723993E-6</v>
      </c>
      <c r="V141">
        <f t="shared" si="162"/>
        <v>25.7011706959481</v>
      </c>
      <c r="W141">
        <f t="shared" si="163"/>
        <v>25.7011706959481</v>
      </c>
      <c r="X141">
        <f t="shared" si="164"/>
        <v>3.315051137012317</v>
      </c>
      <c r="Y141">
        <f t="shared" si="165"/>
        <v>69.043515326042268</v>
      </c>
      <c r="Z141">
        <f t="shared" si="166"/>
        <v>2.3037186151264528</v>
      </c>
      <c r="AA141">
        <f t="shared" si="167"/>
        <v>3.3366183692236215</v>
      </c>
      <c r="AB141">
        <f t="shared" si="168"/>
        <v>1.0113325218858642</v>
      </c>
      <c r="AC141">
        <f t="shared" si="169"/>
        <v>-17.467977819531466</v>
      </c>
      <c r="AD141">
        <f t="shared" si="170"/>
        <v>16.210327556282536</v>
      </c>
      <c r="AE141">
        <f t="shared" si="171"/>
        <v>1.2569582306924734</v>
      </c>
      <c r="AF141">
        <f t="shared" si="172"/>
        <v>-6.9043614146835353E-4</v>
      </c>
      <c r="AG141">
        <f t="shared" si="173"/>
        <v>-2.4371949969939597</v>
      </c>
      <c r="AH141">
        <f t="shared" si="174"/>
        <v>0.39792159995360904</v>
      </c>
      <c r="AI141">
        <f t="shared" si="175"/>
        <v>-2.2194703891371508</v>
      </c>
      <c r="AJ141">
        <v>430.66210176969702</v>
      </c>
      <c r="AK141">
        <v>433.61401818181798</v>
      </c>
      <c r="AL141">
        <v>-4.5867532467542001E-2</v>
      </c>
      <c r="AM141">
        <v>66.33</v>
      </c>
      <c r="AN141">
        <f t="shared" si="176"/>
        <v>0.3960992702841602</v>
      </c>
      <c r="AO141">
        <v>25.1270657596089</v>
      </c>
      <c r="AP141">
        <v>25.590289090909099</v>
      </c>
      <c r="AQ141">
        <v>-1.9306999432742699E-5</v>
      </c>
      <c r="AR141">
        <v>88.640650729912196</v>
      </c>
      <c r="AS141">
        <v>0</v>
      </c>
      <c r="AT141">
        <v>0</v>
      </c>
      <c r="AU141">
        <f t="shared" si="177"/>
        <v>1</v>
      </c>
      <c r="AV141">
        <f t="shared" si="178"/>
        <v>0</v>
      </c>
      <c r="AW141">
        <f t="shared" si="179"/>
        <v>47793.946243453465</v>
      </c>
      <c r="AX141" t="s">
        <v>417</v>
      </c>
      <c r="AY141" t="s">
        <v>417</v>
      </c>
      <c r="AZ141">
        <v>0</v>
      </c>
      <c r="BA141">
        <v>0</v>
      </c>
      <c r="BB141" t="e">
        <f t="shared" si="180"/>
        <v>#DIV/0!</v>
      </c>
      <c r="BC141">
        <v>0</v>
      </c>
      <c r="BD141" t="s">
        <v>417</v>
      </c>
      <c r="BE141" t="s">
        <v>417</v>
      </c>
      <c r="BF141">
        <v>0</v>
      </c>
      <c r="BG141">
        <v>0</v>
      </c>
      <c r="BH141" t="e">
        <f t="shared" si="181"/>
        <v>#DIV/0!</v>
      </c>
      <c r="BI141">
        <v>0.5</v>
      </c>
      <c r="BJ141">
        <f t="shared" si="182"/>
        <v>8.4021841419599964E-6</v>
      </c>
      <c r="BK141">
        <f t="shared" si="183"/>
        <v>-2.2194703891371508</v>
      </c>
      <c r="BL141" t="e">
        <f t="shared" si="184"/>
        <v>#DIV/0!</v>
      </c>
      <c r="BM141">
        <f t="shared" si="185"/>
        <v>-264153.98087424086</v>
      </c>
      <c r="BN141" t="e">
        <f t="shared" si="186"/>
        <v>#DIV/0!</v>
      </c>
      <c r="BO141" t="e">
        <f t="shared" si="187"/>
        <v>#DIV/0!</v>
      </c>
      <c r="BP141" t="s">
        <v>417</v>
      </c>
      <c r="BQ141">
        <v>0</v>
      </c>
      <c r="BR141" t="e">
        <f t="shared" si="188"/>
        <v>#DIV/0!</v>
      </c>
      <c r="BS141" t="e">
        <f t="shared" si="189"/>
        <v>#DIV/0!</v>
      </c>
      <c r="BT141" t="e">
        <f t="shared" si="190"/>
        <v>#DIV/0!</v>
      </c>
      <c r="BU141" t="e">
        <f t="shared" si="191"/>
        <v>#DIV/0!</v>
      </c>
      <c r="BV141" t="e">
        <f t="shared" si="192"/>
        <v>#DIV/0!</v>
      </c>
      <c r="BW141" t="e">
        <f t="shared" si="193"/>
        <v>#DIV/0!</v>
      </c>
      <c r="BX141" t="e">
        <f t="shared" si="194"/>
        <v>#DIV/0!</v>
      </c>
      <c r="BY141" t="e">
        <f t="shared" si="195"/>
        <v>#DIV/0!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 t="shared" si="196"/>
        <v>1.0001299999999999E-3</v>
      </c>
      <c r="CS141">
        <f t="shared" si="197"/>
        <v>8.4021841419599964E-6</v>
      </c>
      <c r="CT141">
        <f t="shared" si="198"/>
        <v>8.4010919999999972E-3</v>
      </c>
      <c r="CU141">
        <f t="shared" si="199"/>
        <v>1.5962074799999995E-3</v>
      </c>
      <c r="CV141">
        <v>6</v>
      </c>
      <c r="CW141">
        <v>0.5</v>
      </c>
      <c r="CX141" t="s">
        <v>418</v>
      </c>
      <c r="CY141">
        <v>2</v>
      </c>
      <c r="CZ141" t="b">
        <v>1</v>
      </c>
      <c r="DA141">
        <v>1658965438.3</v>
      </c>
      <c r="DB141">
        <v>422.62099999999998</v>
      </c>
      <c r="DC141">
        <v>419.89850000000001</v>
      </c>
      <c r="DD141">
        <v>25.590330000000002</v>
      </c>
      <c r="DE141">
        <v>25.1251</v>
      </c>
      <c r="DF141">
        <v>416.62360000000001</v>
      </c>
      <c r="DG141">
        <v>25.05819</v>
      </c>
      <c r="DH141">
        <v>500.06060000000002</v>
      </c>
      <c r="DI141">
        <v>89.976590000000002</v>
      </c>
      <c r="DJ141">
        <v>4.6423190000000003E-2</v>
      </c>
      <c r="DK141">
        <v>25.810559999999999</v>
      </c>
      <c r="DL141">
        <v>25.194310000000002</v>
      </c>
      <c r="DM141">
        <v>999.9</v>
      </c>
      <c r="DN141">
        <v>0</v>
      </c>
      <c r="DO141">
        <v>0</v>
      </c>
      <c r="DP141">
        <v>10006</v>
      </c>
      <c r="DQ141">
        <v>0</v>
      </c>
      <c r="DR141">
        <v>0.22065599999999999</v>
      </c>
      <c r="DS141">
        <v>2.722442</v>
      </c>
      <c r="DT141">
        <v>433.72</v>
      </c>
      <c r="DU141">
        <v>430.72059999999999</v>
      </c>
      <c r="DV141">
        <v>0.4652308</v>
      </c>
      <c r="DW141">
        <v>419.89850000000001</v>
      </c>
      <c r="DX141">
        <v>25.1251</v>
      </c>
      <c r="DY141">
        <v>2.3025310000000001</v>
      </c>
      <c r="DZ141">
        <v>2.2606709999999999</v>
      </c>
      <c r="EA141">
        <v>19.694120000000002</v>
      </c>
      <c r="EB141">
        <v>19.398869999999999</v>
      </c>
      <c r="EC141">
        <v>1.0001299999999999E-3</v>
      </c>
      <c r="ED141">
        <v>0</v>
      </c>
      <c r="EE141">
        <v>0</v>
      </c>
      <c r="EF141">
        <v>0</v>
      </c>
      <c r="EG141">
        <v>928.55</v>
      </c>
      <c r="EH141">
        <v>1.0001299999999999E-3</v>
      </c>
      <c r="EI141">
        <v>-23.2</v>
      </c>
      <c r="EJ141">
        <v>-2.75</v>
      </c>
      <c r="EK141">
        <v>34.993699999999997</v>
      </c>
      <c r="EL141">
        <v>39.268500000000003</v>
      </c>
      <c r="EM141">
        <v>36.862400000000001</v>
      </c>
      <c r="EN141">
        <v>39.331000000000003</v>
      </c>
      <c r="EO141">
        <v>37.375</v>
      </c>
      <c r="EP141">
        <v>0</v>
      </c>
      <c r="EQ141">
        <v>0</v>
      </c>
      <c r="ER141">
        <v>0</v>
      </c>
      <c r="ES141">
        <v>1658965442.5</v>
      </c>
      <c r="ET141">
        <v>0</v>
      </c>
      <c r="EU141">
        <v>929</v>
      </c>
      <c r="EV141">
        <v>19.2820509090567</v>
      </c>
      <c r="EW141">
        <v>-37.470084452642503</v>
      </c>
      <c r="EX141">
        <v>-17.269230769230798</v>
      </c>
      <c r="EY141">
        <v>15</v>
      </c>
      <c r="EZ141">
        <v>0</v>
      </c>
      <c r="FA141" t="s">
        <v>419</v>
      </c>
      <c r="FB141">
        <v>1657551626.5</v>
      </c>
      <c r="FC141">
        <v>1657551629</v>
      </c>
      <c r="FD141">
        <v>0</v>
      </c>
      <c r="FE141">
        <v>0.40300000000000002</v>
      </c>
      <c r="FF141">
        <v>8.9999999999999993E-3</v>
      </c>
      <c r="FG141">
        <v>9.41</v>
      </c>
      <c r="FH141">
        <v>8.6999999999999994E-2</v>
      </c>
      <c r="FI141">
        <v>417</v>
      </c>
      <c r="FJ141">
        <v>17</v>
      </c>
      <c r="FK141">
        <v>1.61</v>
      </c>
      <c r="FL141">
        <v>0.59</v>
      </c>
      <c r="FM141">
        <v>2.76329414634146</v>
      </c>
      <c r="FN141">
        <v>-0.118747526132412</v>
      </c>
      <c r="FO141">
        <v>8.7678868799884499E-2</v>
      </c>
      <c r="FP141">
        <v>1</v>
      </c>
      <c r="FQ141">
        <v>928.73529411764696</v>
      </c>
      <c r="FR141">
        <v>-23.926661611627601</v>
      </c>
      <c r="FS141">
        <v>12.3116607173597</v>
      </c>
      <c r="FT141">
        <v>0</v>
      </c>
      <c r="FU141">
        <v>0.46161134146341498</v>
      </c>
      <c r="FV141">
        <v>2.5138975609757402E-2</v>
      </c>
      <c r="FW141">
        <v>3.5477872224931499E-3</v>
      </c>
      <c r="FX141">
        <v>1</v>
      </c>
      <c r="FY141">
        <v>2</v>
      </c>
      <c r="FZ141">
        <v>3</v>
      </c>
      <c r="GA141" t="s">
        <v>420</v>
      </c>
      <c r="GB141">
        <v>2.9735399999999998</v>
      </c>
      <c r="GC141">
        <v>2.7006100000000002</v>
      </c>
      <c r="GD141">
        <v>9.0708300000000006E-2</v>
      </c>
      <c r="GE141">
        <v>9.1392399999999999E-2</v>
      </c>
      <c r="GF141">
        <v>0.107489</v>
      </c>
      <c r="GG141">
        <v>0.107249</v>
      </c>
      <c r="GH141">
        <v>35443</v>
      </c>
      <c r="GI141">
        <v>38739.300000000003</v>
      </c>
      <c r="GJ141">
        <v>35318.9</v>
      </c>
      <c r="GK141">
        <v>38662.9</v>
      </c>
      <c r="GL141">
        <v>44680.5</v>
      </c>
      <c r="GM141">
        <v>49846.400000000001</v>
      </c>
      <c r="GN141">
        <v>55201.9</v>
      </c>
      <c r="GO141">
        <v>62010.2</v>
      </c>
      <c r="GP141">
        <v>1.9956</v>
      </c>
      <c r="GQ141">
        <v>1.8717999999999999</v>
      </c>
      <c r="GR141">
        <v>5.3197099999999997E-2</v>
      </c>
      <c r="GS141">
        <v>0</v>
      </c>
      <c r="GT141">
        <v>24.3093</v>
      </c>
      <c r="GU141">
        <v>999.9</v>
      </c>
      <c r="GV141">
        <v>59.645000000000003</v>
      </c>
      <c r="GW141">
        <v>28.198</v>
      </c>
      <c r="GX141">
        <v>25.447900000000001</v>
      </c>
      <c r="GY141">
        <v>57.083399999999997</v>
      </c>
      <c r="GZ141">
        <v>45.7532</v>
      </c>
      <c r="HA141">
        <v>1</v>
      </c>
      <c r="HB141">
        <v>-0.100427</v>
      </c>
      <c r="HC141">
        <v>-0.31089299999999997</v>
      </c>
      <c r="HD141">
        <v>20.133400000000002</v>
      </c>
      <c r="HE141">
        <v>5.1993200000000002</v>
      </c>
      <c r="HF141">
        <v>12.0076</v>
      </c>
      <c r="HG141">
        <v>4.976</v>
      </c>
      <c r="HH141">
        <v>3.2936000000000001</v>
      </c>
      <c r="HI141">
        <v>9999</v>
      </c>
      <c r="HJ141">
        <v>9999</v>
      </c>
      <c r="HK141">
        <v>9999</v>
      </c>
      <c r="HL141">
        <v>625.20000000000005</v>
      </c>
      <c r="HM141">
        <v>1.8631599999999999</v>
      </c>
      <c r="HN141">
        <v>1.8680099999999999</v>
      </c>
      <c r="HO141">
        <v>1.8677699999999999</v>
      </c>
      <c r="HP141">
        <v>1.86896</v>
      </c>
      <c r="HQ141">
        <v>1.86981</v>
      </c>
      <c r="HR141">
        <v>1.8658399999999999</v>
      </c>
      <c r="HS141">
        <v>1.8669100000000001</v>
      </c>
      <c r="HT141">
        <v>1.86829</v>
      </c>
      <c r="HU141">
        <v>5</v>
      </c>
      <c r="HV141">
        <v>0</v>
      </c>
      <c r="HW141">
        <v>0</v>
      </c>
      <c r="HX141">
        <v>0</v>
      </c>
      <c r="HY141" t="s">
        <v>421</v>
      </c>
      <c r="HZ141" t="s">
        <v>422</v>
      </c>
      <c r="IA141" t="s">
        <v>423</v>
      </c>
      <c r="IB141" t="s">
        <v>423</v>
      </c>
      <c r="IC141" t="s">
        <v>423</v>
      </c>
      <c r="ID141" t="s">
        <v>423</v>
      </c>
      <c r="IE141">
        <v>0</v>
      </c>
      <c r="IF141">
        <v>100</v>
      </c>
      <c r="IG141">
        <v>100</v>
      </c>
      <c r="IH141">
        <v>5.9969999999999999</v>
      </c>
      <c r="II141">
        <v>0.5323</v>
      </c>
      <c r="IJ141">
        <v>3.6346291650323699</v>
      </c>
      <c r="IK141">
        <v>5.6267518783259399E-3</v>
      </c>
      <c r="IL141">
        <v>2.30191766742704E-7</v>
      </c>
      <c r="IM141">
        <v>-2.9562642023804099E-10</v>
      </c>
      <c r="IN141">
        <v>-4.4408053959193901E-2</v>
      </c>
      <c r="IO141">
        <v>-1.77651730019769E-2</v>
      </c>
      <c r="IP141">
        <v>2.0502542247495602E-3</v>
      </c>
      <c r="IQ141">
        <v>-1.6883999477825899E-5</v>
      </c>
      <c r="IR141">
        <v>-3</v>
      </c>
      <c r="IS141">
        <v>1845</v>
      </c>
      <c r="IT141">
        <v>1</v>
      </c>
      <c r="IU141">
        <v>26</v>
      </c>
      <c r="IV141">
        <v>23563.599999999999</v>
      </c>
      <c r="IW141">
        <v>23563.5</v>
      </c>
      <c r="IX141">
        <v>1.0376000000000001</v>
      </c>
      <c r="IY141">
        <v>2.6245099999999999</v>
      </c>
      <c r="IZ141">
        <v>1.5478499999999999</v>
      </c>
      <c r="JA141">
        <v>2.3107899999999999</v>
      </c>
      <c r="JB141">
        <v>1.3464400000000001</v>
      </c>
      <c r="JC141">
        <v>2.3950200000000001</v>
      </c>
      <c r="JD141">
        <v>32.731299999999997</v>
      </c>
      <c r="JE141">
        <v>24.2364</v>
      </c>
      <c r="JF141">
        <v>18</v>
      </c>
      <c r="JG141">
        <v>501.267</v>
      </c>
      <c r="JH141">
        <v>420.54</v>
      </c>
      <c r="JI141">
        <v>25</v>
      </c>
      <c r="JJ141">
        <v>26.001999999999999</v>
      </c>
      <c r="JK141">
        <v>30.0001</v>
      </c>
      <c r="JL141">
        <v>25.966100000000001</v>
      </c>
      <c r="JM141">
        <v>25.9114</v>
      </c>
      <c r="JN141">
        <v>20.799399999999999</v>
      </c>
      <c r="JO141">
        <v>0</v>
      </c>
      <c r="JP141">
        <v>100</v>
      </c>
      <c r="JQ141">
        <v>25</v>
      </c>
      <c r="JR141">
        <v>419.89699999999999</v>
      </c>
      <c r="JS141">
        <v>28.5824</v>
      </c>
      <c r="JT141">
        <v>102.407</v>
      </c>
      <c r="JU141">
        <v>103.21899999999999</v>
      </c>
    </row>
    <row r="142" spans="1:281" x14ac:dyDescent="0.2">
      <c r="A142">
        <v>126</v>
      </c>
      <c r="B142">
        <v>1658965446.0999999</v>
      </c>
      <c r="C142">
        <v>3514.5</v>
      </c>
      <c r="D142" t="s">
        <v>683</v>
      </c>
      <c r="E142" t="s">
        <v>684</v>
      </c>
      <c r="F142">
        <v>5</v>
      </c>
      <c r="G142" t="s">
        <v>674</v>
      </c>
      <c r="H142" t="s">
        <v>416</v>
      </c>
      <c r="I142">
        <v>1658965443.5999999</v>
      </c>
      <c r="J142">
        <f t="shared" si="150"/>
        <v>3.978709703299217E-4</v>
      </c>
      <c r="K142">
        <f t="shared" si="151"/>
        <v>0.39787097032992169</v>
      </c>
      <c r="L142">
        <f t="shared" si="152"/>
        <v>-2.3127302387378612</v>
      </c>
      <c r="M142">
        <f t="shared" si="153"/>
        <v>422.646444444444</v>
      </c>
      <c r="N142">
        <f t="shared" si="154"/>
        <v>521.62152051041937</v>
      </c>
      <c r="O142">
        <f t="shared" si="155"/>
        <v>46.956849938987538</v>
      </c>
      <c r="P142">
        <f t="shared" si="156"/>
        <v>38.04702238819528</v>
      </c>
      <c r="Q142">
        <f t="shared" si="157"/>
        <v>3.4555347824677382E-2</v>
      </c>
      <c r="R142">
        <f t="shared" si="158"/>
        <v>2.7506820024864851</v>
      </c>
      <c r="S142">
        <f t="shared" si="159"/>
        <v>3.431598448286298E-2</v>
      </c>
      <c r="T142">
        <f t="shared" si="160"/>
        <v>2.1468857791909345E-2</v>
      </c>
      <c r="U142">
        <f t="shared" si="161"/>
        <v>1.5964149869723993E-6</v>
      </c>
      <c r="V142">
        <f t="shared" si="162"/>
        <v>25.699460479797679</v>
      </c>
      <c r="W142">
        <f t="shared" si="163"/>
        <v>25.699460479797679</v>
      </c>
      <c r="X142">
        <f t="shared" si="164"/>
        <v>3.3147149193544112</v>
      </c>
      <c r="Y142">
        <f t="shared" si="165"/>
        <v>69.04382393073783</v>
      </c>
      <c r="Z142">
        <f t="shared" si="166"/>
        <v>2.3035523613220845</v>
      </c>
      <c r="AA142">
        <f t="shared" si="167"/>
        <v>3.3363626609570778</v>
      </c>
      <c r="AB142">
        <f t="shared" si="168"/>
        <v>1.0111625580323267</v>
      </c>
      <c r="AC142">
        <f t="shared" si="169"/>
        <v>-17.546109791549547</v>
      </c>
      <c r="AD142">
        <f t="shared" si="170"/>
        <v>16.283683019669084</v>
      </c>
      <c r="AE142">
        <f t="shared" si="171"/>
        <v>1.2617294734604956</v>
      </c>
      <c r="AF142">
        <f t="shared" si="172"/>
        <v>-6.9570200498247914E-4</v>
      </c>
      <c r="AG142">
        <f t="shared" si="173"/>
        <v>-2.481279518558662</v>
      </c>
      <c r="AH142">
        <f t="shared" si="174"/>
        <v>0.39734542265757483</v>
      </c>
      <c r="AI142">
        <f t="shared" si="175"/>
        <v>-2.3127302387378612</v>
      </c>
      <c r="AJ142">
        <v>430.67513590303003</v>
      </c>
      <c r="AK142">
        <v>433.66690909090897</v>
      </c>
      <c r="AL142">
        <v>-3.0266147186218999E-2</v>
      </c>
      <c r="AM142">
        <v>66.33</v>
      </c>
      <c r="AN142">
        <f t="shared" si="176"/>
        <v>0.39787097032992169</v>
      </c>
      <c r="AO142">
        <v>25.124551688874298</v>
      </c>
      <c r="AP142">
        <v>25.589646666666699</v>
      </c>
      <c r="AQ142">
        <v>1.1649225543349999E-5</v>
      </c>
      <c r="AR142">
        <v>88.640650729912196</v>
      </c>
      <c r="AS142">
        <v>0</v>
      </c>
      <c r="AT142">
        <v>0</v>
      </c>
      <c r="AU142">
        <f t="shared" si="177"/>
        <v>1</v>
      </c>
      <c r="AV142">
        <f t="shared" si="178"/>
        <v>0</v>
      </c>
      <c r="AW142">
        <f t="shared" si="179"/>
        <v>47847.277475762785</v>
      </c>
      <c r="AX142" t="s">
        <v>417</v>
      </c>
      <c r="AY142" t="s">
        <v>417</v>
      </c>
      <c r="AZ142">
        <v>0</v>
      </c>
      <c r="BA142">
        <v>0</v>
      </c>
      <c r="BB142" t="e">
        <f t="shared" si="180"/>
        <v>#DIV/0!</v>
      </c>
      <c r="BC142">
        <v>0</v>
      </c>
      <c r="BD142" t="s">
        <v>417</v>
      </c>
      <c r="BE142" t="s">
        <v>417</v>
      </c>
      <c r="BF142">
        <v>0</v>
      </c>
      <c r="BG142">
        <v>0</v>
      </c>
      <c r="BH142" t="e">
        <f t="shared" si="181"/>
        <v>#DIV/0!</v>
      </c>
      <c r="BI142">
        <v>0.5</v>
      </c>
      <c r="BJ142">
        <f t="shared" si="182"/>
        <v>8.4021841419599964E-6</v>
      </c>
      <c r="BK142">
        <f t="shared" si="183"/>
        <v>-2.3127302387378612</v>
      </c>
      <c r="BL142" t="e">
        <f t="shared" si="184"/>
        <v>#DIV/0!</v>
      </c>
      <c r="BM142">
        <f t="shared" si="185"/>
        <v>-275253.45787034434</v>
      </c>
      <c r="BN142" t="e">
        <f t="shared" si="186"/>
        <v>#DIV/0!</v>
      </c>
      <c r="BO142" t="e">
        <f t="shared" si="187"/>
        <v>#DIV/0!</v>
      </c>
      <c r="BP142" t="s">
        <v>417</v>
      </c>
      <c r="BQ142">
        <v>0</v>
      </c>
      <c r="BR142" t="e">
        <f t="shared" si="188"/>
        <v>#DIV/0!</v>
      </c>
      <c r="BS142" t="e">
        <f t="shared" si="189"/>
        <v>#DIV/0!</v>
      </c>
      <c r="BT142" t="e">
        <f t="shared" si="190"/>
        <v>#DIV/0!</v>
      </c>
      <c r="BU142" t="e">
        <f t="shared" si="191"/>
        <v>#DIV/0!</v>
      </c>
      <c r="BV142" t="e">
        <f t="shared" si="192"/>
        <v>#DIV/0!</v>
      </c>
      <c r="BW142" t="e">
        <f t="shared" si="193"/>
        <v>#DIV/0!</v>
      </c>
      <c r="BX142" t="e">
        <f t="shared" si="194"/>
        <v>#DIV/0!</v>
      </c>
      <c r="BY142" t="e">
        <f t="shared" si="195"/>
        <v>#DIV/0!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 t="shared" si="196"/>
        <v>1.0001299999999999E-3</v>
      </c>
      <c r="CS142">
        <f t="shared" si="197"/>
        <v>8.4021841419599964E-6</v>
      </c>
      <c r="CT142">
        <f t="shared" si="198"/>
        <v>8.4010919999999972E-3</v>
      </c>
      <c r="CU142">
        <f t="shared" si="199"/>
        <v>1.5962074799999995E-3</v>
      </c>
      <c r="CV142">
        <v>6</v>
      </c>
      <c r="CW142">
        <v>0.5</v>
      </c>
      <c r="CX142" t="s">
        <v>418</v>
      </c>
      <c r="CY142">
        <v>2</v>
      </c>
      <c r="CZ142" t="b">
        <v>1</v>
      </c>
      <c r="DA142">
        <v>1658965443.5999999</v>
      </c>
      <c r="DB142">
        <v>422.646444444444</v>
      </c>
      <c r="DC142">
        <v>419.87077777777802</v>
      </c>
      <c r="DD142">
        <v>25.589077777777799</v>
      </c>
      <c r="DE142">
        <v>25.1245222222222</v>
      </c>
      <c r="DF142">
        <v>416.649</v>
      </c>
      <c r="DG142">
        <v>25.056999999999999</v>
      </c>
      <c r="DH142">
        <v>500.06211111111099</v>
      </c>
      <c r="DI142">
        <v>89.975055555555599</v>
      </c>
      <c r="DJ142">
        <v>4.5865922222222202E-2</v>
      </c>
      <c r="DK142">
        <v>25.809266666666701</v>
      </c>
      <c r="DL142">
        <v>25.1938888888889</v>
      </c>
      <c r="DM142">
        <v>999.9</v>
      </c>
      <c r="DN142">
        <v>0</v>
      </c>
      <c r="DO142">
        <v>0</v>
      </c>
      <c r="DP142">
        <v>10017.777777777799</v>
      </c>
      <c r="DQ142">
        <v>0</v>
      </c>
      <c r="DR142">
        <v>0.22065599999999999</v>
      </c>
      <c r="DS142">
        <v>2.7756866666666702</v>
      </c>
      <c r="DT142">
        <v>433.745555555556</v>
      </c>
      <c r="DU142">
        <v>430.69155555555602</v>
      </c>
      <c r="DV142">
        <v>0.46457599999999999</v>
      </c>
      <c r="DW142">
        <v>419.87077777777802</v>
      </c>
      <c r="DX142">
        <v>25.1245222222222</v>
      </c>
      <c r="DY142">
        <v>2.3023822222222199</v>
      </c>
      <c r="DZ142">
        <v>2.26058</v>
      </c>
      <c r="EA142">
        <v>19.693066666666699</v>
      </c>
      <c r="EB142">
        <v>19.398233333333302</v>
      </c>
      <c r="EC142">
        <v>1.0001299999999999E-3</v>
      </c>
      <c r="ED142">
        <v>0</v>
      </c>
      <c r="EE142">
        <v>0</v>
      </c>
      <c r="EF142">
        <v>0</v>
      </c>
      <c r="EG142">
        <v>931</v>
      </c>
      <c r="EH142">
        <v>1.0001299999999999E-3</v>
      </c>
      <c r="EI142">
        <v>-20.2777777777778</v>
      </c>
      <c r="EJ142">
        <v>-3.6111111111111098</v>
      </c>
      <c r="EK142">
        <v>35</v>
      </c>
      <c r="EL142">
        <v>39.353999999999999</v>
      </c>
      <c r="EM142">
        <v>36.875</v>
      </c>
      <c r="EN142">
        <v>39.465000000000003</v>
      </c>
      <c r="EO142">
        <v>37.436999999999998</v>
      </c>
      <c r="EP142">
        <v>0</v>
      </c>
      <c r="EQ142">
        <v>0</v>
      </c>
      <c r="ER142">
        <v>0</v>
      </c>
      <c r="ES142">
        <v>1658965447.3</v>
      </c>
      <c r="ET142">
        <v>0</v>
      </c>
      <c r="EU142">
        <v>929.23076923076906</v>
      </c>
      <c r="EV142">
        <v>14.290597936315599</v>
      </c>
      <c r="EW142">
        <v>-15.7264944478703</v>
      </c>
      <c r="EX142">
        <v>-19.769230769230798</v>
      </c>
      <c r="EY142">
        <v>15</v>
      </c>
      <c r="EZ142">
        <v>0</v>
      </c>
      <c r="FA142" t="s">
        <v>419</v>
      </c>
      <c r="FB142">
        <v>1657551626.5</v>
      </c>
      <c r="FC142">
        <v>1657551629</v>
      </c>
      <c r="FD142">
        <v>0</v>
      </c>
      <c r="FE142">
        <v>0.40300000000000002</v>
      </c>
      <c r="FF142">
        <v>8.9999999999999993E-3</v>
      </c>
      <c r="FG142">
        <v>9.41</v>
      </c>
      <c r="FH142">
        <v>8.6999999999999994E-2</v>
      </c>
      <c r="FI142">
        <v>417</v>
      </c>
      <c r="FJ142">
        <v>17</v>
      </c>
      <c r="FK142">
        <v>1.61</v>
      </c>
      <c r="FL142">
        <v>0.59</v>
      </c>
      <c r="FM142">
        <v>2.74565097560976</v>
      </c>
      <c r="FN142">
        <v>0.100997142857148</v>
      </c>
      <c r="FO142">
        <v>9.6442585973687406E-2</v>
      </c>
      <c r="FP142">
        <v>1</v>
      </c>
      <c r="FQ142">
        <v>929.23529411764696</v>
      </c>
      <c r="FR142">
        <v>42.139037354189398</v>
      </c>
      <c r="FS142">
        <v>11.8092905189327</v>
      </c>
      <c r="FT142">
        <v>0</v>
      </c>
      <c r="FU142">
        <v>0.46343978048780499</v>
      </c>
      <c r="FV142">
        <v>1.6093693379790299E-2</v>
      </c>
      <c r="FW142">
        <v>3.2562844943143298E-3</v>
      </c>
      <c r="FX142">
        <v>1</v>
      </c>
      <c r="FY142">
        <v>2</v>
      </c>
      <c r="FZ142">
        <v>3</v>
      </c>
      <c r="GA142" t="s">
        <v>420</v>
      </c>
      <c r="GB142">
        <v>2.9746899999999998</v>
      </c>
      <c r="GC142">
        <v>2.6997</v>
      </c>
      <c r="GD142">
        <v>9.0681700000000004E-2</v>
      </c>
      <c r="GE142">
        <v>9.1375999999999999E-2</v>
      </c>
      <c r="GF142">
        <v>0.107487</v>
      </c>
      <c r="GG142">
        <v>0.107237</v>
      </c>
      <c r="GH142">
        <v>35443.5</v>
      </c>
      <c r="GI142">
        <v>38739.699999999997</v>
      </c>
      <c r="GJ142">
        <v>35318.300000000003</v>
      </c>
      <c r="GK142">
        <v>38662.5</v>
      </c>
      <c r="GL142">
        <v>44680.2</v>
      </c>
      <c r="GM142">
        <v>49846.6</v>
      </c>
      <c r="GN142">
        <v>55201.3</v>
      </c>
      <c r="GO142">
        <v>62009.599999999999</v>
      </c>
      <c r="GP142">
        <v>1.9962</v>
      </c>
      <c r="GQ142">
        <v>1.871</v>
      </c>
      <c r="GR142">
        <v>5.3197099999999997E-2</v>
      </c>
      <c r="GS142">
        <v>0</v>
      </c>
      <c r="GT142">
        <v>24.311399999999999</v>
      </c>
      <c r="GU142">
        <v>999.9</v>
      </c>
      <c r="GV142">
        <v>59.645000000000003</v>
      </c>
      <c r="GW142">
        <v>28.198</v>
      </c>
      <c r="GX142">
        <v>25.448399999999999</v>
      </c>
      <c r="GY142">
        <v>56.763399999999997</v>
      </c>
      <c r="GZ142">
        <v>45.825299999999999</v>
      </c>
      <c r="HA142">
        <v>1</v>
      </c>
      <c r="HB142">
        <v>-0.100427</v>
      </c>
      <c r="HC142">
        <v>-0.31076300000000001</v>
      </c>
      <c r="HD142">
        <v>20.133500000000002</v>
      </c>
      <c r="HE142">
        <v>5.1993200000000002</v>
      </c>
      <c r="HF142">
        <v>12.0076</v>
      </c>
      <c r="HG142">
        <v>4.976</v>
      </c>
      <c r="HH142">
        <v>3.2936000000000001</v>
      </c>
      <c r="HI142">
        <v>9999</v>
      </c>
      <c r="HJ142">
        <v>9999</v>
      </c>
      <c r="HK142">
        <v>9999</v>
      </c>
      <c r="HL142">
        <v>625.20000000000005</v>
      </c>
      <c r="HM142">
        <v>1.8632200000000001</v>
      </c>
      <c r="HN142">
        <v>1.86798</v>
      </c>
      <c r="HO142">
        <v>1.8677699999999999</v>
      </c>
      <c r="HP142">
        <v>1.8689899999999999</v>
      </c>
      <c r="HQ142">
        <v>1.86981</v>
      </c>
      <c r="HR142">
        <v>1.8658399999999999</v>
      </c>
      <c r="HS142">
        <v>1.8669100000000001</v>
      </c>
      <c r="HT142">
        <v>1.86829</v>
      </c>
      <c r="HU142">
        <v>5</v>
      </c>
      <c r="HV142">
        <v>0</v>
      </c>
      <c r="HW142">
        <v>0</v>
      </c>
      <c r="HX142">
        <v>0</v>
      </c>
      <c r="HY142" t="s">
        <v>421</v>
      </c>
      <c r="HZ142" t="s">
        <v>422</v>
      </c>
      <c r="IA142" t="s">
        <v>423</v>
      </c>
      <c r="IB142" t="s">
        <v>423</v>
      </c>
      <c r="IC142" t="s">
        <v>423</v>
      </c>
      <c r="ID142" t="s">
        <v>423</v>
      </c>
      <c r="IE142">
        <v>0</v>
      </c>
      <c r="IF142">
        <v>100</v>
      </c>
      <c r="IG142">
        <v>100</v>
      </c>
      <c r="IH142">
        <v>5.9969999999999999</v>
      </c>
      <c r="II142">
        <v>0.53220000000000001</v>
      </c>
      <c r="IJ142">
        <v>3.6346291650323699</v>
      </c>
      <c r="IK142">
        <v>5.6267518783259399E-3</v>
      </c>
      <c r="IL142">
        <v>2.30191766742704E-7</v>
      </c>
      <c r="IM142">
        <v>-2.9562642023804099E-10</v>
      </c>
      <c r="IN142">
        <v>-4.4408053959193901E-2</v>
      </c>
      <c r="IO142">
        <v>-1.77651730019769E-2</v>
      </c>
      <c r="IP142">
        <v>2.0502542247495602E-3</v>
      </c>
      <c r="IQ142">
        <v>-1.6883999477825899E-5</v>
      </c>
      <c r="IR142">
        <v>-3</v>
      </c>
      <c r="IS142">
        <v>1845</v>
      </c>
      <c r="IT142">
        <v>1</v>
      </c>
      <c r="IU142">
        <v>26</v>
      </c>
      <c r="IV142">
        <v>23563.7</v>
      </c>
      <c r="IW142">
        <v>23563.599999999999</v>
      </c>
      <c r="IX142">
        <v>1.0388200000000001</v>
      </c>
      <c r="IY142">
        <v>2.63184</v>
      </c>
      <c r="IZ142">
        <v>1.5478499999999999</v>
      </c>
      <c r="JA142">
        <v>2.3107899999999999</v>
      </c>
      <c r="JB142">
        <v>1.3464400000000001</v>
      </c>
      <c r="JC142">
        <v>2.3571800000000001</v>
      </c>
      <c r="JD142">
        <v>32.731299999999997</v>
      </c>
      <c r="JE142">
        <v>24.2364</v>
      </c>
      <c r="JF142">
        <v>18</v>
      </c>
      <c r="JG142">
        <v>501.66199999999998</v>
      </c>
      <c r="JH142">
        <v>420.084</v>
      </c>
      <c r="JI142">
        <v>24.9999</v>
      </c>
      <c r="JJ142">
        <v>26.001999999999999</v>
      </c>
      <c r="JK142">
        <v>30.0001</v>
      </c>
      <c r="JL142">
        <v>25.966100000000001</v>
      </c>
      <c r="JM142">
        <v>25.9114</v>
      </c>
      <c r="JN142">
        <v>20.801300000000001</v>
      </c>
      <c r="JO142">
        <v>0</v>
      </c>
      <c r="JP142">
        <v>100</v>
      </c>
      <c r="JQ142">
        <v>25</v>
      </c>
      <c r="JR142">
        <v>419.89699999999999</v>
      </c>
      <c r="JS142">
        <v>28.5824</v>
      </c>
      <c r="JT142">
        <v>102.405</v>
      </c>
      <c r="JU142">
        <v>103.218</v>
      </c>
    </row>
    <row r="143" spans="1:281" x14ac:dyDescent="0.2">
      <c r="A143">
        <v>127</v>
      </c>
      <c r="B143">
        <v>1658965451.0999999</v>
      </c>
      <c r="C143">
        <v>3519.5</v>
      </c>
      <c r="D143" t="s">
        <v>685</v>
      </c>
      <c r="E143" t="s">
        <v>686</v>
      </c>
      <c r="F143">
        <v>5</v>
      </c>
      <c r="G143" t="s">
        <v>674</v>
      </c>
      <c r="H143" t="s">
        <v>416</v>
      </c>
      <c r="I143">
        <v>1658965448.3</v>
      </c>
      <c r="J143">
        <f t="shared" si="150"/>
        <v>3.9477463589519655E-4</v>
      </c>
      <c r="K143">
        <f t="shared" si="151"/>
        <v>0.39477463589519657</v>
      </c>
      <c r="L143">
        <f t="shared" si="152"/>
        <v>-2.4947709538897023</v>
      </c>
      <c r="M143">
        <f t="shared" si="153"/>
        <v>422.6275</v>
      </c>
      <c r="N143">
        <f t="shared" si="154"/>
        <v>530.97160802612166</v>
      </c>
      <c r="O143">
        <f t="shared" si="155"/>
        <v>47.799603605804336</v>
      </c>
      <c r="P143">
        <f t="shared" si="156"/>
        <v>38.046152878137022</v>
      </c>
      <c r="Q143">
        <f t="shared" si="157"/>
        <v>3.4265079874878597E-2</v>
      </c>
      <c r="R143">
        <f t="shared" si="158"/>
        <v>2.7390098746657987</v>
      </c>
      <c r="S143">
        <f t="shared" si="159"/>
        <v>3.4028710645177762E-2</v>
      </c>
      <c r="T143">
        <f t="shared" si="160"/>
        <v>2.1289044928987727E-2</v>
      </c>
      <c r="U143">
        <f t="shared" si="161"/>
        <v>1.5964149869723993E-6</v>
      </c>
      <c r="V143">
        <f t="shared" si="162"/>
        <v>25.70236779662909</v>
      </c>
      <c r="W143">
        <f t="shared" si="163"/>
        <v>25.70236779662909</v>
      </c>
      <c r="X143">
        <f t="shared" si="164"/>
        <v>3.315286497144343</v>
      </c>
      <c r="Y143">
        <f t="shared" si="165"/>
        <v>69.03219259729704</v>
      </c>
      <c r="Z143">
        <f t="shared" si="166"/>
        <v>2.3035032468573005</v>
      </c>
      <c r="AA143">
        <f t="shared" si="167"/>
        <v>3.336853662312175</v>
      </c>
      <c r="AB143">
        <f t="shared" si="168"/>
        <v>1.0117832502870425</v>
      </c>
      <c r="AC143">
        <f t="shared" si="169"/>
        <v>-17.409561442978166</v>
      </c>
      <c r="AD143">
        <f t="shared" si="170"/>
        <v>16.151977791570875</v>
      </c>
      <c r="AE143">
        <f t="shared" si="171"/>
        <v>1.256891702972867</v>
      </c>
      <c r="AF143">
        <f t="shared" si="172"/>
        <v>-6.9035201943634661E-4</v>
      </c>
      <c r="AG143">
        <f t="shared" si="173"/>
        <v>-2.4614674801346368</v>
      </c>
      <c r="AH143">
        <f t="shared" si="174"/>
        <v>0.39638085863943762</v>
      </c>
      <c r="AI143">
        <f t="shared" si="175"/>
        <v>-2.4947709538897023</v>
      </c>
      <c r="AJ143">
        <v>430.68612407272701</v>
      </c>
      <c r="AK143">
        <v>433.747703030303</v>
      </c>
      <c r="AL143">
        <v>1.92854256850891E-3</v>
      </c>
      <c r="AM143">
        <v>66.33</v>
      </c>
      <c r="AN143">
        <f t="shared" si="176"/>
        <v>0.39477463589519657</v>
      </c>
      <c r="AO143">
        <v>25.124915812952501</v>
      </c>
      <c r="AP143">
        <v>25.5864418181818</v>
      </c>
      <c r="AQ143">
        <v>1.1935586567658801E-5</v>
      </c>
      <c r="AR143">
        <v>88.640650729912196</v>
      </c>
      <c r="AS143">
        <v>0</v>
      </c>
      <c r="AT143">
        <v>0</v>
      </c>
      <c r="AU143">
        <f t="shared" si="177"/>
        <v>1</v>
      </c>
      <c r="AV143">
        <f t="shared" si="178"/>
        <v>0</v>
      </c>
      <c r="AW143">
        <f t="shared" si="179"/>
        <v>47529.913003986017</v>
      </c>
      <c r="AX143" t="s">
        <v>417</v>
      </c>
      <c r="AY143" t="s">
        <v>417</v>
      </c>
      <c r="AZ143">
        <v>0</v>
      </c>
      <c r="BA143">
        <v>0</v>
      </c>
      <c r="BB143" t="e">
        <f t="shared" si="180"/>
        <v>#DIV/0!</v>
      </c>
      <c r="BC143">
        <v>0</v>
      </c>
      <c r="BD143" t="s">
        <v>417</v>
      </c>
      <c r="BE143" t="s">
        <v>417</v>
      </c>
      <c r="BF143">
        <v>0</v>
      </c>
      <c r="BG143">
        <v>0</v>
      </c>
      <c r="BH143" t="e">
        <f t="shared" si="181"/>
        <v>#DIV/0!</v>
      </c>
      <c r="BI143">
        <v>0.5</v>
      </c>
      <c r="BJ143">
        <f t="shared" si="182"/>
        <v>8.4021841419599964E-6</v>
      </c>
      <c r="BK143">
        <f t="shared" si="183"/>
        <v>-2.4947709538897023</v>
      </c>
      <c r="BL143" t="e">
        <f t="shared" si="184"/>
        <v>#DIV/0!</v>
      </c>
      <c r="BM143">
        <f t="shared" si="185"/>
        <v>-296919.33808388794</v>
      </c>
      <c r="BN143" t="e">
        <f t="shared" si="186"/>
        <v>#DIV/0!</v>
      </c>
      <c r="BO143" t="e">
        <f t="shared" si="187"/>
        <v>#DIV/0!</v>
      </c>
      <c r="BP143" t="s">
        <v>417</v>
      </c>
      <c r="BQ143">
        <v>0</v>
      </c>
      <c r="BR143" t="e">
        <f t="shared" si="188"/>
        <v>#DIV/0!</v>
      </c>
      <c r="BS143" t="e">
        <f t="shared" si="189"/>
        <v>#DIV/0!</v>
      </c>
      <c r="BT143" t="e">
        <f t="shared" si="190"/>
        <v>#DIV/0!</v>
      </c>
      <c r="BU143" t="e">
        <f t="shared" si="191"/>
        <v>#DIV/0!</v>
      </c>
      <c r="BV143" t="e">
        <f t="shared" si="192"/>
        <v>#DIV/0!</v>
      </c>
      <c r="BW143" t="e">
        <f t="shared" si="193"/>
        <v>#DIV/0!</v>
      </c>
      <c r="BX143" t="e">
        <f t="shared" si="194"/>
        <v>#DIV/0!</v>
      </c>
      <c r="BY143" t="e">
        <f t="shared" si="195"/>
        <v>#DIV/0!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 t="shared" si="196"/>
        <v>1.0001299999999999E-3</v>
      </c>
      <c r="CS143">
        <f t="shared" si="197"/>
        <v>8.4021841419599964E-6</v>
      </c>
      <c r="CT143">
        <f t="shared" si="198"/>
        <v>8.4010919999999972E-3</v>
      </c>
      <c r="CU143">
        <f t="shared" si="199"/>
        <v>1.5962074799999995E-3</v>
      </c>
      <c r="CV143">
        <v>6</v>
      </c>
      <c r="CW143">
        <v>0.5</v>
      </c>
      <c r="CX143" t="s">
        <v>418</v>
      </c>
      <c r="CY143">
        <v>2</v>
      </c>
      <c r="CZ143" t="b">
        <v>1</v>
      </c>
      <c r="DA143">
        <v>1658965448.3</v>
      </c>
      <c r="DB143">
        <v>422.6275</v>
      </c>
      <c r="DC143">
        <v>419.87479999999999</v>
      </c>
      <c r="DD143">
        <v>25.587969999999999</v>
      </c>
      <c r="DE143">
        <v>25.124490000000002</v>
      </c>
      <c r="DF143">
        <v>416.63010000000003</v>
      </c>
      <c r="DG143">
        <v>25.05593</v>
      </c>
      <c r="DH143">
        <v>500.00639999999999</v>
      </c>
      <c r="DI143">
        <v>89.976140000000001</v>
      </c>
      <c r="DJ143">
        <v>4.6759309999999998E-2</v>
      </c>
      <c r="DK143">
        <v>25.81175</v>
      </c>
      <c r="DL143">
        <v>25.194780000000002</v>
      </c>
      <c r="DM143">
        <v>999.9</v>
      </c>
      <c r="DN143">
        <v>0</v>
      </c>
      <c r="DO143">
        <v>0</v>
      </c>
      <c r="DP143">
        <v>9948.5</v>
      </c>
      <c r="DQ143">
        <v>0</v>
      </c>
      <c r="DR143">
        <v>0.2316888</v>
      </c>
      <c r="DS143">
        <v>2.7526030000000001</v>
      </c>
      <c r="DT143">
        <v>433.72579999999999</v>
      </c>
      <c r="DU143">
        <v>430.6961</v>
      </c>
      <c r="DV143">
        <v>0.4635011</v>
      </c>
      <c r="DW143">
        <v>419.87479999999999</v>
      </c>
      <c r="DX143">
        <v>25.124490000000002</v>
      </c>
      <c r="DY143">
        <v>2.3023069999999999</v>
      </c>
      <c r="DZ143">
        <v>2.2606030000000001</v>
      </c>
      <c r="EA143">
        <v>19.692540000000001</v>
      </c>
      <c r="EB143">
        <v>19.398389999999999</v>
      </c>
      <c r="EC143">
        <v>1.0001299999999999E-3</v>
      </c>
      <c r="ED143">
        <v>0</v>
      </c>
      <c r="EE143">
        <v>0</v>
      </c>
      <c r="EF143">
        <v>0</v>
      </c>
      <c r="EG143">
        <v>929.45</v>
      </c>
      <c r="EH143">
        <v>1.0001299999999999E-3</v>
      </c>
      <c r="EI143">
        <v>-15.75</v>
      </c>
      <c r="EJ143">
        <v>-2.35</v>
      </c>
      <c r="EK143">
        <v>35.0124</v>
      </c>
      <c r="EL143">
        <v>39.430799999999998</v>
      </c>
      <c r="EM143">
        <v>36.930799999999998</v>
      </c>
      <c r="EN143">
        <v>39.562199999999997</v>
      </c>
      <c r="EO143">
        <v>37.462200000000003</v>
      </c>
      <c r="EP143">
        <v>0</v>
      </c>
      <c r="EQ143">
        <v>0</v>
      </c>
      <c r="ER143">
        <v>0</v>
      </c>
      <c r="ES143">
        <v>1658965452.7</v>
      </c>
      <c r="ET143">
        <v>0</v>
      </c>
      <c r="EU143">
        <v>931.62</v>
      </c>
      <c r="EV143">
        <v>15.0769228507316</v>
      </c>
      <c r="EW143">
        <v>22.769231933813799</v>
      </c>
      <c r="EX143">
        <v>-21.2</v>
      </c>
      <c r="EY143">
        <v>15</v>
      </c>
      <c r="EZ143">
        <v>0</v>
      </c>
      <c r="FA143" t="s">
        <v>419</v>
      </c>
      <c r="FB143">
        <v>1657551626.5</v>
      </c>
      <c r="FC143">
        <v>1657551629</v>
      </c>
      <c r="FD143">
        <v>0</v>
      </c>
      <c r="FE143">
        <v>0.40300000000000002</v>
      </c>
      <c r="FF143">
        <v>8.9999999999999993E-3</v>
      </c>
      <c r="FG143">
        <v>9.41</v>
      </c>
      <c r="FH143">
        <v>8.6999999999999994E-2</v>
      </c>
      <c r="FI143">
        <v>417</v>
      </c>
      <c r="FJ143">
        <v>17</v>
      </c>
      <c r="FK143">
        <v>1.61</v>
      </c>
      <c r="FL143">
        <v>0.59</v>
      </c>
      <c r="FM143">
        <v>2.7464419512195102</v>
      </c>
      <c r="FN143">
        <v>6.8366550522607804E-3</v>
      </c>
      <c r="FO143">
        <v>9.1591833569814193E-2</v>
      </c>
      <c r="FP143">
        <v>1</v>
      </c>
      <c r="FQ143">
        <v>929.02941176470597</v>
      </c>
      <c r="FR143">
        <v>3.85026715578398</v>
      </c>
      <c r="FS143">
        <v>14.245195875674399</v>
      </c>
      <c r="FT143">
        <v>0</v>
      </c>
      <c r="FU143">
        <v>0.46438180487804898</v>
      </c>
      <c r="FV143">
        <v>3.9678188153304001E-3</v>
      </c>
      <c r="FW143">
        <v>2.9878438201543802E-3</v>
      </c>
      <c r="FX143">
        <v>1</v>
      </c>
      <c r="FY143">
        <v>2</v>
      </c>
      <c r="FZ143">
        <v>3</v>
      </c>
      <c r="GA143" t="s">
        <v>420</v>
      </c>
      <c r="GB143">
        <v>2.97417</v>
      </c>
      <c r="GC143">
        <v>2.70051</v>
      </c>
      <c r="GD143">
        <v>9.0694800000000006E-2</v>
      </c>
      <c r="GE143">
        <v>9.1365500000000002E-2</v>
      </c>
      <c r="GF143">
        <v>0.10748000000000001</v>
      </c>
      <c r="GG143">
        <v>0.107238</v>
      </c>
      <c r="GH143">
        <v>35443.1</v>
      </c>
      <c r="GI143">
        <v>38740.1</v>
      </c>
      <c r="GJ143">
        <v>35318.400000000001</v>
      </c>
      <c r="GK143">
        <v>38662.5</v>
      </c>
      <c r="GL143">
        <v>44680.4</v>
      </c>
      <c r="GM143">
        <v>49846.400000000001</v>
      </c>
      <c r="GN143">
        <v>55201.1</v>
      </c>
      <c r="GO143">
        <v>62009.4</v>
      </c>
      <c r="GP143">
        <v>1.9954000000000001</v>
      </c>
      <c r="GQ143">
        <v>1.8712</v>
      </c>
      <c r="GR143">
        <v>5.34952E-2</v>
      </c>
      <c r="GS143">
        <v>0</v>
      </c>
      <c r="GT143">
        <v>24.313400000000001</v>
      </c>
      <c r="GU143">
        <v>999.9</v>
      </c>
      <c r="GV143">
        <v>59.645000000000003</v>
      </c>
      <c r="GW143">
        <v>28.187999999999999</v>
      </c>
      <c r="GX143">
        <v>25.432500000000001</v>
      </c>
      <c r="GY143">
        <v>57.043399999999998</v>
      </c>
      <c r="GZ143">
        <v>46.029600000000002</v>
      </c>
      <c r="HA143">
        <v>1</v>
      </c>
      <c r="HB143">
        <v>-0.100427</v>
      </c>
      <c r="HC143">
        <v>-0.30958599999999997</v>
      </c>
      <c r="HD143">
        <v>20.133299999999998</v>
      </c>
      <c r="HE143">
        <v>5.1981200000000003</v>
      </c>
      <c r="HF143">
        <v>12.0052</v>
      </c>
      <c r="HG143">
        <v>4.9756</v>
      </c>
      <c r="HH143">
        <v>3.2934000000000001</v>
      </c>
      <c r="HI143">
        <v>9999</v>
      </c>
      <c r="HJ143">
        <v>9999</v>
      </c>
      <c r="HK143">
        <v>9999</v>
      </c>
      <c r="HL143">
        <v>625.20000000000005</v>
      </c>
      <c r="HM143">
        <v>1.8631899999999999</v>
      </c>
      <c r="HN143">
        <v>1.86798</v>
      </c>
      <c r="HO143">
        <v>1.8677999999999999</v>
      </c>
      <c r="HP143">
        <v>1.86896</v>
      </c>
      <c r="HQ143">
        <v>1.86981</v>
      </c>
      <c r="HR143">
        <v>1.8658399999999999</v>
      </c>
      <c r="HS143">
        <v>1.8669100000000001</v>
      </c>
      <c r="HT143">
        <v>1.86829</v>
      </c>
      <c r="HU143">
        <v>5</v>
      </c>
      <c r="HV143">
        <v>0</v>
      </c>
      <c r="HW143">
        <v>0</v>
      </c>
      <c r="HX143">
        <v>0</v>
      </c>
      <c r="HY143" t="s">
        <v>421</v>
      </c>
      <c r="HZ143" t="s">
        <v>422</v>
      </c>
      <c r="IA143" t="s">
        <v>423</v>
      </c>
      <c r="IB143" t="s">
        <v>423</v>
      </c>
      <c r="IC143" t="s">
        <v>423</v>
      </c>
      <c r="ID143" t="s">
        <v>423</v>
      </c>
      <c r="IE143">
        <v>0</v>
      </c>
      <c r="IF143">
        <v>100</v>
      </c>
      <c r="IG143">
        <v>100</v>
      </c>
      <c r="IH143">
        <v>5.9969999999999999</v>
      </c>
      <c r="II143">
        <v>0.53210000000000002</v>
      </c>
      <c r="IJ143">
        <v>3.6346291650323699</v>
      </c>
      <c r="IK143">
        <v>5.6267518783259399E-3</v>
      </c>
      <c r="IL143">
        <v>2.30191766742704E-7</v>
      </c>
      <c r="IM143">
        <v>-2.9562642023804099E-10</v>
      </c>
      <c r="IN143">
        <v>-4.4408053959193901E-2</v>
      </c>
      <c r="IO143">
        <v>-1.77651730019769E-2</v>
      </c>
      <c r="IP143">
        <v>2.0502542247495602E-3</v>
      </c>
      <c r="IQ143">
        <v>-1.6883999477825899E-5</v>
      </c>
      <c r="IR143">
        <v>-3</v>
      </c>
      <c r="IS143">
        <v>1845</v>
      </c>
      <c r="IT143">
        <v>1</v>
      </c>
      <c r="IU143">
        <v>26</v>
      </c>
      <c r="IV143">
        <v>23563.7</v>
      </c>
      <c r="IW143">
        <v>23563.7</v>
      </c>
      <c r="IX143">
        <v>1.0388200000000001</v>
      </c>
      <c r="IY143">
        <v>2.6293899999999999</v>
      </c>
      <c r="IZ143">
        <v>1.5478499999999999</v>
      </c>
      <c r="JA143">
        <v>2.3107899999999999</v>
      </c>
      <c r="JB143">
        <v>1.3464400000000001</v>
      </c>
      <c r="JC143">
        <v>2.3022499999999999</v>
      </c>
      <c r="JD143">
        <v>32.731299999999997</v>
      </c>
      <c r="JE143">
        <v>24.2364</v>
      </c>
      <c r="JF143">
        <v>18</v>
      </c>
      <c r="JG143">
        <v>501.13799999999998</v>
      </c>
      <c r="JH143">
        <v>420.18099999999998</v>
      </c>
      <c r="JI143">
        <v>25</v>
      </c>
      <c r="JJ143">
        <v>25.9998</v>
      </c>
      <c r="JK143">
        <v>30.0001</v>
      </c>
      <c r="JL143">
        <v>25.966100000000001</v>
      </c>
      <c r="JM143">
        <v>25.909199999999998</v>
      </c>
      <c r="JN143">
        <v>20.8034</v>
      </c>
      <c r="JO143">
        <v>0</v>
      </c>
      <c r="JP143">
        <v>100</v>
      </c>
      <c r="JQ143">
        <v>25</v>
      </c>
      <c r="JR143">
        <v>419.89699999999999</v>
      </c>
      <c r="JS143">
        <v>28.5824</v>
      </c>
      <c r="JT143">
        <v>102.405</v>
      </c>
      <c r="JU143">
        <v>103.218</v>
      </c>
    </row>
    <row r="144" spans="1:281" x14ac:dyDescent="0.2">
      <c r="A144">
        <v>128</v>
      </c>
      <c r="B144">
        <v>1658965456.0999999</v>
      </c>
      <c r="C144">
        <v>3524.5</v>
      </c>
      <c r="D144" t="s">
        <v>687</v>
      </c>
      <c r="E144" t="s">
        <v>688</v>
      </c>
      <c r="F144">
        <v>5</v>
      </c>
      <c r="G144" t="s">
        <v>674</v>
      </c>
      <c r="H144" t="s">
        <v>416</v>
      </c>
      <c r="I144">
        <v>1658965453.5999999</v>
      </c>
      <c r="J144">
        <f t="shared" si="150"/>
        <v>3.927803783505202E-4</v>
      </c>
      <c r="K144">
        <f t="shared" si="151"/>
        <v>0.39278037835052021</v>
      </c>
      <c r="L144">
        <f t="shared" si="152"/>
        <v>-2.484146562587533</v>
      </c>
      <c r="M144">
        <f t="shared" si="153"/>
        <v>422.62200000000001</v>
      </c>
      <c r="N144">
        <f t="shared" si="154"/>
        <v>531.11679740659486</v>
      </c>
      <c r="O144">
        <f t="shared" si="155"/>
        <v>47.811404535412287</v>
      </c>
      <c r="P144">
        <f t="shared" si="156"/>
        <v>38.044647629730783</v>
      </c>
      <c r="Q144">
        <f t="shared" si="157"/>
        <v>3.4071330572921568E-2</v>
      </c>
      <c r="R144">
        <f t="shared" si="158"/>
        <v>2.7542226780227255</v>
      </c>
      <c r="S144">
        <f t="shared" si="159"/>
        <v>3.3838898412005228E-2</v>
      </c>
      <c r="T144">
        <f t="shared" si="160"/>
        <v>2.1170062294631788E-2</v>
      </c>
      <c r="U144">
        <f t="shared" si="161"/>
        <v>1.5964149869723993E-6</v>
      </c>
      <c r="V144">
        <f t="shared" si="162"/>
        <v>25.703339371732092</v>
      </c>
      <c r="W144">
        <f t="shared" si="163"/>
        <v>25.703339371732092</v>
      </c>
      <c r="X144">
        <f t="shared" si="164"/>
        <v>3.3154775277685795</v>
      </c>
      <c r="Y144">
        <f t="shared" si="165"/>
        <v>69.023245202682233</v>
      </c>
      <c r="Z144">
        <f t="shared" si="166"/>
        <v>2.3031857298201186</v>
      </c>
      <c r="AA144">
        <f t="shared" si="167"/>
        <v>3.3368261997200572</v>
      </c>
      <c r="AB144">
        <f t="shared" si="168"/>
        <v>1.0122917979484609</v>
      </c>
      <c r="AC144">
        <f t="shared" si="169"/>
        <v>-17.321614685257941</v>
      </c>
      <c r="AD144">
        <f t="shared" si="170"/>
        <v>16.076799925039467</v>
      </c>
      <c r="AE144">
        <f t="shared" si="171"/>
        <v>1.2441367566934209</v>
      </c>
      <c r="AF144">
        <f t="shared" si="172"/>
        <v>-6.7640711006689003E-4</v>
      </c>
      <c r="AG144">
        <f t="shared" si="173"/>
        <v>-2.4119276423917375</v>
      </c>
      <c r="AH144">
        <f t="shared" si="174"/>
        <v>0.39392606607794944</v>
      </c>
      <c r="AI144">
        <f t="shared" si="175"/>
        <v>-2.484146562587533</v>
      </c>
      <c r="AJ144">
        <v>430.77917953939402</v>
      </c>
      <c r="AK144">
        <v>433.76122424242402</v>
      </c>
      <c r="AL144">
        <v>1.5678060606060799E-2</v>
      </c>
      <c r="AM144">
        <v>66.33</v>
      </c>
      <c r="AN144">
        <f t="shared" si="176"/>
        <v>0.39278037835052021</v>
      </c>
      <c r="AO144">
        <v>25.1258338671548</v>
      </c>
      <c r="AP144">
        <v>25.5850551515151</v>
      </c>
      <c r="AQ144">
        <v>-2.5322457475073102E-6</v>
      </c>
      <c r="AR144">
        <v>88.640650729912196</v>
      </c>
      <c r="AS144">
        <v>0</v>
      </c>
      <c r="AT144">
        <v>0</v>
      </c>
      <c r="AU144">
        <f t="shared" si="177"/>
        <v>1</v>
      </c>
      <c r="AV144">
        <f t="shared" si="178"/>
        <v>0</v>
      </c>
      <c r="AW144">
        <f t="shared" si="179"/>
        <v>47943.165830273763</v>
      </c>
      <c r="AX144" t="s">
        <v>417</v>
      </c>
      <c r="AY144" t="s">
        <v>417</v>
      </c>
      <c r="AZ144">
        <v>0</v>
      </c>
      <c r="BA144">
        <v>0</v>
      </c>
      <c r="BB144" t="e">
        <f t="shared" si="180"/>
        <v>#DIV/0!</v>
      </c>
      <c r="BC144">
        <v>0</v>
      </c>
      <c r="BD144" t="s">
        <v>417</v>
      </c>
      <c r="BE144" t="s">
        <v>417</v>
      </c>
      <c r="BF144">
        <v>0</v>
      </c>
      <c r="BG144">
        <v>0</v>
      </c>
      <c r="BH144" t="e">
        <f t="shared" si="181"/>
        <v>#DIV/0!</v>
      </c>
      <c r="BI144">
        <v>0.5</v>
      </c>
      <c r="BJ144">
        <f t="shared" si="182"/>
        <v>8.4021841419599964E-6</v>
      </c>
      <c r="BK144">
        <f t="shared" si="183"/>
        <v>-2.484146562587533</v>
      </c>
      <c r="BL144" t="e">
        <f t="shared" si="184"/>
        <v>#DIV/0!</v>
      </c>
      <c r="BM144">
        <f t="shared" si="185"/>
        <v>-295654.85838162678</v>
      </c>
      <c r="BN144" t="e">
        <f t="shared" si="186"/>
        <v>#DIV/0!</v>
      </c>
      <c r="BO144" t="e">
        <f t="shared" si="187"/>
        <v>#DIV/0!</v>
      </c>
      <c r="BP144" t="s">
        <v>417</v>
      </c>
      <c r="BQ144">
        <v>0</v>
      </c>
      <c r="BR144" t="e">
        <f t="shared" si="188"/>
        <v>#DIV/0!</v>
      </c>
      <c r="BS144" t="e">
        <f t="shared" si="189"/>
        <v>#DIV/0!</v>
      </c>
      <c r="BT144" t="e">
        <f t="shared" si="190"/>
        <v>#DIV/0!</v>
      </c>
      <c r="BU144" t="e">
        <f t="shared" si="191"/>
        <v>#DIV/0!</v>
      </c>
      <c r="BV144" t="e">
        <f t="shared" si="192"/>
        <v>#DIV/0!</v>
      </c>
      <c r="BW144" t="e">
        <f t="shared" si="193"/>
        <v>#DIV/0!</v>
      </c>
      <c r="BX144" t="e">
        <f t="shared" si="194"/>
        <v>#DIV/0!</v>
      </c>
      <c r="BY144" t="e">
        <f t="shared" si="195"/>
        <v>#DIV/0!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 t="shared" si="196"/>
        <v>1.0001299999999999E-3</v>
      </c>
      <c r="CS144">
        <f t="shared" si="197"/>
        <v>8.4021841419599964E-6</v>
      </c>
      <c r="CT144">
        <f t="shared" si="198"/>
        <v>8.4010919999999972E-3</v>
      </c>
      <c r="CU144">
        <f t="shared" si="199"/>
        <v>1.5962074799999995E-3</v>
      </c>
      <c r="CV144">
        <v>6</v>
      </c>
      <c r="CW144">
        <v>0.5</v>
      </c>
      <c r="CX144" t="s">
        <v>418</v>
      </c>
      <c r="CY144">
        <v>2</v>
      </c>
      <c r="CZ144" t="b">
        <v>1</v>
      </c>
      <c r="DA144">
        <v>1658965453.5999999</v>
      </c>
      <c r="DB144">
        <v>422.62200000000001</v>
      </c>
      <c r="DC144">
        <v>419.92788888888902</v>
      </c>
      <c r="DD144">
        <v>25.5851222222222</v>
      </c>
      <c r="DE144">
        <v>25.124577777777802</v>
      </c>
      <c r="DF144">
        <v>416.62455555555601</v>
      </c>
      <c r="DG144">
        <v>25.053244444444399</v>
      </c>
      <c r="DH144">
        <v>500.078666666667</v>
      </c>
      <c r="DI144">
        <v>89.974355555555505</v>
      </c>
      <c r="DJ144">
        <v>4.6153622222222197E-2</v>
      </c>
      <c r="DK144">
        <v>25.811611111111102</v>
      </c>
      <c r="DL144">
        <v>25.190355555555598</v>
      </c>
      <c r="DM144">
        <v>999.9</v>
      </c>
      <c r="DN144">
        <v>0</v>
      </c>
      <c r="DO144">
        <v>0</v>
      </c>
      <c r="DP144">
        <v>10038.8888888889</v>
      </c>
      <c r="DQ144">
        <v>0</v>
      </c>
      <c r="DR144">
        <v>0.22678533333333301</v>
      </c>
      <c r="DS144">
        <v>2.6941288888888901</v>
      </c>
      <c r="DT144">
        <v>433.71888888888901</v>
      </c>
      <c r="DU144">
        <v>430.75022222222202</v>
      </c>
      <c r="DV144">
        <v>0.460556666666667</v>
      </c>
      <c r="DW144">
        <v>419.92788888888902</v>
      </c>
      <c r="DX144">
        <v>25.124577777777802</v>
      </c>
      <c r="DY144">
        <v>2.3020044444444401</v>
      </c>
      <c r="DZ144">
        <v>2.2605666666666702</v>
      </c>
      <c r="EA144">
        <v>19.690433333333299</v>
      </c>
      <c r="EB144">
        <v>19.398122222222199</v>
      </c>
      <c r="EC144">
        <v>1.0001299999999999E-3</v>
      </c>
      <c r="ED144">
        <v>0</v>
      </c>
      <c r="EE144">
        <v>0</v>
      </c>
      <c r="EF144">
        <v>0</v>
      </c>
      <c r="EG144">
        <v>932.944444444444</v>
      </c>
      <c r="EH144">
        <v>1.0001299999999999E-3</v>
      </c>
      <c r="EI144">
        <v>-14.2222222222222</v>
      </c>
      <c r="EJ144">
        <v>0.27777777777777801</v>
      </c>
      <c r="EK144">
        <v>35.061999999999998</v>
      </c>
      <c r="EL144">
        <v>39.5</v>
      </c>
      <c r="EM144">
        <v>36.951000000000001</v>
      </c>
      <c r="EN144">
        <v>39.694111111111098</v>
      </c>
      <c r="EO144">
        <v>37.5</v>
      </c>
      <c r="EP144">
        <v>0</v>
      </c>
      <c r="EQ144">
        <v>0</v>
      </c>
      <c r="ER144">
        <v>0</v>
      </c>
      <c r="ES144">
        <v>1658965457.5</v>
      </c>
      <c r="ET144">
        <v>0</v>
      </c>
      <c r="EU144">
        <v>932.34</v>
      </c>
      <c r="EV144">
        <v>10.4999991181538</v>
      </c>
      <c r="EW144">
        <v>45.615385493818501</v>
      </c>
      <c r="EX144">
        <v>-17.899999999999999</v>
      </c>
      <c r="EY144">
        <v>15</v>
      </c>
      <c r="EZ144">
        <v>0</v>
      </c>
      <c r="FA144" t="s">
        <v>419</v>
      </c>
      <c r="FB144">
        <v>1657551626.5</v>
      </c>
      <c r="FC144">
        <v>1657551629</v>
      </c>
      <c r="FD144">
        <v>0</v>
      </c>
      <c r="FE144">
        <v>0.40300000000000002</v>
      </c>
      <c r="FF144">
        <v>8.9999999999999993E-3</v>
      </c>
      <c r="FG144">
        <v>9.41</v>
      </c>
      <c r="FH144">
        <v>8.6999999999999994E-2</v>
      </c>
      <c r="FI144">
        <v>417</v>
      </c>
      <c r="FJ144">
        <v>17</v>
      </c>
      <c r="FK144">
        <v>1.61</v>
      </c>
      <c r="FL144">
        <v>0.59</v>
      </c>
      <c r="FM144">
        <v>2.73671024390244</v>
      </c>
      <c r="FN144">
        <v>-0.129050592334498</v>
      </c>
      <c r="FO144">
        <v>9.7333658191879793E-2</v>
      </c>
      <c r="FP144">
        <v>1</v>
      </c>
      <c r="FQ144">
        <v>931.26470588235304</v>
      </c>
      <c r="FR144">
        <v>39.266615402018701</v>
      </c>
      <c r="FS144">
        <v>15.1997655235967</v>
      </c>
      <c r="FT144">
        <v>0</v>
      </c>
      <c r="FU144">
        <v>0.46386448780487799</v>
      </c>
      <c r="FV144">
        <v>-1.2357073170731101E-2</v>
      </c>
      <c r="FW144">
        <v>3.4653592438412002E-3</v>
      </c>
      <c r="FX144">
        <v>1</v>
      </c>
      <c r="FY144">
        <v>2</v>
      </c>
      <c r="FZ144">
        <v>3</v>
      </c>
      <c r="GA144" t="s">
        <v>420</v>
      </c>
      <c r="GB144">
        <v>2.9743599999999999</v>
      </c>
      <c r="GC144">
        <v>2.7000199999999999</v>
      </c>
      <c r="GD144">
        <v>9.0710700000000005E-2</v>
      </c>
      <c r="GE144">
        <v>9.1388200000000003E-2</v>
      </c>
      <c r="GF144">
        <v>0.107471</v>
      </c>
      <c r="GG144">
        <v>0.107237</v>
      </c>
      <c r="GH144">
        <v>35442.699999999997</v>
      </c>
      <c r="GI144">
        <v>38739</v>
      </c>
      <c r="GJ144">
        <v>35318.6</v>
      </c>
      <c r="GK144">
        <v>38662.300000000003</v>
      </c>
      <c r="GL144">
        <v>44680.7</v>
      </c>
      <c r="GM144">
        <v>49846.7</v>
      </c>
      <c r="GN144">
        <v>55200.9</v>
      </c>
      <c r="GO144">
        <v>62009.7</v>
      </c>
      <c r="GP144">
        <v>1.9954000000000001</v>
      </c>
      <c r="GQ144">
        <v>1.871</v>
      </c>
      <c r="GR144">
        <v>5.3197099999999997E-2</v>
      </c>
      <c r="GS144">
        <v>0</v>
      </c>
      <c r="GT144">
        <v>24.317499999999999</v>
      </c>
      <c r="GU144">
        <v>999.9</v>
      </c>
      <c r="GV144">
        <v>59.645000000000003</v>
      </c>
      <c r="GW144">
        <v>28.198</v>
      </c>
      <c r="GX144">
        <v>25.450099999999999</v>
      </c>
      <c r="GY144">
        <v>56.873399999999997</v>
      </c>
      <c r="GZ144">
        <v>46.209899999999998</v>
      </c>
      <c r="HA144">
        <v>1</v>
      </c>
      <c r="HB144">
        <v>-0.10048799999999999</v>
      </c>
      <c r="HC144">
        <v>-0.31024000000000002</v>
      </c>
      <c r="HD144">
        <v>20.133600000000001</v>
      </c>
      <c r="HE144">
        <v>5.1993200000000002</v>
      </c>
      <c r="HF144">
        <v>12.0076</v>
      </c>
      <c r="HG144">
        <v>4.976</v>
      </c>
      <c r="HH144">
        <v>3.2936000000000001</v>
      </c>
      <c r="HI144">
        <v>9999</v>
      </c>
      <c r="HJ144">
        <v>9999</v>
      </c>
      <c r="HK144">
        <v>9999</v>
      </c>
      <c r="HL144">
        <v>625.20000000000005</v>
      </c>
      <c r="HM144">
        <v>1.8632200000000001</v>
      </c>
      <c r="HN144">
        <v>1.86798</v>
      </c>
      <c r="HO144">
        <v>1.8677999999999999</v>
      </c>
      <c r="HP144">
        <v>1.8689899999999999</v>
      </c>
      <c r="HQ144">
        <v>1.86981</v>
      </c>
      <c r="HR144">
        <v>1.8658399999999999</v>
      </c>
      <c r="HS144">
        <v>1.8669100000000001</v>
      </c>
      <c r="HT144">
        <v>1.86829</v>
      </c>
      <c r="HU144">
        <v>5</v>
      </c>
      <c r="HV144">
        <v>0</v>
      </c>
      <c r="HW144">
        <v>0</v>
      </c>
      <c r="HX144">
        <v>0</v>
      </c>
      <c r="HY144" t="s">
        <v>421</v>
      </c>
      <c r="HZ144" t="s">
        <v>422</v>
      </c>
      <c r="IA144" t="s">
        <v>423</v>
      </c>
      <c r="IB144" t="s">
        <v>423</v>
      </c>
      <c r="IC144" t="s">
        <v>423</v>
      </c>
      <c r="ID144" t="s">
        <v>423</v>
      </c>
      <c r="IE144">
        <v>0</v>
      </c>
      <c r="IF144">
        <v>100</v>
      </c>
      <c r="IG144">
        <v>100</v>
      </c>
      <c r="IH144">
        <v>5.9980000000000002</v>
      </c>
      <c r="II144">
        <v>0.53190000000000004</v>
      </c>
      <c r="IJ144">
        <v>3.6346291650323699</v>
      </c>
      <c r="IK144">
        <v>5.6267518783259399E-3</v>
      </c>
      <c r="IL144">
        <v>2.30191766742704E-7</v>
      </c>
      <c r="IM144">
        <v>-2.9562642023804099E-10</v>
      </c>
      <c r="IN144">
        <v>-4.4408053959193901E-2</v>
      </c>
      <c r="IO144">
        <v>-1.77651730019769E-2</v>
      </c>
      <c r="IP144">
        <v>2.0502542247495602E-3</v>
      </c>
      <c r="IQ144">
        <v>-1.6883999477825899E-5</v>
      </c>
      <c r="IR144">
        <v>-3</v>
      </c>
      <c r="IS144">
        <v>1845</v>
      </c>
      <c r="IT144">
        <v>1</v>
      </c>
      <c r="IU144">
        <v>26</v>
      </c>
      <c r="IV144">
        <v>23563.8</v>
      </c>
      <c r="IW144">
        <v>23563.8</v>
      </c>
      <c r="IX144">
        <v>1.0376000000000001</v>
      </c>
      <c r="IY144">
        <v>2.63184</v>
      </c>
      <c r="IZ144">
        <v>1.5478499999999999</v>
      </c>
      <c r="JA144">
        <v>2.3107899999999999</v>
      </c>
      <c r="JB144">
        <v>1.3464400000000001</v>
      </c>
      <c r="JC144">
        <v>2.2717299999999998</v>
      </c>
      <c r="JD144">
        <v>32.731299999999997</v>
      </c>
      <c r="JE144">
        <v>24.2364</v>
      </c>
      <c r="JF144">
        <v>18</v>
      </c>
      <c r="JG144">
        <v>501.137</v>
      </c>
      <c r="JH144">
        <v>420.06700000000001</v>
      </c>
      <c r="JI144">
        <v>25</v>
      </c>
      <c r="JJ144">
        <v>25.9998</v>
      </c>
      <c r="JK144">
        <v>30</v>
      </c>
      <c r="JL144">
        <v>25.966100000000001</v>
      </c>
      <c r="JM144">
        <v>25.909199999999998</v>
      </c>
      <c r="JN144">
        <v>20.801600000000001</v>
      </c>
      <c r="JO144">
        <v>0</v>
      </c>
      <c r="JP144">
        <v>100</v>
      </c>
      <c r="JQ144">
        <v>25</v>
      </c>
      <c r="JR144">
        <v>419.89699999999999</v>
      </c>
      <c r="JS144">
        <v>28.5824</v>
      </c>
      <c r="JT144">
        <v>102.405</v>
      </c>
      <c r="JU144">
        <v>103.218</v>
      </c>
    </row>
    <row r="145" spans="1:281" x14ac:dyDescent="0.2">
      <c r="A145">
        <v>129</v>
      </c>
      <c r="B145">
        <v>1658965461.0999999</v>
      </c>
      <c r="C145">
        <v>3529.5</v>
      </c>
      <c r="D145" t="s">
        <v>689</v>
      </c>
      <c r="E145" t="s">
        <v>690</v>
      </c>
      <c r="F145">
        <v>5</v>
      </c>
      <c r="G145" t="s">
        <v>674</v>
      </c>
      <c r="H145" t="s">
        <v>416</v>
      </c>
      <c r="I145">
        <v>1658965458.3</v>
      </c>
      <c r="J145">
        <f t="shared" ref="J145:J176" si="200">(K145)/1000</f>
        <v>3.9154041272453316E-4</v>
      </c>
      <c r="K145">
        <f t="shared" ref="K145:K176" si="201">IF(CZ145, AN145, AH145)</f>
        <v>0.39154041272453316</v>
      </c>
      <c r="L145">
        <f t="shared" ref="L145:L176" si="202">IF(CZ145, AI145, AG145)</f>
        <v>-2.3660212386497044</v>
      </c>
      <c r="M145">
        <f t="shared" ref="M145:M176" si="203">DB145 - IF(AU145&gt;1, L145*CV145*100/(AW145*DP145), 0)</f>
        <v>422.666</v>
      </c>
      <c r="N145">
        <f t="shared" ref="N145:N176" si="204">((T145-J145/2)*M145-L145)/(T145+J145/2)</f>
        <v>525.98931962033248</v>
      </c>
      <c r="O145">
        <f t="shared" ref="O145:O176" si="205">N145*(DI145+DJ145)/1000</f>
        <v>47.350222734715899</v>
      </c>
      <c r="P145">
        <f t="shared" ref="P145:P176" si="206">(DB145 - IF(AU145&gt;1, L145*CV145*100/(AW145*DP145), 0))*(DI145+DJ145)/1000</f>
        <v>38.048927033038183</v>
      </c>
      <c r="Q145">
        <f t="shared" ref="Q145:Q176" si="207">2/((1/S145-1/R145)+SIGN(S145)*SQRT((1/S145-1/R145)*(1/S145-1/R145) + 4*CW145/((CW145+1)*(CW145+1))*(2*1/S145*1/R145-1/R145*1/R145)))</f>
        <v>3.3961652560436414E-2</v>
      </c>
      <c r="R145">
        <f t="shared" ref="R145:R176" si="208">IF(LEFT(CX145,1)&lt;&gt;"0",IF(LEFT(CX145,1)="1",3,CY145),$D$5+$E$5*(DP145*DI145/($K$5*1000))+$F$5*(DP145*DI145/($K$5*1000))*MAX(MIN(CV145,$J$5),$I$5)*MAX(MIN(CV145,$J$5),$I$5)+$G$5*MAX(MIN(CV145,$J$5),$I$5)*(DP145*DI145/($K$5*1000))+$H$5*(DP145*DI145/($K$5*1000))*(DP145*DI145/($K$5*1000)))</f>
        <v>2.7416878517592727</v>
      </c>
      <c r="S145">
        <f t="shared" ref="S145:S176" si="209">J145*(1000-(1000*0.61365*EXP(17.502*W145/(240.97+W145))/(DI145+DJ145)+DD145)/2)/(1000*0.61365*EXP(17.502*W145/(240.97+W145))/(DI145+DJ145)-DD145)</f>
        <v>3.3729660872706131E-2</v>
      </c>
      <c r="T145">
        <f t="shared" ref="T145:T176" si="210">1/((CW145+1)/(Q145/1.6)+1/(R145/1.37)) + CW145/((CW145+1)/(Q145/1.6) + CW145/(R145/1.37))</f>
        <v>2.1101749333767246E-2</v>
      </c>
      <c r="U145">
        <f t="shared" ref="U145:U176" si="211">(CR145*CU145)</f>
        <v>1.5964149869723993E-6</v>
      </c>
      <c r="V145">
        <f t="shared" ref="V145:V176" si="212">(DK145+(U145+2*0.95*0.0000000567*(((DK145+$B$7)+273)^4-(DK145+273)^4)-44100*J145)/(1.84*29.3*R145+8*0.95*0.0000000567*(DK145+273)^3))</f>
        <v>25.703352236120772</v>
      </c>
      <c r="W145">
        <f t="shared" ref="W145:W176" si="213">($C$7*DL145+$D$7*DM145+$E$7*V145)</f>
        <v>25.703352236120772</v>
      </c>
      <c r="X145">
        <f t="shared" ref="X145:X176" si="214">0.61365*EXP(17.502*W145/(240.97+W145))</f>
        <v>3.3154800572229246</v>
      </c>
      <c r="Y145">
        <f t="shared" ref="Y145:Y176" si="215">(Z145/AA145*100)</f>
        <v>69.020349231462149</v>
      </c>
      <c r="Z145">
        <f t="shared" ref="Z145:Z176" si="216">DD145*(DI145+DJ145)/1000</f>
        <v>2.3031066863222018</v>
      </c>
      <c r="AA145">
        <f t="shared" ref="AA145:AA176" si="217">0.61365*EXP(17.502*DK145/(240.97+DK145))</f>
        <v>3.3368516849989467</v>
      </c>
      <c r="AB145">
        <f t="shared" ref="AB145:AB176" si="218">(X145-DD145*(DI145+DJ145)/1000)</f>
        <v>1.0123733709007228</v>
      </c>
      <c r="AC145">
        <f t="shared" ref="AC145:AC176" si="219">(-J145*44100)</f>
        <v>-17.266932201151914</v>
      </c>
      <c r="AD145">
        <f t="shared" ref="AD145:AD176" si="220">2*29.3*R145*0.92*(DK145-W145)</f>
        <v>16.020781880815218</v>
      </c>
      <c r="AE145">
        <f t="shared" ref="AE145:AE176" si="221">2*0.95*0.0000000567*(((DK145+$B$7)+273)^4-(W145+273)^4)</f>
        <v>1.2454708659428431</v>
      </c>
      <c r="AF145">
        <f t="shared" ref="AF145:AF176" si="222">U145+AE145+AC145+AD145</f>
        <v>-6.7785797886443788E-4</v>
      </c>
      <c r="AG145">
        <f t="shared" ref="AG145:AG176" si="223">DH145*AU145*(DC145-DB145*(1000-AU145*DE145)/(1000-AU145*DD145))/(100*CV145)</f>
        <v>-2.4398497425168015</v>
      </c>
      <c r="AH145">
        <f t="shared" ref="AH145:AH176" si="224">1000*DH145*AU145*(DD145-DE145)/(100*CV145*(1000-AU145*DD145))</f>
        <v>0.39417297586471134</v>
      </c>
      <c r="AI145">
        <f t="shared" ref="AI145:AI176" si="225">(AJ145 - AK145 - DI145*1000/(8.314*(DK145+273.15)) * AM145/DH145 * AL145) * DH145/(100*CV145) * (1000 - DE145)/1000</f>
        <v>-2.3660212386497044</v>
      </c>
      <c r="AJ145">
        <v>430.74863423030303</v>
      </c>
      <c r="AK145">
        <v>433.72561212121201</v>
      </c>
      <c r="AL145">
        <v>-1.3470683982647599E-2</v>
      </c>
      <c r="AM145">
        <v>66.33</v>
      </c>
      <c r="AN145">
        <f t="shared" ref="AN145:AN176" si="226">(AP145 - AO145 + DI145*1000/(8.314*(DK145+273.15)) * AR145/DH145 * AQ145) * DH145/(100*CV145) * 1000/(1000 - AP145)</f>
        <v>0.39154041272453316</v>
      </c>
      <c r="AO145">
        <v>25.123327605815099</v>
      </c>
      <c r="AP145">
        <v>25.580973333333301</v>
      </c>
      <c r="AQ145">
        <v>2.6111638213049901E-5</v>
      </c>
      <c r="AR145">
        <v>88.640650729912196</v>
      </c>
      <c r="AS145">
        <v>0</v>
      </c>
      <c r="AT145">
        <v>0</v>
      </c>
      <c r="AU145">
        <f t="shared" ref="AU145:AU176" si="227">IF(AS145*$H$13&gt;=AW145,1,(AW145/(AW145-AS145*$H$13)))</f>
        <v>1</v>
      </c>
      <c r="AV145">
        <f t="shared" ref="AV145:AV176" si="228">(AU145-1)*100</f>
        <v>0</v>
      </c>
      <c r="AW145">
        <f t="shared" ref="AW145:AW176" si="229">MAX(0,($B$13+$C$13*DP145)/(1+$D$13*DP145)*DI145/(DK145+273)*$E$13)</f>
        <v>47602.558418919514</v>
      </c>
      <c r="AX145" t="s">
        <v>417</v>
      </c>
      <c r="AY145" t="s">
        <v>417</v>
      </c>
      <c r="AZ145">
        <v>0</v>
      </c>
      <c r="BA145">
        <v>0</v>
      </c>
      <c r="BB145" t="e">
        <f t="shared" ref="BB145:BB176" si="230">1-AZ145/BA145</f>
        <v>#DIV/0!</v>
      </c>
      <c r="BC145">
        <v>0</v>
      </c>
      <c r="BD145" t="s">
        <v>417</v>
      </c>
      <c r="BE145" t="s">
        <v>417</v>
      </c>
      <c r="BF145">
        <v>0</v>
      </c>
      <c r="BG145">
        <v>0</v>
      </c>
      <c r="BH145" t="e">
        <f t="shared" ref="BH145:BH176" si="231">1-BF145/BG145</f>
        <v>#DIV/0!</v>
      </c>
      <c r="BI145">
        <v>0.5</v>
      </c>
      <c r="BJ145">
        <f t="shared" ref="BJ145:BJ176" si="232">CS145</f>
        <v>8.4021841419599964E-6</v>
      </c>
      <c r="BK145">
        <f t="shared" ref="BK145:BK176" si="233">L145</f>
        <v>-2.3660212386497044</v>
      </c>
      <c r="BL145" t="e">
        <f t="shared" ref="BL145:BL176" si="234">BH145*BI145*BJ145</f>
        <v>#DIV/0!</v>
      </c>
      <c r="BM145">
        <f t="shared" ref="BM145:BM176" si="235">(BK145-BC145)/BJ145</f>
        <v>-281595.97536477906</v>
      </c>
      <c r="BN145" t="e">
        <f t="shared" ref="BN145:BN176" si="236">(BA145-BG145)/BG145</f>
        <v>#DIV/0!</v>
      </c>
      <c r="BO145" t="e">
        <f t="shared" ref="BO145:BO176" si="237">AZ145/(BB145+AZ145/BG145)</f>
        <v>#DIV/0!</v>
      </c>
      <c r="BP145" t="s">
        <v>417</v>
      </c>
      <c r="BQ145">
        <v>0</v>
      </c>
      <c r="BR145" t="e">
        <f t="shared" ref="BR145:BR176" si="238">IF(BQ145&lt;&gt;0, BQ145, BO145)</f>
        <v>#DIV/0!</v>
      </c>
      <c r="BS145" t="e">
        <f t="shared" ref="BS145:BS176" si="239">1-BR145/BG145</f>
        <v>#DIV/0!</v>
      </c>
      <c r="BT145" t="e">
        <f t="shared" ref="BT145:BT176" si="240">(BG145-BF145)/(BG145-BR145)</f>
        <v>#DIV/0!</v>
      </c>
      <c r="BU145" t="e">
        <f t="shared" ref="BU145:BU176" si="241">(BA145-BG145)/(BA145-BR145)</f>
        <v>#DIV/0!</v>
      </c>
      <c r="BV145" t="e">
        <f t="shared" ref="BV145:BV176" si="242">(BG145-BF145)/(BG145-AZ145)</f>
        <v>#DIV/0!</v>
      </c>
      <c r="BW145" t="e">
        <f t="shared" ref="BW145:BW176" si="243">(BA145-BG145)/(BA145-AZ145)</f>
        <v>#DIV/0!</v>
      </c>
      <c r="BX145" t="e">
        <f t="shared" ref="BX145:BX176" si="244">(BT145*BR145/BF145)</f>
        <v>#DIV/0!</v>
      </c>
      <c r="BY145" t="e">
        <f t="shared" ref="BY145:BY176" si="245">(1-BX145)</f>
        <v>#DIV/0!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 t="shared" ref="CR145:CR176" si="246">$B$11*DQ145+$C$11*DR145+$F$11*EC145*(1-EF145)</f>
        <v>1.0001299999999999E-3</v>
      </c>
      <c r="CS145">
        <f t="shared" ref="CS145:CS176" si="247">CR145*CT145</f>
        <v>8.4021841419599964E-6</v>
      </c>
      <c r="CT145">
        <f t="shared" ref="CT145:CT176" si="248">($B$11*$D$9+$C$11*$D$9+$F$11*((EP145+EH145)/MAX(EP145+EH145+EQ145, 0.1)*$I$9+EQ145/MAX(EP145+EH145+EQ145, 0.1)*$J$9))/($B$11+$C$11+$F$11)</f>
        <v>8.4010919999999972E-3</v>
      </c>
      <c r="CU145">
        <f t="shared" ref="CU145:CU176" si="249">($B$11*$K$9+$C$11*$K$9+$F$11*((EP145+EH145)/MAX(EP145+EH145+EQ145, 0.1)*$P$9+EQ145/MAX(EP145+EH145+EQ145, 0.1)*$Q$9))/($B$11+$C$11+$F$11)</f>
        <v>1.5962074799999995E-3</v>
      </c>
      <c r="CV145">
        <v>6</v>
      </c>
      <c r="CW145">
        <v>0.5</v>
      </c>
      <c r="CX145" t="s">
        <v>418</v>
      </c>
      <c r="CY145">
        <v>2</v>
      </c>
      <c r="CZ145" t="b">
        <v>1</v>
      </c>
      <c r="DA145">
        <v>1658965458.3</v>
      </c>
      <c r="DB145">
        <v>422.666</v>
      </c>
      <c r="DC145">
        <v>419.93819999999999</v>
      </c>
      <c r="DD145">
        <v>25.584029999999998</v>
      </c>
      <c r="DE145">
        <v>25.123139999999999</v>
      </c>
      <c r="DF145">
        <v>416.66849999999999</v>
      </c>
      <c r="DG145">
        <v>25.052209999999999</v>
      </c>
      <c r="DH145">
        <v>500.01749999999998</v>
      </c>
      <c r="DI145">
        <v>89.974720000000005</v>
      </c>
      <c r="DJ145">
        <v>4.6542729999999997E-2</v>
      </c>
      <c r="DK145">
        <v>25.81174</v>
      </c>
      <c r="DL145">
        <v>25.196200000000001</v>
      </c>
      <c r="DM145">
        <v>999.9</v>
      </c>
      <c r="DN145">
        <v>0</v>
      </c>
      <c r="DO145">
        <v>0</v>
      </c>
      <c r="DP145">
        <v>9964.5</v>
      </c>
      <c r="DQ145">
        <v>0</v>
      </c>
      <c r="DR145">
        <v>0.22065599999999999</v>
      </c>
      <c r="DS145">
        <v>2.7279149999999999</v>
      </c>
      <c r="DT145">
        <v>433.76350000000002</v>
      </c>
      <c r="DU145">
        <v>430.7602</v>
      </c>
      <c r="DV145">
        <v>0.4609007</v>
      </c>
      <c r="DW145">
        <v>419.93819999999999</v>
      </c>
      <c r="DX145">
        <v>25.123139999999999</v>
      </c>
      <c r="DY145">
        <v>2.3019159999999999</v>
      </c>
      <c r="DZ145">
        <v>2.2604470000000001</v>
      </c>
      <c r="EA145">
        <v>19.68984</v>
      </c>
      <c r="EB145">
        <v>19.397269999999999</v>
      </c>
      <c r="EC145">
        <v>1.0001299999999999E-3</v>
      </c>
      <c r="ED145">
        <v>0</v>
      </c>
      <c r="EE145">
        <v>0</v>
      </c>
      <c r="EF145">
        <v>0</v>
      </c>
      <c r="EG145">
        <v>930.1</v>
      </c>
      <c r="EH145">
        <v>1.0001299999999999E-3</v>
      </c>
      <c r="EI145">
        <v>-13.25</v>
      </c>
      <c r="EJ145">
        <v>-0.7</v>
      </c>
      <c r="EK145">
        <v>35.061999999999998</v>
      </c>
      <c r="EL145">
        <v>39.568399999999997</v>
      </c>
      <c r="EM145">
        <v>37</v>
      </c>
      <c r="EN145">
        <v>39.787399999999998</v>
      </c>
      <c r="EO145">
        <v>37.549599999999998</v>
      </c>
      <c r="EP145">
        <v>0</v>
      </c>
      <c r="EQ145">
        <v>0</v>
      </c>
      <c r="ER145">
        <v>0</v>
      </c>
      <c r="ES145">
        <v>1658965462.3</v>
      </c>
      <c r="ET145">
        <v>0</v>
      </c>
      <c r="EU145">
        <v>932.76</v>
      </c>
      <c r="EV145">
        <v>-1.7692314440460299</v>
      </c>
      <c r="EW145">
        <v>17.153846594473801</v>
      </c>
      <c r="EX145">
        <v>-16.04</v>
      </c>
      <c r="EY145">
        <v>15</v>
      </c>
      <c r="EZ145">
        <v>0</v>
      </c>
      <c r="FA145" t="s">
        <v>419</v>
      </c>
      <c r="FB145">
        <v>1657551626.5</v>
      </c>
      <c r="FC145">
        <v>1657551629</v>
      </c>
      <c r="FD145">
        <v>0</v>
      </c>
      <c r="FE145">
        <v>0.40300000000000002</v>
      </c>
      <c r="FF145">
        <v>8.9999999999999993E-3</v>
      </c>
      <c r="FG145">
        <v>9.41</v>
      </c>
      <c r="FH145">
        <v>8.6999999999999994E-2</v>
      </c>
      <c r="FI145">
        <v>417</v>
      </c>
      <c r="FJ145">
        <v>17</v>
      </c>
      <c r="FK145">
        <v>1.61</v>
      </c>
      <c r="FL145">
        <v>0.59</v>
      </c>
      <c r="FM145">
        <v>2.7313965853658502</v>
      </c>
      <c r="FN145">
        <v>0.115668083623702</v>
      </c>
      <c r="FO145">
        <v>8.9078257444316203E-2</v>
      </c>
      <c r="FP145">
        <v>1</v>
      </c>
      <c r="FQ145">
        <v>932.38235294117601</v>
      </c>
      <c r="FR145">
        <v>-13.735676234147</v>
      </c>
      <c r="FS145">
        <v>15.118677007716901</v>
      </c>
      <c r="FT145">
        <v>0</v>
      </c>
      <c r="FU145">
        <v>0.46322626829268299</v>
      </c>
      <c r="FV145">
        <v>-1.4914703832752301E-2</v>
      </c>
      <c r="FW145">
        <v>3.3879534366627099E-3</v>
      </c>
      <c r="FX145">
        <v>1</v>
      </c>
      <c r="FY145">
        <v>2</v>
      </c>
      <c r="FZ145">
        <v>3</v>
      </c>
      <c r="GA145" t="s">
        <v>420</v>
      </c>
      <c r="GB145">
        <v>2.9738199999999999</v>
      </c>
      <c r="GC145">
        <v>2.7005599999999998</v>
      </c>
      <c r="GD145">
        <v>9.0694200000000003E-2</v>
      </c>
      <c r="GE145">
        <v>9.1379600000000005E-2</v>
      </c>
      <c r="GF145">
        <v>0.10746600000000001</v>
      </c>
      <c r="GG145">
        <v>0.107236</v>
      </c>
      <c r="GH145">
        <v>35442.699999999997</v>
      </c>
      <c r="GI145">
        <v>38739.9</v>
      </c>
      <c r="GJ145">
        <v>35318</v>
      </c>
      <c r="GK145">
        <v>38662.9</v>
      </c>
      <c r="GL145">
        <v>44680.6</v>
      </c>
      <c r="GM145">
        <v>49847</v>
      </c>
      <c r="GN145">
        <v>55200.5</v>
      </c>
      <c r="GO145">
        <v>62010</v>
      </c>
      <c r="GP145">
        <v>1.9958</v>
      </c>
      <c r="GQ145">
        <v>1.8717999999999999</v>
      </c>
      <c r="GR145">
        <v>5.2452100000000002E-2</v>
      </c>
      <c r="GS145">
        <v>0</v>
      </c>
      <c r="GT145">
        <v>24.317499999999999</v>
      </c>
      <c r="GU145">
        <v>999.9</v>
      </c>
      <c r="GV145">
        <v>59.645000000000003</v>
      </c>
      <c r="GW145">
        <v>28.198</v>
      </c>
      <c r="GX145">
        <v>25.447199999999999</v>
      </c>
      <c r="GY145">
        <v>56.583399999999997</v>
      </c>
      <c r="GZ145">
        <v>46.386200000000002</v>
      </c>
      <c r="HA145">
        <v>1</v>
      </c>
      <c r="HB145">
        <v>-0.10061</v>
      </c>
      <c r="HC145">
        <v>-0.31111100000000003</v>
      </c>
      <c r="HD145">
        <v>20.133500000000002</v>
      </c>
      <c r="HE145">
        <v>5.1993200000000002</v>
      </c>
      <c r="HF145">
        <v>12.0076</v>
      </c>
      <c r="HG145">
        <v>4.9756</v>
      </c>
      <c r="HH145">
        <v>3.2934000000000001</v>
      </c>
      <c r="HI145">
        <v>9999</v>
      </c>
      <c r="HJ145">
        <v>9999</v>
      </c>
      <c r="HK145">
        <v>9999</v>
      </c>
      <c r="HL145">
        <v>625.20000000000005</v>
      </c>
      <c r="HM145">
        <v>1.86313</v>
      </c>
      <c r="HN145">
        <v>1.86798</v>
      </c>
      <c r="HO145">
        <v>1.8677699999999999</v>
      </c>
      <c r="HP145">
        <v>1.86896</v>
      </c>
      <c r="HQ145">
        <v>1.86981</v>
      </c>
      <c r="HR145">
        <v>1.8658399999999999</v>
      </c>
      <c r="HS145">
        <v>1.8669100000000001</v>
      </c>
      <c r="HT145">
        <v>1.86829</v>
      </c>
      <c r="HU145">
        <v>5</v>
      </c>
      <c r="HV145">
        <v>0</v>
      </c>
      <c r="HW145">
        <v>0</v>
      </c>
      <c r="HX145">
        <v>0</v>
      </c>
      <c r="HY145" t="s">
        <v>421</v>
      </c>
      <c r="HZ145" t="s">
        <v>422</v>
      </c>
      <c r="IA145" t="s">
        <v>423</v>
      </c>
      <c r="IB145" t="s">
        <v>423</v>
      </c>
      <c r="IC145" t="s">
        <v>423</v>
      </c>
      <c r="ID145" t="s">
        <v>423</v>
      </c>
      <c r="IE145">
        <v>0</v>
      </c>
      <c r="IF145">
        <v>100</v>
      </c>
      <c r="IG145">
        <v>100</v>
      </c>
      <c r="IH145">
        <v>5.9969999999999999</v>
      </c>
      <c r="II145">
        <v>0.53190000000000004</v>
      </c>
      <c r="IJ145">
        <v>3.6346291650323699</v>
      </c>
      <c r="IK145">
        <v>5.6267518783259399E-3</v>
      </c>
      <c r="IL145">
        <v>2.30191766742704E-7</v>
      </c>
      <c r="IM145">
        <v>-2.9562642023804099E-10</v>
      </c>
      <c r="IN145">
        <v>-4.4408053959193901E-2</v>
      </c>
      <c r="IO145">
        <v>-1.77651730019769E-2</v>
      </c>
      <c r="IP145">
        <v>2.0502542247495602E-3</v>
      </c>
      <c r="IQ145">
        <v>-1.6883999477825899E-5</v>
      </c>
      <c r="IR145">
        <v>-3</v>
      </c>
      <c r="IS145">
        <v>1845</v>
      </c>
      <c r="IT145">
        <v>1</v>
      </c>
      <c r="IU145">
        <v>26</v>
      </c>
      <c r="IV145">
        <v>23563.9</v>
      </c>
      <c r="IW145">
        <v>23563.9</v>
      </c>
      <c r="IX145">
        <v>1.0376000000000001</v>
      </c>
      <c r="IY145">
        <v>2.6245099999999999</v>
      </c>
      <c r="IZ145">
        <v>1.5478499999999999</v>
      </c>
      <c r="JA145">
        <v>2.3107899999999999</v>
      </c>
      <c r="JB145">
        <v>1.3464400000000001</v>
      </c>
      <c r="JC145">
        <v>2.3059099999999999</v>
      </c>
      <c r="JD145">
        <v>32.731299999999997</v>
      </c>
      <c r="JE145">
        <v>24.245100000000001</v>
      </c>
      <c r="JF145">
        <v>18</v>
      </c>
      <c r="JG145">
        <v>501.37900000000002</v>
      </c>
      <c r="JH145">
        <v>420.52300000000002</v>
      </c>
      <c r="JI145">
        <v>24.9999</v>
      </c>
      <c r="JJ145">
        <v>25.9998</v>
      </c>
      <c r="JK145">
        <v>29.9999</v>
      </c>
      <c r="JL145">
        <v>25.963999999999999</v>
      </c>
      <c r="JM145">
        <v>25.909199999999998</v>
      </c>
      <c r="JN145">
        <v>20.799800000000001</v>
      </c>
      <c r="JO145">
        <v>0</v>
      </c>
      <c r="JP145">
        <v>100</v>
      </c>
      <c r="JQ145">
        <v>25</v>
      </c>
      <c r="JR145">
        <v>419.89699999999999</v>
      </c>
      <c r="JS145">
        <v>28.5824</v>
      </c>
      <c r="JT145">
        <v>102.404</v>
      </c>
      <c r="JU145">
        <v>103.21899999999999</v>
      </c>
    </row>
    <row r="146" spans="1:281" x14ac:dyDescent="0.2">
      <c r="A146">
        <v>130</v>
      </c>
      <c r="B146">
        <v>1658965466.0999999</v>
      </c>
      <c r="C146">
        <v>3534.5</v>
      </c>
      <c r="D146" t="s">
        <v>691</v>
      </c>
      <c r="E146" t="s">
        <v>692</v>
      </c>
      <c r="F146">
        <v>5</v>
      </c>
      <c r="G146" t="s">
        <v>674</v>
      </c>
      <c r="H146" t="s">
        <v>416</v>
      </c>
      <c r="I146">
        <v>1658965463.5999999</v>
      </c>
      <c r="J146">
        <f t="shared" si="200"/>
        <v>3.9522732716166121E-4</v>
      </c>
      <c r="K146">
        <f t="shared" si="201"/>
        <v>0.3952273271616612</v>
      </c>
      <c r="L146">
        <f t="shared" si="202"/>
        <v>-2.2825289980974031</v>
      </c>
      <c r="M146">
        <f t="shared" si="203"/>
        <v>422.61611111111102</v>
      </c>
      <c r="N146">
        <f t="shared" si="204"/>
        <v>521.07407973990723</v>
      </c>
      <c r="O146">
        <f t="shared" si="205"/>
        <v>46.907959199282352</v>
      </c>
      <c r="P146">
        <f t="shared" si="206"/>
        <v>38.044608372871856</v>
      </c>
      <c r="Q146">
        <f t="shared" si="207"/>
        <v>3.4263468655141349E-2</v>
      </c>
      <c r="R146">
        <f t="shared" si="208"/>
        <v>2.7534097361064198</v>
      </c>
      <c r="S146">
        <f t="shared" si="209"/>
        <v>3.4028348472369262E-2</v>
      </c>
      <c r="T146">
        <f t="shared" si="210"/>
        <v>2.1288707774385306E-2</v>
      </c>
      <c r="U146">
        <f t="shared" si="211"/>
        <v>1.5964149869723993E-6</v>
      </c>
      <c r="V146">
        <f t="shared" si="212"/>
        <v>25.705246321279446</v>
      </c>
      <c r="W146">
        <f t="shared" si="213"/>
        <v>25.705246321279446</v>
      </c>
      <c r="X146">
        <f t="shared" si="214"/>
        <v>3.3158524992185083</v>
      </c>
      <c r="Y146">
        <f t="shared" si="215"/>
        <v>69.00437558777719</v>
      </c>
      <c r="Z146">
        <f t="shared" si="216"/>
        <v>2.3029123736973975</v>
      </c>
      <c r="AA146">
        <f t="shared" si="217"/>
        <v>3.3373425294863686</v>
      </c>
      <c r="AB146">
        <f t="shared" si="218"/>
        <v>1.0129401255211108</v>
      </c>
      <c r="AC146">
        <f t="shared" si="219"/>
        <v>-17.429525127829258</v>
      </c>
      <c r="AD146">
        <f t="shared" si="220"/>
        <v>16.176581692478351</v>
      </c>
      <c r="AE146">
        <f t="shared" si="221"/>
        <v>1.2522565940839581</v>
      </c>
      <c r="AF146">
        <f t="shared" si="222"/>
        <v>-6.8524485196164164E-4</v>
      </c>
      <c r="AG146">
        <f t="shared" si="223"/>
        <v>-2.446019339982243</v>
      </c>
      <c r="AH146">
        <f t="shared" si="224"/>
        <v>0.39301755341682865</v>
      </c>
      <c r="AI146">
        <f t="shared" si="225"/>
        <v>-2.2825289980974031</v>
      </c>
      <c r="AJ146">
        <v>430.68493929697001</v>
      </c>
      <c r="AK146">
        <v>433.64383030302997</v>
      </c>
      <c r="AL146">
        <v>-3.1263982684000602E-2</v>
      </c>
      <c r="AM146">
        <v>66.33</v>
      </c>
      <c r="AN146">
        <f t="shared" si="226"/>
        <v>0.3952273271616612</v>
      </c>
      <c r="AO146">
        <v>25.1227455254636</v>
      </c>
      <c r="AP146">
        <v>25.585223030302998</v>
      </c>
      <c r="AQ146">
        <v>-7.3849943727367294E-5</v>
      </c>
      <c r="AR146">
        <v>88.640650729912196</v>
      </c>
      <c r="AS146">
        <v>0</v>
      </c>
      <c r="AT146">
        <v>0</v>
      </c>
      <c r="AU146">
        <f t="shared" si="227"/>
        <v>1</v>
      </c>
      <c r="AV146">
        <f t="shared" si="228"/>
        <v>0</v>
      </c>
      <c r="AW146">
        <f t="shared" si="229"/>
        <v>47920.669805493366</v>
      </c>
      <c r="AX146" t="s">
        <v>417</v>
      </c>
      <c r="AY146" t="s">
        <v>417</v>
      </c>
      <c r="AZ146">
        <v>0</v>
      </c>
      <c r="BA146">
        <v>0</v>
      </c>
      <c r="BB146" t="e">
        <f t="shared" si="230"/>
        <v>#DIV/0!</v>
      </c>
      <c r="BC146">
        <v>0</v>
      </c>
      <c r="BD146" t="s">
        <v>417</v>
      </c>
      <c r="BE146" t="s">
        <v>417</v>
      </c>
      <c r="BF146">
        <v>0</v>
      </c>
      <c r="BG146">
        <v>0</v>
      </c>
      <c r="BH146" t="e">
        <f t="shared" si="231"/>
        <v>#DIV/0!</v>
      </c>
      <c r="BI146">
        <v>0.5</v>
      </c>
      <c r="BJ146">
        <f t="shared" si="232"/>
        <v>8.4021841419599964E-6</v>
      </c>
      <c r="BK146">
        <f t="shared" si="233"/>
        <v>-2.2825289980974031</v>
      </c>
      <c r="BL146" t="e">
        <f t="shared" si="234"/>
        <v>#DIV/0!</v>
      </c>
      <c r="BM146">
        <f t="shared" si="235"/>
        <v>-271659.00669786468</v>
      </c>
      <c r="BN146" t="e">
        <f t="shared" si="236"/>
        <v>#DIV/0!</v>
      </c>
      <c r="BO146" t="e">
        <f t="shared" si="237"/>
        <v>#DIV/0!</v>
      </c>
      <c r="BP146" t="s">
        <v>417</v>
      </c>
      <c r="BQ146">
        <v>0</v>
      </c>
      <c r="BR146" t="e">
        <f t="shared" si="238"/>
        <v>#DIV/0!</v>
      </c>
      <c r="BS146" t="e">
        <f t="shared" si="239"/>
        <v>#DIV/0!</v>
      </c>
      <c r="BT146" t="e">
        <f t="shared" si="240"/>
        <v>#DIV/0!</v>
      </c>
      <c r="BU146" t="e">
        <f t="shared" si="241"/>
        <v>#DIV/0!</v>
      </c>
      <c r="BV146" t="e">
        <f t="shared" si="242"/>
        <v>#DIV/0!</v>
      </c>
      <c r="BW146" t="e">
        <f t="shared" si="243"/>
        <v>#DIV/0!</v>
      </c>
      <c r="BX146" t="e">
        <f t="shared" si="244"/>
        <v>#DIV/0!</v>
      </c>
      <c r="BY146" t="e">
        <f t="shared" si="245"/>
        <v>#DIV/0!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 t="shared" si="246"/>
        <v>1.0001299999999999E-3</v>
      </c>
      <c r="CS146">
        <f t="shared" si="247"/>
        <v>8.4021841419599964E-6</v>
      </c>
      <c r="CT146">
        <f t="shared" si="248"/>
        <v>8.4010919999999972E-3</v>
      </c>
      <c r="CU146">
        <f t="shared" si="249"/>
        <v>1.5962074799999995E-3</v>
      </c>
      <c r="CV146">
        <v>6</v>
      </c>
      <c r="CW146">
        <v>0.5</v>
      </c>
      <c r="CX146" t="s">
        <v>418</v>
      </c>
      <c r="CY146">
        <v>2</v>
      </c>
      <c r="CZ146" t="b">
        <v>1</v>
      </c>
      <c r="DA146">
        <v>1658965463.5999999</v>
      </c>
      <c r="DB146">
        <v>422.61611111111102</v>
      </c>
      <c r="DC146">
        <v>419.88099999999997</v>
      </c>
      <c r="DD146">
        <v>25.581755555555599</v>
      </c>
      <c r="DE146">
        <v>25.122333333333302</v>
      </c>
      <c r="DF146">
        <v>416.61877777777801</v>
      </c>
      <c r="DG146">
        <v>25.0500333333333</v>
      </c>
      <c r="DH146">
        <v>500.14577777777799</v>
      </c>
      <c r="DI146">
        <v>89.975866666666704</v>
      </c>
      <c r="DJ146">
        <v>4.5803999999999997E-2</v>
      </c>
      <c r="DK146">
        <v>25.814222222222199</v>
      </c>
      <c r="DL146">
        <v>25.201166666666701</v>
      </c>
      <c r="DM146">
        <v>999.9</v>
      </c>
      <c r="DN146">
        <v>0</v>
      </c>
      <c r="DO146">
        <v>0</v>
      </c>
      <c r="DP146">
        <v>10033.8888888889</v>
      </c>
      <c r="DQ146">
        <v>0</v>
      </c>
      <c r="DR146">
        <v>0.22065599999999999</v>
      </c>
      <c r="DS146">
        <v>2.7353033333333299</v>
      </c>
      <c r="DT146">
        <v>433.71111111111099</v>
      </c>
      <c r="DU146">
        <v>430.70100000000002</v>
      </c>
      <c r="DV146">
        <v>0.45943611111111099</v>
      </c>
      <c r="DW146">
        <v>419.88099999999997</v>
      </c>
      <c r="DX146">
        <v>25.122333333333302</v>
      </c>
      <c r="DY146">
        <v>2.3017400000000001</v>
      </c>
      <c r="DZ146">
        <v>2.26040333333333</v>
      </c>
      <c r="EA146">
        <v>19.688611111111101</v>
      </c>
      <c r="EB146">
        <v>19.3969666666667</v>
      </c>
      <c r="EC146">
        <v>1.0001299999999999E-3</v>
      </c>
      <c r="ED146">
        <v>0</v>
      </c>
      <c r="EE146">
        <v>0</v>
      </c>
      <c r="EF146">
        <v>0</v>
      </c>
      <c r="EG146">
        <v>941.38888888888903</v>
      </c>
      <c r="EH146">
        <v>1.0001299999999999E-3</v>
      </c>
      <c r="EI146">
        <v>-20.0555555555556</v>
      </c>
      <c r="EJ146">
        <v>-2.0555555555555598</v>
      </c>
      <c r="EK146">
        <v>35.110999999999997</v>
      </c>
      <c r="EL146">
        <v>39.638777777777797</v>
      </c>
      <c r="EM146">
        <v>37.041333333333299</v>
      </c>
      <c r="EN146">
        <v>39.902555555555601</v>
      </c>
      <c r="EO146">
        <v>37.576000000000001</v>
      </c>
      <c r="EP146">
        <v>0</v>
      </c>
      <c r="EQ146">
        <v>0</v>
      </c>
      <c r="ER146">
        <v>0</v>
      </c>
      <c r="ES146">
        <v>1658965467.7</v>
      </c>
      <c r="ET146">
        <v>0</v>
      </c>
      <c r="EU146">
        <v>935.36538461538498</v>
      </c>
      <c r="EV146">
        <v>48.666666573206697</v>
      </c>
      <c r="EW146">
        <v>-50.7692312467994</v>
      </c>
      <c r="EX146">
        <v>-16.807692307692299</v>
      </c>
      <c r="EY146">
        <v>15</v>
      </c>
      <c r="EZ146">
        <v>0</v>
      </c>
      <c r="FA146" t="s">
        <v>419</v>
      </c>
      <c r="FB146">
        <v>1657551626.5</v>
      </c>
      <c r="FC146">
        <v>1657551629</v>
      </c>
      <c r="FD146">
        <v>0</v>
      </c>
      <c r="FE146">
        <v>0.40300000000000002</v>
      </c>
      <c r="FF146">
        <v>8.9999999999999993E-3</v>
      </c>
      <c r="FG146">
        <v>9.41</v>
      </c>
      <c r="FH146">
        <v>8.6999999999999994E-2</v>
      </c>
      <c r="FI146">
        <v>417</v>
      </c>
      <c r="FJ146">
        <v>17</v>
      </c>
      <c r="FK146">
        <v>1.61</v>
      </c>
      <c r="FL146">
        <v>0.59</v>
      </c>
      <c r="FM146">
        <v>2.73847097560976</v>
      </c>
      <c r="FN146">
        <v>2.9800348432059899E-2</v>
      </c>
      <c r="FO146">
        <v>7.6746467617285902E-2</v>
      </c>
      <c r="FP146">
        <v>1</v>
      </c>
      <c r="FQ146">
        <v>933.64705882352905</v>
      </c>
      <c r="FR146">
        <v>41.894575747937097</v>
      </c>
      <c r="FS146">
        <v>15.2351805582868</v>
      </c>
      <c r="FT146">
        <v>0</v>
      </c>
      <c r="FU146">
        <v>0.46166741463414601</v>
      </c>
      <c r="FV146">
        <v>-1.9914125435540001E-2</v>
      </c>
      <c r="FW146">
        <v>3.4375145017919201E-3</v>
      </c>
      <c r="FX146">
        <v>1</v>
      </c>
      <c r="FY146">
        <v>2</v>
      </c>
      <c r="FZ146">
        <v>3</v>
      </c>
      <c r="GA146" t="s">
        <v>420</v>
      </c>
      <c r="GB146">
        <v>2.9739900000000001</v>
      </c>
      <c r="GC146">
        <v>2.6999599999999999</v>
      </c>
      <c r="GD146">
        <v>9.0693300000000004E-2</v>
      </c>
      <c r="GE146">
        <v>9.1387599999999999E-2</v>
      </c>
      <c r="GF146">
        <v>0.10746</v>
      </c>
      <c r="GG146">
        <v>0.107247</v>
      </c>
      <c r="GH146">
        <v>35442.9</v>
      </c>
      <c r="GI146">
        <v>38739</v>
      </c>
      <c r="GJ146">
        <v>35318.199999999997</v>
      </c>
      <c r="GK146">
        <v>38662.300000000003</v>
      </c>
      <c r="GL146">
        <v>44680.9</v>
      </c>
      <c r="GM146">
        <v>49846.9</v>
      </c>
      <c r="GN146">
        <v>55200.5</v>
      </c>
      <c r="GO146">
        <v>62010.6</v>
      </c>
      <c r="GP146">
        <v>1.9962</v>
      </c>
      <c r="GQ146">
        <v>1.8708</v>
      </c>
      <c r="GR146">
        <v>5.4240200000000002E-2</v>
      </c>
      <c r="GS146">
        <v>0</v>
      </c>
      <c r="GT146">
        <v>24.3216</v>
      </c>
      <c r="GU146">
        <v>999.9</v>
      </c>
      <c r="GV146">
        <v>59.645000000000003</v>
      </c>
      <c r="GW146">
        <v>28.187999999999999</v>
      </c>
      <c r="GX146">
        <v>25.433299999999999</v>
      </c>
      <c r="GY146">
        <v>56.413400000000003</v>
      </c>
      <c r="GZ146">
        <v>46.153799999999997</v>
      </c>
      <c r="HA146">
        <v>1</v>
      </c>
      <c r="HB146">
        <v>-0.10048799999999999</v>
      </c>
      <c r="HC146">
        <v>-0.312527</v>
      </c>
      <c r="HD146">
        <v>20.133400000000002</v>
      </c>
      <c r="HE146">
        <v>5.20052</v>
      </c>
      <c r="HF146">
        <v>12.0052</v>
      </c>
      <c r="HG146">
        <v>4.976</v>
      </c>
      <c r="HH146">
        <v>3.2936000000000001</v>
      </c>
      <c r="HI146">
        <v>9999</v>
      </c>
      <c r="HJ146">
        <v>9999</v>
      </c>
      <c r="HK146">
        <v>9999</v>
      </c>
      <c r="HL146">
        <v>625.20000000000005</v>
      </c>
      <c r="HM146">
        <v>1.8632200000000001</v>
      </c>
      <c r="HN146">
        <v>1.8680099999999999</v>
      </c>
      <c r="HO146">
        <v>1.8677699999999999</v>
      </c>
      <c r="HP146">
        <v>1.86893</v>
      </c>
      <c r="HQ146">
        <v>1.86981</v>
      </c>
      <c r="HR146">
        <v>1.8658399999999999</v>
      </c>
      <c r="HS146">
        <v>1.8669100000000001</v>
      </c>
      <c r="HT146">
        <v>1.86829</v>
      </c>
      <c r="HU146">
        <v>5</v>
      </c>
      <c r="HV146">
        <v>0</v>
      </c>
      <c r="HW146">
        <v>0</v>
      </c>
      <c r="HX146">
        <v>0</v>
      </c>
      <c r="HY146" t="s">
        <v>421</v>
      </c>
      <c r="HZ146" t="s">
        <v>422</v>
      </c>
      <c r="IA146" t="s">
        <v>423</v>
      </c>
      <c r="IB146" t="s">
        <v>423</v>
      </c>
      <c r="IC146" t="s">
        <v>423</v>
      </c>
      <c r="ID146" t="s">
        <v>423</v>
      </c>
      <c r="IE146">
        <v>0</v>
      </c>
      <c r="IF146">
        <v>100</v>
      </c>
      <c r="IG146">
        <v>100</v>
      </c>
      <c r="IH146">
        <v>5.9969999999999999</v>
      </c>
      <c r="II146">
        <v>0.53180000000000005</v>
      </c>
      <c r="IJ146">
        <v>3.6346291650323699</v>
      </c>
      <c r="IK146">
        <v>5.6267518783259399E-3</v>
      </c>
      <c r="IL146">
        <v>2.30191766742704E-7</v>
      </c>
      <c r="IM146">
        <v>-2.9562642023804099E-10</v>
      </c>
      <c r="IN146">
        <v>-4.4408053959193901E-2</v>
      </c>
      <c r="IO146">
        <v>-1.77651730019769E-2</v>
      </c>
      <c r="IP146">
        <v>2.0502542247495602E-3</v>
      </c>
      <c r="IQ146">
        <v>-1.6883999477825899E-5</v>
      </c>
      <c r="IR146">
        <v>-3</v>
      </c>
      <c r="IS146">
        <v>1845</v>
      </c>
      <c r="IT146">
        <v>1</v>
      </c>
      <c r="IU146">
        <v>26</v>
      </c>
      <c r="IV146">
        <v>23564</v>
      </c>
      <c r="IW146">
        <v>23564</v>
      </c>
      <c r="IX146">
        <v>1.0376000000000001</v>
      </c>
      <c r="IY146">
        <v>2.6147499999999999</v>
      </c>
      <c r="IZ146">
        <v>1.5478499999999999</v>
      </c>
      <c r="JA146">
        <v>2.3107899999999999</v>
      </c>
      <c r="JB146">
        <v>1.3464400000000001</v>
      </c>
      <c r="JC146">
        <v>2.4414099999999999</v>
      </c>
      <c r="JD146">
        <v>32.731299999999997</v>
      </c>
      <c r="JE146">
        <v>24.245100000000001</v>
      </c>
      <c r="JF146">
        <v>18</v>
      </c>
      <c r="JG146">
        <v>501.642</v>
      </c>
      <c r="JH146">
        <v>419.952</v>
      </c>
      <c r="JI146">
        <v>24.9999</v>
      </c>
      <c r="JJ146">
        <v>25.9998</v>
      </c>
      <c r="JK146">
        <v>30.0001</v>
      </c>
      <c r="JL146">
        <v>25.963999999999999</v>
      </c>
      <c r="JM146">
        <v>25.909199999999998</v>
      </c>
      <c r="JN146">
        <v>20.799399999999999</v>
      </c>
      <c r="JO146">
        <v>0</v>
      </c>
      <c r="JP146">
        <v>100</v>
      </c>
      <c r="JQ146">
        <v>25</v>
      </c>
      <c r="JR146">
        <v>419.89699999999999</v>
      </c>
      <c r="JS146">
        <v>28.5824</v>
      </c>
      <c r="JT146">
        <v>102.404</v>
      </c>
      <c r="JU146">
        <v>103.21899999999999</v>
      </c>
    </row>
    <row r="147" spans="1:281" x14ac:dyDescent="0.2">
      <c r="A147">
        <v>131</v>
      </c>
      <c r="B147">
        <v>1658965471.0999999</v>
      </c>
      <c r="C147">
        <v>3539.5</v>
      </c>
      <c r="D147" t="s">
        <v>693</v>
      </c>
      <c r="E147" t="s">
        <v>694</v>
      </c>
      <c r="F147">
        <v>5</v>
      </c>
      <c r="G147" t="s">
        <v>674</v>
      </c>
      <c r="H147" t="s">
        <v>416</v>
      </c>
      <c r="I147">
        <v>1658965468.3</v>
      </c>
      <c r="J147">
        <f t="shared" si="200"/>
        <v>3.9153133860126972E-4</v>
      </c>
      <c r="K147">
        <f t="shared" si="201"/>
        <v>0.39153133860126971</v>
      </c>
      <c r="L147">
        <f t="shared" si="202"/>
        <v>-2.4132961098870536</v>
      </c>
      <c r="M147">
        <f t="shared" si="203"/>
        <v>422.59210000000002</v>
      </c>
      <c r="N147">
        <f t="shared" si="204"/>
        <v>528.24993813166418</v>
      </c>
      <c r="O147">
        <f t="shared" si="205"/>
        <v>47.553134003656176</v>
      </c>
      <c r="P147">
        <f t="shared" si="206"/>
        <v>38.041800499326762</v>
      </c>
      <c r="Q147">
        <f t="shared" si="207"/>
        <v>3.3923911679394625E-2</v>
      </c>
      <c r="R147">
        <f t="shared" si="208"/>
        <v>2.7526501040423268</v>
      </c>
      <c r="S147">
        <f t="shared" si="209"/>
        <v>3.369334850956919E-2</v>
      </c>
      <c r="T147">
        <f t="shared" si="210"/>
        <v>2.1078927236024718E-2</v>
      </c>
      <c r="U147">
        <f t="shared" si="211"/>
        <v>1.5964149869723993E-6</v>
      </c>
      <c r="V147">
        <f t="shared" si="212"/>
        <v>25.707625651056809</v>
      </c>
      <c r="W147">
        <f t="shared" si="213"/>
        <v>25.707625651056809</v>
      </c>
      <c r="X147">
        <f t="shared" si="214"/>
        <v>3.316320408711368</v>
      </c>
      <c r="Y147">
        <f t="shared" si="215"/>
        <v>68.998215321372442</v>
      </c>
      <c r="Z147">
        <f t="shared" si="216"/>
        <v>2.3028961516123516</v>
      </c>
      <c r="AA147">
        <f t="shared" si="217"/>
        <v>3.3376169816656418</v>
      </c>
      <c r="AB147">
        <f t="shared" si="218"/>
        <v>1.0134242570990164</v>
      </c>
      <c r="AC147">
        <f t="shared" si="219"/>
        <v>-17.266532032315993</v>
      </c>
      <c r="AD147">
        <f t="shared" si="220"/>
        <v>16.024971589701433</v>
      </c>
      <c r="AE147">
        <f t="shared" si="221"/>
        <v>1.2408860067156364</v>
      </c>
      <c r="AF147">
        <f t="shared" si="222"/>
        <v>-6.7283948393637161E-4</v>
      </c>
      <c r="AG147">
        <f t="shared" si="223"/>
        <v>-2.4088063101876447</v>
      </c>
      <c r="AH147">
        <f t="shared" si="224"/>
        <v>0.39402325927910969</v>
      </c>
      <c r="AI147">
        <f t="shared" si="225"/>
        <v>-2.4132961098870536</v>
      </c>
      <c r="AJ147">
        <v>430.72299757575797</v>
      </c>
      <c r="AK147">
        <v>433.69629090909098</v>
      </c>
      <c r="AL147">
        <v>-7.1552257268590999E-4</v>
      </c>
      <c r="AM147">
        <v>66.33</v>
      </c>
      <c r="AN147">
        <f t="shared" si="226"/>
        <v>0.39153133860126971</v>
      </c>
      <c r="AO147">
        <v>25.121881305561502</v>
      </c>
      <c r="AP147">
        <v>25.5793848484848</v>
      </c>
      <c r="AQ147">
        <v>3.1889049321738499E-5</v>
      </c>
      <c r="AR147">
        <v>88.640650729912196</v>
      </c>
      <c r="AS147">
        <v>0</v>
      </c>
      <c r="AT147">
        <v>0</v>
      </c>
      <c r="AU147">
        <f t="shared" si="227"/>
        <v>1</v>
      </c>
      <c r="AV147">
        <f t="shared" si="228"/>
        <v>0</v>
      </c>
      <c r="AW147">
        <f t="shared" si="229"/>
        <v>47899.764555973947</v>
      </c>
      <c r="AX147" t="s">
        <v>417</v>
      </c>
      <c r="AY147" t="s">
        <v>417</v>
      </c>
      <c r="AZ147">
        <v>0</v>
      </c>
      <c r="BA147">
        <v>0</v>
      </c>
      <c r="BB147" t="e">
        <f t="shared" si="230"/>
        <v>#DIV/0!</v>
      </c>
      <c r="BC147">
        <v>0</v>
      </c>
      <c r="BD147" t="s">
        <v>417</v>
      </c>
      <c r="BE147" t="s">
        <v>417</v>
      </c>
      <c r="BF147">
        <v>0</v>
      </c>
      <c r="BG147">
        <v>0</v>
      </c>
      <c r="BH147" t="e">
        <f t="shared" si="231"/>
        <v>#DIV/0!</v>
      </c>
      <c r="BI147">
        <v>0.5</v>
      </c>
      <c r="BJ147">
        <f t="shared" si="232"/>
        <v>8.4021841419599964E-6</v>
      </c>
      <c r="BK147">
        <f t="shared" si="233"/>
        <v>-2.4132961098870536</v>
      </c>
      <c r="BL147" t="e">
        <f t="shared" si="234"/>
        <v>#DIV/0!</v>
      </c>
      <c r="BM147">
        <f t="shared" si="235"/>
        <v>-287222.4732418324</v>
      </c>
      <c r="BN147" t="e">
        <f t="shared" si="236"/>
        <v>#DIV/0!</v>
      </c>
      <c r="BO147" t="e">
        <f t="shared" si="237"/>
        <v>#DIV/0!</v>
      </c>
      <c r="BP147" t="s">
        <v>417</v>
      </c>
      <c r="BQ147">
        <v>0</v>
      </c>
      <c r="BR147" t="e">
        <f t="shared" si="238"/>
        <v>#DIV/0!</v>
      </c>
      <c r="BS147" t="e">
        <f t="shared" si="239"/>
        <v>#DIV/0!</v>
      </c>
      <c r="BT147" t="e">
        <f t="shared" si="240"/>
        <v>#DIV/0!</v>
      </c>
      <c r="BU147" t="e">
        <f t="shared" si="241"/>
        <v>#DIV/0!</v>
      </c>
      <c r="BV147" t="e">
        <f t="shared" si="242"/>
        <v>#DIV/0!</v>
      </c>
      <c r="BW147" t="e">
        <f t="shared" si="243"/>
        <v>#DIV/0!</v>
      </c>
      <c r="BX147" t="e">
        <f t="shared" si="244"/>
        <v>#DIV/0!</v>
      </c>
      <c r="BY147" t="e">
        <f t="shared" si="245"/>
        <v>#DIV/0!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 t="shared" si="246"/>
        <v>1.0001299999999999E-3</v>
      </c>
      <c r="CS147">
        <f t="shared" si="247"/>
        <v>8.4021841419599964E-6</v>
      </c>
      <c r="CT147">
        <f t="shared" si="248"/>
        <v>8.4010919999999972E-3</v>
      </c>
      <c r="CU147">
        <f t="shared" si="249"/>
        <v>1.5962074799999995E-3</v>
      </c>
      <c r="CV147">
        <v>6</v>
      </c>
      <c r="CW147">
        <v>0.5</v>
      </c>
      <c r="CX147" t="s">
        <v>418</v>
      </c>
      <c r="CY147">
        <v>2</v>
      </c>
      <c r="CZ147" t="b">
        <v>1</v>
      </c>
      <c r="DA147">
        <v>1658965468.3</v>
      </c>
      <c r="DB147">
        <v>422.59210000000002</v>
      </c>
      <c r="DC147">
        <v>419.90199999999999</v>
      </c>
      <c r="DD147">
        <v>25.58201</v>
      </c>
      <c r="DE147">
        <v>25.121390000000002</v>
      </c>
      <c r="DF147">
        <v>416.5949</v>
      </c>
      <c r="DG147">
        <v>25.050270000000001</v>
      </c>
      <c r="DH147">
        <v>500.1216</v>
      </c>
      <c r="DI147">
        <v>89.97475</v>
      </c>
      <c r="DJ147">
        <v>4.5391170000000002E-2</v>
      </c>
      <c r="DK147">
        <v>25.81561</v>
      </c>
      <c r="DL147">
        <v>25.204070000000002</v>
      </c>
      <c r="DM147">
        <v>999.9</v>
      </c>
      <c r="DN147">
        <v>0</v>
      </c>
      <c r="DO147">
        <v>0</v>
      </c>
      <c r="DP147">
        <v>10029.5</v>
      </c>
      <c r="DQ147">
        <v>0</v>
      </c>
      <c r="DR147">
        <v>0.2261724</v>
      </c>
      <c r="DS147">
        <v>2.6901280000000001</v>
      </c>
      <c r="DT147">
        <v>433.68680000000001</v>
      </c>
      <c r="DU147">
        <v>430.72219999999999</v>
      </c>
      <c r="DV147">
        <v>0.46062579999999997</v>
      </c>
      <c r="DW147">
        <v>419.90199999999999</v>
      </c>
      <c r="DX147">
        <v>25.121390000000002</v>
      </c>
      <c r="DY147">
        <v>2.301733</v>
      </c>
      <c r="DZ147">
        <v>2.2602899999999999</v>
      </c>
      <c r="EA147">
        <v>19.68854</v>
      </c>
      <c r="EB147">
        <v>19.396149999999999</v>
      </c>
      <c r="EC147">
        <v>1.0001299999999999E-3</v>
      </c>
      <c r="ED147">
        <v>0</v>
      </c>
      <c r="EE147">
        <v>0</v>
      </c>
      <c r="EF147">
        <v>0</v>
      </c>
      <c r="EG147">
        <v>927</v>
      </c>
      <c r="EH147">
        <v>1.0001299999999999E-3</v>
      </c>
      <c r="EI147">
        <v>-23.1</v>
      </c>
      <c r="EJ147">
        <v>-1.95</v>
      </c>
      <c r="EK147">
        <v>35.125</v>
      </c>
      <c r="EL147">
        <v>39.712200000000003</v>
      </c>
      <c r="EM147">
        <v>37.061999999999998</v>
      </c>
      <c r="EN147">
        <v>39.9998</v>
      </c>
      <c r="EO147">
        <v>37.625</v>
      </c>
      <c r="EP147">
        <v>0</v>
      </c>
      <c r="EQ147">
        <v>0</v>
      </c>
      <c r="ER147">
        <v>0</v>
      </c>
      <c r="ES147">
        <v>1658965472.5</v>
      </c>
      <c r="ET147">
        <v>0</v>
      </c>
      <c r="EU147">
        <v>933.05769230769204</v>
      </c>
      <c r="EV147">
        <v>-33.452991180056102</v>
      </c>
      <c r="EW147">
        <v>-42.871794760745402</v>
      </c>
      <c r="EX147">
        <v>-19.153846153846199</v>
      </c>
      <c r="EY147">
        <v>15</v>
      </c>
      <c r="EZ147">
        <v>0</v>
      </c>
      <c r="FA147" t="s">
        <v>419</v>
      </c>
      <c r="FB147">
        <v>1657551626.5</v>
      </c>
      <c r="FC147">
        <v>1657551629</v>
      </c>
      <c r="FD147">
        <v>0</v>
      </c>
      <c r="FE147">
        <v>0.40300000000000002</v>
      </c>
      <c r="FF147">
        <v>8.9999999999999993E-3</v>
      </c>
      <c r="FG147">
        <v>9.41</v>
      </c>
      <c r="FH147">
        <v>8.6999999999999994E-2</v>
      </c>
      <c r="FI147">
        <v>417</v>
      </c>
      <c r="FJ147">
        <v>17</v>
      </c>
      <c r="FK147">
        <v>1.61</v>
      </c>
      <c r="FL147">
        <v>0.59</v>
      </c>
      <c r="FM147">
        <v>2.72507390243902</v>
      </c>
      <c r="FN147">
        <v>-0.15681637630662701</v>
      </c>
      <c r="FO147">
        <v>8.2617209536513803E-2</v>
      </c>
      <c r="FP147">
        <v>1</v>
      </c>
      <c r="FQ147">
        <v>934.33823529411802</v>
      </c>
      <c r="FR147">
        <v>-8.2429337865149908</v>
      </c>
      <c r="FS147">
        <v>12.364988872902</v>
      </c>
      <c r="FT147">
        <v>0</v>
      </c>
      <c r="FU147">
        <v>0.46080978048780502</v>
      </c>
      <c r="FV147">
        <v>-9.9715400696867504E-3</v>
      </c>
      <c r="FW147">
        <v>3.18877841517448E-3</v>
      </c>
      <c r="FX147">
        <v>1</v>
      </c>
      <c r="FY147">
        <v>2</v>
      </c>
      <c r="FZ147">
        <v>3</v>
      </c>
      <c r="GA147" t="s">
        <v>420</v>
      </c>
      <c r="GB147">
        <v>2.9736600000000002</v>
      </c>
      <c r="GC147">
        <v>2.69916</v>
      </c>
      <c r="GD147">
        <v>9.0685600000000005E-2</v>
      </c>
      <c r="GE147">
        <v>9.1396599999999995E-2</v>
      </c>
      <c r="GF147">
        <v>0.107456</v>
      </c>
      <c r="GG147">
        <v>0.107228</v>
      </c>
      <c r="GH147">
        <v>35443.4</v>
      </c>
      <c r="GI147">
        <v>38739.1</v>
      </c>
      <c r="GJ147">
        <v>35318.400000000001</v>
      </c>
      <c r="GK147">
        <v>38662.800000000003</v>
      </c>
      <c r="GL147">
        <v>44681.3</v>
      </c>
      <c r="GM147">
        <v>49847.199999999997</v>
      </c>
      <c r="GN147">
        <v>55200.800000000003</v>
      </c>
      <c r="GO147">
        <v>62009.599999999999</v>
      </c>
      <c r="GP147">
        <v>1.9956</v>
      </c>
      <c r="GQ147">
        <v>1.8714</v>
      </c>
      <c r="GR147">
        <v>5.3793199999999999E-2</v>
      </c>
      <c r="GS147">
        <v>0</v>
      </c>
      <c r="GT147">
        <v>24.3216</v>
      </c>
      <c r="GU147">
        <v>999.9</v>
      </c>
      <c r="GV147">
        <v>59.645000000000003</v>
      </c>
      <c r="GW147">
        <v>28.187999999999999</v>
      </c>
      <c r="GX147">
        <v>25.4329</v>
      </c>
      <c r="GY147">
        <v>56.633400000000002</v>
      </c>
      <c r="GZ147">
        <v>45.881399999999999</v>
      </c>
      <c r="HA147">
        <v>1</v>
      </c>
      <c r="HB147">
        <v>-0.10052800000000001</v>
      </c>
      <c r="HC147">
        <v>-0.31154700000000002</v>
      </c>
      <c r="HD147">
        <v>20.133400000000002</v>
      </c>
      <c r="HE147">
        <v>5.1993200000000002</v>
      </c>
      <c r="HF147">
        <v>12.0076</v>
      </c>
      <c r="HG147">
        <v>4.9752000000000001</v>
      </c>
      <c r="HH147">
        <v>3.2934000000000001</v>
      </c>
      <c r="HI147">
        <v>9999</v>
      </c>
      <c r="HJ147">
        <v>9999</v>
      </c>
      <c r="HK147">
        <v>9999</v>
      </c>
      <c r="HL147">
        <v>625.20000000000005</v>
      </c>
      <c r="HM147">
        <v>1.8631599999999999</v>
      </c>
      <c r="HN147">
        <v>1.86798</v>
      </c>
      <c r="HO147">
        <v>1.8678300000000001</v>
      </c>
      <c r="HP147">
        <v>1.8689899999999999</v>
      </c>
      <c r="HQ147">
        <v>1.86981</v>
      </c>
      <c r="HR147">
        <v>1.8658399999999999</v>
      </c>
      <c r="HS147">
        <v>1.8669100000000001</v>
      </c>
      <c r="HT147">
        <v>1.86829</v>
      </c>
      <c r="HU147">
        <v>5</v>
      </c>
      <c r="HV147">
        <v>0</v>
      </c>
      <c r="HW147">
        <v>0</v>
      </c>
      <c r="HX147">
        <v>0</v>
      </c>
      <c r="HY147" t="s">
        <v>421</v>
      </c>
      <c r="HZ147" t="s">
        <v>422</v>
      </c>
      <c r="IA147" t="s">
        <v>423</v>
      </c>
      <c r="IB147" t="s">
        <v>423</v>
      </c>
      <c r="IC147" t="s">
        <v>423</v>
      </c>
      <c r="ID147" t="s">
        <v>423</v>
      </c>
      <c r="IE147">
        <v>0</v>
      </c>
      <c r="IF147">
        <v>100</v>
      </c>
      <c r="IG147">
        <v>100</v>
      </c>
      <c r="IH147">
        <v>5.9969999999999999</v>
      </c>
      <c r="II147">
        <v>0.53169999999999995</v>
      </c>
      <c r="IJ147">
        <v>3.6346291650323699</v>
      </c>
      <c r="IK147">
        <v>5.6267518783259399E-3</v>
      </c>
      <c r="IL147">
        <v>2.30191766742704E-7</v>
      </c>
      <c r="IM147">
        <v>-2.9562642023804099E-10</v>
      </c>
      <c r="IN147">
        <v>-4.4408053959193901E-2</v>
      </c>
      <c r="IO147">
        <v>-1.77651730019769E-2</v>
      </c>
      <c r="IP147">
        <v>2.0502542247495602E-3</v>
      </c>
      <c r="IQ147">
        <v>-1.6883999477825899E-5</v>
      </c>
      <c r="IR147">
        <v>-3</v>
      </c>
      <c r="IS147">
        <v>1845</v>
      </c>
      <c r="IT147">
        <v>1</v>
      </c>
      <c r="IU147">
        <v>26</v>
      </c>
      <c r="IV147">
        <v>23564.1</v>
      </c>
      <c r="IW147">
        <v>23564</v>
      </c>
      <c r="IX147">
        <v>1.0376000000000001</v>
      </c>
      <c r="IY147">
        <v>2.6232899999999999</v>
      </c>
      <c r="IZ147">
        <v>1.5478499999999999</v>
      </c>
      <c r="JA147">
        <v>2.3107899999999999</v>
      </c>
      <c r="JB147">
        <v>1.3464400000000001</v>
      </c>
      <c r="JC147">
        <v>2.4414099999999999</v>
      </c>
      <c r="JD147">
        <v>32.731299999999997</v>
      </c>
      <c r="JE147">
        <v>24.245100000000001</v>
      </c>
      <c r="JF147">
        <v>18</v>
      </c>
      <c r="JG147">
        <v>501.24799999999999</v>
      </c>
      <c r="JH147">
        <v>420.29500000000002</v>
      </c>
      <c r="JI147">
        <v>25.0001</v>
      </c>
      <c r="JJ147">
        <v>25.997599999999998</v>
      </c>
      <c r="JK147">
        <v>30</v>
      </c>
      <c r="JL147">
        <v>25.963999999999999</v>
      </c>
      <c r="JM147">
        <v>25.909199999999998</v>
      </c>
      <c r="JN147">
        <v>20.8</v>
      </c>
      <c r="JO147">
        <v>0</v>
      </c>
      <c r="JP147">
        <v>100</v>
      </c>
      <c r="JQ147">
        <v>25</v>
      </c>
      <c r="JR147">
        <v>419.89699999999999</v>
      </c>
      <c r="JS147">
        <v>28.5824</v>
      </c>
      <c r="JT147">
        <v>102.405</v>
      </c>
      <c r="JU147">
        <v>103.21899999999999</v>
      </c>
    </row>
    <row r="148" spans="1:281" x14ac:dyDescent="0.2">
      <c r="A148">
        <v>132</v>
      </c>
      <c r="B148">
        <v>1658965476.0999999</v>
      </c>
      <c r="C148">
        <v>3544.5</v>
      </c>
      <c r="D148" t="s">
        <v>695</v>
      </c>
      <c r="E148" t="s">
        <v>696</v>
      </c>
      <c r="F148">
        <v>5</v>
      </c>
      <c r="G148" t="s">
        <v>674</v>
      </c>
      <c r="H148" t="s">
        <v>416</v>
      </c>
      <c r="I148">
        <v>1658965473.5999999</v>
      </c>
      <c r="J148">
        <f t="shared" si="200"/>
        <v>3.9333265216797916E-4</v>
      </c>
      <c r="K148">
        <f t="shared" si="201"/>
        <v>0.39333265216797914</v>
      </c>
      <c r="L148">
        <f t="shared" si="202"/>
        <v>-2.6459292307095819</v>
      </c>
      <c r="M148">
        <f t="shared" si="203"/>
        <v>422.61255555555601</v>
      </c>
      <c r="N148">
        <f t="shared" si="204"/>
        <v>538.73602620709437</v>
      </c>
      <c r="O148">
        <f t="shared" si="205"/>
        <v>48.497082769042102</v>
      </c>
      <c r="P148">
        <f t="shared" si="206"/>
        <v>38.043633781668767</v>
      </c>
      <c r="Q148">
        <f t="shared" si="207"/>
        <v>3.4051137770860586E-2</v>
      </c>
      <c r="R148">
        <f t="shared" si="208"/>
        <v>2.7487994281453054</v>
      </c>
      <c r="S148">
        <f t="shared" si="209"/>
        <v>3.3818525363676966E-2</v>
      </c>
      <c r="T148">
        <f t="shared" si="210"/>
        <v>2.1157345050603852E-2</v>
      </c>
      <c r="U148">
        <f t="shared" si="211"/>
        <v>1.5964149869723993E-6</v>
      </c>
      <c r="V148">
        <f t="shared" si="212"/>
        <v>25.711322608303313</v>
      </c>
      <c r="W148">
        <f t="shared" si="213"/>
        <v>25.711322608303313</v>
      </c>
      <c r="X148">
        <f t="shared" si="214"/>
        <v>3.3170475519943294</v>
      </c>
      <c r="Y148">
        <f t="shared" si="215"/>
        <v>68.975601214437162</v>
      </c>
      <c r="Z148">
        <f t="shared" si="216"/>
        <v>2.3027327230790537</v>
      </c>
      <c r="AA148">
        <f t="shared" si="217"/>
        <v>3.3384743047329506</v>
      </c>
      <c r="AB148">
        <f t="shared" si="218"/>
        <v>1.0143148289152757</v>
      </c>
      <c r="AC148">
        <f t="shared" si="219"/>
        <v>-17.345969960607881</v>
      </c>
      <c r="AD148">
        <f t="shared" si="220"/>
        <v>16.097025609296377</v>
      </c>
      <c r="AE148">
        <f t="shared" si="221"/>
        <v>1.2482619289425227</v>
      </c>
      <c r="AF148">
        <f t="shared" si="222"/>
        <v>-6.8082595399587831E-4</v>
      </c>
      <c r="AG148">
        <f t="shared" si="223"/>
        <v>-2.4294255815259294</v>
      </c>
      <c r="AH148">
        <f t="shared" si="224"/>
        <v>0.3936938584253975</v>
      </c>
      <c r="AI148">
        <f t="shared" si="225"/>
        <v>-2.6459292307095819</v>
      </c>
      <c r="AJ148">
        <v>430.69956499393902</v>
      </c>
      <c r="AK148">
        <v>433.78426666666701</v>
      </c>
      <c r="AL148">
        <v>3.5737142857177703E-2</v>
      </c>
      <c r="AM148">
        <v>66.33</v>
      </c>
      <c r="AN148">
        <f t="shared" si="226"/>
        <v>0.39333265216797914</v>
      </c>
      <c r="AO148">
        <v>25.1193673441309</v>
      </c>
      <c r="AP148">
        <v>25.5792715151515</v>
      </c>
      <c r="AQ148">
        <v>-1.0980929837539E-5</v>
      </c>
      <c r="AR148">
        <v>88.640650729912196</v>
      </c>
      <c r="AS148">
        <v>0</v>
      </c>
      <c r="AT148">
        <v>0</v>
      </c>
      <c r="AU148">
        <f t="shared" si="227"/>
        <v>1</v>
      </c>
      <c r="AV148">
        <f t="shared" si="228"/>
        <v>0</v>
      </c>
      <c r="AW148">
        <f t="shared" si="229"/>
        <v>47794.388681293443</v>
      </c>
      <c r="AX148" t="s">
        <v>417</v>
      </c>
      <c r="AY148" t="s">
        <v>417</v>
      </c>
      <c r="AZ148">
        <v>0</v>
      </c>
      <c r="BA148">
        <v>0</v>
      </c>
      <c r="BB148" t="e">
        <f t="shared" si="230"/>
        <v>#DIV/0!</v>
      </c>
      <c r="BC148">
        <v>0</v>
      </c>
      <c r="BD148" t="s">
        <v>417</v>
      </c>
      <c r="BE148" t="s">
        <v>417</v>
      </c>
      <c r="BF148">
        <v>0</v>
      </c>
      <c r="BG148">
        <v>0</v>
      </c>
      <c r="BH148" t="e">
        <f t="shared" si="231"/>
        <v>#DIV/0!</v>
      </c>
      <c r="BI148">
        <v>0.5</v>
      </c>
      <c r="BJ148">
        <f t="shared" si="232"/>
        <v>8.4021841419599964E-6</v>
      </c>
      <c r="BK148">
        <f t="shared" si="233"/>
        <v>-2.6459292307095819</v>
      </c>
      <c r="BL148" t="e">
        <f t="shared" si="234"/>
        <v>#DIV/0!</v>
      </c>
      <c r="BM148">
        <f t="shared" si="235"/>
        <v>-314909.69324225734</v>
      </c>
      <c r="BN148" t="e">
        <f t="shared" si="236"/>
        <v>#DIV/0!</v>
      </c>
      <c r="BO148" t="e">
        <f t="shared" si="237"/>
        <v>#DIV/0!</v>
      </c>
      <c r="BP148" t="s">
        <v>417</v>
      </c>
      <c r="BQ148">
        <v>0</v>
      </c>
      <c r="BR148" t="e">
        <f t="shared" si="238"/>
        <v>#DIV/0!</v>
      </c>
      <c r="BS148" t="e">
        <f t="shared" si="239"/>
        <v>#DIV/0!</v>
      </c>
      <c r="BT148" t="e">
        <f t="shared" si="240"/>
        <v>#DIV/0!</v>
      </c>
      <c r="BU148" t="e">
        <f t="shared" si="241"/>
        <v>#DIV/0!</v>
      </c>
      <c r="BV148" t="e">
        <f t="shared" si="242"/>
        <v>#DIV/0!</v>
      </c>
      <c r="BW148" t="e">
        <f t="shared" si="243"/>
        <v>#DIV/0!</v>
      </c>
      <c r="BX148" t="e">
        <f t="shared" si="244"/>
        <v>#DIV/0!</v>
      </c>
      <c r="BY148" t="e">
        <f t="shared" si="245"/>
        <v>#DIV/0!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 t="shared" si="246"/>
        <v>1.0001299999999999E-3</v>
      </c>
      <c r="CS148">
        <f t="shared" si="247"/>
        <v>8.4021841419599964E-6</v>
      </c>
      <c r="CT148">
        <f t="shared" si="248"/>
        <v>8.4010919999999972E-3</v>
      </c>
      <c r="CU148">
        <f t="shared" si="249"/>
        <v>1.5962074799999995E-3</v>
      </c>
      <c r="CV148">
        <v>6</v>
      </c>
      <c r="CW148">
        <v>0.5</v>
      </c>
      <c r="CX148" t="s">
        <v>418</v>
      </c>
      <c r="CY148">
        <v>2</v>
      </c>
      <c r="CZ148" t="b">
        <v>1</v>
      </c>
      <c r="DA148">
        <v>1658965473.5999999</v>
      </c>
      <c r="DB148">
        <v>422.61255555555601</v>
      </c>
      <c r="DC148">
        <v>419.89744444444398</v>
      </c>
      <c r="DD148">
        <v>25.580200000000001</v>
      </c>
      <c r="DE148">
        <v>25.1199444444444</v>
      </c>
      <c r="DF148">
        <v>416.61511111111099</v>
      </c>
      <c r="DG148">
        <v>25.048555555555598</v>
      </c>
      <c r="DH148">
        <v>500.100111111111</v>
      </c>
      <c r="DI148">
        <v>89.974500000000006</v>
      </c>
      <c r="DJ148">
        <v>4.5621933333333302E-2</v>
      </c>
      <c r="DK148">
        <v>25.819944444444399</v>
      </c>
      <c r="DL148">
        <v>25.2072888888889</v>
      </c>
      <c r="DM148">
        <v>999.9</v>
      </c>
      <c r="DN148">
        <v>0</v>
      </c>
      <c r="DO148">
        <v>0</v>
      </c>
      <c r="DP148">
        <v>10006.666666666701</v>
      </c>
      <c r="DQ148">
        <v>0</v>
      </c>
      <c r="DR148">
        <v>0.22065599999999999</v>
      </c>
      <c r="DS148">
        <v>2.7149666666666699</v>
      </c>
      <c r="DT148">
        <v>433.70666666666699</v>
      </c>
      <c r="DU148">
        <v>430.716888888889</v>
      </c>
      <c r="DV148">
        <v>0.46026655555555601</v>
      </c>
      <c r="DW148">
        <v>419.89744444444398</v>
      </c>
      <c r="DX148">
        <v>25.1199444444444</v>
      </c>
      <c r="DY148">
        <v>2.3015655555555599</v>
      </c>
      <c r="DZ148">
        <v>2.2601533333333301</v>
      </c>
      <c r="EA148">
        <v>19.687366666666701</v>
      </c>
      <c r="EB148">
        <v>19.395211111111099</v>
      </c>
      <c r="EC148">
        <v>1.0001299999999999E-3</v>
      </c>
      <c r="ED148">
        <v>0</v>
      </c>
      <c r="EE148">
        <v>0</v>
      </c>
      <c r="EF148">
        <v>0</v>
      </c>
      <c r="EG148">
        <v>930.38888888888903</v>
      </c>
      <c r="EH148">
        <v>1.0001299999999999E-3</v>
      </c>
      <c r="EI148">
        <v>-8.4444444444444393</v>
      </c>
      <c r="EJ148">
        <v>0.11111111111111099</v>
      </c>
      <c r="EK148">
        <v>35.152555555555601</v>
      </c>
      <c r="EL148">
        <v>39.777555555555601</v>
      </c>
      <c r="EM148">
        <v>37.103999999999999</v>
      </c>
      <c r="EN148">
        <v>40.117777777777803</v>
      </c>
      <c r="EO148">
        <v>37.666333333333299</v>
      </c>
      <c r="EP148">
        <v>0</v>
      </c>
      <c r="EQ148">
        <v>0</v>
      </c>
      <c r="ER148">
        <v>0</v>
      </c>
      <c r="ES148">
        <v>1658965477.3</v>
      </c>
      <c r="ET148">
        <v>0</v>
      </c>
      <c r="EU148">
        <v>932.57692307692298</v>
      </c>
      <c r="EV148">
        <v>-66.632478603038393</v>
      </c>
      <c r="EW148">
        <v>44.4786331115126</v>
      </c>
      <c r="EX148">
        <v>-17.653846153846199</v>
      </c>
      <c r="EY148">
        <v>15</v>
      </c>
      <c r="EZ148">
        <v>0</v>
      </c>
      <c r="FA148" t="s">
        <v>419</v>
      </c>
      <c r="FB148">
        <v>1657551626.5</v>
      </c>
      <c r="FC148">
        <v>1657551629</v>
      </c>
      <c r="FD148">
        <v>0</v>
      </c>
      <c r="FE148">
        <v>0.40300000000000002</v>
      </c>
      <c r="FF148">
        <v>8.9999999999999993E-3</v>
      </c>
      <c r="FG148">
        <v>9.41</v>
      </c>
      <c r="FH148">
        <v>8.6999999999999994E-2</v>
      </c>
      <c r="FI148">
        <v>417</v>
      </c>
      <c r="FJ148">
        <v>17</v>
      </c>
      <c r="FK148">
        <v>1.61</v>
      </c>
      <c r="FL148">
        <v>0.59</v>
      </c>
      <c r="FM148">
        <v>2.7241495121951198</v>
      </c>
      <c r="FN148">
        <v>-0.27874306620209</v>
      </c>
      <c r="FO148">
        <v>7.7344639051494302E-2</v>
      </c>
      <c r="FP148">
        <v>1</v>
      </c>
      <c r="FQ148">
        <v>931.23529411764696</v>
      </c>
      <c r="FR148">
        <v>-15.676088517095399</v>
      </c>
      <c r="FS148">
        <v>11.5823365100113</v>
      </c>
      <c r="FT148">
        <v>0</v>
      </c>
      <c r="FU148">
        <v>0.46064280487804898</v>
      </c>
      <c r="FV148">
        <v>-2.5929825783968098E-3</v>
      </c>
      <c r="FW148">
        <v>2.6976860022629502E-3</v>
      </c>
      <c r="FX148">
        <v>1</v>
      </c>
      <c r="FY148">
        <v>2</v>
      </c>
      <c r="FZ148">
        <v>3</v>
      </c>
      <c r="GA148" t="s">
        <v>420</v>
      </c>
      <c r="GB148">
        <v>2.9726699999999999</v>
      </c>
      <c r="GC148">
        <v>2.7001300000000001</v>
      </c>
      <c r="GD148">
        <v>9.0692099999999998E-2</v>
      </c>
      <c r="GE148">
        <v>9.1391200000000006E-2</v>
      </c>
      <c r="GF148">
        <v>0.107448</v>
      </c>
      <c r="GG148">
        <v>0.10721899999999999</v>
      </c>
      <c r="GH148">
        <v>35443.5</v>
      </c>
      <c r="GI148">
        <v>38739.199999999997</v>
      </c>
      <c r="GJ148">
        <v>35318.800000000003</v>
      </c>
      <c r="GK148">
        <v>38662.699999999997</v>
      </c>
      <c r="GL148">
        <v>44682.2</v>
      </c>
      <c r="GM148">
        <v>49847.3</v>
      </c>
      <c r="GN148">
        <v>55201.4</v>
      </c>
      <c r="GO148">
        <v>62009.2</v>
      </c>
      <c r="GP148">
        <v>1.9947999999999999</v>
      </c>
      <c r="GQ148">
        <v>1.8722000000000001</v>
      </c>
      <c r="GR148">
        <v>5.3793199999999999E-2</v>
      </c>
      <c r="GS148">
        <v>0</v>
      </c>
      <c r="GT148">
        <v>24.3216</v>
      </c>
      <c r="GU148">
        <v>999.9</v>
      </c>
      <c r="GV148">
        <v>59.645000000000003</v>
      </c>
      <c r="GW148">
        <v>28.198</v>
      </c>
      <c r="GX148">
        <v>25.448899999999998</v>
      </c>
      <c r="GY148">
        <v>56.043399999999998</v>
      </c>
      <c r="GZ148">
        <v>45.777200000000001</v>
      </c>
      <c r="HA148">
        <v>1</v>
      </c>
      <c r="HB148">
        <v>-0.100915</v>
      </c>
      <c r="HC148">
        <v>-0.31198300000000001</v>
      </c>
      <c r="HD148">
        <v>20.133400000000002</v>
      </c>
      <c r="HE148">
        <v>5.20052</v>
      </c>
      <c r="HF148">
        <v>12.008800000000001</v>
      </c>
      <c r="HG148">
        <v>4.976</v>
      </c>
      <c r="HH148">
        <v>3.294</v>
      </c>
      <c r="HI148">
        <v>9999</v>
      </c>
      <c r="HJ148">
        <v>9999</v>
      </c>
      <c r="HK148">
        <v>9999</v>
      </c>
      <c r="HL148">
        <v>625.20000000000005</v>
      </c>
      <c r="HM148">
        <v>1.8631899999999999</v>
      </c>
      <c r="HN148">
        <v>1.8680099999999999</v>
      </c>
      <c r="HO148">
        <v>1.8678300000000001</v>
      </c>
      <c r="HP148">
        <v>1.8690500000000001</v>
      </c>
      <c r="HQ148">
        <v>1.86981</v>
      </c>
      <c r="HR148">
        <v>1.8658399999999999</v>
      </c>
      <c r="HS148">
        <v>1.8669100000000001</v>
      </c>
      <c r="HT148">
        <v>1.86829</v>
      </c>
      <c r="HU148">
        <v>5</v>
      </c>
      <c r="HV148">
        <v>0</v>
      </c>
      <c r="HW148">
        <v>0</v>
      </c>
      <c r="HX148">
        <v>0</v>
      </c>
      <c r="HY148" t="s">
        <v>421</v>
      </c>
      <c r="HZ148" t="s">
        <v>422</v>
      </c>
      <c r="IA148" t="s">
        <v>423</v>
      </c>
      <c r="IB148" t="s">
        <v>423</v>
      </c>
      <c r="IC148" t="s">
        <v>423</v>
      </c>
      <c r="ID148" t="s">
        <v>423</v>
      </c>
      <c r="IE148">
        <v>0</v>
      </c>
      <c r="IF148">
        <v>100</v>
      </c>
      <c r="IG148">
        <v>100</v>
      </c>
      <c r="IH148">
        <v>5.9969999999999999</v>
      </c>
      <c r="II148">
        <v>0.53169999999999995</v>
      </c>
      <c r="IJ148">
        <v>3.6346291650323699</v>
      </c>
      <c r="IK148">
        <v>5.6267518783259399E-3</v>
      </c>
      <c r="IL148">
        <v>2.30191766742704E-7</v>
      </c>
      <c r="IM148">
        <v>-2.9562642023804099E-10</v>
      </c>
      <c r="IN148">
        <v>-4.4408053959193901E-2</v>
      </c>
      <c r="IO148">
        <v>-1.77651730019769E-2</v>
      </c>
      <c r="IP148">
        <v>2.0502542247495602E-3</v>
      </c>
      <c r="IQ148">
        <v>-1.6883999477825899E-5</v>
      </c>
      <c r="IR148">
        <v>-3</v>
      </c>
      <c r="IS148">
        <v>1845</v>
      </c>
      <c r="IT148">
        <v>1</v>
      </c>
      <c r="IU148">
        <v>26</v>
      </c>
      <c r="IV148">
        <v>23564.2</v>
      </c>
      <c r="IW148">
        <v>23564.1</v>
      </c>
      <c r="IX148">
        <v>1.0376000000000001</v>
      </c>
      <c r="IY148">
        <v>2.6281699999999999</v>
      </c>
      <c r="IZ148">
        <v>1.5478499999999999</v>
      </c>
      <c r="JA148">
        <v>2.3107899999999999</v>
      </c>
      <c r="JB148">
        <v>1.3464400000000001</v>
      </c>
      <c r="JC148">
        <v>2.4206500000000002</v>
      </c>
      <c r="JD148">
        <v>32.731299999999997</v>
      </c>
      <c r="JE148">
        <v>24.245100000000001</v>
      </c>
      <c r="JF148">
        <v>18</v>
      </c>
      <c r="JG148">
        <v>500.72199999999998</v>
      </c>
      <c r="JH148">
        <v>420.73500000000001</v>
      </c>
      <c r="JI148">
        <v>25</v>
      </c>
      <c r="JJ148">
        <v>25.997599999999998</v>
      </c>
      <c r="JK148">
        <v>30.0001</v>
      </c>
      <c r="JL148">
        <v>25.963999999999999</v>
      </c>
      <c r="JM148">
        <v>25.907</v>
      </c>
      <c r="JN148">
        <v>20.799499999999998</v>
      </c>
      <c r="JO148">
        <v>0</v>
      </c>
      <c r="JP148">
        <v>100</v>
      </c>
      <c r="JQ148">
        <v>25</v>
      </c>
      <c r="JR148">
        <v>419.89699999999999</v>
      </c>
      <c r="JS148">
        <v>28.5824</v>
      </c>
      <c r="JT148">
        <v>102.40600000000001</v>
      </c>
      <c r="JU148">
        <v>103.218</v>
      </c>
    </row>
    <row r="149" spans="1:281" x14ac:dyDescent="0.2">
      <c r="A149">
        <v>133</v>
      </c>
      <c r="B149">
        <v>1658965863.0999999</v>
      </c>
      <c r="C149">
        <v>3931.5</v>
      </c>
      <c r="D149" t="s">
        <v>697</v>
      </c>
      <c r="E149" t="s">
        <v>698</v>
      </c>
      <c r="F149">
        <v>5</v>
      </c>
      <c r="G149" t="s">
        <v>699</v>
      </c>
      <c r="H149" t="s">
        <v>416</v>
      </c>
      <c r="I149">
        <v>1658965860.0999999</v>
      </c>
      <c r="J149">
        <f t="shared" si="200"/>
        <v>5.5255345660847142E-4</v>
      </c>
      <c r="K149">
        <f t="shared" si="201"/>
        <v>0.55255345660847144</v>
      </c>
      <c r="L149">
        <f t="shared" si="202"/>
        <v>-2.6846118996538171</v>
      </c>
      <c r="M149">
        <f t="shared" si="203"/>
        <v>422.89563636363602</v>
      </c>
      <c r="N149">
        <f t="shared" si="204"/>
        <v>502.59205715852374</v>
      </c>
      <c r="O149">
        <f t="shared" si="205"/>
        <v>45.239192666135217</v>
      </c>
      <c r="P149">
        <f t="shared" si="206"/>
        <v>38.065578034171146</v>
      </c>
      <c r="Q149">
        <f t="shared" si="207"/>
        <v>4.9177940822492848E-2</v>
      </c>
      <c r="R149">
        <f t="shared" si="208"/>
        <v>2.7504502877378392</v>
      </c>
      <c r="S149">
        <f t="shared" si="209"/>
        <v>4.8694623330548199E-2</v>
      </c>
      <c r="T149">
        <f t="shared" si="210"/>
        <v>3.0477167774609626E-2</v>
      </c>
      <c r="U149">
        <f t="shared" si="211"/>
        <v>1.5964149869723993E-6</v>
      </c>
      <c r="V149">
        <f t="shared" si="212"/>
        <v>25.65070944646029</v>
      </c>
      <c r="W149">
        <f t="shared" si="213"/>
        <v>25.65070944646029</v>
      </c>
      <c r="X149">
        <f t="shared" si="214"/>
        <v>3.3051432935897767</v>
      </c>
      <c r="Y149">
        <f t="shared" si="215"/>
        <v>69.431052460969127</v>
      </c>
      <c r="Z149">
        <f t="shared" si="216"/>
        <v>2.3156415679217988</v>
      </c>
      <c r="AA149">
        <f t="shared" si="217"/>
        <v>3.3351670266319866</v>
      </c>
      <c r="AB149">
        <f t="shared" si="218"/>
        <v>0.98950172566797789</v>
      </c>
      <c r="AC149">
        <f t="shared" si="219"/>
        <v>-24.367607436433591</v>
      </c>
      <c r="AD149">
        <f t="shared" si="220"/>
        <v>22.614342375411304</v>
      </c>
      <c r="AE149">
        <f t="shared" si="221"/>
        <v>1.7519216265376347</v>
      </c>
      <c r="AF149">
        <f t="shared" si="222"/>
        <v>-1.3418380696634813E-3</v>
      </c>
      <c r="AG149">
        <f t="shared" si="223"/>
        <v>-2.7389787020876346</v>
      </c>
      <c r="AH149">
        <f t="shared" si="224"/>
        <v>0.55224658045459296</v>
      </c>
      <c r="AI149">
        <f t="shared" si="225"/>
        <v>-2.6846118996538171</v>
      </c>
      <c r="AJ149">
        <v>430.67724901818201</v>
      </c>
      <c r="AK149">
        <v>434.02582424242399</v>
      </c>
      <c r="AL149">
        <v>-9.2977118119740298E-3</v>
      </c>
      <c r="AM149">
        <v>66.33</v>
      </c>
      <c r="AN149">
        <f t="shared" si="226"/>
        <v>0.55255345660847144</v>
      </c>
      <c r="AO149">
        <v>25.080717065413801</v>
      </c>
      <c r="AP149">
        <v>25.726443636363602</v>
      </c>
      <c r="AQ149">
        <v>2.9051965611791E-5</v>
      </c>
      <c r="AR149">
        <v>88.640650729912196</v>
      </c>
      <c r="AS149">
        <v>5</v>
      </c>
      <c r="AT149">
        <v>1</v>
      </c>
      <c r="AU149">
        <f t="shared" si="227"/>
        <v>1</v>
      </c>
      <c r="AV149">
        <f t="shared" si="228"/>
        <v>0</v>
      </c>
      <c r="AW149">
        <f t="shared" si="229"/>
        <v>47841.775336848266</v>
      </c>
      <c r="AX149" t="s">
        <v>417</v>
      </c>
      <c r="AY149" t="s">
        <v>417</v>
      </c>
      <c r="AZ149">
        <v>0</v>
      </c>
      <c r="BA149">
        <v>0</v>
      </c>
      <c r="BB149" t="e">
        <f t="shared" si="230"/>
        <v>#DIV/0!</v>
      </c>
      <c r="BC149">
        <v>0</v>
      </c>
      <c r="BD149" t="s">
        <v>417</v>
      </c>
      <c r="BE149" t="s">
        <v>417</v>
      </c>
      <c r="BF149">
        <v>0</v>
      </c>
      <c r="BG149">
        <v>0</v>
      </c>
      <c r="BH149" t="e">
        <f t="shared" si="231"/>
        <v>#DIV/0!</v>
      </c>
      <c r="BI149">
        <v>0.5</v>
      </c>
      <c r="BJ149">
        <f t="shared" si="232"/>
        <v>8.4021841419599964E-6</v>
      </c>
      <c r="BK149">
        <f t="shared" si="233"/>
        <v>-2.6846118996538171</v>
      </c>
      <c r="BL149" t="e">
        <f t="shared" si="234"/>
        <v>#DIV/0!</v>
      </c>
      <c r="BM149">
        <f t="shared" si="235"/>
        <v>-319513.57579120749</v>
      </c>
      <c r="BN149" t="e">
        <f t="shared" si="236"/>
        <v>#DIV/0!</v>
      </c>
      <c r="BO149" t="e">
        <f t="shared" si="237"/>
        <v>#DIV/0!</v>
      </c>
      <c r="BP149" t="s">
        <v>417</v>
      </c>
      <c r="BQ149">
        <v>0</v>
      </c>
      <c r="BR149" t="e">
        <f t="shared" si="238"/>
        <v>#DIV/0!</v>
      </c>
      <c r="BS149" t="e">
        <f t="shared" si="239"/>
        <v>#DIV/0!</v>
      </c>
      <c r="BT149" t="e">
        <f t="shared" si="240"/>
        <v>#DIV/0!</v>
      </c>
      <c r="BU149" t="e">
        <f t="shared" si="241"/>
        <v>#DIV/0!</v>
      </c>
      <c r="BV149" t="e">
        <f t="shared" si="242"/>
        <v>#DIV/0!</v>
      </c>
      <c r="BW149" t="e">
        <f t="shared" si="243"/>
        <v>#DIV/0!</v>
      </c>
      <c r="BX149" t="e">
        <f t="shared" si="244"/>
        <v>#DIV/0!</v>
      </c>
      <c r="BY149" t="e">
        <f t="shared" si="245"/>
        <v>#DIV/0!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 t="shared" si="246"/>
        <v>1.0001299999999999E-3</v>
      </c>
      <c r="CS149">
        <f t="shared" si="247"/>
        <v>8.4021841419599964E-6</v>
      </c>
      <c r="CT149">
        <f t="shared" si="248"/>
        <v>8.4010919999999972E-3</v>
      </c>
      <c r="CU149">
        <f t="shared" si="249"/>
        <v>1.5962074799999995E-3</v>
      </c>
      <c r="CV149">
        <v>6</v>
      </c>
      <c r="CW149">
        <v>0.5</v>
      </c>
      <c r="CX149" t="s">
        <v>418</v>
      </c>
      <c r="CY149">
        <v>2</v>
      </c>
      <c r="CZ149" t="b">
        <v>1</v>
      </c>
      <c r="DA149">
        <v>1658965860.0999999</v>
      </c>
      <c r="DB149">
        <v>422.89563636363602</v>
      </c>
      <c r="DC149">
        <v>419.88954545454499</v>
      </c>
      <c r="DD149">
        <v>25.7259909090909</v>
      </c>
      <c r="DE149">
        <v>25.080436363636402</v>
      </c>
      <c r="DF149">
        <v>416.89654545454499</v>
      </c>
      <c r="DG149">
        <v>25.186945454545501</v>
      </c>
      <c r="DH149">
        <v>500.071909090909</v>
      </c>
      <c r="DI149">
        <v>89.967236363636403</v>
      </c>
      <c r="DJ149">
        <v>4.4517745454545503E-2</v>
      </c>
      <c r="DK149">
        <v>25.803218181818199</v>
      </c>
      <c r="DL149">
        <v>25.004127272727299</v>
      </c>
      <c r="DM149">
        <v>999.9</v>
      </c>
      <c r="DN149">
        <v>0</v>
      </c>
      <c r="DO149">
        <v>0</v>
      </c>
      <c r="DP149">
        <v>10017.272727272701</v>
      </c>
      <c r="DQ149">
        <v>0</v>
      </c>
      <c r="DR149">
        <v>0.23068581818181799</v>
      </c>
      <c r="DS149">
        <v>3.0060827272727302</v>
      </c>
      <c r="DT149">
        <v>434.06236363636401</v>
      </c>
      <c r="DU149">
        <v>430.69145454545497</v>
      </c>
      <c r="DV149">
        <v>0.645528636363636</v>
      </c>
      <c r="DW149">
        <v>419.88954545454499</v>
      </c>
      <c r="DX149">
        <v>25.080436363636402</v>
      </c>
      <c r="DY149">
        <v>2.3144963636363598</v>
      </c>
      <c r="DZ149">
        <v>2.2564181818181801</v>
      </c>
      <c r="EA149">
        <v>19.7776363636364</v>
      </c>
      <c r="EB149">
        <v>19.3686090909091</v>
      </c>
      <c r="EC149">
        <v>1.0001299999999999E-3</v>
      </c>
      <c r="ED149">
        <v>0</v>
      </c>
      <c r="EE149">
        <v>0</v>
      </c>
      <c r="EF149">
        <v>0</v>
      </c>
      <c r="EG149">
        <v>709.90909090909099</v>
      </c>
      <c r="EH149">
        <v>1.0001299999999999E-3</v>
      </c>
      <c r="EI149">
        <v>-26.045454545454501</v>
      </c>
      <c r="EJ149">
        <v>-1.77272727272727</v>
      </c>
      <c r="EK149">
        <v>35.482818181818203</v>
      </c>
      <c r="EL149">
        <v>40.448454545454503</v>
      </c>
      <c r="EM149">
        <v>37.5</v>
      </c>
      <c r="EN149">
        <v>41.204272727272702</v>
      </c>
      <c r="EO149">
        <v>38.045090909090902</v>
      </c>
      <c r="EP149">
        <v>0</v>
      </c>
      <c r="EQ149">
        <v>0</v>
      </c>
      <c r="ER149">
        <v>0</v>
      </c>
      <c r="ES149">
        <v>1658965864.3</v>
      </c>
      <c r="ET149">
        <v>0</v>
      </c>
      <c r="EU149">
        <v>705.44</v>
      </c>
      <c r="EV149">
        <v>44.307692770186797</v>
      </c>
      <c r="EW149">
        <v>-22.8846150541447</v>
      </c>
      <c r="EX149">
        <v>-23.16</v>
      </c>
      <c r="EY149">
        <v>15</v>
      </c>
      <c r="EZ149">
        <v>0</v>
      </c>
      <c r="FA149" t="s">
        <v>419</v>
      </c>
      <c r="FB149">
        <v>1657551626.5</v>
      </c>
      <c r="FC149">
        <v>1657551629</v>
      </c>
      <c r="FD149">
        <v>0</v>
      </c>
      <c r="FE149">
        <v>0.40300000000000002</v>
      </c>
      <c r="FF149">
        <v>8.9999999999999993E-3</v>
      </c>
      <c r="FG149">
        <v>9.41</v>
      </c>
      <c r="FH149">
        <v>8.6999999999999994E-2</v>
      </c>
      <c r="FI149">
        <v>417</v>
      </c>
      <c r="FJ149">
        <v>17</v>
      </c>
      <c r="FK149">
        <v>1.61</v>
      </c>
      <c r="FL149">
        <v>0.59</v>
      </c>
      <c r="FM149">
        <v>3.0035417500000001</v>
      </c>
      <c r="FN149">
        <v>4.3679437148214602E-2</v>
      </c>
      <c r="FO149">
        <v>8.7314965981998199E-2</v>
      </c>
      <c r="FP149">
        <v>1</v>
      </c>
      <c r="FQ149">
        <v>707.30882352941205</v>
      </c>
      <c r="FR149">
        <v>-12.719633174934099</v>
      </c>
      <c r="FS149">
        <v>13.886628516565599</v>
      </c>
      <c r="FT149">
        <v>0</v>
      </c>
      <c r="FU149">
        <v>0.64241625000000002</v>
      </c>
      <c r="FV149">
        <v>6.0077223264527902E-3</v>
      </c>
      <c r="FW149">
        <v>3.61206232469762E-3</v>
      </c>
      <c r="FX149">
        <v>1</v>
      </c>
      <c r="FY149">
        <v>2</v>
      </c>
      <c r="FZ149">
        <v>3</v>
      </c>
      <c r="GA149" t="s">
        <v>420</v>
      </c>
      <c r="GB149">
        <v>2.9735299999999998</v>
      </c>
      <c r="GC149">
        <v>2.6989299999999998</v>
      </c>
      <c r="GD149">
        <v>9.0738799999999994E-2</v>
      </c>
      <c r="GE149">
        <v>9.1373899999999994E-2</v>
      </c>
      <c r="GF149">
        <v>0.107863</v>
      </c>
      <c r="GG149">
        <v>0.10710799999999999</v>
      </c>
      <c r="GH149">
        <v>35440.6</v>
      </c>
      <c r="GI149">
        <v>38741.4</v>
      </c>
      <c r="GJ149">
        <v>35317.599999999999</v>
      </c>
      <c r="GK149">
        <v>38664</v>
      </c>
      <c r="GL149">
        <v>44659.1</v>
      </c>
      <c r="GM149">
        <v>49855.7</v>
      </c>
      <c r="GN149">
        <v>55199.1</v>
      </c>
      <c r="GO149">
        <v>62011.9</v>
      </c>
      <c r="GP149">
        <v>1.9772000000000001</v>
      </c>
      <c r="GQ149">
        <v>1.8726</v>
      </c>
      <c r="GR149">
        <v>4.6789600000000001E-2</v>
      </c>
      <c r="GS149">
        <v>0</v>
      </c>
      <c r="GT149">
        <v>24.2501</v>
      </c>
      <c r="GU149">
        <v>999.9</v>
      </c>
      <c r="GV149">
        <v>59.595999999999997</v>
      </c>
      <c r="GW149">
        <v>28.187999999999999</v>
      </c>
      <c r="GX149">
        <v>25.416499999999999</v>
      </c>
      <c r="GY149">
        <v>55.863399999999999</v>
      </c>
      <c r="GZ149">
        <v>46.2821</v>
      </c>
      <c r="HA149">
        <v>1</v>
      </c>
      <c r="HB149">
        <v>-0.102419</v>
      </c>
      <c r="HC149">
        <v>-0.31002200000000002</v>
      </c>
      <c r="HD149">
        <v>20.133400000000002</v>
      </c>
      <c r="HE149">
        <v>5.1993200000000002</v>
      </c>
      <c r="HF149">
        <v>12.0052</v>
      </c>
      <c r="HG149">
        <v>4.9752000000000001</v>
      </c>
      <c r="HH149">
        <v>3.2936000000000001</v>
      </c>
      <c r="HI149">
        <v>9999</v>
      </c>
      <c r="HJ149">
        <v>9999</v>
      </c>
      <c r="HK149">
        <v>9999</v>
      </c>
      <c r="HL149">
        <v>625.29999999999995</v>
      </c>
      <c r="HM149">
        <v>1.86313</v>
      </c>
      <c r="HN149">
        <v>1.8680099999999999</v>
      </c>
      <c r="HO149">
        <v>1.8677999999999999</v>
      </c>
      <c r="HP149">
        <v>1.86896</v>
      </c>
      <c r="HQ149">
        <v>1.86981</v>
      </c>
      <c r="HR149">
        <v>1.8658399999999999</v>
      </c>
      <c r="HS149">
        <v>1.8669100000000001</v>
      </c>
      <c r="HT149">
        <v>1.86832</v>
      </c>
      <c r="HU149">
        <v>5</v>
      </c>
      <c r="HV149">
        <v>0</v>
      </c>
      <c r="HW149">
        <v>0</v>
      </c>
      <c r="HX149">
        <v>0</v>
      </c>
      <c r="HY149" t="s">
        <v>421</v>
      </c>
      <c r="HZ149" t="s">
        <v>422</v>
      </c>
      <c r="IA149" t="s">
        <v>423</v>
      </c>
      <c r="IB149" t="s">
        <v>423</v>
      </c>
      <c r="IC149" t="s">
        <v>423</v>
      </c>
      <c r="ID149" t="s">
        <v>423</v>
      </c>
      <c r="IE149">
        <v>0</v>
      </c>
      <c r="IF149">
        <v>100</v>
      </c>
      <c r="IG149">
        <v>100</v>
      </c>
      <c r="IH149">
        <v>5.9989999999999997</v>
      </c>
      <c r="II149">
        <v>0.53900000000000003</v>
      </c>
      <c r="IJ149">
        <v>3.6346291650323699</v>
      </c>
      <c r="IK149">
        <v>5.6267518783259399E-3</v>
      </c>
      <c r="IL149">
        <v>2.30191766742704E-7</v>
      </c>
      <c r="IM149">
        <v>-2.9562642023804099E-10</v>
      </c>
      <c r="IN149">
        <v>-4.4408053959193901E-2</v>
      </c>
      <c r="IO149">
        <v>-1.77651730019769E-2</v>
      </c>
      <c r="IP149">
        <v>2.0502542247495602E-3</v>
      </c>
      <c r="IQ149">
        <v>-1.6883999477825899E-5</v>
      </c>
      <c r="IR149">
        <v>-3</v>
      </c>
      <c r="IS149">
        <v>1845</v>
      </c>
      <c r="IT149">
        <v>1</v>
      </c>
      <c r="IU149">
        <v>26</v>
      </c>
      <c r="IV149">
        <v>23570.6</v>
      </c>
      <c r="IW149">
        <v>23570.6</v>
      </c>
      <c r="IX149">
        <v>1.0376000000000001</v>
      </c>
      <c r="IY149">
        <v>2.6208499999999999</v>
      </c>
      <c r="IZ149">
        <v>1.5478499999999999</v>
      </c>
      <c r="JA149">
        <v>2.3107899999999999</v>
      </c>
      <c r="JB149">
        <v>1.3464400000000001</v>
      </c>
      <c r="JC149">
        <v>2.4426299999999999</v>
      </c>
      <c r="JD149">
        <v>32.731299999999997</v>
      </c>
      <c r="JE149">
        <v>24.245100000000001</v>
      </c>
      <c r="JF149">
        <v>18</v>
      </c>
      <c r="JG149">
        <v>489.10199999999998</v>
      </c>
      <c r="JH149">
        <v>420.83199999999999</v>
      </c>
      <c r="JI149">
        <v>25.0002</v>
      </c>
      <c r="JJ149">
        <v>25.982299999999999</v>
      </c>
      <c r="JK149">
        <v>29.9999</v>
      </c>
      <c r="JL149">
        <v>25.9465</v>
      </c>
      <c r="JM149">
        <v>25.889700000000001</v>
      </c>
      <c r="JN149">
        <v>20.792899999999999</v>
      </c>
      <c r="JO149">
        <v>0</v>
      </c>
      <c r="JP149">
        <v>100</v>
      </c>
      <c r="JQ149">
        <v>25</v>
      </c>
      <c r="JR149">
        <v>419.89699999999999</v>
      </c>
      <c r="JS149">
        <v>28.5824</v>
      </c>
      <c r="JT149">
        <v>102.402</v>
      </c>
      <c r="JU149">
        <v>103.22199999999999</v>
      </c>
    </row>
    <row r="150" spans="1:281" x14ac:dyDescent="0.2">
      <c r="A150">
        <v>134</v>
      </c>
      <c r="B150">
        <v>1658965868.0999999</v>
      </c>
      <c r="C150">
        <v>3936.5</v>
      </c>
      <c r="D150" t="s">
        <v>700</v>
      </c>
      <c r="E150" t="s">
        <v>701</v>
      </c>
      <c r="F150">
        <v>5</v>
      </c>
      <c r="G150" t="s">
        <v>699</v>
      </c>
      <c r="H150" t="s">
        <v>416</v>
      </c>
      <c r="I150">
        <v>1658965865.5999999</v>
      </c>
      <c r="J150">
        <f t="shared" si="200"/>
        <v>5.544943999610982E-4</v>
      </c>
      <c r="K150">
        <f t="shared" si="201"/>
        <v>0.55449439996109817</v>
      </c>
      <c r="L150">
        <f t="shared" si="202"/>
        <v>-2.7343278084043252</v>
      </c>
      <c r="M150">
        <f t="shared" si="203"/>
        <v>422.84300000000002</v>
      </c>
      <c r="N150">
        <f t="shared" si="204"/>
        <v>503.90151150375721</v>
      </c>
      <c r="O150">
        <f t="shared" si="205"/>
        <v>45.357302692453437</v>
      </c>
      <c r="P150">
        <f t="shared" si="206"/>
        <v>38.061044677461915</v>
      </c>
      <c r="Q150">
        <f t="shared" si="207"/>
        <v>4.9318694525743841E-2</v>
      </c>
      <c r="R150">
        <f t="shared" si="208"/>
        <v>2.7433245283176118</v>
      </c>
      <c r="S150">
        <f t="shared" si="209"/>
        <v>4.8831372078271172E-2</v>
      </c>
      <c r="T150">
        <f t="shared" si="210"/>
        <v>3.0562990135560717E-2</v>
      </c>
      <c r="U150">
        <f t="shared" si="211"/>
        <v>1.5964149869723993E-6</v>
      </c>
      <c r="V150">
        <f t="shared" si="212"/>
        <v>25.654731682026419</v>
      </c>
      <c r="W150">
        <f t="shared" si="213"/>
        <v>25.654731682026419</v>
      </c>
      <c r="X150">
        <f t="shared" si="214"/>
        <v>3.305932091878288</v>
      </c>
      <c r="Y150">
        <f t="shared" si="215"/>
        <v>69.413582391707934</v>
      </c>
      <c r="Z150">
        <f t="shared" si="216"/>
        <v>2.3157348410925542</v>
      </c>
      <c r="AA150">
        <f t="shared" si="217"/>
        <v>3.3361407973797208</v>
      </c>
      <c r="AB150">
        <f t="shared" si="218"/>
        <v>0.99019725078573373</v>
      </c>
      <c r="AC150">
        <f t="shared" si="219"/>
        <v>-24.453203038284432</v>
      </c>
      <c r="AD150">
        <f t="shared" si="220"/>
        <v>22.689457913822885</v>
      </c>
      <c r="AE150">
        <f t="shared" si="221"/>
        <v>1.7623856927423609</v>
      </c>
      <c r="AF150">
        <f t="shared" si="222"/>
        <v>-1.357835304197863E-3</v>
      </c>
      <c r="AG150">
        <f t="shared" si="223"/>
        <v>-2.6941243173294667</v>
      </c>
      <c r="AH150">
        <f t="shared" si="224"/>
        <v>0.5526493993838365</v>
      </c>
      <c r="AI150">
        <f t="shared" si="225"/>
        <v>-2.7343278084043252</v>
      </c>
      <c r="AJ150">
        <v>430.67553687272698</v>
      </c>
      <c r="AK150">
        <v>434.02524848484802</v>
      </c>
      <c r="AL150">
        <v>3.1589033188814401E-3</v>
      </c>
      <c r="AM150">
        <v>66.33</v>
      </c>
      <c r="AN150">
        <f t="shared" si="226"/>
        <v>0.55449439996109817</v>
      </c>
      <c r="AO150">
        <v>25.080400808617298</v>
      </c>
      <c r="AP150">
        <v>25.7281333333333</v>
      </c>
      <c r="AQ150">
        <v>6.2504305784085197E-5</v>
      </c>
      <c r="AR150">
        <v>88.640650729912196</v>
      </c>
      <c r="AS150">
        <v>5</v>
      </c>
      <c r="AT150">
        <v>1</v>
      </c>
      <c r="AU150">
        <f t="shared" si="227"/>
        <v>1</v>
      </c>
      <c r="AV150">
        <f t="shared" si="228"/>
        <v>0</v>
      </c>
      <c r="AW150">
        <f t="shared" si="229"/>
        <v>47647.407094431444</v>
      </c>
      <c r="AX150" t="s">
        <v>417</v>
      </c>
      <c r="AY150" t="s">
        <v>417</v>
      </c>
      <c r="AZ150">
        <v>0</v>
      </c>
      <c r="BA150">
        <v>0</v>
      </c>
      <c r="BB150" t="e">
        <f t="shared" si="230"/>
        <v>#DIV/0!</v>
      </c>
      <c r="BC150">
        <v>0</v>
      </c>
      <c r="BD150" t="s">
        <v>417</v>
      </c>
      <c r="BE150" t="s">
        <v>417</v>
      </c>
      <c r="BF150">
        <v>0</v>
      </c>
      <c r="BG150">
        <v>0</v>
      </c>
      <c r="BH150" t="e">
        <f t="shared" si="231"/>
        <v>#DIV/0!</v>
      </c>
      <c r="BI150">
        <v>0.5</v>
      </c>
      <c r="BJ150">
        <f t="shared" si="232"/>
        <v>8.4021841419599964E-6</v>
      </c>
      <c r="BK150">
        <f t="shared" si="233"/>
        <v>-2.7343278084043252</v>
      </c>
      <c r="BL150" t="e">
        <f t="shared" si="234"/>
        <v>#DIV/0!</v>
      </c>
      <c r="BM150">
        <f t="shared" si="235"/>
        <v>-325430.59783101617</v>
      </c>
      <c r="BN150" t="e">
        <f t="shared" si="236"/>
        <v>#DIV/0!</v>
      </c>
      <c r="BO150" t="e">
        <f t="shared" si="237"/>
        <v>#DIV/0!</v>
      </c>
      <c r="BP150" t="s">
        <v>417</v>
      </c>
      <c r="BQ150">
        <v>0</v>
      </c>
      <c r="BR150" t="e">
        <f t="shared" si="238"/>
        <v>#DIV/0!</v>
      </c>
      <c r="BS150" t="e">
        <f t="shared" si="239"/>
        <v>#DIV/0!</v>
      </c>
      <c r="BT150" t="e">
        <f t="shared" si="240"/>
        <v>#DIV/0!</v>
      </c>
      <c r="BU150" t="e">
        <f t="shared" si="241"/>
        <v>#DIV/0!</v>
      </c>
      <c r="BV150" t="e">
        <f t="shared" si="242"/>
        <v>#DIV/0!</v>
      </c>
      <c r="BW150" t="e">
        <f t="shared" si="243"/>
        <v>#DIV/0!</v>
      </c>
      <c r="BX150" t="e">
        <f t="shared" si="244"/>
        <v>#DIV/0!</v>
      </c>
      <c r="BY150" t="e">
        <f t="shared" si="245"/>
        <v>#DIV/0!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 t="shared" si="246"/>
        <v>1.0001299999999999E-3</v>
      </c>
      <c r="CS150">
        <f t="shared" si="247"/>
        <v>8.4021841419599964E-6</v>
      </c>
      <c r="CT150">
        <f t="shared" si="248"/>
        <v>8.4010919999999972E-3</v>
      </c>
      <c r="CU150">
        <f t="shared" si="249"/>
        <v>1.5962074799999995E-3</v>
      </c>
      <c r="CV150">
        <v>6</v>
      </c>
      <c r="CW150">
        <v>0.5</v>
      </c>
      <c r="CX150" t="s">
        <v>418</v>
      </c>
      <c r="CY150">
        <v>2</v>
      </c>
      <c r="CZ150" t="b">
        <v>1</v>
      </c>
      <c r="DA150">
        <v>1658965865.5999999</v>
      </c>
      <c r="DB150">
        <v>422.84300000000002</v>
      </c>
      <c r="DC150">
        <v>419.891111111111</v>
      </c>
      <c r="DD150">
        <v>25.726888888888901</v>
      </c>
      <c r="DE150">
        <v>25.080911111111099</v>
      </c>
      <c r="DF150">
        <v>416.84444444444398</v>
      </c>
      <c r="DG150">
        <v>25.187822222222199</v>
      </c>
      <c r="DH150">
        <v>500.10833333333301</v>
      </c>
      <c r="DI150">
        <v>89.967411111111105</v>
      </c>
      <c r="DJ150">
        <v>4.4826711111111098E-2</v>
      </c>
      <c r="DK150">
        <v>25.808144444444402</v>
      </c>
      <c r="DL150">
        <v>25.010811111111099</v>
      </c>
      <c r="DM150">
        <v>999.9</v>
      </c>
      <c r="DN150">
        <v>0</v>
      </c>
      <c r="DO150">
        <v>0</v>
      </c>
      <c r="DP150">
        <v>9975</v>
      </c>
      <c r="DQ150">
        <v>0</v>
      </c>
      <c r="DR150">
        <v>0.56389866666666699</v>
      </c>
      <c r="DS150">
        <v>2.9518166666666699</v>
      </c>
      <c r="DT150">
        <v>434.00866666666701</v>
      </c>
      <c r="DU150">
        <v>430.69355555555597</v>
      </c>
      <c r="DV150">
        <v>0.64596766666666705</v>
      </c>
      <c r="DW150">
        <v>419.891111111111</v>
      </c>
      <c r="DX150">
        <v>25.080911111111099</v>
      </c>
      <c r="DY150">
        <v>2.3145811111111101</v>
      </c>
      <c r="DZ150">
        <v>2.2564644444444402</v>
      </c>
      <c r="EA150">
        <v>19.778233333333301</v>
      </c>
      <c r="EB150">
        <v>19.368955555555601</v>
      </c>
      <c r="EC150">
        <v>1.0001299999999999E-3</v>
      </c>
      <c r="ED150">
        <v>0</v>
      </c>
      <c r="EE150">
        <v>0</v>
      </c>
      <c r="EF150">
        <v>0</v>
      </c>
      <c r="EG150">
        <v>700.61111111111097</v>
      </c>
      <c r="EH150">
        <v>1.0001299999999999E-3</v>
      </c>
      <c r="EI150">
        <v>-8</v>
      </c>
      <c r="EJ150">
        <v>-0.22222222222222199</v>
      </c>
      <c r="EK150">
        <v>35.5</v>
      </c>
      <c r="EL150">
        <v>40.5</v>
      </c>
      <c r="EM150">
        <v>37.561999999999998</v>
      </c>
      <c r="EN150">
        <v>41.291333333333299</v>
      </c>
      <c r="EO150">
        <v>38.061999999999998</v>
      </c>
      <c r="EP150">
        <v>0</v>
      </c>
      <c r="EQ150">
        <v>0</v>
      </c>
      <c r="ER150">
        <v>0</v>
      </c>
      <c r="ES150">
        <v>1658965869.7</v>
      </c>
      <c r="ET150">
        <v>0</v>
      </c>
      <c r="EU150">
        <v>702.61538461538498</v>
      </c>
      <c r="EV150">
        <v>-17.538461136343699</v>
      </c>
      <c r="EW150">
        <v>64.769231767526904</v>
      </c>
      <c r="EX150">
        <v>-17.519230769230798</v>
      </c>
      <c r="EY150">
        <v>15</v>
      </c>
      <c r="EZ150">
        <v>0</v>
      </c>
      <c r="FA150" t="s">
        <v>419</v>
      </c>
      <c r="FB150">
        <v>1657551626.5</v>
      </c>
      <c r="FC150">
        <v>1657551629</v>
      </c>
      <c r="FD150">
        <v>0</v>
      </c>
      <c r="FE150">
        <v>0.40300000000000002</v>
      </c>
      <c r="FF150">
        <v>8.9999999999999993E-3</v>
      </c>
      <c r="FG150">
        <v>9.41</v>
      </c>
      <c r="FH150">
        <v>8.6999999999999994E-2</v>
      </c>
      <c r="FI150">
        <v>417</v>
      </c>
      <c r="FJ150">
        <v>17</v>
      </c>
      <c r="FK150">
        <v>1.61</v>
      </c>
      <c r="FL150">
        <v>0.59</v>
      </c>
      <c r="FM150">
        <v>3.0059207317073202</v>
      </c>
      <c r="FN150">
        <v>-0.28759693379790902</v>
      </c>
      <c r="FO150">
        <v>8.1941874413461097E-2</v>
      </c>
      <c r="FP150">
        <v>1</v>
      </c>
      <c r="FQ150">
        <v>706.30882352941205</v>
      </c>
      <c r="FR150">
        <v>-13.437738534159401</v>
      </c>
      <c r="FS150">
        <v>13.213748803403501</v>
      </c>
      <c r="FT150">
        <v>0</v>
      </c>
      <c r="FU150">
        <v>0.64337175609756103</v>
      </c>
      <c r="FV150">
        <v>1.27737909407677E-2</v>
      </c>
      <c r="FW150">
        <v>3.6809111993614798E-3</v>
      </c>
      <c r="FX150">
        <v>1</v>
      </c>
      <c r="FY150">
        <v>2</v>
      </c>
      <c r="FZ150">
        <v>3</v>
      </c>
      <c r="GA150" t="s">
        <v>420</v>
      </c>
      <c r="GB150">
        <v>2.97403</v>
      </c>
      <c r="GC150">
        <v>2.69835</v>
      </c>
      <c r="GD150">
        <v>9.0728100000000006E-2</v>
      </c>
      <c r="GE150">
        <v>9.1373800000000005E-2</v>
      </c>
      <c r="GF150">
        <v>0.107872</v>
      </c>
      <c r="GG150">
        <v>0.107113</v>
      </c>
      <c r="GH150">
        <v>35441.199999999997</v>
      </c>
      <c r="GI150">
        <v>38741.5</v>
      </c>
      <c r="GJ150">
        <v>35317.699999999997</v>
      </c>
      <c r="GK150">
        <v>38664.1</v>
      </c>
      <c r="GL150">
        <v>44658.8</v>
      </c>
      <c r="GM150">
        <v>49855.4</v>
      </c>
      <c r="GN150">
        <v>55199.3</v>
      </c>
      <c r="GO150">
        <v>62011.9</v>
      </c>
      <c r="GP150">
        <v>1.9776</v>
      </c>
      <c r="GQ150">
        <v>1.8717999999999999</v>
      </c>
      <c r="GR150">
        <v>4.6789600000000001E-2</v>
      </c>
      <c r="GS150">
        <v>0</v>
      </c>
      <c r="GT150">
        <v>24.254200000000001</v>
      </c>
      <c r="GU150">
        <v>999.9</v>
      </c>
      <c r="GV150">
        <v>59.595999999999997</v>
      </c>
      <c r="GW150">
        <v>28.187999999999999</v>
      </c>
      <c r="GX150">
        <v>25.415900000000001</v>
      </c>
      <c r="GY150">
        <v>56.323399999999999</v>
      </c>
      <c r="GZ150">
        <v>46.089700000000001</v>
      </c>
      <c r="HA150">
        <v>1</v>
      </c>
      <c r="HB150">
        <v>-0.101789</v>
      </c>
      <c r="HC150">
        <v>-0.30893199999999998</v>
      </c>
      <c r="HD150">
        <v>20.133500000000002</v>
      </c>
      <c r="HE150">
        <v>5.20052</v>
      </c>
      <c r="HF150">
        <v>12.006399999999999</v>
      </c>
      <c r="HG150">
        <v>4.9756</v>
      </c>
      <c r="HH150">
        <v>3.2938000000000001</v>
      </c>
      <c r="HI150">
        <v>9999</v>
      </c>
      <c r="HJ150">
        <v>9999</v>
      </c>
      <c r="HK150">
        <v>9999</v>
      </c>
      <c r="HL150">
        <v>625.29999999999995</v>
      </c>
      <c r="HM150">
        <v>1.8631</v>
      </c>
      <c r="HN150">
        <v>1.86798</v>
      </c>
      <c r="HO150">
        <v>1.86774</v>
      </c>
      <c r="HP150">
        <v>1.86896</v>
      </c>
      <c r="HQ150">
        <v>1.86981</v>
      </c>
      <c r="HR150">
        <v>1.8658399999999999</v>
      </c>
      <c r="HS150">
        <v>1.8669100000000001</v>
      </c>
      <c r="HT150">
        <v>1.86829</v>
      </c>
      <c r="HU150">
        <v>5</v>
      </c>
      <c r="HV150">
        <v>0</v>
      </c>
      <c r="HW150">
        <v>0</v>
      </c>
      <c r="HX150">
        <v>0</v>
      </c>
      <c r="HY150" t="s">
        <v>421</v>
      </c>
      <c r="HZ150" t="s">
        <v>422</v>
      </c>
      <c r="IA150" t="s">
        <v>423</v>
      </c>
      <c r="IB150" t="s">
        <v>423</v>
      </c>
      <c r="IC150" t="s">
        <v>423</v>
      </c>
      <c r="ID150" t="s">
        <v>423</v>
      </c>
      <c r="IE150">
        <v>0</v>
      </c>
      <c r="IF150">
        <v>100</v>
      </c>
      <c r="IG150">
        <v>100</v>
      </c>
      <c r="IH150">
        <v>5.9980000000000002</v>
      </c>
      <c r="II150">
        <v>0.53910000000000002</v>
      </c>
      <c r="IJ150">
        <v>3.6346291650323699</v>
      </c>
      <c r="IK150">
        <v>5.6267518783259399E-3</v>
      </c>
      <c r="IL150">
        <v>2.30191766742704E-7</v>
      </c>
      <c r="IM150">
        <v>-2.9562642023804099E-10</v>
      </c>
      <c r="IN150">
        <v>-4.4408053959193901E-2</v>
      </c>
      <c r="IO150">
        <v>-1.77651730019769E-2</v>
      </c>
      <c r="IP150">
        <v>2.0502542247495602E-3</v>
      </c>
      <c r="IQ150">
        <v>-1.6883999477825899E-5</v>
      </c>
      <c r="IR150">
        <v>-3</v>
      </c>
      <c r="IS150">
        <v>1845</v>
      </c>
      <c r="IT150">
        <v>1</v>
      </c>
      <c r="IU150">
        <v>26</v>
      </c>
      <c r="IV150">
        <v>23570.7</v>
      </c>
      <c r="IW150">
        <v>23570.7</v>
      </c>
      <c r="IX150">
        <v>1.0376000000000001</v>
      </c>
      <c r="IY150">
        <v>2.6281699999999999</v>
      </c>
      <c r="IZ150">
        <v>1.5478499999999999</v>
      </c>
      <c r="JA150">
        <v>2.3107899999999999</v>
      </c>
      <c r="JB150">
        <v>1.3464400000000001</v>
      </c>
      <c r="JC150">
        <v>2.4169900000000002</v>
      </c>
      <c r="JD150">
        <v>32.731299999999997</v>
      </c>
      <c r="JE150">
        <v>24.245100000000001</v>
      </c>
      <c r="JF150">
        <v>18</v>
      </c>
      <c r="JG150">
        <v>489.36099999999999</v>
      </c>
      <c r="JH150">
        <v>420.375</v>
      </c>
      <c r="JI150">
        <v>25.0001</v>
      </c>
      <c r="JJ150">
        <v>25.9801</v>
      </c>
      <c r="JK150">
        <v>30</v>
      </c>
      <c r="JL150">
        <v>25.9465</v>
      </c>
      <c r="JM150">
        <v>25.889700000000001</v>
      </c>
      <c r="JN150">
        <v>20.7943</v>
      </c>
      <c r="JO150">
        <v>0</v>
      </c>
      <c r="JP150">
        <v>100</v>
      </c>
      <c r="JQ150">
        <v>25</v>
      </c>
      <c r="JR150">
        <v>419.89699999999999</v>
      </c>
      <c r="JS150">
        <v>28.5824</v>
      </c>
      <c r="JT150">
        <v>102.402</v>
      </c>
      <c r="JU150">
        <v>103.22199999999999</v>
      </c>
    </row>
    <row r="151" spans="1:281" x14ac:dyDescent="0.2">
      <c r="A151">
        <v>135</v>
      </c>
      <c r="B151">
        <v>1658965873.0999999</v>
      </c>
      <c r="C151">
        <v>3941.5</v>
      </c>
      <c r="D151" t="s">
        <v>702</v>
      </c>
      <c r="E151" t="s">
        <v>703</v>
      </c>
      <c r="F151">
        <v>5</v>
      </c>
      <c r="G151" t="s">
        <v>699</v>
      </c>
      <c r="H151" t="s">
        <v>416</v>
      </c>
      <c r="I151">
        <v>1658965870.3</v>
      </c>
      <c r="J151">
        <f t="shared" si="200"/>
        <v>5.5429772042721369E-4</v>
      </c>
      <c r="K151">
        <f t="shared" si="201"/>
        <v>0.5542977204272137</v>
      </c>
      <c r="L151">
        <f t="shared" si="202"/>
        <v>-2.6672731193433727</v>
      </c>
      <c r="M151">
        <f t="shared" si="203"/>
        <v>422.8519</v>
      </c>
      <c r="N151">
        <f t="shared" si="204"/>
        <v>501.83252160451582</v>
      </c>
      <c r="O151">
        <f t="shared" si="205"/>
        <v>45.170033306101729</v>
      </c>
      <c r="P151">
        <f t="shared" si="206"/>
        <v>38.060973699908814</v>
      </c>
      <c r="Q151">
        <f t="shared" si="207"/>
        <v>4.9257481649574462E-2</v>
      </c>
      <c r="R151">
        <f t="shared" si="208"/>
        <v>2.7547573601839663</v>
      </c>
      <c r="S151">
        <f t="shared" si="209"/>
        <v>4.8773357828161633E-2</v>
      </c>
      <c r="T151">
        <f t="shared" si="210"/>
        <v>3.0526448600406424E-2</v>
      </c>
      <c r="U151">
        <f t="shared" si="211"/>
        <v>1.5964149869723993E-6</v>
      </c>
      <c r="V151">
        <f t="shared" si="212"/>
        <v>25.660012903934913</v>
      </c>
      <c r="W151">
        <f t="shared" si="213"/>
        <v>25.660012903934913</v>
      </c>
      <c r="X151">
        <f t="shared" si="214"/>
        <v>3.3069680389640834</v>
      </c>
      <c r="Y151">
        <f t="shared" si="215"/>
        <v>69.401723901670678</v>
      </c>
      <c r="Z151">
        <f t="shared" si="216"/>
        <v>2.3159753153402138</v>
      </c>
      <c r="AA151">
        <f t="shared" si="217"/>
        <v>3.3370573310563865</v>
      </c>
      <c r="AB151">
        <f t="shared" si="218"/>
        <v>0.99099272362386959</v>
      </c>
      <c r="AC151">
        <f t="shared" si="219"/>
        <v>-24.444529470840124</v>
      </c>
      <c r="AD151">
        <f t="shared" si="220"/>
        <v>22.688125650237865</v>
      </c>
      <c r="AE151">
        <f t="shared" si="221"/>
        <v>1.7550557505172315</v>
      </c>
      <c r="AF151">
        <f t="shared" si="222"/>
        <v>-1.3464736700399271E-3</v>
      </c>
      <c r="AG151">
        <f t="shared" si="223"/>
        <v>-2.7083882730537101</v>
      </c>
      <c r="AH151">
        <f t="shared" si="224"/>
        <v>0.55278641652173288</v>
      </c>
      <c r="AI151">
        <f t="shared" si="225"/>
        <v>-2.6672731193433727</v>
      </c>
      <c r="AJ151">
        <v>430.70947907878798</v>
      </c>
      <c r="AK151">
        <v>434.00846666666598</v>
      </c>
      <c r="AL151">
        <v>-3.4678095238308399E-3</v>
      </c>
      <c r="AM151">
        <v>66.33</v>
      </c>
      <c r="AN151">
        <f t="shared" si="226"/>
        <v>0.5542977204272137</v>
      </c>
      <c r="AO151">
        <v>25.084813871445601</v>
      </c>
      <c r="AP151">
        <v>25.733134545454501</v>
      </c>
      <c r="AQ151">
        <v>-6.6428164513994802E-5</v>
      </c>
      <c r="AR151">
        <v>88.640650729912196</v>
      </c>
      <c r="AS151">
        <v>5</v>
      </c>
      <c r="AT151">
        <v>1</v>
      </c>
      <c r="AU151">
        <f t="shared" si="227"/>
        <v>1</v>
      </c>
      <c r="AV151">
        <f t="shared" si="228"/>
        <v>0</v>
      </c>
      <c r="AW151">
        <f t="shared" si="229"/>
        <v>47957.33586274321</v>
      </c>
      <c r="AX151" t="s">
        <v>417</v>
      </c>
      <c r="AY151" t="s">
        <v>417</v>
      </c>
      <c r="AZ151">
        <v>0</v>
      </c>
      <c r="BA151">
        <v>0</v>
      </c>
      <c r="BB151" t="e">
        <f t="shared" si="230"/>
        <v>#DIV/0!</v>
      </c>
      <c r="BC151">
        <v>0</v>
      </c>
      <c r="BD151" t="s">
        <v>417</v>
      </c>
      <c r="BE151" t="s">
        <v>417</v>
      </c>
      <c r="BF151">
        <v>0</v>
      </c>
      <c r="BG151">
        <v>0</v>
      </c>
      <c r="BH151" t="e">
        <f t="shared" si="231"/>
        <v>#DIV/0!</v>
      </c>
      <c r="BI151">
        <v>0.5</v>
      </c>
      <c r="BJ151">
        <f t="shared" si="232"/>
        <v>8.4021841419599964E-6</v>
      </c>
      <c r="BK151">
        <f t="shared" si="233"/>
        <v>-2.6672731193433727</v>
      </c>
      <c r="BL151" t="e">
        <f t="shared" si="234"/>
        <v>#DIV/0!</v>
      </c>
      <c r="BM151">
        <f t="shared" si="235"/>
        <v>-317449.97184995899</v>
      </c>
      <c r="BN151" t="e">
        <f t="shared" si="236"/>
        <v>#DIV/0!</v>
      </c>
      <c r="BO151" t="e">
        <f t="shared" si="237"/>
        <v>#DIV/0!</v>
      </c>
      <c r="BP151" t="s">
        <v>417</v>
      </c>
      <c r="BQ151">
        <v>0</v>
      </c>
      <c r="BR151" t="e">
        <f t="shared" si="238"/>
        <v>#DIV/0!</v>
      </c>
      <c r="BS151" t="e">
        <f t="shared" si="239"/>
        <v>#DIV/0!</v>
      </c>
      <c r="BT151" t="e">
        <f t="shared" si="240"/>
        <v>#DIV/0!</v>
      </c>
      <c r="BU151" t="e">
        <f t="shared" si="241"/>
        <v>#DIV/0!</v>
      </c>
      <c r="BV151" t="e">
        <f t="shared" si="242"/>
        <v>#DIV/0!</v>
      </c>
      <c r="BW151" t="e">
        <f t="shared" si="243"/>
        <v>#DIV/0!</v>
      </c>
      <c r="BX151" t="e">
        <f t="shared" si="244"/>
        <v>#DIV/0!</v>
      </c>
      <c r="BY151" t="e">
        <f t="shared" si="245"/>
        <v>#DIV/0!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 t="shared" si="246"/>
        <v>1.0001299999999999E-3</v>
      </c>
      <c r="CS151">
        <f t="shared" si="247"/>
        <v>8.4021841419599964E-6</v>
      </c>
      <c r="CT151">
        <f t="shared" si="248"/>
        <v>8.4010919999999972E-3</v>
      </c>
      <c r="CU151">
        <f t="shared" si="249"/>
        <v>1.5962074799999995E-3</v>
      </c>
      <c r="CV151">
        <v>6</v>
      </c>
      <c r="CW151">
        <v>0.5</v>
      </c>
      <c r="CX151" t="s">
        <v>418</v>
      </c>
      <c r="CY151">
        <v>2</v>
      </c>
      <c r="CZ151" t="b">
        <v>1</v>
      </c>
      <c r="DA151">
        <v>1658965870.3</v>
      </c>
      <c r="DB151">
        <v>422.8519</v>
      </c>
      <c r="DC151">
        <v>419.88299999999998</v>
      </c>
      <c r="DD151">
        <v>25.730149999999998</v>
      </c>
      <c r="DE151">
        <v>25.084019999999999</v>
      </c>
      <c r="DF151">
        <v>416.85309999999998</v>
      </c>
      <c r="DG151">
        <v>25.190930000000002</v>
      </c>
      <c r="DH151">
        <v>500.11279999999999</v>
      </c>
      <c r="DI151">
        <v>89.965999999999994</v>
      </c>
      <c r="DJ151">
        <v>4.4175430000000002E-2</v>
      </c>
      <c r="DK151">
        <v>25.81278</v>
      </c>
      <c r="DL151">
        <v>25.010429999999999</v>
      </c>
      <c r="DM151">
        <v>999.9</v>
      </c>
      <c r="DN151">
        <v>0</v>
      </c>
      <c r="DO151">
        <v>0</v>
      </c>
      <c r="DP151">
        <v>10043</v>
      </c>
      <c r="DQ151">
        <v>0</v>
      </c>
      <c r="DR151">
        <v>0.52405760000000001</v>
      </c>
      <c r="DS151">
        <v>2.968874</v>
      </c>
      <c r="DT151">
        <v>434.01909999999998</v>
      </c>
      <c r="DU151">
        <v>430.68630000000002</v>
      </c>
      <c r="DV151">
        <v>0.64613339999999997</v>
      </c>
      <c r="DW151">
        <v>419.88299999999998</v>
      </c>
      <c r="DX151">
        <v>25.084019999999999</v>
      </c>
      <c r="DY151">
        <v>2.314838</v>
      </c>
      <c r="DZ151">
        <v>2.2567089999999999</v>
      </c>
      <c r="EA151">
        <v>19.78004</v>
      </c>
      <c r="EB151">
        <v>19.37069</v>
      </c>
      <c r="EC151">
        <v>1.0001299999999999E-3</v>
      </c>
      <c r="ED151">
        <v>0</v>
      </c>
      <c r="EE151">
        <v>0</v>
      </c>
      <c r="EF151">
        <v>0</v>
      </c>
      <c r="EG151">
        <v>694</v>
      </c>
      <c r="EH151">
        <v>1.0001299999999999E-3</v>
      </c>
      <c r="EI151">
        <v>-5.4</v>
      </c>
      <c r="EJ151">
        <v>-0.55000000000000004</v>
      </c>
      <c r="EK151">
        <v>35.5124</v>
      </c>
      <c r="EL151">
        <v>40.549599999999998</v>
      </c>
      <c r="EM151">
        <v>37.561999999999998</v>
      </c>
      <c r="EN151">
        <v>41.349800000000002</v>
      </c>
      <c r="EO151">
        <v>38.118699999999997</v>
      </c>
      <c r="EP151">
        <v>0</v>
      </c>
      <c r="EQ151">
        <v>0</v>
      </c>
      <c r="ER151">
        <v>0</v>
      </c>
      <c r="ES151">
        <v>1658965874.5</v>
      </c>
      <c r="ET151">
        <v>0</v>
      </c>
      <c r="EU151">
        <v>703.42307692307702</v>
      </c>
      <c r="EV151">
        <v>-34.735042879761799</v>
      </c>
      <c r="EW151">
        <v>73.6581211860141</v>
      </c>
      <c r="EX151">
        <v>-13.442307692307701</v>
      </c>
      <c r="EY151">
        <v>15</v>
      </c>
      <c r="EZ151">
        <v>0</v>
      </c>
      <c r="FA151" t="s">
        <v>419</v>
      </c>
      <c r="FB151">
        <v>1657551626.5</v>
      </c>
      <c r="FC151">
        <v>1657551629</v>
      </c>
      <c r="FD151">
        <v>0</v>
      </c>
      <c r="FE151">
        <v>0.40300000000000002</v>
      </c>
      <c r="FF151">
        <v>8.9999999999999993E-3</v>
      </c>
      <c r="FG151">
        <v>9.41</v>
      </c>
      <c r="FH151">
        <v>8.6999999999999994E-2</v>
      </c>
      <c r="FI151">
        <v>417</v>
      </c>
      <c r="FJ151">
        <v>17</v>
      </c>
      <c r="FK151">
        <v>1.61</v>
      </c>
      <c r="FL151">
        <v>0.59</v>
      </c>
      <c r="FM151">
        <v>2.9815346341463398</v>
      </c>
      <c r="FN151">
        <v>-0.15091818815330599</v>
      </c>
      <c r="FO151">
        <v>8.3478999377455801E-2</v>
      </c>
      <c r="FP151">
        <v>1</v>
      </c>
      <c r="FQ151">
        <v>702.36764705882399</v>
      </c>
      <c r="FR151">
        <v>-29.4499618106145</v>
      </c>
      <c r="FS151">
        <v>13.648049216091101</v>
      </c>
      <c r="FT151">
        <v>0</v>
      </c>
      <c r="FU151">
        <v>0.64377880487804895</v>
      </c>
      <c r="FV151">
        <v>2.5279944250873501E-2</v>
      </c>
      <c r="FW151">
        <v>3.5556770836091202E-3</v>
      </c>
      <c r="FX151">
        <v>1</v>
      </c>
      <c r="FY151">
        <v>2</v>
      </c>
      <c r="FZ151">
        <v>3</v>
      </c>
      <c r="GA151" t="s">
        <v>420</v>
      </c>
      <c r="GB151">
        <v>2.9744199999999998</v>
      </c>
      <c r="GC151">
        <v>2.6979000000000002</v>
      </c>
      <c r="GD151">
        <v>9.07337E-2</v>
      </c>
      <c r="GE151">
        <v>9.1387099999999999E-2</v>
      </c>
      <c r="GF151">
        <v>0.10788</v>
      </c>
      <c r="GG151">
        <v>0.107126</v>
      </c>
      <c r="GH151">
        <v>35441.4</v>
      </c>
      <c r="GI151">
        <v>38740.9</v>
      </c>
      <c r="GJ151">
        <v>35318.199999999997</v>
      </c>
      <c r="GK151">
        <v>38664.1</v>
      </c>
      <c r="GL151">
        <v>44658.6</v>
      </c>
      <c r="GM151">
        <v>49855.1</v>
      </c>
      <c r="GN151">
        <v>55199.5</v>
      </c>
      <c r="GO151">
        <v>62012.4</v>
      </c>
      <c r="GP151">
        <v>1.9785999999999999</v>
      </c>
      <c r="GQ151">
        <v>1.871</v>
      </c>
      <c r="GR151">
        <v>4.6640599999999997E-2</v>
      </c>
      <c r="GS151">
        <v>0</v>
      </c>
      <c r="GT151">
        <v>24.258299999999998</v>
      </c>
      <c r="GU151">
        <v>999.9</v>
      </c>
      <c r="GV151">
        <v>59.595999999999997</v>
      </c>
      <c r="GW151">
        <v>28.187999999999999</v>
      </c>
      <c r="GX151">
        <v>25.415099999999999</v>
      </c>
      <c r="GY151">
        <v>56.123399999999997</v>
      </c>
      <c r="GZ151">
        <v>45.869399999999999</v>
      </c>
      <c r="HA151">
        <v>1</v>
      </c>
      <c r="HB151">
        <v>-0.10201200000000001</v>
      </c>
      <c r="HC151">
        <v>-0.30742900000000001</v>
      </c>
      <c r="HD151">
        <v>20.133700000000001</v>
      </c>
      <c r="HE151">
        <v>5.1993200000000002</v>
      </c>
      <c r="HF151">
        <v>12.0052</v>
      </c>
      <c r="HG151">
        <v>4.976</v>
      </c>
      <c r="HH151">
        <v>3.2936000000000001</v>
      </c>
      <c r="HI151">
        <v>9999</v>
      </c>
      <c r="HJ151">
        <v>9999</v>
      </c>
      <c r="HK151">
        <v>9999</v>
      </c>
      <c r="HL151">
        <v>625.29999999999995</v>
      </c>
      <c r="HM151">
        <v>1.86313</v>
      </c>
      <c r="HN151">
        <v>1.86798</v>
      </c>
      <c r="HO151">
        <v>1.8678300000000001</v>
      </c>
      <c r="HP151">
        <v>1.8689899999999999</v>
      </c>
      <c r="HQ151">
        <v>1.86981</v>
      </c>
      <c r="HR151">
        <v>1.8658399999999999</v>
      </c>
      <c r="HS151">
        <v>1.8669100000000001</v>
      </c>
      <c r="HT151">
        <v>1.86829</v>
      </c>
      <c r="HU151">
        <v>5</v>
      </c>
      <c r="HV151">
        <v>0</v>
      </c>
      <c r="HW151">
        <v>0</v>
      </c>
      <c r="HX151">
        <v>0</v>
      </c>
      <c r="HY151" t="s">
        <v>421</v>
      </c>
      <c r="HZ151" t="s">
        <v>422</v>
      </c>
      <c r="IA151" t="s">
        <v>423</v>
      </c>
      <c r="IB151" t="s">
        <v>423</v>
      </c>
      <c r="IC151" t="s">
        <v>423</v>
      </c>
      <c r="ID151" t="s">
        <v>423</v>
      </c>
      <c r="IE151">
        <v>0</v>
      </c>
      <c r="IF151">
        <v>100</v>
      </c>
      <c r="IG151">
        <v>100</v>
      </c>
      <c r="IH151">
        <v>5.9989999999999997</v>
      </c>
      <c r="II151">
        <v>0.5393</v>
      </c>
      <c r="IJ151">
        <v>3.6346291650323699</v>
      </c>
      <c r="IK151">
        <v>5.6267518783259399E-3</v>
      </c>
      <c r="IL151">
        <v>2.30191766742704E-7</v>
      </c>
      <c r="IM151">
        <v>-2.9562642023804099E-10</v>
      </c>
      <c r="IN151">
        <v>-4.4408053959193901E-2</v>
      </c>
      <c r="IO151">
        <v>-1.77651730019769E-2</v>
      </c>
      <c r="IP151">
        <v>2.0502542247495602E-3</v>
      </c>
      <c r="IQ151">
        <v>-1.6883999477825899E-5</v>
      </c>
      <c r="IR151">
        <v>-3</v>
      </c>
      <c r="IS151">
        <v>1845</v>
      </c>
      <c r="IT151">
        <v>1</v>
      </c>
      <c r="IU151">
        <v>26</v>
      </c>
      <c r="IV151">
        <v>23570.799999999999</v>
      </c>
      <c r="IW151">
        <v>23570.7</v>
      </c>
      <c r="IX151">
        <v>1.0376000000000001</v>
      </c>
      <c r="IY151">
        <v>2.6257299999999999</v>
      </c>
      <c r="IZ151">
        <v>1.5478499999999999</v>
      </c>
      <c r="JA151">
        <v>2.3107899999999999</v>
      </c>
      <c r="JB151">
        <v>1.3464400000000001</v>
      </c>
      <c r="JC151">
        <v>2.4060100000000002</v>
      </c>
      <c r="JD151">
        <v>32.731299999999997</v>
      </c>
      <c r="JE151">
        <v>24.245100000000001</v>
      </c>
      <c r="JF151">
        <v>18</v>
      </c>
      <c r="JG151">
        <v>490.00599999999997</v>
      </c>
      <c r="JH151">
        <v>419.91800000000001</v>
      </c>
      <c r="JI151">
        <v>25.0002</v>
      </c>
      <c r="JJ151">
        <v>25.9801</v>
      </c>
      <c r="JK151">
        <v>30.0002</v>
      </c>
      <c r="JL151">
        <v>25.9465</v>
      </c>
      <c r="JM151">
        <v>25.889700000000001</v>
      </c>
      <c r="JN151">
        <v>20.795200000000001</v>
      </c>
      <c r="JO151">
        <v>0</v>
      </c>
      <c r="JP151">
        <v>100</v>
      </c>
      <c r="JQ151">
        <v>25</v>
      </c>
      <c r="JR151">
        <v>419.89699999999999</v>
      </c>
      <c r="JS151">
        <v>28.5824</v>
      </c>
      <c r="JT151">
        <v>102.40300000000001</v>
      </c>
      <c r="JU151">
        <v>103.223</v>
      </c>
    </row>
    <row r="152" spans="1:281" x14ac:dyDescent="0.2">
      <c r="A152">
        <v>136</v>
      </c>
      <c r="B152">
        <v>1658965878.0999999</v>
      </c>
      <c r="C152">
        <v>3946.5</v>
      </c>
      <c r="D152" t="s">
        <v>704</v>
      </c>
      <c r="E152" t="s">
        <v>705</v>
      </c>
      <c r="F152">
        <v>5</v>
      </c>
      <c r="G152" t="s">
        <v>699</v>
      </c>
      <c r="H152" t="s">
        <v>416</v>
      </c>
      <c r="I152">
        <v>1658965875.5999999</v>
      </c>
      <c r="J152">
        <f t="shared" si="200"/>
        <v>5.5453914700538654E-4</v>
      </c>
      <c r="K152">
        <f t="shared" si="201"/>
        <v>0.55453914700538653</v>
      </c>
      <c r="L152">
        <f t="shared" si="202"/>
        <v>-2.7346045073532603</v>
      </c>
      <c r="M152">
        <f t="shared" si="203"/>
        <v>422.843444444444</v>
      </c>
      <c r="N152">
        <f t="shared" si="204"/>
        <v>504.02494890589236</v>
      </c>
      <c r="O152">
        <f t="shared" si="205"/>
        <v>45.369282771475518</v>
      </c>
      <c r="P152">
        <f t="shared" si="206"/>
        <v>38.061813885817365</v>
      </c>
      <c r="Q152">
        <f t="shared" si="207"/>
        <v>4.9248814075396649E-2</v>
      </c>
      <c r="R152">
        <f t="shared" si="208"/>
        <v>2.7365892336546755</v>
      </c>
      <c r="S152">
        <f t="shared" si="209"/>
        <v>4.8761681042666677E-2</v>
      </c>
      <c r="T152">
        <f t="shared" si="210"/>
        <v>3.0519415963921444E-2</v>
      </c>
      <c r="U152">
        <f t="shared" si="211"/>
        <v>1.5964149869723993E-6</v>
      </c>
      <c r="V152">
        <f t="shared" si="212"/>
        <v>25.665314655944385</v>
      </c>
      <c r="W152">
        <f t="shared" si="213"/>
        <v>25.665314655944385</v>
      </c>
      <c r="X152">
        <f t="shared" si="214"/>
        <v>3.3080082983898866</v>
      </c>
      <c r="Y152">
        <f t="shared" si="215"/>
        <v>69.385848328673049</v>
      </c>
      <c r="Z152">
        <f t="shared" si="216"/>
        <v>2.3163112902171195</v>
      </c>
      <c r="AA152">
        <f t="shared" si="217"/>
        <v>3.3383050665389438</v>
      </c>
      <c r="AB152">
        <f t="shared" si="218"/>
        <v>0.99169700817276718</v>
      </c>
      <c r="AC152">
        <f t="shared" si="219"/>
        <v>-24.455176382937548</v>
      </c>
      <c r="AD152">
        <f t="shared" si="220"/>
        <v>22.6870812675255</v>
      </c>
      <c r="AE152">
        <f t="shared" si="221"/>
        <v>1.7667291786484878</v>
      </c>
      <c r="AF152">
        <f t="shared" si="222"/>
        <v>-1.3643403485730232E-3</v>
      </c>
      <c r="AG152">
        <f t="shared" si="223"/>
        <v>-2.6913188194514035</v>
      </c>
      <c r="AH152">
        <f t="shared" si="224"/>
        <v>0.55401105341304491</v>
      </c>
      <c r="AI152">
        <f t="shared" si="225"/>
        <v>-2.7346045073532603</v>
      </c>
      <c r="AJ152">
        <v>430.65306836363601</v>
      </c>
      <c r="AK152">
        <v>434.00338787878798</v>
      </c>
      <c r="AL152">
        <v>3.25125541119059E-3</v>
      </c>
      <c r="AM152">
        <v>66.33</v>
      </c>
      <c r="AN152">
        <f t="shared" si="226"/>
        <v>0.55453914700538653</v>
      </c>
      <c r="AO152">
        <v>25.084068291025702</v>
      </c>
      <c r="AP152">
        <v>25.732437575757601</v>
      </c>
      <c r="AQ152">
        <v>-8.0483059908044801E-6</v>
      </c>
      <c r="AR152">
        <v>88.640650729912196</v>
      </c>
      <c r="AS152">
        <v>5</v>
      </c>
      <c r="AT152">
        <v>1</v>
      </c>
      <c r="AU152">
        <f t="shared" si="227"/>
        <v>1</v>
      </c>
      <c r="AV152">
        <f t="shared" si="228"/>
        <v>0</v>
      </c>
      <c r="AW152">
        <f t="shared" si="229"/>
        <v>47462.932922983593</v>
      </c>
      <c r="AX152" t="s">
        <v>417</v>
      </c>
      <c r="AY152" t="s">
        <v>417</v>
      </c>
      <c r="AZ152">
        <v>0</v>
      </c>
      <c r="BA152">
        <v>0</v>
      </c>
      <c r="BB152" t="e">
        <f t="shared" si="230"/>
        <v>#DIV/0!</v>
      </c>
      <c r="BC152">
        <v>0</v>
      </c>
      <c r="BD152" t="s">
        <v>417</v>
      </c>
      <c r="BE152" t="s">
        <v>417</v>
      </c>
      <c r="BF152">
        <v>0</v>
      </c>
      <c r="BG152">
        <v>0</v>
      </c>
      <c r="BH152" t="e">
        <f t="shared" si="231"/>
        <v>#DIV/0!</v>
      </c>
      <c r="BI152">
        <v>0.5</v>
      </c>
      <c r="BJ152">
        <f t="shared" si="232"/>
        <v>8.4021841419599964E-6</v>
      </c>
      <c r="BK152">
        <f t="shared" si="233"/>
        <v>-2.7346045073532603</v>
      </c>
      <c r="BL152" t="e">
        <f t="shared" si="234"/>
        <v>#DIV/0!</v>
      </c>
      <c r="BM152">
        <f t="shared" si="235"/>
        <v>-325463.52961925836</v>
      </c>
      <c r="BN152" t="e">
        <f t="shared" si="236"/>
        <v>#DIV/0!</v>
      </c>
      <c r="BO152" t="e">
        <f t="shared" si="237"/>
        <v>#DIV/0!</v>
      </c>
      <c r="BP152" t="s">
        <v>417</v>
      </c>
      <c r="BQ152">
        <v>0</v>
      </c>
      <c r="BR152" t="e">
        <f t="shared" si="238"/>
        <v>#DIV/0!</v>
      </c>
      <c r="BS152" t="e">
        <f t="shared" si="239"/>
        <v>#DIV/0!</v>
      </c>
      <c r="BT152" t="e">
        <f t="shared" si="240"/>
        <v>#DIV/0!</v>
      </c>
      <c r="BU152" t="e">
        <f t="shared" si="241"/>
        <v>#DIV/0!</v>
      </c>
      <c r="BV152" t="e">
        <f t="shared" si="242"/>
        <v>#DIV/0!</v>
      </c>
      <c r="BW152" t="e">
        <f t="shared" si="243"/>
        <v>#DIV/0!</v>
      </c>
      <c r="BX152" t="e">
        <f t="shared" si="244"/>
        <v>#DIV/0!</v>
      </c>
      <c r="BY152" t="e">
        <f t="shared" si="245"/>
        <v>#DIV/0!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 t="shared" si="246"/>
        <v>1.0001299999999999E-3</v>
      </c>
      <c r="CS152">
        <f t="shared" si="247"/>
        <v>8.4021841419599964E-6</v>
      </c>
      <c r="CT152">
        <f t="shared" si="248"/>
        <v>8.4010919999999972E-3</v>
      </c>
      <c r="CU152">
        <f t="shared" si="249"/>
        <v>1.5962074799999995E-3</v>
      </c>
      <c r="CV152">
        <v>6</v>
      </c>
      <c r="CW152">
        <v>0.5</v>
      </c>
      <c r="CX152" t="s">
        <v>418</v>
      </c>
      <c r="CY152">
        <v>2</v>
      </c>
      <c r="CZ152" t="b">
        <v>1</v>
      </c>
      <c r="DA152">
        <v>1658965875.5999999</v>
      </c>
      <c r="DB152">
        <v>422.843444444444</v>
      </c>
      <c r="DC152">
        <v>419.89499999999998</v>
      </c>
      <c r="DD152">
        <v>25.732800000000001</v>
      </c>
      <c r="DE152">
        <v>25.085100000000001</v>
      </c>
      <c r="DF152">
        <v>416.84477777777801</v>
      </c>
      <c r="DG152">
        <v>25.193433333333299</v>
      </c>
      <c r="DH152">
        <v>500.004444444444</v>
      </c>
      <c r="DI152">
        <v>89.968822222222201</v>
      </c>
      <c r="DJ152">
        <v>4.5140122222222197E-2</v>
      </c>
      <c r="DK152">
        <v>25.819088888888899</v>
      </c>
      <c r="DL152">
        <v>25.020711111111101</v>
      </c>
      <c r="DM152">
        <v>999.9</v>
      </c>
      <c r="DN152">
        <v>0</v>
      </c>
      <c r="DO152">
        <v>0</v>
      </c>
      <c r="DP152">
        <v>9935</v>
      </c>
      <c r="DQ152">
        <v>0</v>
      </c>
      <c r="DR152">
        <v>0.38614799999999999</v>
      </c>
      <c r="DS152">
        <v>2.94844888888889</v>
      </c>
      <c r="DT152">
        <v>434.01188888888902</v>
      </c>
      <c r="DU152">
        <v>430.69922222222198</v>
      </c>
      <c r="DV152">
        <v>0.64771122222222199</v>
      </c>
      <c r="DW152">
        <v>419.89499999999998</v>
      </c>
      <c r="DX152">
        <v>25.085100000000001</v>
      </c>
      <c r="DY152">
        <v>2.31515</v>
      </c>
      <c r="DZ152">
        <v>2.2568777777777802</v>
      </c>
      <c r="EA152">
        <v>19.7821888888889</v>
      </c>
      <c r="EB152">
        <v>19.371855555555602</v>
      </c>
      <c r="EC152">
        <v>1.0001299999999999E-3</v>
      </c>
      <c r="ED152">
        <v>0</v>
      </c>
      <c r="EE152">
        <v>0</v>
      </c>
      <c r="EF152">
        <v>0</v>
      </c>
      <c r="EG152">
        <v>708.16666666666697</v>
      </c>
      <c r="EH152">
        <v>1.0001299999999999E-3</v>
      </c>
      <c r="EI152">
        <v>-15.3333333333333</v>
      </c>
      <c r="EJ152">
        <v>-2.2777777777777799</v>
      </c>
      <c r="EK152">
        <v>35.555111111111103</v>
      </c>
      <c r="EL152">
        <v>40.576000000000001</v>
      </c>
      <c r="EM152">
        <v>37.603999999999999</v>
      </c>
      <c r="EN152">
        <v>41.430111111111103</v>
      </c>
      <c r="EO152">
        <v>38.125</v>
      </c>
      <c r="EP152">
        <v>0</v>
      </c>
      <c r="EQ152">
        <v>0</v>
      </c>
      <c r="ER152">
        <v>0</v>
      </c>
      <c r="ES152">
        <v>1658965879.3</v>
      </c>
      <c r="ET152">
        <v>0</v>
      </c>
      <c r="EU152">
        <v>702.88461538461502</v>
      </c>
      <c r="EV152">
        <v>29.9487174290675</v>
      </c>
      <c r="EW152">
        <v>-84.717946699550495</v>
      </c>
      <c r="EX152">
        <v>-11.884615384615399</v>
      </c>
      <c r="EY152">
        <v>15</v>
      </c>
      <c r="EZ152">
        <v>0</v>
      </c>
      <c r="FA152" t="s">
        <v>419</v>
      </c>
      <c r="FB152">
        <v>1657551626.5</v>
      </c>
      <c r="FC152">
        <v>1657551629</v>
      </c>
      <c r="FD152">
        <v>0</v>
      </c>
      <c r="FE152">
        <v>0.40300000000000002</v>
      </c>
      <c r="FF152">
        <v>8.9999999999999993E-3</v>
      </c>
      <c r="FG152">
        <v>9.41</v>
      </c>
      <c r="FH152">
        <v>8.6999999999999994E-2</v>
      </c>
      <c r="FI152">
        <v>417</v>
      </c>
      <c r="FJ152">
        <v>17</v>
      </c>
      <c r="FK152">
        <v>1.61</v>
      </c>
      <c r="FL152">
        <v>0.59</v>
      </c>
      <c r="FM152">
        <v>2.9748421951219499</v>
      </c>
      <c r="FN152">
        <v>-0.12188655052264</v>
      </c>
      <c r="FO152">
        <v>8.7682447349684597E-2</v>
      </c>
      <c r="FP152">
        <v>1</v>
      </c>
      <c r="FQ152">
        <v>704.44117647058795</v>
      </c>
      <c r="FR152">
        <v>4.6294880534075196</v>
      </c>
      <c r="FS152">
        <v>13.68595496565</v>
      </c>
      <c r="FT152">
        <v>0</v>
      </c>
      <c r="FU152">
        <v>0.64614914634146303</v>
      </c>
      <c r="FV152">
        <v>1.2237365853657801E-2</v>
      </c>
      <c r="FW152">
        <v>2.2477482777320899E-3</v>
      </c>
      <c r="FX152">
        <v>1</v>
      </c>
      <c r="FY152">
        <v>2</v>
      </c>
      <c r="FZ152">
        <v>3</v>
      </c>
      <c r="GA152" t="s">
        <v>420</v>
      </c>
      <c r="GB152">
        <v>2.9741499999999998</v>
      </c>
      <c r="GC152">
        <v>2.6991399999999999</v>
      </c>
      <c r="GD152">
        <v>9.0731099999999995E-2</v>
      </c>
      <c r="GE152">
        <v>9.1383699999999998E-2</v>
      </c>
      <c r="GF152">
        <v>0.10788499999999999</v>
      </c>
      <c r="GG152">
        <v>0.107136</v>
      </c>
      <c r="GH152">
        <v>35441.199999999997</v>
      </c>
      <c r="GI152">
        <v>38740.699999999997</v>
      </c>
      <c r="GJ152">
        <v>35317.9</v>
      </c>
      <c r="GK152">
        <v>38663.800000000003</v>
      </c>
      <c r="GL152">
        <v>44658.5</v>
      </c>
      <c r="GM152">
        <v>49854.2</v>
      </c>
      <c r="GN152">
        <v>55199.7</v>
      </c>
      <c r="GO152">
        <v>62012</v>
      </c>
      <c r="GP152">
        <v>1.978</v>
      </c>
      <c r="GQ152">
        <v>1.8714</v>
      </c>
      <c r="GR152">
        <v>4.6044599999999998E-2</v>
      </c>
      <c r="GS152">
        <v>0</v>
      </c>
      <c r="GT152">
        <v>24.260300000000001</v>
      </c>
      <c r="GU152">
        <v>999.9</v>
      </c>
      <c r="GV152">
        <v>59.595999999999997</v>
      </c>
      <c r="GW152">
        <v>28.167999999999999</v>
      </c>
      <c r="GX152">
        <v>25.385100000000001</v>
      </c>
      <c r="GY152">
        <v>56.823399999999999</v>
      </c>
      <c r="GZ152">
        <v>45.853400000000001</v>
      </c>
      <c r="HA152">
        <v>1</v>
      </c>
      <c r="HB152">
        <v>-0.102134</v>
      </c>
      <c r="HC152">
        <v>-0.30461899999999997</v>
      </c>
      <c r="HD152">
        <v>20.133600000000001</v>
      </c>
      <c r="HE152">
        <v>5.1993200000000002</v>
      </c>
      <c r="HF152">
        <v>12.006399999999999</v>
      </c>
      <c r="HG152">
        <v>4.976</v>
      </c>
      <c r="HH152">
        <v>3.294</v>
      </c>
      <c r="HI152">
        <v>9999</v>
      </c>
      <c r="HJ152">
        <v>9999</v>
      </c>
      <c r="HK152">
        <v>9999</v>
      </c>
      <c r="HL152">
        <v>625.29999999999995</v>
      </c>
      <c r="HM152">
        <v>1.8631899999999999</v>
      </c>
      <c r="HN152">
        <v>1.86798</v>
      </c>
      <c r="HO152">
        <v>1.8677999999999999</v>
      </c>
      <c r="HP152">
        <v>1.86893</v>
      </c>
      <c r="HQ152">
        <v>1.86981</v>
      </c>
      <c r="HR152">
        <v>1.8658399999999999</v>
      </c>
      <c r="HS152">
        <v>1.8669100000000001</v>
      </c>
      <c r="HT152">
        <v>1.86829</v>
      </c>
      <c r="HU152">
        <v>5</v>
      </c>
      <c r="HV152">
        <v>0</v>
      </c>
      <c r="HW152">
        <v>0</v>
      </c>
      <c r="HX152">
        <v>0</v>
      </c>
      <c r="HY152" t="s">
        <v>421</v>
      </c>
      <c r="HZ152" t="s">
        <v>422</v>
      </c>
      <c r="IA152" t="s">
        <v>423</v>
      </c>
      <c r="IB152" t="s">
        <v>423</v>
      </c>
      <c r="IC152" t="s">
        <v>423</v>
      </c>
      <c r="ID152" t="s">
        <v>423</v>
      </c>
      <c r="IE152">
        <v>0</v>
      </c>
      <c r="IF152">
        <v>100</v>
      </c>
      <c r="IG152">
        <v>100</v>
      </c>
      <c r="IH152">
        <v>5.9980000000000002</v>
      </c>
      <c r="II152">
        <v>0.5393</v>
      </c>
      <c r="IJ152">
        <v>3.6346291650323699</v>
      </c>
      <c r="IK152">
        <v>5.6267518783259399E-3</v>
      </c>
      <c r="IL152">
        <v>2.30191766742704E-7</v>
      </c>
      <c r="IM152">
        <v>-2.9562642023804099E-10</v>
      </c>
      <c r="IN152">
        <v>-4.4408053959193901E-2</v>
      </c>
      <c r="IO152">
        <v>-1.77651730019769E-2</v>
      </c>
      <c r="IP152">
        <v>2.0502542247495602E-3</v>
      </c>
      <c r="IQ152">
        <v>-1.6883999477825899E-5</v>
      </c>
      <c r="IR152">
        <v>-3</v>
      </c>
      <c r="IS152">
        <v>1845</v>
      </c>
      <c r="IT152">
        <v>1</v>
      </c>
      <c r="IU152">
        <v>26</v>
      </c>
      <c r="IV152">
        <v>23570.9</v>
      </c>
      <c r="IW152">
        <v>23570.799999999999</v>
      </c>
      <c r="IX152">
        <v>1.0376000000000001</v>
      </c>
      <c r="IY152">
        <v>2.6257299999999999</v>
      </c>
      <c r="IZ152">
        <v>1.5478499999999999</v>
      </c>
      <c r="JA152">
        <v>2.3107899999999999</v>
      </c>
      <c r="JB152">
        <v>1.3464400000000001</v>
      </c>
      <c r="JC152">
        <v>2.3815900000000001</v>
      </c>
      <c r="JD152">
        <v>32.731299999999997</v>
      </c>
      <c r="JE152">
        <v>24.245100000000001</v>
      </c>
      <c r="JF152">
        <v>18</v>
      </c>
      <c r="JG152">
        <v>489.61799999999999</v>
      </c>
      <c r="JH152">
        <v>420.14600000000002</v>
      </c>
      <c r="JI152">
        <v>25.000499999999999</v>
      </c>
      <c r="JJ152">
        <v>25.9801</v>
      </c>
      <c r="JK152">
        <v>30</v>
      </c>
      <c r="JL152">
        <v>25.9465</v>
      </c>
      <c r="JM152">
        <v>25.889700000000001</v>
      </c>
      <c r="JN152">
        <v>20.794799999999999</v>
      </c>
      <c r="JO152">
        <v>0</v>
      </c>
      <c r="JP152">
        <v>100</v>
      </c>
      <c r="JQ152">
        <v>25</v>
      </c>
      <c r="JR152">
        <v>419.89699999999999</v>
      </c>
      <c r="JS152">
        <v>28.5824</v>
      </c>
      <c r="JT152">
        <v>102.40300000000001</v>
      </c>
      <c r="JU152">
        <v>103.22199999999999</v>
      </c>
    </row>
    <row r="153" spans="1:281" x14ac:dyDescent="0.2">
      <c r="A153">
        <v>137</v>
      </c>
      <c r="B153">
        <v>1658965883.0999999</v>
      </c>
      <c r="C153">
        <v>3951.5</v>
      </c>
      <c r="D153" t="s">
        <v>706</v>
      </c>
      <c r="E153" t="s">
        <v>707</v>
      </c>
      <c r="F153">
        <v>5</v>
      </c>
      <c r="G153" t="s">
        <v>699</v>
      </c>
      <c r="H153" t="s">
        <v>416</v>
      </c>
      <c r="I153">
        <v>1658965880.3</v>
      </c>
      <c r="J153">
        <f t="shared" si="200"/>
        <v>5.5301390170441034E-4</v>
      </c>
      <c r="K153">
        <f t="shared" si="201"/>
        <v>0.55301390170441034</v>
      </c>
      <c r="L153">
        <f t="shared" si="202"/>
        <v>-2.6379416081294611</v>
      </c>
      <c r="M153">
        <f t="shared" si="203"/>
        <v>422.8374</v>
      </c>
      <c r="N153">
        <f t="shared" si="204"/>
        <v>501.17452485961775</v>
      </c>
      <c r="O153">
        <f t="shared" si="205"/>
        <v>45.113256464315775</v>
      </c>
      <c r="P153">
        <f t="shared" si="206"/>
        <v>38.061735229354817</v>
      </c>
      <c r="Q153">
        <f t="shared" si="207"/>
        <v>4.907387505497901E-2</v>
      </c>
      <c r="R153">
        <f t="shared" si="208"/>
        <v>2.7452295754051117</v>
      </c>
      <c r="S153">
        <f t="shared" si="209"/>
        <v>4.8591684526723272E-2</v>
      </c>
      <c r="T153">
        <f t="shared" si="210"/>
        <v>3.0412730777455241E-2</v>
      </c>
      <c r="U153">
        <f t="shared" si="211"/>
        <v>1.5964149869723993E-6</v>
      </c>
      <c r="V153">
        <f t="shared" si="212"/>
        <v>25.669997005004937</v>
      </c>
      <c r="W153">
        <f t="shared" si="213"/>
        <v>25.669997005004937</v>
      </c>
      <c r="X153">
        <f t="shared" si="214"/>
        <v>3.3089272621506436</v>
      </c>
      <c r="Y153">
        <f t="shared" si="215"/>
        <v>69.375585697783521</v>
      </c>
      <c r="Z153">
        <f t="shared" si="216"/>
        <v>2.3164917404242842</v>
      </c>
      <c r="AA153">
        <f t="shared" si="217"/>
        <v>3.3390590034302132</v>
      </c>
      <c r="AB153">
        <f t="shared" si="218"/>
        <v>0.9924355217263594</v>
      </c>
      <c r="AC153">
        <f t="shared" si="219"/>
        <v>-24.387913065164497</v>
      </c>
      <c r="AD153">
        <f t="shared" si="220"/>
        <v>22.629768161022749</v>
      </c>
      <c r="AE153">
        <f t="shared" si="221"/>
        <v>1.7567943464196467</v>
      </c>
      <c r="AF153">
        <f t="shared" si="222"/>
        <v>-1.3489613071158146E-3</v>
      </c>
      <c r="AG153">
        <f t="shared" si="223"/>
        <v>-2.672519214559554</v>
      </c>
      <c r="AH153">
        <f t="shared" si="224"/>
        <v>0.55253905628867195</v>
      </c>
      <c r="AI153">
        <f t="shared" si="225"/>
        <v>-2.6379416081294611</v>
      </c>
      <c r="AJ153">
        <v>430.76774002424202</v>
      </c>
      <c r="AK153">
        <v>434.01319999999998</v>
      </c>
      <c r="AL153">
        <v>3.0476190477407502E-4</v>
      </c>
      <c r="AM153">
        <v>66.33</v>
      </c>
      <c r="AN153">
        <f t="shared" si="226"/>
        <v>0.55301390170441034</v>
      </c>
      <c r="AO153">
        <v>25.088464637346</v>
      </c>
      <c r="AP153">
        <v>25.735437575757601</v>
      </c>
      <c r="AQ153">
        <v>-6.9884930701439606E-5</v>
      </c>
      <c r="AR153">
        <v>88.640650729912196</v>
      </c>
      <c r="AS153">
        <v>5</v>
      </c>
      <c r="AT153">
        <v>1</v>
      </c>
      <c r="AU153">
        <f t="shared" si="227"/>
        <v>1</v>
      </c>
      <c r="AV153">
        <f t="shared" si="228"/>
        <v>0</v>
      </c>
      <c r="AW153">
        <f t="shared" si="229"/>
        <v>47696.838492478295</v>
      </c>
      <c r="AX153" t="s">
        <v>417</v>
      </c>
      <c r="AY153" t="s">
        <v>417</v>
      </c>
      <c r="AZ153">
        <v>0</v>
      </c>
      <c r="BA153">
        <v>0</v>
      </c>
      <c r="BB153" t="e">
        <f t="shared" si="230"/>
        <v>#DIV/0!</v>
      </c>
      <c r="BC153">
        <v>0</v>
      </c>
      <c r="BD153" t="s">
        <v>417</v>
      </c>
      <c r="BE153" t="s">
        <v>417</v>
      </c>
      <c r="BF153">
        <v>0</v>
      </c>
      <c r="BG153">
        <v>0</v>
      </c>
      <c r="BH153" t="e">
        <f t="shared" si="231"/>
        <v>#DIV/0!</v>
      </c>
      <c r="BI153">
        <v>0.5</v>
      </c>
      <c r="BJ153">
        <f t="shared" si="232"/>
        <v>8.4021841419599964E-6</v>
      </c>
      <c r="BK153">
        <f t="shared" si="233"/>
        <v>-2.6379416081294611</v>
      </c>
      <c r="BL153" t="e">
        <f t="shared" si="234"/>
        <v>#DIV/0!</v>
      </c>
      <c r="BM153">
        <f t="shared" si="235"/>
        <v>-313959.03297997732</v>
      </c>
      <c r="BN153" t="e">
        <f t="shared" si="236"/>
        <v>#DIV/0!</v>
      </c>
      <c r="BO153" t="e">
        <f t="shared" si="237"/>
        <v>#DIV/0!</v>
      </c>
      <c r="BP153" t="s">
        <v>417</v>
      </c>
      <c r="BQ153">
        <v>0</v>
      </c>
      <c r="BR153" t="e">
        <f t="shared" si="238"/>
        <v>#DIV/0!</v>
      </c>
      <c r="BS153" t="e">
        <f t="shared" si="239"/>
        <v>#DIV/0!</v>
      </c>
      <c r="BT153" t="e">
        <f t="shared" si="240"/>
        <v>#DIV/0!</v>
      </c>
      <c r="BU153" t="e">
        <f t="shared" si="241"/>
        <v>#DIV/0!</v>
      </c>
      <c r="BV153" t="e">
        <f t="shared" si="242"/>
        <v>#DIV/0!</v>
      </c>
      <c r="BW153" t="e">
        <f t="shared" si="243"/>
        <v>#DIV/0!</v>
      </c>
      <c r="BX153" t="e">
        <f t="shared" si="244"/>
        <v>#DIV/0!</v>
      </c>
      <c r="BY153" t="e">
        <f t="shared" si="245"/>
        <v>#DIV/0!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 t="shared" si="246"/>
        <v>1.0001299999999999E-3</v>
      </c>
      <c r="CS153">
        <f t="shared" si="247"/>
        <v>8.4021841419599964E-6</v>
      </c>
      <c r="CT153">
        <f t="shared" si="248"/>
        <v>8.4010919999999972E-3</v>
      </c>
      <c r="CU153">
        <f t="shared" si="249"/>
        <v>1.5962074799999995E-3</v>
      </c>
      <c r="CV153">
        <v>6</v>
      </c>
      <c r="CW153">
        <v>0.5</v>
      </c>
      <c r="CX153" t="s">
        <v>418</v>
      </c>
      <c r="CY153">
        <v>2</v>
      </c>
      <c r="CZ153" t="b">
        <v>1</v>
      </c>
      <c r="DA153">
        <v>1658965880.3</v>
      </c>
      <c r="DB153">
        <v>422.8374</v>
      </c>
      <c r="DC153">
        <v>419.91079999999999</v>
      </c>
      <c r="DD153">
        <v>25.734490000000001</v>
      </c>
      <c r="DE153">
        <v>25.088519999999999</v>
      </c>
      <c r="DF153">
        <v>416.83879999999999</v>
      </c>
      <c r="DG153">
        <v>25.195039999999999</v>
      </c>
      <c r="DH153">
        <v>500.01060000000001</v>
      </c>
      <c r="DI153">
        <v>89.969989999999996</v>
      </c>
      <c r="DJ153">
        <v>4.507307E-2</v>
      </c>
      <c r="DK153">
        <v>25.822900000000001</v>
      </c>
      <c r="DL153">
        <v>25.030239999999999</v>
      </c>
      <c r="DM153">
        <v>999.9</v>
      </c>
      <c r="DN153">
        <v>0</v>
      </c>
      <c r="DO153">
        <v>0</v>
      </c>
      <c r="DP153">
        <v>9986</v>
      </c>
      <c r="DQ153">
        <v>0</v>
      </c>
      <c r="DR153">
        <v>0.2261724</v>
      </c>
      <c r="DS153">
        <v>2.926612</v>
      </c>
      <c r="DT153">
        <v>434.00639999999999</v>
      </c>
      <c r="DU153">
        <v>430.71690000000001</v>
      </c>
      <c r="DV153">
        <v>0.64596319999999996</v>
      </c>
      <c r="DW153">
        <v>419.91079999999999</v>
      </c>
      <c r="DX153">
        <v>25.088519999999999</v>
      </c>
      <c r="DY153">
        <v>2.3153299999999999</v>
      </c>
      <c r="DZ153">
        <v>2.2572130000000001</v>
      </c>
      <c r="EA153">
        <v>19.783449999999998</v>
      </c>
      <c r="EB153">
        <v>19.37426</v>
      </c>
      <c r="EC153">
        <v>1.0001299999999999E-3</v>
      </c>
      <c r="ED153">
        <v>0</v>
      </c>
      <c r="EE153">
        <v>0</v>
      </c>
      <c r="EF153">
        <v>0</v>
      </c>
      <c r="EG153">
        <v>703.25</v>
      </c>
      <c r="EH153">
        <v>1.0001299999999999E-3</v>
      </c>
      <c r="EI153">
        <v>-17.100000000000001</v>
      </c>
      <c r="EJ153">
        <v>-2.2000000000000002</v>
      </c>
      <c r="EK153">
        <v>35.561999999999998</v>
      </c>
      <c r="EL153">
        <v>40.625</v>
      </c>
      <c r="EM153">
        <v>37.625</v>
      </c>
      <c r="EN153">
        <v>41.487400000000001</v>
      </c>
      <c r="EO153">
        <v>38.180799999999998</v>
      </c>
      <c r="EP153">
        <v>0</v>
      </c>
      <c r="EQ153">
        <v>0</v>
      </c>
      <c r="ER153">
        <v>0</v>
      </c>
      <c r="ES153">
        <v>1658965884.7</v>
      </c>
      <c r="ET153">
        <v>0</v>
      </c>
      <c r="EU153">
        <v>705.06</v>
      </c>
      <c r="EV153">
        <v>-3.8461542129496902</v>
      </c>
      <c r="EW153">
        <v>-81.307691121712693</v>
      </c>
      <c r="EX153">
        <v>-15.74</v>
      </c>
      <c r="EY153">
        <v>15</v>
      </c>
      <c r="EZ153">
        <v>0</v>
      </c>
      <c r="FA153" t="s">
        <v>419</v>
      </c>
      <c r="FB153">
        <v>1657551626.5</v>
      </c>
      <c r="FC153">
        <v>1657551629</v>
      </c>
      <c r="FD153">
        <v>0</v>
      </c>
      <c r="FE153">
        <v>0.40300000000000002</v>
      </c>
      <c r="FF153">
        <v>8.9999999999999993E-3</v>
      </c>
      <c r="FG153">
        <v>9.41</v>
      </c>
      <c r="FH153">
        <v>8.6999999999999994E-2</v>
      </c>
      <c r="FI153">
        <v>417</v>
      </c>
      <c r="FJ153">
        <v>17</v>
      </c>
      <c r="FK153">
        <v>1.61</v>
      </c>
      <c r="FL153">
        <v>0.59</v>
      </c>
      <c r="FM153">
        <v>2.9517119512195098</v>
      </c>
      <c r="FN153">
        <v>-0.20691407665504499</v>
      </c>
      <c r="FO153">
        <v>8.3890573127183801E-2</v>
      </c>
      <c r="FP153">
        <v>1</v>
      </c>
      <c r="FQ153">
        <v>704.60294117647095</v>
      </c>
      <c r="FR153">
        <v>17.9602746109347</v>
      </c>
      <c r="FS153">
        <v>12.791184586041499</v>
      </c>
      <c r="FT153">
        <v>0</v>
      </c>
      <c r="FU153">
        <v>0.64627790243902405</v>
      </c>
      <c r="FV153">
        <v>1.98261324041782E-3</v>
      </c>
      <c r="FW153">
        <v>2.25010556722403E-3</v>
      </c>
      <c r="FX153">
        <v>1</v>
      </c>
      <c r="FY153">
        <v>2</v>
      </c>
      <c r="FZ153">
        <v>3</v>
      </c>
      <c r="GA153" t="s">
        <v>420</v>
      </c>
      <c r="GB153">
        <v>2.9740899999999999</v>
      </c>
      <c r="GC153">
        <v>2.6987100000000002</v>
      </c>
      <c r="GD153">
        <v>9.0737200000000004E-2</v>
      </c>
      <c r="GE153">
        <v>9.1394400000000001E-2</v>
      </c>
      <c r="GF153">
        <v>0.10789600000000001</v>
      </c>
      <c r="GG153">
        <v>0.10713200000000001</v>
      </c>
      <c r="GH153">
        <v>35441.1</v>
      </c>
      <c r="GI153">
        <v>38740.5</v>
      </c>
      <c r="GJ153">
        <v>35318</v>
      </c>
      <c r="GK153">
        <v>38664</v>
      </c>
      <c r="GL153">
        <v>44658.1</v>
      </c>
      <c r="GM153">
        <v>49854.5</v>
      </c>
      <c r="GN153">
        <v>55199.9</v>
      </c>
      <c r="GO153">
        <v>62012</v>
      </c>
      <c r="GP153">
        <v>1.9774</v>
      </c>
      <c r="GQ153">
        <v>1.8722000000000001</v>
      </c>
      <c r="GR153">
        <v>4.7087700000000003E-2</v>
      </c>
      <c r="GS153">
        <v>0</v>
      </c>
      <c r="GT153">
        <v>24.2623</v>
      </c>
      <c r="GU153">
        <v>999.9</v>
      </c>
      <c r="GV153">
        <v>59.595999999999997</v>
      </c>
      <c r="GW153">
        <v>28.167999999999999</v>
      </c>
      <c r="GX153">
        <v>25.384699999999999</v>
      </c>
      <c r="GY153">
        <v>56.623399999999997</v>
      </c>
      <c r="GZ153">
        <v>45.897399999999998</v>
      </c>
      <c r="HA153">
        <v>1</v>
      </c>
      <c r="HB153">
        <v>-0.10174800000000001</v>
      </c>
      <c r="HC153">
        <v>-0.30230899999999999</v>
      </c>
      <c r="HD153">
        <v>20.133500000000002</v>
      </c>
      <c r="HE153">
        <v>5.1993200000000002</v>
      </c>
      <c r="HF153">
        <v>12.006399999999999</v>
      </c>
      <c r="HG153">
        <v>4.9752000000000001</v>
      </c>
      <c r="HH153">
        <v>3.2932000000000001</v>
      </c>
      <c r="HI153">
        <v>9999</v>
      </c>
      <c r="HJ153">
        <v>9999</v>
      </c>
      <c r="HK153">
        <v>9999</v>
      </c>
      <c r="HL153">
        <v>625.29999999999995</v>
      </c>
      <c r="HM153">
        <v>1.8631599999999999</v>
      </c>
      <c r="HN153">
        <v>1.86798</v>
      </c>
      <c r="HO153">
        <v>1.8677699999999999</v>
      </c>
      <c r="HP153">
        <v>1.86893</v>
      </c>
      <c r="HQ153">
        <v>1.86981</v>
      </c>
      <c r="HR153">
        <v>1.8658399999999999</v>
      </c>
      <c r="HS153">
        <v>1.8669100000000001</v>
      </c>
      <c r="HT153">
        <v>1.86829</v>
      </c>
      <c r="HU153">
        <v>5</v>
      </c>
      <c r="HV153">
        <v>0</v>
      </c>
      <c r="HW153">
        <v>0</v>
      </c>
      <c r="HX153">
        <v>0</v>
      </c>
      <c r="HY153" t="s">
        <v>421</v>
      </c>
      <c r="HZ153" t="s">
        <v>422</v>
      </c>
      <c r="IA153" t="s">
        <v>423</v>
      </c>
      <c r="IB153" t="s">
        <v>423</v>
      </c>
      <c r="IC153" t="s">
        <v>423</v>
      </c>
      <c r="ID153" t="s">
        <v>423</v>
      </c>
      <c r="IE153">
        <v>0</v>
      </c>
      <c r="IF153">
        <v>100</v>
      </c>
      <c r="IG153">
        <v>100</v>
      </c>
      <c r="IH153">
        <v>5.9980000000000002</v>
      </c>
      <c r="II153">
        <v>0.53949999999999998</v>
      </c>
      <c r="IJ153">
        <v>3.6346291650323699</v>
      </c>
      <c r="IK153">
        <v>5.6267518783259399E-3</v>
      </c>
      <c r="IL153">
        <v>2.30191766742704E-7</v>
      </c>
      <c r="IM153">
        <v>-2.9562642023804099E-10</v>
      </c>
      <c r="IN153">
        <v>-4.4408053959193901E-2</v>
      </c>
      <c r="IO153">
        <v>-1.77651730019769E-2</v>
      </c>
      <c r="IP153">
        <v>2.0502542247495602E-3</v>
      </c>
      <c r="IQ153">
        <v>-1.6883999477825899E-5</v>
      </c>
      <c r="IR153">
        <v>-3</v>
      </c>
      <c r="IS153">
        <v>1845</v>
      </c>
      <c r="IT153">
        <v>1</v>
      </c>
      <c r="IU153">
        <v>26</v>
      </c>
      <c r="IV153">
        <v>23570.9</v>
      </c>
      <c r="IW153">
        <v>23570.9</v>
      </c>
      <c r="IX153">
        <v>1.0376000000000001</v>
      </c>
      <c r="IY153">
        <v>2.63062</v>
      </c>
      <c r="IZ153">
        <v>1.5478499999999999</v>
      </c>
      <c r="JA153">
        <v>2.3107899999999999</v>
      </c>
      <c r="JB153">
        <v>1.3464400000000001</v>
      </c>
      <c r="JC153">
        <v>2.3547400000000001</v>
      </c>
      <c r="JD153">
        <v>32.731299999999997</v>
      </c>
      <c r="JE153">
        <v>24.245100000000001</v>
      </c>
      <c r="JF153">
        <v>18</v>
      </c>
      <c r="JG153">
        <v>489.23200000000003</v>
      </c>
      <c r="JH153">
        <v>420.60300000000001</v>
      </c>
      <c r="JI153">
        <v>25.000499999999999</v>
      </c>
      <c r="JJ153">
        <v>25.9801</v>
      </c>
      <c r="JK153">
        <v>30</v>
      </c>
      <c r="JL153">
        <v>25.9465</v>
      </c>
      <c r="JM153">
        <v>25.889700000000001</v>
      </c>
      <c r="JN153">
        <v>20.794499999999999</v>
      </c>
      <c r="JO153">
        <v>0</v>
      </c>
      <c r="JP153">
        <v>100</v>
      </c>
      <c r="JQ153">
        <v>25</v>
      </c>
      <c r="JR153">
        <v>419.89699999999999</v>
      </c>
      <c r="JS153">
        <v>28.5824</v>
      </c>
      <c r="JT153">
        <v>102.40300000000001</v>
      </c>
      <c r="JU153">
        <v>103.22199999999999</v>
      </c>
    </row>
    <row r="154" spans="1:281" x14ac:dyDescent="0.2">
      <c r="A154">
        <v>138</v>
      </c>
      <c r="B154">
        <v>1658965888.0999999</v>
      </c>
      <c r="C154">
        <v>3956.5</v>
      </c>
      <c r="D154" t="s">
        <v>708</v>
      </c>
      <c r="E154" t="s">
        <v>709</v>
      </c>
      <c r="F154">
        <v>5</v>
      </c>
      <c r="G154" t="s">
        <v>699</v>
      </c>
      <c r="H154" t="s">
        <v>416</v>
      </c>
      <c r="I154">
        <v>1658965885.5999999</v>
      </c>
      <c r="J154">
        <f t="shared" si="200"/>
        <v>5.5425755887353128E-4</v>
      </c>
      <c r="K154">
        <f t="shared" si="201"/>
        <v>0.55425755887353123</v>
      </c>
      <c r="L154">
        <f t="shared" si="202"/>
        <v>-2.7518821581100346</v>
      </c>
      <c r="M154">
        <f t="shared" si="203"/>
        <v>422.83877777777798</v>
      </c>
      <c r="N154">
        <f t="shared" si="204"/>
        <v>504.74772876920963</v>
      </c>
      <c r="O154">
        <f t="shared" si="205"/>
        <v>45.434761750333138</v>
      </c>
      <c r="P154">
        <f t="shared" si="206"/>
        <v>38.061744574822413</v>
      </c>
      <c r="Q154">
        <f t="shared" si="207"/>
        <v>4.914947993656945E-2</v>
      </c>
      <c r="R154">
        <f t="shared" si="208"/>
        <v>2.7375396703383834</v>
      </c>
      <c r="S154">
        <f t="shared" si="209"/>
        <v>4.8664466214232545E-2</v>
      </c>
      <c r="T154">
        <f t="shared" si="210"/>
        <v>3.0458468965005203E-2</v>
      </c>
      <c r="U154">
        <f t="shared" si="211"/>
        <v>1.5964149869723993E-6</v>
      </c>
      <c r="V154">
        <f t="shared" si="212"/>
        <v>25.674309900309218</v>
      </c>
      <c r="W154">
        <f t="shared" si="213"/>
        <v>25.674309900309218</v>
      </c>
      <c r="X154">
        <f t="shared" si="214"/>
        <v>3.3097739137488067</v>
      </c>
      <c r="Y154">
        <f t="shared" si="215"/>
        <v>69.358129167183009</v>
      </c>
      <c r="Z154">
        <f t="shared" si="216"/>
        <v>2.3166026805221605</v>
      </c>
      <c r="AA154">
        <f t="shared" si="217"/>
        <v>3.340059353299667</v>
      </c>
      <c r="AB154">
        <f t="shared" si="218"/>
        <v>0.99317123322664624</v>
      </c>
      <c r="AC154">
        <f t="shared" si="219"/>
        <v>-24.44275834632273</v>
      </c>
      <c r="AD154">
        <f t="shared" si="220"/>
        <v>22.675984351529511</v>
      </c>
      <c r="AE154">
        <f t="shared" si="221"/>
        <v>1.7654102574141073</v>
      </c>
      <c r="AF154">
        <f t="shared" si="222"/>
        <v>-1.3621409641260129E-3</v>
      </c>
      <c r="AG154">
        <f t="shared" si="223"/>
        <v>-2.6883805741815947</v>
      </c>
      <c r="AH154">
        <f t="shared" si="224"/>
        <v>0.55382909040227846</v>
      </c>
      <c r="AI154">
        <f t="shared" si="225"/>
        <v>-2.7518821581100346</v>
      </c>
      <c r="AJ154">
        <v>430.64205003636403</v>
      </c>
      <c r="AK154">
        <v>434.02185454545503</v>
      </c>
      <c r="AL154">
        <v>1.4855883510404399E-3</v>
      </c>
      <c r="AM154">
        <v>66.33</v>
      </c>
      <c r="AN154">
        <f t="shared" si="226"/>
        <v>0.55425755887353123</v>
      </c>
      <c r="AO154">
        <v>25.087625454328801</v>
      </c>
      <c r="AP154">
        <v>25.734955151515098</v>
      </c>
      <c r="AQ154">
        <v>9.43073001085813E-5</v>
      </c>
      <c r="AR154">
        <v>88.640650729912196</v>
      </c>
      <c r="AS154">
        <v>6</v>
      </c>
      <c r="AT154">
        <v>1</v>
      </c>
      <c r="AU154">
        <f t="shared" si="227"/>
        <v>1</v>
      </c>
      <c r="AV154">
        <f t="shared" si="228"/>
        <v>0</v>
      </c>
      <c r="AW154">
        <f t="shared" si="229"/>
        <v>47487.312752816244</v>
      </c>
      <c r="AX154" t="s">
        <v>417</v>
      </c>
      <c r="AY154" t="s">
        <v>417</v>
      </c>
      <c r="AZ154">
        <v>0</v>
      </c>
      <c r="BA154">
        <v>0</v>
      </c>
      <c r="BB154" t="e">
        <f t="shared" si="230"/>
        <v>#DIV/0!</v>
      </c>
      <c r="BC154">
        <v>0</v>
      </c>
      <c r="BD154" t="s">
        <v>417</v>
      </c>
      <c r="BE154" t="s">
        <v>417</v>
      </c>
      <c r="BF154">
        <v>0</v>
      </c>
      <c r="BG154">
        <v>0</v>
      </c>
      <c r="BH154" t="e">
        <f t="shared" si="231"/>
        <v>#DIV/0!</v>
      </c>
      <c r="BI154">
        <v>0.5</v>
      </c>
      <c r="BJ154">
        <f t="shared" si="232"/>
        <v>8.4021841419599964E-6</v>
      </c>
      <c r="BK154">
        <f t="shared" si="233"/>
        <v>-2.7518821581100346</v>
      </c>
      <c r="BL154" t="e">
        <f t="shared" si="234"/>
        <v>#DIV/0!</v>
      </c>
      <c r="BM154">
        <f t="shared" si="235"/>
        <v>-327519.85812442534</v>
      </c>
      <c r="BN154" t="e">
        <f t="shared" si="236"/>
        <v>#DIV/0!</v>
      </c>
      <c r="BO154" t="e">
        <f t="shared" si="237"/>
        <v>#DIV/0!</v>
      </c>
      <c r="BP154" t="s">
        <v>417</v>
      </c>
      <c r="BQ154">
        <v>0</v>
      </c>
      <c r="BR154" t="e">
        <f t="shared" si="238"/>
        <v>#DIV/0!</v>
      </c>
      <c r="BS154" t="e">
        <f t="shared" si="239"/>
        <v>#DIV/0!</v>
      </c>
      <c r="BT154" t="e">
        <f t="shared" si="240"/>
        <v>#DIV/0!</v>
      </c>
      <c r="BU154" t="e">
        <f t="shared" si="241"/>
        <v>#DIV/0!</v>
      </c>
      <c r="BV154" t="e">
        <f t="shared" si="242"/>
        <v>#DIV/0!</v>
      </c>
      <c r="BW154" t="e">
        <f t="shared" si="243"/>
        <v>#DIV/0!</v>
      </c>
      <c r="BX154" t="e">
        <f t="shared" si="244"/>
        <v>#DIV/0!</v>
      </c>
      <c r="BY154" t="e">
        <f t="shared" si="245"/>
        <v>#DIV/0!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 t="shared" si="246"/>
        <v>1.0001299999999999E-3</v>
      </c>
      <c r="CS154">
        <f t="shared" si="247"/>
        <v>8.4021841419599964E-6</v>
      </c>
      <c r="CT154">
        <f t="shared" si="248"/>
        <v>8.4010919999999972E-3</v>
      </c>
      <c r="CU154">
        <f t="shared" si="249"/>
        <v>1.5962074799999995E-3</v>
      </c>
      <c r="CV154">
        <v>6</v>
      </c>
      <c r="CW154">
        <v>0.5</v>
      </c>
      <c r="CX154" t="s">
        <v>418</v>
      </c>
      <c r="CY154">
        <v>2</v>
      </c>
      <c r="CZ154" t="b">
        <v>1</v>
      </c>
      <c r="DA154">
        <v>1658965885.5999999</v>
      </c>
      <c r="DB154">
        <v>422.83877777777798</v>
      </c>
      <c r="DC154">
        <v>419.89400000000001</v>
      </c>
      <c r="DD154">
        <v>25.735800000000001</v>
      </c>
      <c r="DE154">
        <v>25.088366666666701</v>
      </c>
      <c r="DF154">
        <v>416.84011111111101</v>
      </c>
      <c r="DG154">
        <v>25.196266666666698</v>
      </c>
      <c r="DH154">
        <v>500.04455555555597</v>
      </c>
      <c r="DI154">
        <v>89.969377777777794</v>
      </c>
      <c r="DJ154">
        <v>4.5414088888888898E-2</v>
      </c>
      <c r="DK154">
        <v>25.827955555555601</v>
      </c>
      <c r="DL154">
        <v>25.0289</v>
      </c>
      <c r="DM154">
        <v>999.9</v>
      </c>
      <c r="DN154">
        <v>0</v>
      </c>
      <c r="DO154">
        <v>0</v>
      </c>
      <c r="DP154">
        <v>9940.5555555555493</v>
      </c>
      <c r="DQ154">
        <v>0</v>
      </c>
      <c r="DR154">
        <v>0.23291466666666699</v>
      </c>
      <c r="DS154">
        <v>2.9448644444444398</v>
      </c>
      <c r="DT154">
        <v>434.00844444444402</v>
      </c>
      <c r="DU154">
        <v>430.699555555556</v>
      </c>
      <c r="DV154">
        <v>0.64742155555555503</v>
      </c>
      <c r="DW154">
        <v>419.89400000000001</v>
      </c>
      <c r="DX154">
        <v>25.088366666666701</v>
      </c>
      <c r="DY154">
        <v>2.3154333333333299</v>
      </c>
      <c r="DZ154">
        <v>2.25718555555556</v>
      </c>
      <c r="EA154">
        <v>19.7841666666667</v>
      </c>
      <c r="EB154">
        <v>19.374077777777799</v>
      </c>
      <c r="EC154">
        <v>1.0001299999999999E-3</v>
      </c>
      <c r="ED154">
        <v>0</v>
      </c>
      <c r="EE154">
        <v>0</v>
      </c>
      <c r="EF154">
        <v>0</v>
      </c>
      <c r="EG154">
        <v>697.66666666666697</v>
      </c>
      <c r="EH154">
        <v>1.0001299999999999E-3</v>
      </c>
      <c r="EI154">
        <v>-15</v>
      </c>
      <c r="EJ154">
        <v>-2.0555555555555598</v>
      </c>
      <c r="EK154">
        <v>35.576000000000001</v>
      </c>
      <c r="EL154">
        <v>40.652555555555601</v>
      </c>
      <c r="EM154">
        <v>37.673222222222201</v>
      </c>
      <c r="EN154">
        <v>41.576000000000001</v>
      </c>
      <c r="EO154">
        <v>38.186999999999998</v>
      </c>
      <c r="EP154">
        <v>0</v>
      </c>
      <c r="EQ154">
        <v>0</v>
      </c>
      <c r="ER154">
        <v>0</v>
      </c>
      <c r="ES154">
        <v>1658965889.5</v>
      </c>
      <c r="ET154">
        <v>0</v>
      </c>
      <c r="EU154">
        <v>704.76</v>
      </c>
      <c r="EV154">
        <v>-37.730769286615498</v>
      </c>
      <c r="EW154">
        <v>-2.42307693401027</v>
      </c>
      <c r="EX154">
        <v>-19.559999999999999</v>
      </c>
      <c r="EY154">
        <v>15</v>
      </c>
      <c r="EZ154">
        <v>0</v>
      </c>
      <c r="FA154" t="s">
        <v>419</v>
      </c>
      <c r="FB154">
        <v>1657551626.5</v>
      </c>
      <c r="FC154">
        <v>1657551629</v>
      </c>
      <c r="FD154">
        <v>0</v>
      </c>
      <c r="FE154">
        <v>0.40300000000000002</v>
      </c>
      <c r="FF154">
        <v>8.9999999999999993E-3</v>
      </c>
      <c r="FG154">
        <v>9.41</v>
      </c>
      <c r="FH154">
        <v>8.6999999999999994E-2</v>
      </c>
      <c r="FI154">
        <v>417</v>
      </c>
      <c r="FJ154">
        <v>17</v>
      </c>
      <c r="FK154">
        <v>1.61</v>
      </c>
      <c r="FL154">
        <v>0.59</v>
      </c>
      <c r="FM154">
        <v>2.9467300000000001</v>
      </c>
      <c r="FN154">
        <v>1.11710801393828E-2</v>
      </c>
      <c r="FO154">
        <v>9.3096510898440302E-2</v>
      </c>
      <c r="FP154">
        <v>1</v>
      </c>
      <c r="FQ154">
        <v>702.10294117647095</v>
      </c>
      <c r="FR154">
        <v>-9.1902218535727798</v>
      </c>
      <c r="FS154">
        <v>13.6913344275971</v>
      </c>
      <c r="FT154">
        <v>0</v>
      </c>
      <c r="FU154">
        <v>0.64686414634146305</v>
      </c>
      <c r="FV154">
        <v>3.6178536585372502E-3</v>
      </c>
      <c r="FW154">
        <v>2.4316050361345501E-3</v>
      </c>
      <c r="FX154">
        <v>1</v>
      </c>
      <c r="FY154">
        <v>2</v>
      </c>
      <c r="FZ154">
        <v>3</v>
      </c>
      <c r="GA154" t="s">
        <v>420</v>
      </c>
      <c r="GB154">
        <v>2.9741200000000001</v>
      </c>
      <c r="GC154">
        <v>2.69943</v>
      </c>
      <c r="GD154">
        <v>9.0730500000000006E-2</v>
      </c>
      <c r="GE154">
        <v>9.1386300000000004E-2</v>
      </c>
      <c r="GF154">
        <v>0.10789</v>
      </c>
      <c r="GG154">
        <v>0.107141</v>
      </c>
      <c r="GH154">
        <v>35441.1</v>
      </c>
      <c r="GI154">
        <v>38740.1</v>
      </c>
      <c r="GJ154">
        <v>35317.699999999997</v>
      </c>
      <c r="GK154">
        <v>38663.199999999997</v>
      </c>
      <c r="GL154">
        <v>44657.9</v>
      </c>
      <c r="GM154">
        <v>49853.2</v>
      </c>
      <c r="GN154">
        <v>55199.199999999997</v>
      </c>
      <c r="GO154">
        <v>62011.1</v>
      </c>
      <c r="GP154">
        <v>1.9767999999999999</v>
      </c>
      <c r="GQ154">
        <v>1.8732</v>
      </c>
      <c r="GR154">
        <v>4.69387E-2</v>
      </c>
      <c r="GS154">
        <v>0</v>
      </c>
      <c r="GT154">
        <v>24.266400000000001</v>
      </c>
      <c r="GU154">
        <v>999.9</v>
      </c>
      <c r="GV154">
        <v>59.595999999999997</v>
      </c>
      <c r="GW154">
        <v>28.187999999999999</v>
      </c>
      <c r="GX154">
        <v>25.415600000000001</v>
      </c>
      <c r="GY154">
        <v>57.653399999999998</v>
      </c>
      <c r="GZ154">
        <v>45.9816</v>
      </c>
      <c r="HA154">
        <v>1</v>
      </c>
      <c r="HB154">
        <v>-0.101911</v>
      </c>
      <c r="HC154">
        <v>-0.30021799999999998</v>
      </c>
      <c r="HD154">
        <v>20.133299999999998</v>
      </c>
      <c r="HE154">
        <v>5.1993200000000002</v>
      </c>
      <c r="HF154">
        <v>12.008800000000001</v>
      </c>
      <c r="HG154">
        <v>4.976</v>
      </c>
      <c r="HH154">
        <v>3.2938000000000001</v>
      </c>
      <c r="HI154">
        <v>9999</v>
      </c>
      <c r="HJ154">
        <v>9999</v>
      </c>
      <c r="HK154">
        <v>9999</v>
      </c>
      <c r="HL154">
        <v>625.29999999999995</v>
      </c>
      <c r="HM154">
        <v>1.86313</v>
      </c>
      <c r="HN154">
        <v>1.8680099999999999</v>
      </c>
      <c r="HO154">
        <v>1.8678300000000001</v>
      </c>
      <c r="HP154">
        <v>1.86893</v>
      </c>
      <c r="HQ154">
        <v>1.86981</v>
      </c>
      <c r="HR154">
        <v>1.8658399999999999</v>
      </c>
      <c r="HS154">
        <v>1.8669100000000001</v>
      </c>
      <c r="HT154">
        <v>1.86829</v>
      </c>
      <c r="HU154">
        <v>5</v>
      </c>
      <c r="HV154">
        <v>0</v>
      </c>
      <c r="HW154">
        <v>0</v>
      </c>
      <c r="HX154">
        <v>0</v>
      </c>
      <c r="HY154" t="s">
        <v>421</v>
      </c>
      <c r="HZ154" t="s">
        <v>422</v>
      </c>
      <c r="IA154" t="s">
        <v>423</v>
      </c>
      <c r="IB154" t="s">
        <v>423</v>
      </c>
      <c r="IC154" t="s">
        <v>423</v>
      </c>
      <c r="ID154" t="s">
        <v>423</v>
      </c>
      <c r="IE154">
        <v>0</v>
      </c>
      <c r="IF154">
        <v>100</v>
      </c>
      <c r="IG154">
        <v>100</v>
      </c>
      <c r="IH154">
        <v>5.9989999999999997</v>
      </c>
      <c r="II154">
        <v>0.53959999999999997</v>
      </c>
      <c r="IJ154">
        <v>3.6346291650323699</v>
      </c>
      <c r="IK154">
        <v>5.6267518783259399E-3</v>
      </c>
      <c r="IL154">
        <v>2.30191766742704E-7</v>
      </c>
      <c r="IM154">
        <v>-2.9562642023804099E-10</v>
      </c>
      <c r="IN154">
        <v>-4.4408053959193901E-2</v>
      </c>
      <c r="IO154">
        <v>-1.77651730019769E-2</v>
      </c>
      <c r="IP154">
        <v>2.0502542247495602E-3</v>
      </c>
      <c r="IQ154">
        <v>-1.6883999477825899E-5</v>
      </c>
      <c r="IR154">
        <v>-3</v>
      </c>
      <c r="IS154">
        <v>1845</v>
      </c>
      <c r="IT154">
        <v>1</v>
      </c>
      <c r="IU154">
        <v>26</v>
      </c>
      <c r="IV154">
        <v>23571</v>
      </c>
      <c r="IW154">
        <v>23571</v>
      </c>
      <c r="IX154">
        <v>1.0376000000000001</v>
      </c>
      <c r="IY154">
        <v>2.63062</v>
      </c>
      <c r="IZ154">
        <v>1.5478499999999999</v>
      </c>
      <c r="JA154">
        <v>2.3107899999999999</v>
      </c>
      <c r="JB154">
        <v>1.3464400000000001</v>
      </c>
      <c r="JC154">
        <v>2.2997999999999998</v>
      </c>
      <c r="JD154">
        <v>32.731299999999997</v>
      </c>
      <c r="JE154">
        <v>24.2364</v>
      </c>
      <c r="JF154">
        <v>18</v>
      </c>
      <c r="JG154">
        <v>488.82799999999997</v>
      </c>
      <c r="JH154">
        <v>421.17500000000001</v>
      </c>
      <c r="JI154">
        <v>25.000499999999999</v>
      </c>
      <c r="JJ154">
        <v>25.9801</v>
      </c>
      <c r="JK154">
        <v>30.0002</v>
      </c>
      <c r="JL154">
        <v>25.944299999999998</v>
      </c>
      <c r="JM154">
        <v>25.889700000000001</v>
      </c>
      <c r="JN154">
        <v>20.7941</v>
      </c>
      <c r="JO154">
        <v>0</v>
      </c>
      <c r="JP154">
        <v>100</v>
      </c>
      <c r="JQ154">
        <v>25</v>
      </c>
      <c r="JR154">
        <v>419.89699999999999</v>
      </c>
      <c r="JS154">
        <v>28.5824</v>
      </c>
      <c r="JT154">
        <v>102.402</v>
      </c>
      <c r="JU154">
        <v>103.221</v>
      </c>
    </row>
    <row r="155" spans="1:281" x14ac:dyDescent="0.2">
      <c r="A155">
        <v>139</v>
      </c>
      <c r="B155">
        <v>1658965893.0999999</v>
      </c>
      <c r="C155">
        <v>3961.5</v>
      </c>
      <c r="D155" t="s">
        <v>710</v>
      </c>
      <c r="E155" t="s">
        <v>711</v>
      </c>
      <c r="F155">
        <v>5</v>
      </c>
      <c r="G155" t="s">
        <v>699</v>
      </c>
      <c r="H155" t="s">
        <v>416</v>
      </c>
      <c r="I155">
        <v>1658965890.3</v>
      </c>
      <c r="J155">
        <f t="shared" si="200"/>
        <v>5.5295460932739966E-4</v>
      </c>
      <c r="K155">
        <f t="shared" si="201"/>
        <v>0.5529546093273997</v>
      </c>
      <c r="L155">
        <f t="shared" si="202"/>
        <v>-2.6111810439985272</v>
      </c>
      <c r="M155">
        <f t="shared" si="203"/>
        <v>422.80860000000001</v>
      </c>
      <c r="N155">
        <f t="shared" si="204"/>
        <v>500.38552187220364</v>
      </c>
      <c r="O155">
        <f t="shared" si="205"/>
        <v>45.040949795987352</v>
      </c>
      <c r="P155">
        <f t="shared" si="206"/>
        <v>38.058057424721774</v>
      </c>
      <c r="Q155">
        <f t="shared" si="207"/>
        <v>4.9001585244749728E-2</v>
      </c>
      <c r="R155">
        <f t="shared" si="208"/>
        <v>2.7534357455756915</v>
      </c>
      <c r="S155">
        <f t="shared" si="209"/>
        <v>4.8522224533880033E-2</v>
      </c>
      <c r="T155">
        <f t="shared" si="210"/>
        <v>3.0369068076495545E-2</v>
      </c>
      <c r="U155">
        <f t="shared" si="211"/>
        <v>1.5964149869723993E-6</v>
      </c>
      <c r="V155">
        <f t="shared" si="212"/>
        <v>25.677287048792461</v>
      </c>
      <c r="W155">
        <f t="shared" si="213"/>
        <v>25.677287048792461</v>
      </c>
      <c r="X155">
        <f t="shared" si="214"/>
        <v>3.3103584592727859</v>
      </c>
      <c r="Y155">
        <f t="shared" si="215"/>
        <v>69.352085482516969</v>
      </c>
      <c r="Z155">
        <f t="shared" si="216"/>
        <v>2.3166471094419387</v>
      </c>
      <c r="AA155">
        <f t="shared" si="217"/>
        <v>3.3404144854821194</v>
      </c>
      <c r="AB155">
        <f t="shared" si="218"/>
        <v>0.99371134983084719</v>
      </c>
      <c r="AC155">
        <f t="shared" si="219"/>
        <v>-24.385298271338325</v>
      </c>
      <c r="AD155">
        <f t="shared" si="220"/>
        <v>22.632092614766954</v>
      </c>
      <c r="AE155">
        <f t="shared" si="221"/>
        <v>1.7518627892847873</v>
      </c>
      <c r="AF155">
        <f t="shared" si="222"/>
        <v>-1.3412708715954125E-3</v>
      </c>
      <c r="AG155">
        <f t="shared" si="223"/>
        <v>-2.6559569190631507</v>
      </c>
      <c r="AH155">
        <f t="shared" si="224"/>
        <v>0.55408503153229416</v>
      </c>
      <c r="AI155">
        <f t="shared" si="225"/>
        <v>-2.6111810439985272</v>
      </c>
      <c r="AJ155">
        <v>430.68923699393901</v>
      </c>
      <c r="AK155">
        <v>433.953303030303</v>
      </c>
      <c r="AL155">
        <v>-1.04676709956718E-2</v>
      </c>
      <c r="AM155">
        <v>66.33</v>
      </c>
      <c r="AN155">
        <f t="shared" si="226"/>
        <v>0.5529546093273997</v>
      </c>
      <c r="AO155">
        <v>25.0892876481734</v>
      </c>
      <c r="AP155">
        <v>25.735673939393902</v>
      </c>
      <c r="AQ155">
        <v>5.1530911686099501E-6</v>
      </c>
      <c r="AR155">
        <v>88.640650729912196</v>
      </c>
      <c r="AS155">
        <v>6</v>
      </c>
      <c r="AT155">
        <v>1</v>
      </c>
      <c r="AU155">
        <f t="shared" si="227"/>
        <v>1</v>
      </c>
      <c r="AV155">
        <f t="shared" si="228"/>
        <v>0</v>
      </c>
      <c r="AW155">
        <f t="shared" si="229"/>
        <v>47918.696594588269</v>
      </c>
      <c r="AX155" t="s">
        <v>417</v>
      </c>
      <c r="AY155" t="s">
        <v>417</v>
      </c>
      <c r="AZ155">
        <v>0</v>
      </c>
      <c r="BA155">
        <v>0</v>
      </c>
      <c r="BB155" t="e">
        <f t="shared" si="230"/>
        <v>#DIV/0!</v>
      </c>
      <c r="BC155">
        <v>0</v>
      </c>
      <c r="BD155" t="s">
        <v>417</v>
      </c>
      <c r="BE155" t="s">
        <v>417</v>
      </c>
      <c r="BF155">
        <v>0</v>
      </c>
      <c r="BG155">
        <v>0</v>
      </c>
      <c r="BH155" t="e">
        <f t="shared" si="231"/>
        <v>#DIV/0!</v>
      </c>
      <c r="BI155">
        <v>0.5</v>
      </c>
      <c r="BJ155">
        <f t="shared" si="232"/>
        <v>8.4021841419599964E-6</v>
      </c>
      <c r="BK155">
        <f t="shared" si="233"/>
        <v>-2.6111810439985272</v>
      </c>
      <c r="BL155" t="e">
        <f t="shared" si="234"/>
        <v>#DIV/0!</v>
      </c>
      <c r="BM155">
        <f t="shared" si="235"/>
        <v>-310774.07967750292</v>
      </c>
      <c r="BN155" t="e">
        <f t="shared" si="236"/>
        <v>#DIV/0!</v>
      </c>
      <c r="BO155" t="e">
        <f t="shared" si="237"/>
        <v>#DIV/0!</v>
      </c>
      <c r="BP155" t="s">
        <v>417</v>
      </c>
      <c r="BQ155">
        <v>0</v>
      </c>
      <c r="BR155" t="e">
        <f t="shared" si="238"/>
        <v>#DIV/0!</v>
      </c>
      <c r="BS155" t="e">
        <f t="shared" si="239"/>
        <v>#DIV/0!</v>
      </c>
      <c r="BT155" t="e">
        <f t="shared" si="240"/>
        <v>#DIV/0!</v>
      </c>
      <c r="BU155" t="e">
        <f t="shared" si="241"/>
        <v>#DIV/0!</v>
      </c>
      <c r="BV155" t="e">
        <f t="shared" si="242"/>
        <v>#DIV/0!</v>
      </c>
      <c r="BW155" t="e">
        <f t="shared" si="243"/>
        <v>#DIV/0!</v>
      </c>
      <c r="BX155" t="e">
        <f t="shared" si="244"/>
        <v>#DIV/0!</v>
      </c>
      <c r="BY155" t="e">
        <f t="shared" si="245"/>
        <v>#DIV/0!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 t="shared" si="246"/>
        <v>1.0001299999999999E-3</v>
      </c>
      <c r="CS155">
        <f t="shared" si="247"/>
        <v>8.4021841419599964E-6</v>
      </c>
      <c r="CT155">
        <f t="shared" si="248"/>
        <v>8.4010919999999972E-3</v>
      </c>
      <c r="CU155">
        <f t="shared" si="249"/>
        <v>1.5962074799999995E-3</v>
      </c>
      <c r="CV155">
        <v>6</v>
      </c>
      <c r="CW155">
        <v>0.5</v>
      </c>
      <c r="CX155" t="s">
        <v>418</v>
      </c>
      <c r="CY155">
        <v>2</v>
      </c>
      <c r="CZ155" t="b">
        <v>1</v>
      </c>
      <c r="DA155">
        <v>1658965890.3</v>
      </c>
      <c r="DB155">
        <v>422.80860000000001</v>
      </c>
      <c r="DC155">
        <v>419.90280000000001</v>
      </c>
      <c r="DD155">
        <v>25.73695</v>
      </c>
      <c r="DE155">
        <v>25.089210000000001</v>
      </c>
      <c r="DF155">
        <v>416.81009999999998</v>
      </c>
      <c r="DG155">
        <v>25.197369999999999</v>
      </c>
      <c r="DH155">
        <v>500.03820000000002</v>
      </c>
      <c r="DI155">
        <v>89.967290000000006</v>
      </c>
      <c r="DJ155">
        <v>4.520602E-2</v>
      </c>
      <c r="DK155">
        <v>25.829750000000001</v>
      </c>
      <c r="DL155">
        <v>25.038250000000001</v>
      </c>
      <c r="DM155">
        <v>999.9</v>
      </c>
      <c r="DN155">
        <v>0</v>
      </c>
      <c r="DO155">
        <v>0</v>
      </c>
      <c r="DP155">
        <v>10035</v>
      </c>
      <c r="DQ155">
        <v>0</v>
      </c>
      <c r="DR155">
        <v>0.22065599999999999</v>
      </c>
      <c r="DS155">
        <v>2.9057529999999998</v>
      </c>
      <c r="DT155">
        <v>433.97800000000001</v>
      </c>
      <c r="DU155">
        <v>430.709</v>
      </c>
      <c r="DV155">
        <v>0.64771279999999998</v>
      </c>
      <c r="DW155">
        <v>419.90280000000001</v>
      </c>
      <c r="DX155">
        <v>25.089210000000001</v>
      </c>
      <c r="DY155">
        <v>2.315483</v>
      </c>
      <c r="DZ155">
        <v>2.2572100000000002</v>
      </c>
      <c r="EA155">
        <v>19.784510000000001</v>
      </c>
      <c r="EB155">
        <v>19.37425</v>
      </c>
      <c r="EC155">
        <v>1.0001299999999999E-3</v>
      </c>
      <c r="ED155">
        <v>0</v>
      </c>
      <c r="EE155">
        <v>0</v>
      </c>
      <c r="EF155">
        <v>0</v>
      </c>
      <c r="EG155">
        <v>712.7</v>
      </c>
      <c r="EH155">
        <v>1.0001299999999999E-3</v>
      </c>
      <c r="EI155">
        <v>-16.05</v>
      </c>
      <c r="EJ155">
        <v>-0.55000000000000004</v>
      </c>
      <c r="EK155">
        <v>35.625</v>
      </c>
      <c r="EL155">
        <v>40.712200000000003</v>
      </c>
      <c r="EM155">
        <v>37.686999999999998</v>
      </c>
      <c r="EN155">
        <v>41.6374</v>
      </c>
      <c r="EO155">
        <v>38.224800000000002</v>
      </c>
      <c r="EP155">
        <v>0</v>
      </c>
      <c r="EQ155">
        <v>0</v>
      </c>
      <c r="ER155">
        <v>0</v>
      </c>
      <c r="ES155">
        <v>1658965894.3</v>
      </c>
      <c r="ET155">
        <v>0</v>
      </c>
      <c r="EU155">
        <v>705</v>
      </c>
      <c r="EV155">
        <v>6.0769232147066701</v>
      </c>
      <c r="EW155">
        <v>18.153845426834099</v>
      </c>
      <c r="EX155">
        <v>-17.38</v>
      </c>
      <c r="EY155">
        <v>15</v>
      </c>
      <c r="EZ155">
        <v>0</v>
      </c>
      <c r="FA155" t="s">
        <v>419</v>
      </c>
      <c r="FB155">
        <v>1657551626.5</v>
      </c>
      <c r="FC155">
        <v>1657551629</v>
      </c>
      <c r="FD155">
        <v>0</v>
      </c>
      <c r="FE155">
        <v>0.40300000000000002</v>
      </c>
      <c r="FF155">
        <v>8.9999999999999993E-3</v>
      </c>
      <c r="FG155">
        <v>9.41</v>
      </c>
      <c r="FH155">
        <v>8.6999999999999994E-2</v>
      </c>
      <c r="FI155">
        <v>417</v>
      </c>
      <c r="FJ155">
        <v>17</v>
      </c>
      <c r="FK155">
        <v>1.61</v>
      </c>
      <c r="FL155">
        <v>0.59</v>
      </c>
      <c r="FM155">
        <v>2.9316012195122001</v>
      </c>
      <c r="FN155">
        <v>-4.8842926829261703E-2</v>
      </c>
      <c r="FO155">
        <v>8.5287067678206305E-2</v>
      </c>
      <c r="FP155">
        <v>1</v>
      </c>
      <c r="FQ155">
        <v>707.01470588235304</v>
      </c>
      <c r="FR155">
        <v>1.3827348222875899</v>
      </c>
      <c r="FS155">
        <v>12.1416185652525</v>
      </c>
      <c r="FT155">
        <v>0</v>
      </c>
      <c r="FU155">
        <v>0.64718658536585405</v>
      </c>
      <c r="FV155">
        <v>7.8462020905998501E-4</v>
      </c>
      <c r="FW155">
        <v>2.5338160748659801E-3</v>
      </c>
      <c r="FX155">
        <v>1</v>
      </c>
      <c r="FY155">
        <v>2</v>
      </c>
      <c r="FZ155">
        <v>3</v>
      </c>
      <c r="GA155" t="s">
        <v>420</v>
      </c>
      <c r="GB155">
        <v>2.9753599999999998</v>
      </c>
      <c r="GC155">
        <v>2.6985899999999998</v>
      </c>
      <c r="GD155">
        <v>9.0736499999999998E-2</v>
      </c>
      <c r="GE155">
        <v>9.1380799999999998E-2</v>
      </c>
      <c r="GF155">
        <v>0.10789899999999999</v>
      </c>
      <c r="GG155">
        <v>0.107144</v>
      </c>
      <c r="GH155">
        <v>35441.4</v>
      </c>
      <c r="GI155">
        <v>38740.800000000003</v>
      </c>
      <c r="GJ155">
        <v>35318.199999999997</v>
      </c>
      <c r="GK155">
        <v>38663.800000000003</v>
      </c>
      <c r="GL155">
        <v>44658.1</v>
      </c>
      <c r="GM155">
        <v>49853.9</v>
      </c>
      <c r="GN155">
        <v>55200</v>
      </c>
      <c r="GO155">
        <v>62012.2</v>
      </c>
      <c r="GP155">
        <v>1.978</v>
      </c>
      <c r="GQ155">
        <v>1.8714</v>
      </c>
      <c r="GR155">
        <v>4.72367E-2</v>
      </c>
      <c r="GS155">
        <v>0</v>
      </c>
      <c r="GT155">
        <v>24.2685</v>
      </c>
      <c r="GU155">
        <v>999.9</v>
      </c>
      <c r="GV155">
        <v>59.595999999999997</v>
      </c>
      <c r="GW155">
        <v>28.167999999999999</v>
      </c>
      <c r="GX155">
        <v>25.386500000000002</v>
      </c>
      <c r="GY155">
        <v>56.523400000000002</v>
      </c>
      <c r="GZ155">
        <v>46.165900000000001</v>
      </c>
      <c r="HA155">
        <v>1</v>
      </c>
      <c r="HB155">
        <v>-0.10227600000000001</v>
      </c>
      <c r="HC155">
        <v>-0.29941200000000001</v>
      </c>
      <c r="HD155">
        <v>20.133400000000002</v>
      </c>
      <c r="HE155">
        <v>5.1993200000000002</v>
      </c>
      <c r="HF155">
        <v>12.0076</v>
      </c>
      <c r="HG155">
        <v>4.9752000000000001</v>
      </c>
      <c r="HH155">
        <v>3.2938000000000001</v>
      </c>
      <c r="HI155">
        <v>9999</v>
      </c>
      <c r="HJ155">
        <v>9999</v>
      </c>
      <c r="HK155">
        <v>9999</v>
      </c>
      <c r="HL155">
        <v>625.29999999999995</v>
      </c>
      <c r="HM155">
        <v>1.86313</v>
      </c>
      <c r="HN155">
        <v>1.86798</v>
      </c>
      <c r="HO155">
        <v>1.8677999999999999</v>
      </c>
      <c r="HP155">
        <v>1.86893</v>
      </c>
      <c r="HQ155">
        <v>1.86981</v>
      </c>
      <c r="HR155">
        <v>1.8658399999999999</v>
      </c>
      <c r="HS155">
        <v>1.86694</v>
      </c>
      <c r="HT155">
        <v>1.86829</v>
      </c>
      <c r="HU155">
        <v>5</v>
      </c>
      <c r="HV155">
        <v>0</v>
      </c>
      <c r="HW155">
        <v>0</v>
      </c>
      <c r="HX155">
        <v>0</v>
      </c>
      <c r="HY155" t="s">
        <v>421</v>
      </c>
      <c r="HZ155" t="s">
        <v>422</v>
      </c>
      <c r="IA155" t="s">
        <v>423</v>
      </c>
      <c r="IB155" t="s">
        <v>423</v>
      </c>
      <c r="IC155" t="s">
        <v>423</v>
      </c>
      <c r="ID155" t="s">
        <v>423</v>
      </c>
      <c r="IE155">
        <v>0</v>
      </c>
      <c r="IF155">
        <v>100</v>
      </c>
      <c r="IG155">
        <v>100</v>
      </c>
      <c r="IH155">
        <v>5.9989999999999997</v>
      </c>
      <c r="II155">
        <v>0.53959999999999997</v>
      </c>
      <c r="IJ155">
        <v>3.6346291650323699</v>
      </c>
      <c r="IK155">
        <v>5.6267518783259399E-3</v>
      </c>
      <c r="IL155">
        <v>2.30191766742704E-7</v>
      </c>
      <c r="IM155">
        <v>-2.9562642023804099E-10</v>
      </c>
      <c r="IN155">
        <v>-4.4408053959193901E-2</v>
      </c>
      <c r="IO155">
        <v>-1.77651730019769E-2</v>
      </c>
      <c r="IP155">
        <v>2.0502542247495602E-3</v>
      </c>
      <c r="IQ155">
        <v>-1.6883999477825899E-5</v>
      </c>
      <c r="IR155">
        <v>-3</v>
      </c>
      <c r="IS155">
        <v>1845</v>
      </c>
      <c r="IT155">
        <v>1</v>
      </c>
      <c r="IU155">
        <v>26</v>
      </c>
      <c r="IV155">
        <v>23571.1</v>
      </c>
      <c r="IW155">
        <v>23571.1</v>
      </c>
      <c r="IX155">
        <v>1.0376000000000001</v>
      </c>
      <c r="IY155">
        <v>2.63306</v>
      </c>
      <c r="IZ155">
        <v>1.5478499999999999</v>
      </c>
      <c r="JA155">
        <v>2.3107899999999999</v>
      </c>
      <c r="JB155">
        <v>1.3464400000000001</v>
      </c>
      <c r="JC155">
        <v>2.2399900000000001</v>
      </c>
      <c r="JD155">
        <v>32.731299999999997</v>
      </c>
      <c r="JE155">
        <v>24.2364</v>
      </c>
      <c r="JF155">
        <v>18</v>
      </c>
      <c r="JG155">
        <v>489.61500000000001</v>
      </c>
      <c r="JH155">
        <v>420.14600000000002</v>
      </c>
      <c r="JI155">
        <v>25.000399999999999</v>
      </c>
      <c r="JJ155">
        <v>25.9801</v>
      </c>
      <c r="JK155">
        <v>29.9999</v>
      </c>
      <c r="JL155">
        <v>25.9465</v>
      </c>
      <c r="JM155">
        <v>25.889700000000001</v>
      </c>
      <c r="JN155">
        <v>20.794699999999999</v>
      </c>
      <c r="JO155">
        <v>0</v>
      </c>
      <c r="JP155">
        <v>100</v>
      </c>
      <c r="JQ155">
        <v>25</v>
      </c>
      <c r="JR155">
        <v>419.89699999999999</v>
      </c>
      <c r="JS155">
        <v>28.5824</v>
      </c>
      <c r="JT155">
        <v>102.404</v>
      </c>
      <c r="JU155">
        <v>103.22199999999999</v>
      </c>
    </row>
    <row r="156" spans="1:281" x14ac:dyDescent="0.2">
      <c r="A156">
        <v>140</v>
      </c>
      <c r="B156">
        <v>1658965898.0999999</v>
      </c>
      <c r="C156">
        <v>3966.5</v>
      </c>
      <c r="D156" t="s">
        <v>712</v>
      </c>
      <c r="E156" t="s">
        <v>713</v>
      </c>
      <c r="F156">
        <v>5</v>
      </c>
      <c r="G156" t="s">
        <v>699</v>
      </c>
      <c r="H156" t="s">
        <v>416</v>
      </c>
      <c r="I156">
        <v>1658965895.5999999</v>
      </c>
      <c r="J156">
        <f t="shared" si="200"/>
        <v>5.5400001598731208E-4</v>
      </c>
      <c r="K156">
        <f t="shared" si="201"/>
        <v>0.55400001598731208</v>
      </c>
      <c r="L156">
        <f t="shared" si="202"/>
        <v>-2.6977499504489546</v>
      </c>
      <c r="M156">
        <f t="shared" si="203"/>
        <v>422.846</v>
      </c>
      <c r="N156">
        <f t="shared" si="204"/>
        <v>503.09885545355394</v>
      </c>
      <c r="O156">
        <f t="shared" si="205"/>
        <v>45.284617655235387</v>
      </c>
      <c r="P156">
        <f t="shared" si="206"/>
        <v>38.060948120788247</v>
      </c>
      <c r="Q156">
        <f t="shared" si="207"/>
        <v>4.9084277438832501E-2</v>
      </c>
      <c r="R156">
        <f t="shared" si="208"/>
        <v>2.7508114258592049</v>
      </c>
      <c r="S156">
        <f t="shared" si="209"/>
        <v>4.8602852048077787E-2</v>
      </c>
      <c r="T156">
        <f t="shared" si="210"/>
        <v>3.0419643068021522E-2</v>
      </c>
      <c r="U156">
        <f t="shared" si="211"/>
        <v>1.5964149869723993E-6</v>
      </c>
      <c r="V156">
        <f t="shared" si="212"/>
        <v>25.678858228912063</v>
      </c>
      <c r="W156">
        <f t="shared" si="213"/>
        <v>25.678858228912063</v>
      </c>
      <c r="X156">
        <f t="shared" si="214"/>
        <v>3.3106669875653179</v>
      </c>
      <c r="Y156">
        <f t="shared" si="215"/>
        <v>69.346781039761723</v>
      </c>
      <c r="Z156">
        <f t="shared" si="216"/>
        <v>2.3167436669969135</v>
      </c>
      <c r="AA156">
        <f t="shared" si="217"/>
        <v>3.3408092376610101</v>
      </c>
      <c r="AB156">
        <f t="shared" si="218"/>
        <v>0.99392332056840438</v>
      </c>
      <c r="AC156">
        <f t="shared" si="219"/>
        <v>-24.431400705040463</v>
      </c>
      <c r="AD156">
        <f t="shared" si="220"/>
        <v>22.673292640235484</v>
      </c>
      <c r="AE156">
        <f t="shared" si="221"/>
        <v>1.7567577232337372</v>
      </c>
      <c r="AF156">
        <f t="shared" si="222"/>
        <v>-1.3487451562532726E-3</v>
      </c>
      <c r="AG156">
        <f t="shared" si="223"/>
        <v>-2.7213143767126877</v>
      </c>
      <c r="AH156">
        <f t="shared" si="224"/>
        <v>0.55374782308654857</v>
      </c>
      <c r="AI156">
        <f t="shared" si="225"/>
        <v>-2.6977499504489546</v>
      </c>
      <c r="AJ156">
        <v>430.63867694545502</v>
      </c>
      <c r="AK156">
        <v>434.00079393939399</v>
      </c>
      <c r="AL156">
        <v>-8.7572047001071001E-3</v>
      </c>
      <c r="AM156">
        <v>66.33</v>
      </c>
      <c r="AN156">
        <f t="shared" si="226"/>
        <v>0.55400001598731208</v>
      </c>
      <c r="AO156">
        <v>25.091049619736999</v>
      </c>
      <c r="AP156">
        <v>25.738930303030301</v>
      </c>
      <c r="AQ156">
        <v>-4.6355906113735699E-5</v>
      </c>
      <c r="AR156">
        <v>88.640650729912196</v>
      </c>
      <c r="AS156">
        <v>6</v>
      </c>
      <c r="AT156">
        <v>1</v>
      </c>
      <c r="AU156">
        <f t="shared" si="227"/>
        <v>1</v>
      </c>
      <c r="AV156">
        <f t="shared" si="228"/>
        <v>0</v>
      </c>
      <c r="AW156">
        <f t="shared" si="229"/>
        <v>47847.019242855225</v>
      </c>
      <c r="AX156" t="s">
        <v>417</v>
      </c>
      <c r="AY156" t="s">
        <v>417</v>
      </c>
      <c r="AZ156">
        <v>0</v>
      </c>
      <c r="BA156">
        <v>0</v>
      </c>
      <c r="BB156" t="e">
        <f t="shared" si="230"/>
        <v>#DIV/0!</v>
      </c>
      <c r="BC156">
        <v>0</v>
      </c>
      <c r="BD156" t="s">
        <v>417</v>
      </c>
      <c r="BE156" t="s">
        <v>417</v>
      </c>
      <c r="BF156">
        <v>0</v>
      </c>
      <c r="BG156">
        <v>0</v>
      </c>
      <c r="BH156" t="e">
        <f t="shared" si="231"/>
        <v>#DIV/0!</v>
      </c>
      <c r="BI156">
        <v>0.5</v>
      </c>
      <c r="BJ156">
        <f t="shared" si="232"/>
        <v>8.4021841419599964E-6</v>
      </c>
      <c r="BK156">
        <f t="shared" si="233"/>
        <v>-2.6977499504489546</v>
      </c>
      <c r="BL156" t="e">
        <f t="shared" si="234"/>
        <v>#DIV/0!</v>
      </c>
      <c r="BM156">
        <f t="shared" si="235"/>
        <v>-321077.22288262588</v>
      </c>
      <c r="BN156" t="e">
        <f t="shared" si="236"/>
        <v>#DIV/0!</v>
      </c>
      <c r="BO156" t="e">
        <f t="shared" si="237"/>
        <v>#DIV/0!</v>
      </c>
      <c r="BP156" t="s">
        <v>417</v>
      </c>
      <c r="BQ156">
        <v>0</v>
      </c>
      <c r="BR156" t="e">
        <f t="shared" si="238"/>
        <v>#DIV/0!</v>
      </c>
      <c r="BS156" t="e">
        <f t="shared" si="239"/>
        <v>#DIV/0!</v>
      </c>
      <c r="BT156" t="e">
        <f t="shared" si="240"/>
        <v>#DIV/0!</v>
      </c>
      <c r="BU156" t="e">
        <f t="shared" si="241"/>
        <v>#DIV/0!</v>
      </c>
      <c r="BV156" t="e">
        <f t="shared" si="242"/>
        <v>#DIV/0!</v>
      </c>
      <c r="BW156" t="e">
        <f t="shared" si="243"/>
        <v>#DIV/0!</v>
      </c>
      <c r="BX156" t="e">
        <f t="shared" si="244"/>
        <v>#DIV/0!</v>
      </c>
      <c r="BY156" t="e">
        <f t="shared" si="245"/>
        <v>#DIV/0!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 t="shared" si="246"/>
        <v>1.0001299999999999E-3</v>
      </c>
      <c r="CS156">
        <f t="shared" si="247"/>
        <v>8.4021841419599964E-6</v>
      </c>
      <c r="CT156">
        <f t="shared" si="248"/>
        <v>8.4010919999999972E-3</v>
      </c>
      <c r="CU156">
        <f t="shared" si="249"/>
        <v>1.5962074799999995E-3</v>
      </c>
      <c r="CV156">
        <v>6</v>
      </c>
      <c r="CW156">
        <v>0.5</v>
      </c>
      <c r="CX156" t="s">
        <v>418</v>
      </c>
      <c r="CY156">
        <v>2</v>
      </c>
      <c r="CZ156" t="b">
        <v>1</v>
      </c>
      <c r="DA156">
        <v>1658965895.5999999</v>
      </c>
      <c r="DB156">
        <v>422.846</v>
      </c>
      <c r="DC156">
        <v>419.86188888888898</v>
      </c>
      <c r="DD156">
        <v>25.738344444444401</v>
      </c>
      <c r="DE156">
        <v>25.091055555555599</v>
      </c>
      <c r="DF156">
        <v>416.84744444444402</v>
      </c>
      <c r="DG156">
        <v>25.198722222222202</v>
      </c>
      <c r="DH156">
        <v>500.081444444444</v>
      </c>
      <c r="DI156">
        <v>89.966988888888906</v>
      </c>
      <c r="DJ156">
        <v>4.4381966666666703E-2</v>
      </c>
      <c r="DK156">
        <v>25.8317444444444</v>
      </c>
      <c r="DL156">
        <v>25.048922222222199</v>
      </c>
      <c r="DM156">
        <v>999.9</v>
      </c>
      <c r="DN156">
        <v>0</v>
      </c>
      <c r="DO156">
        <v>0</v>
      </c>
      <c r="DP156">
        <v>10019.4444444444</v>
      </c>
      <c r="DQ156">
        <v>0</v>
      </c>
      <c r="DR156">
        <v>0.22065599999999999</v>
      </c>
      <c r="DS156">
        <v>2.9844355555555602</v>
      </c>
      <c r="DT156">
        <v>434.017</v>
      </c>
      <c r="DU156">
        <v>430.66755555555602</v>
      </c>
      <c r="DV156">
        <v>0.64731444444444397</v>
      </c>
      <c r="DW156">
        <v>419.86188888888898</v>
      </c>
      <c r="DX156">
        <v>25.091055555555599</v>
      </c>
      <c r="DY156">
        <v>2.3156033333333301</v>
      </c>
      <c r="DZ156">
        <v>2.2573666666666701</v>
      </c>
      <c r="EA156">
        <v>19.785333333333298</v>
      </c>
      <c r="EB156">
        <v>19.375333333333302</v>
      </c>
      <c r="EC156">
        <v>1.0001299999999999E-3</v>
      </c>
      <c r="ED156">
        <v>0</v>
      </c>
      <c r="EE156">
        <v>0</v>
      </c>
      <c r="EF156">
        <v>0</v>
      </c>
      <c r="EG156">
        <v>702.72222222222194</v>
      </c>
      <c r="EH156">
        <v>1.0001299999999999E-3</v>
      </c>
      <c r="EI156">
        <v>-24.9444444444444</v>
      </c>
      <c r="EJ156">
        <v>-2.1111111111111098</v>
      </c>
      <c r="EK156">
        <v>35.625</v>
      </c>
      <c r="EL156">
        <v>40.75</v>
      </c>
      <c r="EM156">
        <v>37.715000000000003</v>
      </c>
      <c r="EN156">
        <v>41.701000000000001</v>
      </c>
      <c r="EO156">
        <v>38.25</v>
      </c>
      <c r="EP156">
        <v>0</v>
      </c>
      <c r="EQ156">
        <v>0</v>
      </c>
      <c r="ER156">
        <v>0</v>
      </c>
      <c r="ES156">
        <v>1658965899.7</v>
      </c>
      <c r="ET156">
        <v>0</v>
      </c>
      <c r="EU156">
        <v>704.26923076923094</v>
      </c>
      <c r="EV156">
        <v>19.111110363976</v>
      </c>
      <c r="EW156">
        <v>-29.658119988400198</v>
      </c>
      <c r="EX156">
        <v>-19.134615384615401</v>
      </c>
      <c r="EY156">
        <v>15</v>
      </c>
      <c r="EZ156">
        <v>0</v>
      </c>
      <c r="FA156" t="s">
        <v>419</v>
      </c>
      <c r="FB156">
        <v>1657551626.5</v>
      </c>
      <c r="FC156">
        <v>1657551629</v>
      </c>
      <c r="FD156">
        <v>0</v>
      </c>
      <c r="FE156">
        <v>0.40300000000000002</v>
      </c>
      <c r="FF156">
        <v>8.9999999999999993E-3</v>
      </c>
      <c r="FG156">
        <v>9.41</v>
      </c>
      <c r="FH156">
        <v>8.6999999999999994E-2</v>
      </c>
      <c r="FI156">
        <v>417</v>
      </c>
      <c r="FJ156">
        <v>17</v>
      </c>
      <c r="FK156">
        <v>1.61</v>
      </c>
      <c r="FL156">
        <v>0.59</v>
      </c>
      <c r="FM156">
        <v>2.9475790243902402</v>
      </c>
      <c r="FN156">
        <v>0.13048954703832799</v>
      </c>
      <c r="FO156">
        <v>8.3701982982159695E-2</v>
      </c>
      <c r="FP156">
        <v>1</v>
      </c>
      <c r="FQ156">
        <v>703.95588235294099</v>
      </c>
      <c r="FR156">
        <v>-4.37738742890377</v>
      </c>
      <c r="FS156">
        <v>14.190597367032099</v>
      </c>
      <c r="FT156">
        <v>0</v>
      </c>
      <c r="FU156">
        <v>0.64692163414634096</v>
      </c>
      <c r="FV156">
        <v>6.9542926829271297E-3</v>
      </c>
      <c r="FW156">
        <v>2.5693814075319001E-3</v>
      </c>
      <c r="FX156">
        <v>1</v>
      </c>
      <c r="FY156">
        <v>2</v>
      </c>
      <c r="FZ156">
        <v>3</v>
      </c>
      <c r="GA156" t="s">
        <v>420</v>
      </c>
      <c r="GB156">
        <v>2.9740199999999999</v>
      </c>
      <c r="GC156">
        <v>2.6985399999999999</v>
      </c>
      <c r="GD156">
        <v>9.0712299999999996E-2</v>
      </c>
      <c r="GE156">
        <v>9.1384400000000005E-2</v>
      </c>
      <c r="GF156">
        <v>0.107893</v>
      </c>
      <c r="GG156">
        <v>0.10713300000000001</v>
      </c>
      <c r="GH156">
        <v>35441.699999999997</v>
      </c>
      <c r="GI156">
        <v>38740.6</v>
      </c>
      <c r="GJ156">
        <v>35317.599999999999</v>
      </c>
      <c r="GK156">
        <v>38663.599999999999</v>
      </c>
      <c r="GL156">
        <v>44657.7</v>
      </c>
      <c r="GM156">
        <v>49854.6</v>
      </c>
      <c r="GN156">
        <v>55199.3</v>
      </c>
      <c r="GO156">
        <v>62012.2</v>
      </c>
      <c r="GP156">
        <v>1.9772000000000001</v>
      </c>
      <c r="GQ156">
        <v>1.8726</v>
      </c>
      <c r="GR156">
        <v>4.69387E-2</v>
      </c>
      <c r="GS156">
        <v>0</v>
      </c>
      <c r="GT156">
        <v>24.270499999999998</v>
      </c>
      <c r="GU156">
        <v>999.9</v>
      </c>
      <c r="GV156">
        <v>59.595999999999997</v>
      </c>
      <c r="GW156">
        <v>28.187999999999999</v>
      </c>
      <c r="GX156">
        <v>25.415400000000002</v>
      </c>
      <c r="GY156">
        <v>56.503399999999999</v>
      </c>
      <c r="GZ156">
        <v>46.338099999999997</v>
      </c>
      <c r="HA156">
        <v>1</v>
      </c>
      <c r="HB156">
        <v>-0.10162599999999999</v>
      </c>
      <c r="HC156">
        <v>-0.29858400000000002</v>
      </c>
      <c r="HD156">
        <v>20.133400000000002</v>
      </c>
      <c r="HE156">
        <v>5.1981200000000003</v>
      </c>
      <c r="HF156">
        <v>12.006399999999999</v>
      </c>
      <c r="HG156">
        <v>4.9756</v>
      </c>
      <c r="HH156">
        <v>3.2938000000000001</v>
      </c>
      <c r="HI156">
        <v>9999</v>
      </c>
      <c r="HJ156">
        <v>9999</v>
      </c>
      <c r="HK156">
        <v>9999</v>
      </c>
      <c r="HL156">
        <v>625.29999999999995</v>
      </c>
      <c r="HM156">
        <v>1.8631899999999999</v>
      </c>
      <c r="HN156">
        <v>1.86798</v>
      </c>
      <c r="HO156">
        <v>1.8677699999999999</v>
      </c>
      <c r="HP156">
        <v>1.8689899999999999</v>
      </c>
      <c r="HQ156">
        <v>1.86981</v>
      </c>
      <c r="HR156">
        <v>1.8658399999999999</v>
      </c>
      <c r="HS156">
        <v>1.8669100000000001</v>
      </c>
      <c r="HT156">
        <v>1.86829</v>
      </c>
      <c r="HU156">
        <v>5</v>
      </c>
      <c r="HV156">
        <v>0</v>
      </c>
      <c r="HW156">
        <v>0</v>
      </c>
      <c r="HX156">
        <v>0</v>
      </c>
      <c r="HY156" t="s">
        <v>421</v>
      </c>
      <c r="HZ156" t="s">
        <v>422</v>
      </c>
      <c r="IA156" t="s">
        <v>423</v>
      </c>
      <c r="IB156" t="s">
        <v>423</v>
      </c>
      <c r="IC156" t="s">
        <v>423</v>
      </c>
      <c r="ID156" t="s">
        <v>423</v>
      </c>
      <c r="IE156">
        <v>0</v>
      </c>
      <c r="IF156">
        <v>100</v>
      </c>
      <c r="IG156">
        <v>100</v>
      </c>
      <c r="IH156">
        <v>5.9980000000000002</v>
      </c>
      <c r="II156">
        <v>0.53949999999999998</v>
      </c>
      <c r="IJ156">
        <v>3.6346291650323699</v>
      </c>
      <c r="IK156">
        <v>5.6267518783259399E-3</v>
      </c>
      <c r="IL156">
        <v>2.30191766742704E-7</v>
      </c>
      <c r="IM156">
        <v>-2.9562642023804099E-10</v>
      </c>
      <c r="IN156">
        <v>-4.4408053959193901E-2</v>
      </c>
      <c r="IO156">
        <v>-1.77651730019769E-2</v>
      </c>
      <c r="IP156">
        <v>2.0502542247495602E-3</v>
      </c>
      <c r="IQ156">
        <v>-1.6883999477825899E-5</v>
      </c>
      <c r="IR156">
        <v>-3</v>
      </c>
      <c r="IS156">
        <v>1845</v>
      </c>
      <c r="IT156">
        <v>1</v>
      </c>
      <c r="IU156">
        <v>26</v>
      </c>
      <c r="IV156">
        <v>23571.200000000001</v>
      </c>
      <c r="IW156">
        <v>23571.200000000001</v>
      </c>
      <c r="IX156">
        <v>1.0376000000000001</v>
      </c>
      <c r="IY156">
        <v>2.6196299999999999</v>
      </c>
      <c r="IZ156">
        <v>1.5478499999999999</v>
      </c>
      <c r="JA156">
        <v>2.3107899999999999</v>
      </c>
      <c r="JB156">
        <v>1.3464400000000001</v>
      </c>
      <c r="JC156">
        <v>2.3815900000000001</v>
      </c>
      <c r="JD156">
        <v>32.731299999999997</v>
      </c>
      <c r="JE156">
        <v>24.245100000000001</v>
      </c>
      <c r="JF156">
        <v>18</v>
      </c>
      <c r="JG156">
        <v>489.08199999999999</v>
      </c>
      <c r="JH156">
        <v>420.83199999999999</v>
      </c>
      <c r="JI156">
        <v>25.000399999999999</v>
      </c>
      <c r="JJ156">
        <v>25.9801</v>
      </c>
      <c r="JK156">
        <v>30.0001</v>
      </c>
      <c r="JL156">
        <v>25.944299999999998</v>
      </c>
      <c r="JM156">
        <v>25.889700000000001</v>
      </c>
      <c r="JN156">
        <v>20.7959</v>
      </c>
      <c r="JO156">
        <v>0</v>
      </c>
      <c r="JP156">
        <v>100</v>
      </c>
      <c r="JQ156">
        <v>25</v>
      </c>
      <c r="JR156">
        <v>419.89699999999999</v>
      </c>
      <c r="JS156">
        <v>28.5824</v>
      </c>
      <c r="JT156">
        <v>102.402</v>
      </c>
      <c r="JU156">
        <v>103.22199999999999</v>
      </c>
    </row>
    <row r="157" spans="1:281" x14ac:dyDescent="0.2">
      <c r="A157">
        <v>141</v>
      </c>
      <c r="B157">
        <v>1658965903.0999999</v>
      </c>
      <c r="C157">
        <v>3971.5</v>
      </c>
      <c r="D157" t="s">
        <v>714</v>
      </c>
      <c r="E157" t="s">
        <v>715</v>
      </c>
      <c r="F157">
        <v>5</v>
      </c>
      <c r="G157" t="s">
        <v>699</v>
      </c>
      <c r="H157" t="s">
        <v>416</v>
      </c>
      <c r="I157">
        <v>1658965900.3</v>
      </c>
      <c r="J157">
        <f t="shared" si="200"/>
        <v>5.5183751996589554E-4</v>
      </c>
      <c r="K157">
        <f t="shared" si="201"/>
        <v>0.55183751996589558</v>
      </c>
      <c r="L157">
        <f t="shared" si="202"/>
        <v>-2.6167962974102701</v>
      </c>
      <c r="M157">
        <f t="shared" si="203"/>
        <v>422.791</v>
      </c>
      <c r="N157">
        <f t="shared" si="204"/>
        <v>500.80145147269542</v>
      </c>
      <c r="O157">
        <f t="shared" si="205"/>
        <v>45.07792509564068</v>
      </c>
      <c r="P157">
        <f t="shared" si="206"/>
        <v>38.056081852530582</v>
      </c>
      <c r="Q157">
        <f t="shared" si="207"/>
        <v>4.8853201824866271E-2</v>
      </c>
      <c r="R157">
        <f t="shared" si="208"/>
        <v>2.7491340811504164</v>
      </c>
      <c r="S157">
        <f t="shared" si="209"/>
        <v>4.8375986925619792E-2</v>
      </c>
      <c r="T157">
        <f t="shared" si="210"/>
        <v>3.0277479092619099E-2</v>
      </c>
      <c r="U157">
        <f t="shared" si="211"/>
        <v>1.5964149869723993E-6</v>
      </c>
      <c r="V157">
        <f t="shared" si="212"/>
        <v>25.682304660283414</v>
      </c>
      <c r="W157">
        <f t="shared" si="213"/>
        <v>25.682304660283414</v>
      </c>
      <c r="X157">
        <f t="shared" si="214"/>
        <v>3.3113438417392884</v>
      </c>
      <c r="Y157">
        <f t="shared" si="215"/>
        <v>69.332168920328357</v>
      </c>
      <c r="Z157">
        <f t="shared" si="216"/>
        <v>2.3166583908039895</v>
      </c>
      <c r="AA157">
        <f t="shared" si="217"/>
        <v>3.3413903342128672</v>
      </c>
      <c r="AB157">
        <f t="shared" si="218"/>
        <v>0.99468545093529892</v>
      </c>
      <c r="AC157">
        <f t="shared" si="219"/>
        <v>-24.336034630495995</v>
      </c>
      <c r="AD157">
        <f t="shared" si="220"/>
        <v>22.583749714174065</v>
      </c>
      <c r="AE157">
        <f t="shared" si="221"/>
        <v>1.7509435456167453</v>
      </c>
      <c r="AF157">
        <f t="shared" si="222"/>
        <v>-1.339774290197937E-3</v>
      </c>
      <c r="AG157">
        <f t="shared" si="223"/>
        <v>-2.6299854000978709</v>
      </c>
      <c r="AH157">
        <f t="shared" si="224"/>
        <v>0.55360467204329922</v>
      </c>
      <c r="AI157">
        <f t="shared" si="225"/>
        <v>-2.6167962974102701</v>
      </c>
      <c r="AJ157">
        <v>430.73952116363603</v>
      </c>
      <c r="AK157">
        <v>433.95795151515102</v>
      </c>
      <c r="AL157">
        <v>4.7965367962090499E-4</v>
      </c>
      <c r="AM157">
        <v>66.33</v>
      </c>
      <c r="AN157">
        <f t="shared" si="226"/>
        <v>0.55183751996589558</v>
      </c>
      <c r="AO157">
        <v>25.090512405403299</v>
      </c>
      <c r="AP157">
        <v>25.73584</v>
      </c>
      <c r="AQ157">
        <v>-3.3113839262126598E-5</v>
      </c>
      <c r="AR157">
        <v>88.640650729912196</v>
      </c>
      <c r="AS157">
        <v>5</v>
      </c>
      <c r="AT157">
        <v>1</v>
      </c>
      <c r="AU157">
        <f t="shared" si="227"/>
        <v>1</v>
      </c>
      <c r="AV157">
        <f t="shared" si="228"/>
        <v>0</v>
      </c>
      <c r="AW157">
        <f t="shared" si="229"/>
        <v>47800.959554035369</v>
      </c>
      <c r="AX157" t="s">
        <v>417</v>
      </c>
      <c r="AY157" t="s">
        <v>417</v>
      </c>
      <c r="AZ157">
        <v>0</v>
      </c>
      <c r="BA157">
        <v>0</v>
      </c>
      <c r="BB157" t="e">
        <f t="shared" si="230"/>
        <v>#DIV/0!</v>
      </c>
      <c r="BC157">
        <v>0</v>
      </c>
      <c r="BD157" t="s">
        <v>417</v>
      </c>
      <c r="BE157" t="s">
        <v>417</v>
      </c>
      <c r="BF157">
        <v>0</v>
      </c>
      <c r="BG157">
        <v>0</v>
      </c>
      <c r="BH157" t="e">
        <f t="shared" si="231"/>
        <v>#DIV/0!</v>
      </c>
      <c r="BI157">
        <v>0.5</v>
      </c>
      <c r="BJ157">
        <f t="shared" si="232"/>
        <v>8.4021841419599964E-6</v>
      </c>
      <c r="BK157">
        <f t="shared" si="233"/>
        <v>-2.6167962974102701</v>
      </c>
      <c r="BL157" t="e">
        <f t="shared" si="234"/>
        <v>#DIV/0!</v>
      </c>
      <c r="BM157">
        <f t="shared" si="235"/>
        <v>-311442.38845494337</v>
      </c>
      <c r="BN157" t="e">
        <f t="shared" si="236"/>
        <v>#DIV/0!</v>
      </c>
      <c r="BO157" t="e">
        <f t="shared" si="237"/>
        <v>#DIV/0!</v>
      </c>
      <c r="BP157" t="s">
        <v>417</v>
      </c>
      <c r="BQ157">
        <v>0</v>
      </c>
      <c r="BR157" t="e">
        <f t="shared" si="238"/>
        <v>#DIV/0!</v>
      </c>
      <c r="BS157" t="e">
        <f t="shared" si="239"/>
        <v>#DIV/0!</v>
      </c>
      <c r="BT157" t="e">
        <f t="shared" si="240"/>
        <v>#DIV/0!</v>
      </c>
      <c r="BU157" t="e">
        <f t="shared" si="241"/>
        <v>#DIV/0!</v>
      </c>
      <c r="BV157" t="e">
        <f t="shared" si="242"/>
        <v>#DIV/0!</v>
      </c>
      <c r="BW157" t="e">
        <f t="shared" si="243"/>
        <v>#DIV/0!</v>
      </c>
      <c r="BX157" t="e">
        <f t="shared" si="244"/>
        <v>#DIV/0!</v>
      </c>
      <c r="BY157" t="e">
        <f t="shared" si="245"/>
        <v>#DIV/0!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 t="shared" si="246"/>
        <v>1.0001299999999999E-3</v>
      </c>
      <c r="CS157">
        <f t="shared" si="247"/>
        <v>8.4021841419599964E-6</v>
      </c>
      <c r="CT157">
        <f t="shared" si="248"/>
        <v>8.4010919999999972E-3</v>
      </c>
      <c r="CU157">
        <f t="shared" si="249"/>
        <v>1.5962074799999995E-3</v>
      </c>
      <c r="CV157">
        <v>6</v>
      </c>
      <c r="CW157">
        <v>0.5</v>
      </c>
      <c r="CX157" t="s">
        <v>418</v>
      </c>
      <c r="CY157">
        <v>2</v>
      </c>
      <c r="CZ157" t="b">
        <v>1</v>
      </c>
      <c r="DA157">
        <v>1658965900.3</v>
      </c>
      <c r="DB157">
        <v>422.791</v>
      </c>
      <c r="DC157">
        <v>419.91609999999997</v>
      </c>
      <c r="DD157">
        <v>25.73734</v>
      </c>
      <c r="DE157">
        <v>25.090160000000001</v>
      </c>
      <c r="DF157">
        <v>416.79250000000002</v>
      </c>
      <c r="DG157">
        <v>25.197749999999999</v>
      </c>
      <c r="DH157">
        <v>500.03680000000003</v>
      </c>
      <c r="DI157">
        <v>89.966880000000003</v>
      </c>
      <c r="DJ157">
        <v>4.4690380000000002E-2</v>
      </c>
      <c r="DK157">
        <v>25.834679999999999</v>
      </c>
      <c r="DL157">
        <v>25.043849999999999</v>
      </c>
      <c r="DM157">
        <v>999.9</v>
      </c>
      <c r="DN157">
        <v>0</v>
      </c>
      <c r="DO157">
        <v>0</v>
      </c>
      <c r="DP157">
        <v>10009.5</v>
      </c>
      <c r="DQ157">
        <v>0</v>
      </c>
      <c r="DR157">
        <v>0.2261724</v>
      </c>
      <c r="DS157">
        <v>2.8749310000000001</v>
      </c>
      <c r="DT157">
        <v>433.96</v>
      </c>
      <c r="DU157">
        <v>430.72300000000001</v>
      </c>
      <c r="DV157">
        <v>0.64717199999999997</v>
      </c>
      <c r="DW157">
        <v>419.91609999999997</v>
      </c>
      <c r="DX157">
        <v>25.090160000000001</v>
      </c>
      <c r="DY157">
        <v>2.315509</v>
      </c>
      <c r="DZ157">
        <v>2.2572839999999998</v>
      </c>
      <c r="EA157">
        <v>19.784680000000002</v>
      </c>
      <c r="EB157">
        <v>19.374749999999999</v>
      </c>
      <c r="EC157">
        <v>1.0001299999999999E-3</v>
      </c>
      <c r="ED157">
        <v>0</v>
      </c>
      <c r="EE157">
        <v>0</v>
      </c>
      <c r="EF157">
        <v>0</v>
      </c>
      <c r="EG157">
        <v>699</v>
      </c>
      <c r="EH157">
        <v>1.0001299999999999E-3</v>
      </c>
      <c r="EI157">
        <v>-13.95</v>
      </c>
      <c r="EJ157">
        <v>-0.7</v>
      </c>
      <c r="EK157">
        <v>35.674599999999998</v>
      </c>
      <c r="EL157">
        <v>40.787199999999999</v>
      </c>
      <c r="EM157">
        <v>37.75</v>
      </c>
      <c r="EN157">
        <v>41.7624</v>
      </c>
      <c r="EO157">
        <v>38.274799999999999</v>
      </c>
      <c r="EP157">
        <v>0</v>
      </c>
      <c r="EQ157">
        <v>0</v>
      </c>
      <c r="ER157">
        <v>0</v>
      </c>
      <c r="ES157">
        <v>1658965904.5</v>
      </c>
      <c r="ET157">
        <v>0</v>
      </c>
      <c r="EU157">
        <v>703.82692307692298</v>
      </c>
      <c r="EV157">
        <v>-76.324786946099593</v>
      </c>
      <c r="EW157">
        <v>35.350427871143097</v>
      </c>
      <c r="EX157">
        <v>-17.961538461538499</v>
      </c>
      <c r="EY157">
        <v>15</v>
      </c>
      <c r="EZ157">
        <v>0</v>
      </c>
      <c r="FA157" t="s">
        <v>419</v>
      </c>
      <c r="FB157">
        <v>1657551626.5</v>
      </c>
      <c r="FC157">
        <v>1657551629</v>
      </c>
      <c r="FD157">
        <v>0</v>
      </c>
      <c r="FE157">
        <v>0.40300000000000002</v>
      </c>
      <c r="FF157">
        <v>8.9999999999999993E-3</v>
      </c>
      <c r="FG157">
        <v>9.41</v>
      </c>
      <c r="FH157">
        <v>8.6999999999999994E-2</v>
      </c>
      <c r="FI157">
        <v>417</v>
      </c>
      <c r="FJ157">
        <v>17</v>
      </c>
      <c r="FK157">
        <v>1.61</v>
      </c>
      <c r="FL157">
        <v>0.59</v>
      </c>
      <c r="FM157">
        <v>2.92517658536585</v>
      </c>
      <c r="FN157">
        <v>-0.216502996515683</v>
      </c>
      <c r="FO157">
        <v>9.2760300712860302E-2</v>
      </c>
      <c r="FP157">
        <v>1</v>
      </c>
      <c r="FQ157">
        <v>703.22058823529403</v>
      </c>
      <c r="FR157">
        <v>11.4209317572759</v>
      </c>
      <c r="FS157">
        <v>14.3399848103079</v>
      </c>
      <c r="FT157">
        <v>0</v>
      </c>
      <c r="FU157">
        <v>0.64714890243902401</v>
      </c>
      <c r="FV157">
        <v>9.9696167247477203E-4</v>
      </c>
      <c r="FW157">
        <v>2.5255848277555802E-3</v>
      </c>
      <c r="FX157">
        <v>1</v>
      </c>
      <c r="FY157">
        <v>2</v>
      </c>
      <c r="FZ157">
        <v>3</v>
      </c>
      <c r="GA157" t="s">
        <v>420</v>
      </c>
      <c r="GB157">
        <v>2.9740199999999999</v>
      </c>
      <c r="GC157">
        <v>2.6984400000000002</v>
      </c>
      <c r="GD157">
        <v>9.0716699999999997E-2</v>
      </c>
      <c r="GE157">
        <v>9.1388200000000003E-2</v>
      </c>
      <c r="GF157">
        <v>0.10789</v>
      </c>
      <c r="GG157">
        <v>0.107128</v>
      </c>
      <c r="GH157">
        <v>35441.699999999997</v>
      </c>
      <c r="GI157">
        <v>38741</v>
      </c>
      <c r="GJ157">
        <v>35317.800000000003</v>
      </c>
      <c r="GK157">
        <v>38664.199999999997</v>
      </c>
      <c r="GL157">
        <v>44658.3</v>
      </c>
      <c r="GM157">
        <v>49854.7</v>
      </c>
      <c r="GN157">
        <v>55199.8</v>
      </c>
      <c r="GO157">
        <v>62012</v>
      </c>
      <c r="GP157">
        <v>1.978</v>
      </c>
      <c r="GQ157">
        <v>1.8722000000000001</v>
      </c>
      <c r="GR157">
        <v>4.7087700000000003E-2</v>
      </c>
      <c r="GS157">
        <v>0</v>
      </c>
      <c r="GT157">
        <v>24.2746</v>
      </c>
      <c r="GU157">
        <v>999.9</v>
      </c>
      <c r="GV157">
        <v>59.595999999999997</v>
      </c>
      <c r="GW157">
        <v>28.167999999999999</v>
      </c>
      <c r="GX157">
        <v>25.386600000000001</v>
      </c>
      <c r="GY157">
        <v>55.943399999999997</v>
      </c>
      <c r="GZ157">
        <v>46.290100000000002</v>
      </c>
      <c r="HA157">
        <v>1</v>
      </c>
      <c r="HB157">
        <v>-0.102439</v>
      </c>
      <c r="HC157">
        <v>-0.29978199999999999</v>
      </c>
      <c r="HD157">
        <v>20.133400000000002</v>
      </c>
      <c r="HE157">
        <v>5.1993200000000002</v>
      </c>
      <c r="HF157">
        <v>12.008800000000001</v>
      </c>
      <c r="HG157">
        <v>4.976</v>
      </c>
      <c r="HH157">
        <v>3.2938000000000001</v>
      </c>
      <c r="HI157">
        <v>9999</v>
      </c>
      <c r="HJ157">
        <v>9999</v>
      </c>
      <c r="HK157">
        <v>9999</v>
      </c>
      <c r="HL157">
        <v>625.29999999999995</v>
      </c>
      <c r="HM157">
        <v>1.8632200000000001</v>
      </c>
      <c r="HN157">
        <v>1.86798</v>
      </c>
      <c r="HO157">
        <v>1.8677999999999999</v>
      </c>
      <c r="HP157">
        <v>1.8690500000000001</v>
      </c>
      <c r="HQ157">
        <v>1.86981</v>
      </c>
      <c r="HR157">
        <v>1.8658699999999999</v>
      </c>
      <c r="HS157">
        <v>1.8669100000000001</v>
      </c>
      <c r="HT157">
        <v>1.86829</v>
      </c>
      <c r="HU157">
        <v>5</v>
      </c>
      <c r="HV157">
        <v>0</v>
      </c>
      <c r="HW157">
        <v>0</v>
      </c>
      <c r="HX157">
        <v>0</v>
      </c>
      <c r="HY157" t="s">
        <v>421</v>
      </c>
      <c r="HZ157" t="s">
        <v>422</v>
      </c>
      <c r="IA157" t="s">
        <v>423</v>
      </c>
      <c r="IB157" t="s">
        <v>423</v>
      </c>
      <c r="IC157" t="s">
        <v>423</v>
      </c>
      <c r="ID157" t="s">
        <v>423</v>
      </c>
      <c r="IE157">
        <v>0</v>
      </c>
      <c r="IF157">
        <v>100</v>
      </c>
      <c r="IG157">
        <v>100</v>
      </c>
      <c r="IH157">
        <v>5.9980000000000002</v>
      </c>
      <c r="II157">
        <v>0.53949999999999998</v>
      </c>
      <c r="IJ157">
        <v>3.6346291650323699</v>
      </c>
      <c r="IK157">
        <v>5.6267518783259399E-3</v>
      </c>
      <c r="IL157">
        <v>2.30191766742704E-7</v>
      </c>
      <c r="IM157">
        <v>-2.9562642023804099E-10</v>
      </c>
      <c r="IN157">
        <v>-4.4408053959193901E-2</v>
      </c>
      <c r="IO157">
        <v>-1.77651730019769E-2</v>
      </c>
      <c r="IP157">
        <v>2.0502542247495602E-3</v>
      </c>
      <c r="IQ157">
        <v>-1.6883999477825899E-5</v>
      </c>
      <c r="IR157">
        <v>-3</v>
      </c>
      <c r="IS157">
        <v>1845</v>
      </c>
      <c r="IT157">
        <v>1</v>
      </c>
      <c r="IU157">
        <v>26</v>
      </c>
      <c r="IV157">
        <v>23571.3</v>
      </c>
      <c r="IW157">
        <v>23571.200000000001</v>
      </c>
      <c r="IX157">
        <v>1.0376000000000001</v>
      </c>
      <c r="IY157">
        <v>2.6184099999999999</v>
      </c>
      <c r="IZ157">
        <v>1.5478499999999999</v>
      </c>
      <c r="JA157">
        <v>2.3107899999999999</v>
      </c>
      <c r="JB157">
        <v>1.3464400000000001</v>
      </c>
      <c r="JC157">
        <v>2.4072300000000002</v>
      </c>
      <c r="JD157">
        <v>32.731299999999997</v>
      </c>
      <c r="JE157">
        <v>24.245100000000001</v>
      </c>
      <c r="JF157">
        <v>18</v>
      </c>
      <c r="JG157">
        <v>489.59899999999999</v>
      </c>
      <c r="JH157">
        <v>420.60300000000001</v>
      </c>
      <c r="JI157">
        <v>25</v>
      </c>
      <c r="JJ157">
        <v>25.982299999999999</v>
      </c>
      <c r="JK157">
        <v>29.9999</v>
      </c>
      <c r="JL157">
        <v>25.944299999999998</v>
      </c>
      <c r="JM157">
        <v>25.889700000000001</v>
      </c>
      <c r="JN157">
        <v>20.794599999999999</v>
      </c>
      <c r="JO157">
        <v>0</v>
      </c>
      <c r="JP157">
        <v>100</v>
      </c>
      <c r="JQ157">
        <v>25</v>
      </c>
      <c r="JR157">
        <v>419.89699999999999</v>
      </c>
      <c r="JS157">
        <v>28.5824</v>
      </c>
      <c r="JT157">
        <v>102.40300000000001</v>
      </c>
      <c r="JU157">
        <v>103.223</v>
      </c>
    </row>
    <row r="158" spans="1:281" x14ac:dyDescent="0.2">
      <c r="A158">
        <v>142</v>
      </c>
      <c r="B158">
        <v>1658965908.0999999</v>
      </c>
      <c r="C158">
        <v>3976.5</v>
      </c>
      <c r="D158" t="s">
        <v>716</v>
      </c>
      <c r="E158" t="s">
        <v>717</v>
      </c>
      <c r="F158">
        <v>5</v>
      </c>
      <c r="G158" t="s">
        <v>699</v>
      </c>
      <c r="H158" t="s">
        <v>416</v>
      </c>
      <c r="I158">
        <v>1658965905.5999999</v>
      </c>
      <c r="J158">
        <f t="shared" si="200"/>
        <v>5.4960097964219996E-4</v>
      </c>
      <c r="K158">
        <f t="shared" si="201"/>
        <v>0.5496009796422</v>
      </c>
      <c r="L158">
        <f t="shared" si="202"/>
        <v>-2.6948727650608988</v>
      </c>
      <c r="M158">
        <f t="shared" si="203"/>
        <v>422.80188888888898</v>
      </c>
      <c r="N158">
        <f t="shared" si="204"/>
        <v>503.74505251388399</v>
      </c>
      <c r="O158">
        <f t="shared" si="205"/>
        <v>45.342316880651133</v>
      </c>
      <c r="P158">
        <f t="shared" si="206"/>
        <v>38.056586616718143</v>
      </c>
      <c r="Q158">
        <f t="shared" si="207"/>
        <v>4.8643572880510556E-2</v>
      </c>
      <c r="R158">
        <f t="shared" si="208"/>
        <v>2.7398120209526544</v>
      </c>
      <c r="S158">
        <f t="shared" si="209"/>
        <v>4.8168830338368419E-2</v>
      </c>
      <c r="T158">
        <f t="shared" si="210"/>
        <v>3.0147786452068337E-2</v>
      </c>
      <c r="U158">
        <f t="shared" si="211"/>
        <v>1.5964149869723993E-6</v>
      </c>
      <c r="V158">
        <f t="shared" si="212"/>
        <v>25.682540959118416</v>
      </c>
      <c r="W158">
        <f t="shared" si="213"/>
        <v>25.682540959118416</v>
      </c>
      <c r="X158">
        <f t="shared" si="214"/>
        <v>3.3113902535478523</v>
      </c>
      <c r="Y158">
        <f t="shared" si="215"/>
        <v>69.326663048998256</v>
      </c>
      <c r="Z158">
        <f t="shared" si="216"/>
        <v>2.316487837534321</v>
      </c>
      <c r="AA158">
        <f t="shared" si="217"/>
        <v>3.3414096909540971</v>
      </c>
      <c r="AB158">
        <f t="shared" si="218"/>
        <v>0.99490241601353135</v>
      </c>
      <c r="AC158">
        <f t="shared" si="219"/>
        <v>-24.237403202221017</v>
      </c>
      <c r="AD158">
        <f t="shared" si="220"/>
        <v>22.486709529516592</v>
      </c>
      <c r="AE158">
        <f t="shared" si="221"/>
        <v>1.7493547355220842</v>
      </c>
      <c r="AF158">
        <f t="shared" si="222"/>
        <v>-1.3373407673533677E-3</v>
      </c>
      <c r="AG158">
        <f t="shared" si="223"/>
        <v>-2.648854012447909</v>
      </c>
      <c r="AH158">
        <f t="shared" si="224"/>
        <v>0.55182706799143155</v>
      </c>
      <c r="AI158">
        <f t="shared" si="225"/>
        <v>-2.6948727650608988</v>
      </c>
      <c r="AJ158">
        <v>430.64850138181799</v>
      </c>
      <c r="AK158">
        <v>433.97387878787902</v>
      </c>
      <c r="AL158">
        <v>-1.8310822511410699E-3</v>
      </c>
      <c r="AM158">
        <v>66.33</v>
      </c>
      <c r="AN158">
        <f t="shared" si="226"/>
        <v>0.5496009796422</v>
      </c>
      <c r="AO158">
        <v>25.091030446161</v>
      </c>
      <c r="AP158">
        <v>25.7333690909091</v>
      </c>
      <c r="AQ158">
        <v>1.81312288085221E-5</v>
      </c>
      <c r="AR158">
        <v>88.640650729912196</v>
      </c>
      <c r="AS158">
        <v>5</v>
      </c>
      <c r="AT158">
        <v>1</v>
      </c>
      <c r="AU158">
        <f t="shared" si="227"/>
        <v>1</v>
      </c>
      <c r="AV158">
        <f t="shared" si="228"/>
        <v>0</v>
      </c>
      <c r="AW158">
        <f t="shared" si="229"/>
        <v>47547.785688636119</v>
      </c>
      <c r="AX158" t="s">
        <v>417</v>
      </c>
      <c r="AY158" t="s">
        <v>417</v>
      </c>
      <c r="AZ158">
        <v>0</v>
      </c>
      <c r="BA158">
        <v>0</v>
      </c>
      <c r="BB158" t="e">
        <f t="shared" si="230"/>
        <v>#DIV/0!</v>
      </c>
      <c r="BC158">
        <v>0</v>
      </c>
      <c r="BD158" t="s">
        <v>417</v>
      </c>
      <c r="BE158" t="s">
        <v>417</v>
      </c>
      <c r="BF158">
        <v>0</v>
      </c>
      <c r="BG158">
        <v>0</v>
      </c>
      <c r="BH158" t="e">
        <f t="shared" si="231"/>
        <v>#DIV/0!</v>
      </c>
      <c r="BI158">
        <v>0.5</v>
      </c>
      <c r="BJ158">
        <f t="shared" si="232"/>
        <v>8.4021841419599964E-6</v>
      </c>
      <c r="BK158">
        <f t="shared" si="233"/>
        <v>-2.6948727650608988</v>
      </c>
      <c r="BL158" t="e">
        <f t="shared" si="234"/>
        <v>#DIV/0!</v>
      </c>
      <c r="BM158">
        <f t="shared" si="235"/>
        <v>-320734.7898509946</v>
      </c>
      <c r="BN158" t="e">
        <f t="shared" si="236"/>
        <v>#DIV/0!</v>
      </c>
      <c r="BO158" t="e">
        <f t="shared" si="237"/>
        <v>#DIV/0!</v>
      </c>
      <c r="BP158" t="s">
        <v>417</v>
      </c>
      <c r="BQ158">
        <v>0</v>
      </c>
      <c r="BR158" t="e">
        <f t="shared" si="238"/>
        <v>#DIV/0!</v>
      </c>
      <c r="BS158" t="e">
        <f t="shared" si="239"/>
        <v>#DIV/0!</v>
      </c>
      <c r="BT158" t="e">
        <f t="shared" si="240"/>
        <v>#DIV/0!</v>
      </c>
      <c r="BU158" t="e">
        <f t="shared" si="241"/>
        <v>#DIV/0!</v>
      </c>
      <c r="BV158" t="e">
        <f t="shared" si="242"/>
        <v>#DIV/0!</v>
      </c>
      <c r="BW158" t="e">
        <f t="shared" si="243"/>
        <v>#DIV/0!</v>
      </c>
      <c r="BX158" t="e">
        <f t="shared" si="244"/>
        <v>#DIV/0!</v>
      </c>
      <c r="BY158" t="e">
        <f t="shared" si="245"/>
        <v>#DIV/0!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 t="shared" si="246"/>
        <v>1.0001299999999999E-3</v>
      </c>
      <c r="CS158">
        <f t="shared" si="247"/>
        <v>8.4021841419599964E-6</v>
      </c>
      <c r="CT158">
        <f t="shared" si="248"/>
        <v>8.4010919999999972E-3</v>
      </c>
      <c r="CU158">
        <f t="shared" si="249"/>
        <v>1.5962074799999995E-3</v>
      </c>
      <c r="CV158">
        <v>6</v>
      </c>
      <c r="CW158">
        <v>0.5</v>
      </c>
      <c r="CX158" t="s">
        <v>418</v>
      </c>
      <c r="CY158">
        <v>2</v>
      </c>
      <c r="CZ158" t="b">
        <v>1</v>
      </c>
      <c r="DA158">
        <v>1658965905.5999999</v>
      </c>
      <c r="DB158">
        <v>422.80188888888898</v>
      </c>
      <c r="DC158">
        <v>419.90366666666699</v>
      </c>
      <c r="DD158">
        <v>25.735766666666699</v>
      </c>
      <c r="DE158">
        <v>25.090711111111101</v>
      </c>
      <c r="DF158">
        <v>416.80366666666703</v>
      </c>
      <c r="DG158">
        <v>25.196255555555599</v>
      </c>
      <c r="DH158">
        <v>500.07355555555603</v>
      </c>
      <c r="DI158">
        <v>89.965288888888907</v>
      </c>
      <c r="DJ158">
        <v>4.51571777777778E-2</v>
      </c>
      <c r="DK158">
        <v>25.834777777777798</v>
      </c>
      <c r="DL158">
        <v>25.0562111111111</v>
      </c>
      <c r="DM158">
        <v>999.9</v>
      </c>
      <c r="DN158">
        <v>0</v>
      </c>
      <c r="DO158">
        <v>0</v>
      </c>
      <c r="DP158">
        <v>9954.4444444444507</v>
      </c>
      <c r="DQ158">
        <v>0</v>
      </c>
      <c r="DR158">
        <v>0.22065599999999999</v>
      </c>
      <c r="DS158">
        <v>2.8983944444444401</v>
      </c>
      <c r="DT158">
        <v>433.97044444444401</v>
      </c>
      <c r="DU158">
        <v>430.71033333333298</v>
      </c>
      <c r="DV158">
        <v>0.64503244444444396</v>
      </c>
      <c r="DW158">
        <v>419.90366666666699</v>
      </c>
      <c r="DX158">
        <v>25.090711111111101</v>
      </c>
      <c r="DY158">
        <v>2.3153255555555501</v>
      </c>
      <c r="DZ158">
        <v>2.2572944444444398</v>
      </c>
      <c r="EA158">
        <v>19.7834222222222</v>
      </c>
      <c r="EB158">
        <v>19.374844444444399</v>
      </c>
      <c r="EC158">
        <v>1.0001299999999999E-3</v>
      </c>
      <c r="ED158">
        <v>0</v>
      </c>
      <c r="EE158">
        <v>0</v>
      </c>
      <c r="EF158">
        <v>0</v>
      </c>
      <c r="EG158">
        <v>705.33333333333303</v>
      </c>
      <c r="EH158">
        <v>1.0001299999999999E-3</v>
      </c>
      <c r="EI158">
        <v>-15.1111111111111</v>
      </c>
      <c r="EJ158">
        <v>-1.2222222222222201</v>
      </c>
      <c r="EK158">
        <v>35.686999999999998</v>
      </c>
      <c r="EL158">
        <v>40.826000000000001</v>
      </c>
      <c r="EM158">
        <v>37.791333333333299</v>
      </c>
      <c r="EN158">
        <v>41.826000000000001</v>
      </c>
      <c r="EO158">
        <v>38.311999999999998</v>
      </c>
      <c r="EP158">
        <v>0</v>
      </c>
      <c r="EQ158">
        <v>0</v>
      </c>
      <c r="ER158">
        <v>0</v>
      </c>
      <c r="ES158">
        <v>1658965909.3</v>
      </c>
      <c r="ET158">
        <v>0</v>
      </c>
      <c r="EU158">
        <v>700.32692307692298</v>
      </c>
      <c r="EV158">
        <v>24.735041468967001</v>
      </c>
      <c r="EW158">
        <v>44.495727688649701</v>
      </c>
      <c r="EX158">
        <v>-17.596153846153801</v>
      </c>
      <c r="EY158">
        <v>15</v>
      </c>
      <c r="EZ158">
        <v>0</v>
      </c>
      <c r="FA158" t="s">
        <v>419</v>
      </c>
      <c r="FB158">
        <v>1657551626.5</v>
      </c>
      <c r="FC158">
        <v>1657551629</v>
      </c>
      <c r="FD158">
        <v>0</v>
      </c>
      <c r="FE158">
        <v>0.40300000000000002</v>
      </c>
      <c r="FF158">
        <v>8.9999999999999993E-3</v>
      </c>
      <c r="FG158">
        <v>9.41</v>
      </c>
      <c r="FH158">
        <v>8.6999999999999994E-2</v>
      </c>
      <c r="FI158">
        <v>417</v>
      </c>
      <c r="FJ158">
        <v>17</v>
      </c>
      <c r="FK158">
        <v>1.61</v>
      </c>
      <c r="FL158">
        <v>0.59</v>
      </c>
      <c r="FM158">
        <v>2.91811536585366</v>
      </c>
      <c r="FN158">
        <v>-8.1755121951211998E-2</v>
      </c>
      <c r="FO158">
        <v>8.5427405698513106E-2</v>
      </c>
      <c r="FP158">
        <v>1</v>
      </c>
      <c r="FQ158">
        <v>703.61764705882399</v>
      </c>
      <c r="FR158">
        <v>-52.7425522213954</v>
      </c>
      <c r="FS158">
        <v>15.082156784995901</v>
      </c>
      <c r="FT158">
        <v>0</v>
      </c>
      <c r="FU158">
        <v>0.64690263414634197</v>
      </c>
      <c r="FV158">
        <v>-7.2892891986055201E-3</v>
      </c>
      <c r="FW158">
        <v>2.5165420986829898E-3</v>
      </c>
      <c r="FX158">
        <v>1</v>
      </c>
      <c r="FY158">
        <v>2</v>
      </c>
      <c r="FZ158">
        <v>3</v>
      </c>
      <c r="GA158" t="s">
        <v>420</v>
      </c>
      <c r="GB158">
        <v>2.9735999999999998</v>
      </c>
      <c r="GC158">
        <v>2.6989100000000001</v>
      </c>
      <c r="GD158">
        <v>9.0718099999999996E-2</v>
      </c>
      <c r="GE158">
        <v>9.1398900000000005E-2</v>
      </c>
      <c r="GF158">
        <v>0.10788</v>
      </c>
      <c r="GG158">
        <v>0.107131</v>
      </c>
      <c r="GH158">
        <v>35441.699999999997</v>
      </c>
      <c r="GI158">
        <v>38739.699999999997</v>
      </c>
      <c r="GJ158">
        <v>35317.800000000003</v>
      </c>
      <c r="GK158">
        <v>38663.4</v>
      </c>
      <c r="GL158">
        <v>44658.3</v>
      </c>
      <c r="GM158">
        <v>49854.1</v>
      </c>
      <c r="GN158">
        <v>55199.1</v>
      </c>
      <c r="GO158">
        <v>62011.5</v>
      </c>
      <c r="GP158">
        <v>1.9776</v>
      </c>
      <c r="GQ158">
        <v>1.8722000000000001</v>
      </c>
      <c r="GR158">
        <v>4.72367E-2</v>
      </c>
      <c r="GS158">
        <v>0</v>
      </c>
      <c r="GT158">
        <v>24.276599999999998</v>
      </c>
      <c r="GU158">
        <v>999.9</v>
      </c>
      <c r="GV158">
        <v>59.595999999999997</v>
      </c>
      <c r="GW158">
        <v>28.167999999999999</v>
      </c>
      <c r="GX158">
        <v>25.385999999999999</v>
      </c>
      <c r="GY158">
        <v>57.063400000000001</v>
      </c>
      <c r="GZ158">
        <v>46.157899999999998</v>
      </c>
      <c r="HA158">
        <v>1</v>
      </c>
      <c r="HB158">
        <v>-0.101768</v>
      </c>
      <c r="HC158">
        <v>-0.29912899999999998</v>
      </c>
      <c r="HD158">
        <v>20.133600000000001</v>
      </c>
      <c r="HE158">
        <v>5.1981200000000003</v>
      </c>
      <c r="HF158">
        <v>12.006399999999999</v>
      </c>
      <c r="HG158">
        <v>4.9752000000000001</v>
      </c>
      <c r="HH158">
        <v>3.2938000000000001</v>
      </c>
      <c r="HI158">
        <v>9999</v>
      </c>
      <c r="HJ158">
        <v>9999</v>
      </c>
      <c r="HK158">
        <v>9999</v>
      </c>
      <c r="HL158">
        <v>625.29999999999995</v>
      </c>
      <c r="HM158">
        <v>1.8631599999999999</v>
      </c>
      <c r="HN158">
        <v>1.8680699999999999</v>
      </c>
      <c r="HO158">
        <v>1.8677999999999999</v>
      </c>
      <c r="HP158">
        <v>1.8690199999999999</v>
      </c>
      <c r="HQ158">
        <v>1.86981</v>
      </c>
      <c r="HR158">
        <v>1.8658399999999999</v>
      </c>
      <c r="HS158">
        <v>1.8669100000000001</v>
      </c>
      <c r="HT158">
        <v>1.86829</v>
      </c>
      <c r="HU158">
        <v>5</v>
      </c>
      <c r="HV158">
        <v>0</v>
      </c>
      <c r="HW158">
        <v>0</v>
      </c>
      <c r="HX158">
        <v>0</v>
      </c>
      <c r="HY158" t="s">
        <v>421</v>
      </c>
      <c r="HZ158" t="s">
        <v>422</v>
      </c>
      <c r="IA158" t="s">
        <v>423</v>
      </c>
      <c r="IB158" t="s">
        <v>423</v>
      </c>
      <c r="IC158" t="s">
        <v>423</v>
      </c>
      <c r="ID158" t="s">
        <v>423</v>
      </c>
      <c r="IE158">
        <v>0</v>
      </c>
      <c r="IF158">
        <v>100</v>
      </c>
      <c r="IG158">
        <v>100</v>
      </c>
      <c r="IH158">
        <v>5.9980000000000002</v>
      </c>
      <c r="II158">
        <v>0.5393</v>
      </c>
      <c r="IJ158">
        <v>3.6346291650323699</v>
      </c>
      <c r="IK158">
        <v>5.6267518783259399E-3</v>
      </c>
      <c r="IL158">
        <v>2.30191766742704E-7</v>
      </c>
      <c r="IM158">
        <v>-2.9562642023804099E-10</v>
      </c>
      <c r="IN158">
        <v>-4.4408053959193901E-2</v>
      </c>
      <c r="IO158">
        <v>-1.77651730019769E-2</v>
      </c>
      <c r="IP158">
        <v>2.0502542247495602E-3</v>
      </c>
      <c r="IQ158">
        <v>-1.6883999477825899E-5</v>
      </c>
      <c r="IR158">
        <v>-3</v>
      </c>
      <c r="IS158">
        <v>1845</v>
      </c>
      <c r="IT158">
        <v>1</v>
      </c>
      <c r="IU158">
        <v>26</v>
      </c>
      <c r="IV158">
        <v>23571.4</v>
      </c>
      <c r="IW158">
        <v>23571.3</v>
      </c>
      <c r="IX158">
        <v>1.0376000000000001</v>
      </c>
      <c r="IY158">
        <v>2.6220699999999999</v>
      </c>
      <c r="IZ158">
        <v>1.5478499999999999</v>
      </c>
      <c r="JA158">
        <v>2.3107899999999999</v>
      </c>
      <c r="JB158">
        <v>1.3464400000000001</v>
      </c>
      <c r="JC158">
        <v>2.4487299999999999</v>
      </c>
      <c r="JD158">
        <v>32.731299999999997</v>
      </c>
      <c r="JE158">
        <v>24.245100000000001</v>
      </c>
      <c r="JF158">
        <v>18</v>
      </c>
      <c r="JG158">
        <v>489.34</v>
      </c>
      <c r="JH158">
        <v>420.60300000000001</v>
      </c>
      <c r="JI158">
        <v>25</v>
      </c>
      <c r="JJ158">
        <v>25.982299999999999</v>
      </c>
      <c r="JK158">
        <v>30</v>
      </c>
      <c r="JL158">
        <v>25.944299999999998</v>
      </c>
      <c r="JM158">
        <v>25.889700000000001</v>
      </c>
      <c r="JN158">
        <v>20.7927</v>
      </c>
      <c r="JO158">
        <v>0</v>
      </c>
      <c r="JP158">
        <v>100</v>
      </c>
      <c r="JQ158">
        <v>25</v>
      </c>
      <c r="JR158">
        <v>419.89699999999999</v>
      </c>
      <c r="JS158">
        <v>28.5824</v>
      </c>
      <c r="JT158">
        <v>102.402</v>
      </c>
      <c r="JU158">
        <v>103.221</v>
      </c>
    </row>
    <row r="159" spans="1:281" x14ac:dyDescent="0.2">
      <c r="A159">
        <v>143</v>
      </c>
      <c r="B159">
        <v>1658965913.0999999</v>
      </c>
      <c r="C159">
        <v>3981.5</v>
      </c>
      <c r="D159" t="s">
        <v>718</v>
      </c>
      <c r="E159" t="s">
        <v>719</v>
      </c>
      <c r="F159">
        <v>5</v>
      </c>
      <c r="G159" t="s">
        <v>699</v>
      </c>
      <c r="H159" t="s">
        <v>416</v>
      </c>
      <c r="I159">
        <v>1658965910.3</v>
      </c>
      <c r="J159">
        <f t="shared" si="200"/>
        <v>5.4800316269713618E-4</v>
      </c>
      <c r="K159">
        <f t="shared" si="201"/>
        <v>0.54800316269713623</v>
      </c>
      <c r="L159">
        <f t="shared" si="202"/>
        <v>-2.4951157271850524</v>
      </c>
      <c r="M159">
        <f t="shared" si="203"/>
        <v>422.75790000000001</v>
      </c>
      <c r="N159">
        <f t="shared" si="204"/>
        <v>497.39208537859395</v>
      </c>
      <c r="O159">
        <f t="shared" si="205"/>
        <v>44.770646944523627</v>
      </c>
      <c r="P159">
        <f t="shared" si="206"/>
        <v>38.052766098000291</v>
      </c>
      <c r="Q159">
        <f t="shared" si="207"/>
        <v>4.8488242760867162E-2</v>
      </c>
      <c r="R159">
        <f t="shared" si="208"/>
        <v>2.749034261865718</v>
      </c>
      <c r="S159">
        <f t="shared" si="209"/>
        <v>4.8018077412507118E-2</v>
      </c>
      <c r="T159">
        <f t="shared" si="210"/>
        <v>3.0053160823495413E-2</v>
      </c>
      <c r="U159">
        <f t="shared" si="211"/>
        <v>1.5964149869723993E-6</v>
      </c>
      <c r="V159">
        <f t="shared" si="212"/>
        <v>25.682518226066321</v>
      </c>
      <c r="W159">
        <f t="shared" si="213"/>
        <v>25.682518226066321</v>
      </c>
      <c r="X159">
        <f t="shared" si="214"/>
        <v>3.3113857884902931</v>
      </c>
      <c r="Y159">
        <f t="shared" si="215"/>
        <v>69.323584258026301</v>
      </c>
      <c r="Z159">
        <f t="shared" si="216"/>
        <v>2.3162562669472324</v>
      </c>
      <c r="AA159">
        <f t="shared" si="217"/>
        <v>3.3412240462437652</v>
      </c>
      <c r="AB159">
        <f t="shared" si="218"/>
        <v>0.99512952154306067</v>
      </c>
      <c r="AC159">
        <f t="shared" si="219"/>
        <v>-24.166939474943707</v>
      </c>
      <c r="AD159">
        <f t="shared" si="220"/>
        <v>22.42678501072113</v>
      </c>
      <c r="AE159">
        <f t="shared" si="221"/>
        <v>1.7388315609397229</v>
      </c>
      <c r="AF159">
        <f t="shared" si="222"/>
        <v>-1.3213068678687989E-3</v>
      </c>
      <c r="AG159">
        <f t="shared" si="223"/>
        <v>-2.6267804520708768</v>
      </c>
      <c r="AH159">
        <f t="shared" si="224"/>
        <v>0.54945225357308991</v>
      </c>
      <c r="AI159">
        <f t="shared" si="225"/>
        <v>-2.4951157271850524</v>
      </c>
      <c r="AJ159">
        <v>430.64140513939401</v>
      </c>
      <c r="AK159">
        <v>433.85559999999998</v>
      </c>
      <c r="AL159">
        <v>-2.9851428571453901E-2</v>
      </c>
      <c r="AM159">
        <v>66.33</v>
      </c>
      <c r="AN159">
        <f t="shared" si="226"/>
        <v>0.54800316269713623</v>
      </c>
      <c r="AO159">
        <v>25.090764266598701</v>
      </c>
      <c r="AP159">
        <v>25.731273939393901</v>
      </c>
      <c r="AQ159">
        <v>1.6762160959190298E-5</v>
      </c>
      <c r="AR159">
        <v>88.640650729912196</v>
      </c>
      <c r="AS159">
        <v>6</v>
      </c>
      <c r="AT159">
        <v>1</v>
      </c>
      <c r="AU159">
        <f t="shared" si="227"/>
        <v>1</v>
      </c>
      <c r="AV159">
        <f t="shared" si="228"/>
        <v>0</v>
      </c>
      <c r="AW159">
        <f t="shared" si="229"/>
        <v>47798.363283730403</v>
      </c>
      <c r="AX159" t="s">
        <v>417</v>
      </c>
      <c r="AY159" t="s">
        <v>417</v>
      </c>
      <c r="AZ159">
        <v>0</v>
      </c>
      <c r="BA159">
        <v>0</v>
      </c>
      <c r="BB159" t="e">
        <f t="shared" si="230"/>
        <v>#DIV/0!</v>
      </c>
      <c r="BC159">
        <v>0</v>
      </c>
      <c r="BD159" t="s">
        <v>417</v>
      </c>
      <c r="BE159" t="s">
        <v>417</v>
      </c>
      <c r="BF159">
        <v>0</v>
      </c>
      <c r="BG159">
        <v>0</v>
      </c>
      <c r="BH159" t="e">
        <f t="shared" si="231"/>
        <v>#DIV/0!</v>
      </c>
      <c r="BI159">
        <v>0.5</v>
      </c>
      <c r="BJ159">
        <f t="shared" si="232"/>
        <v>8.4021841419599964E-6</v>
      </c>
      <c r="BK159">
        <f t="shared" si="233"/>
        <v>-2.4951157271850524</v>
      </c>
      <c r="BL159" t="e">
        <f t="shared" si="234"/>
        <v>#DIV/0!</v>
      </c>
      <c r="BM159">
        <f t="shared" si="235"/>
        <v>-296960.37185433682</v>
      </c>
      <c r="BN159" t="e">
        <f t="shared" si="236"/>
        <v>#DIV/0!</v>
      </c>
      <c r="BO159" t="e">
        <f t="shared" si="237"/>
        <v>#DIV/0!</v>
      </c>
      <c r="BP159" t="s">
        <v>417</v>
      </c>
      <c r="BQ159">
        <v>0</v>
      </c>
      <c r="BR159" t="e">
        <f t="shared" si="238"/>
        <v>#DIV/0!</v>
      </c>
      <c r="BS159" t="e">
        <f t="shared" si="239"/>
        <v>#DIV/0!</v>
      </c>
      <c r="BT159" t="e">
        <f t="shared" si="240"/>
        <v>#DIV/0!</v>
      </c>
      <c r="BU159" t="e">
        <f t="shared" si="241"/>
        <v>#DIV/0!</v>
      </c>
      <c r="BV159" t="e">
        <f t="shared" si="242"/>
        <v>#DIV/0!</v>
      </c>
      <c r="BW159" t="e">
        <f t="shared" si="243"/>
        <v>#DIV/0!</v>
      </c>
      <c r="BX159" t="e">
        <f t="shared" si="244"/>
        <v>#DIV/0!</v>
      </c>
      <c r="BY159" t="e">
        <f t="shared" si="245"/>
        <v>#DIV/0!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 t="shared" si="246"/>
        <v>1.0001299999999999E-3</v>
      </c>
      <c r="CS159">
        <f t="shared" si="247"/>
        <v>8.4021841419599964E-6</v>
      </c>
      <c r="CT159">
        <f t="shared" si="248"/>
        <v>8.4010919999999972E-3</v>
      </c>
      <c r="CU159">
        <f t="shared" si="249"/>
        <v>1.5962074799999995E-3</v>
      </c>
      <c r="CV159">
        <v>6</v>
      </c>
      <c r="CW159">
        <v>0.5</v>
      </c>
      <c r="CX159" t="s">
        <v>418</v>
      </c>
      <c r="CY159">
        <v>2</v>
      </c>
      <c r="CZ159" t="b">
        <v>1</v>
      </c>
      <c r="DA159">
        <v>1658965910.3</v>
      </c>
      <c r="DB159">
        <v>422.75790000000001</v>
      </c>
      <c r="DC159">
        <v>419.88479999999998</v>
      </c>
      <c r="DD159">
        <v>25.7331</v>
      </c>
      <c r="DE159">
        <v>25.090789999999998</v>
      </c>
      <c r="DF159">
        <v>416.75970000000001</v>
      </c>
      <c r="DG159">
        <v>25.193709999999999</v>
      </c>
      <c r="DH159">
        <v>500.05119999999999</v>
      </c>
      <c r="DI159">
        <v>89.966049999999996</v>
      </c>
      <c r="DJ159">
        <v>4.4724720000000003E-2</v>
      </c>
      <c r="DK159">
        <v>25.833839999999999</v>
      </c>
      <c r="DL159">
        <v>25.054079999999999</v>
      </c>
      <c r="DM159">
        <v>999.9</v>
      </c>
      <c r="DN159">
        <v>0</v>
      </c>
      <c r="DO159">
        <v>0</v>
      </c>
      <c r="DP159">
        <v>10009</v>
      </c>
      <c r="DQ159">
        <v>0</v>
      </c>
      <c r="DR159">
        <v>0.22065599999999999</v>
      </c>
      <c r="DS159">
        <v>2.8731930000000001</v>
      </c>
      <c r="DT159">
        <v>433.92399999999998</v>
      </c>
      <c r="DU159">
        <v>430.69099999999997</v>
      </c>
      <c r="DV159">
        <v>0.64230690000000001</v>
      </c>
      <c r="DW159">
        <v>419.88479999999998</v>
      </c>
      <c r="DX159">
        <v>25.090789999999998</v>
      </c>
      <c r="DY159">
        <v>2.3151039999999998</v>
      </c>
      <c r="DZ159">
        <v>2.2573189999999999</v>
      </c>
      <c r="EA159">
        <v>19.781880000000001</v>
      </c>
      <c r="EB159">
        <v>19.375019999999999</v>
      </c>
      <c r="EC159">
        <v>1.0001299999999999E-3</v>
      </c>
      <c r="ED159">
        <v>0</v>
      </c>
      <c r="EE159">
        <v>0</v>
      </c>
      <c r="EF159">
        <v>0</v>
      </c>
      <c r="EG159">
        <v>709.35</v>
      </c>
      <c r="EH159">
        <v>1.0001299999999999E-3</v>
      </c>
      <c r="EI159">
        <v>-14.1</v>
      </c>
      <c r="EJ159">
        <v>-1.3</v>
      </c>
      <c r="EK159">
        <v>35.731099999999998</v>
      </c>
      <c r="EL159">
        <v>40.868699999999997</v>
      </c>
      <c r="EM159">
        <v>37.811999999999998</v>
      </c>
      <c r="EN159">
        <v>41.8874</v>
      </c>
      <c r="EO159">
        <v>38.324599999999997</v>
      </c>
      <c r="EP159">
        <v>0</v>
      </c>
      <c r="EQ159">
        <v>0</v>
      </c>
      <c r="ER159">
        <v>0</v>
      </c>
      <c r="ES159">
        <v>1658965914.7</v>
      </c>
      <c r="ET159">
        <v>0</v>
      </c>
      <c r="EU159">
        <v>702.4</v>
      </c>
      <c r="EV159">
        <v>32.307691788061803</v>
      </c>
      <c r="EW159">
        <v>33.730769997987998</v>
      </c>
      <c r="EX159">
        <v>-13.42</v>
      </c>
      <c r="EY159">
        <v>15</v>
      </c>
      <c r="EZ159">
        <v>0</v>
      </c>
      <c r="FA159" t="s">
        <v>419</v>
      </c>
      <c r="FB159">
        <v>1657551626.5</v>
      </c>
      <c r="FC159">
        <v>1657551629</v>
      </c>
      <c r="FD159">
        <v>0</v>
      </c>
      <c r="FE159">
        <v>0.40300000000000002</v>
      </c>
      <c r="FF159">
        <v>8.9999999999999993E-3</v>
      </c>
      <c r="FG159">
        <v>9.41</v>
      </c>
      <c r="FH159">
        <v>8.6999999999999994E-2</v>
      </c>
      <c r="FI159">
        <v>417</v>
      </c>
      <c r="FJ159">
        <v>17</v>
      </c>
      <c r="FK159">
        <v>1.61</v>
      </c>
      <c r="FL159">
        <v>0.59</v>
      </c>
      <c r="FM159">
        <v>2.9087634146341501</v>
      </c>
      <c r="FN159">
        <v>-0.24303721254355401</v>
      </c>
      <c r="FO159">
        <v>0.104193851174081</v>
      </c>
      <c r="FP159">
        <v>1</v>
      </c>
      <c r="FQ159">
        <v>702.63235294117601</v>
      </c>
      <c r="FR159">
        <v>16.249044502181199</v>
      </c>
      <c r="FS159">
        <v>15.278449270483099</v>
      </c>
      <c r="FT159">
        <v>0</v>
      </c>
      <c r="FU159">
        <v>0.64588456097560998</v>
      </c>
      <c r="FV159">
        <v>-1.7025073170730699E-2</v>
      </c>
      <c r="FW159">
        <v>2.9055428278259398E-3</v>
      </c>
      <c r="FX159">
        <v>1</v>
      </c>
      <c r="FY159">
        <v>2</v>
      </c>
      <c r="FZ159">
        <v>3</v>
      </c>
      <c r="GA159" t="s">
        <v>420</v>
      </c>
      <c r="GB159">
        <v>2.9735399999999998</v>
      </c>
      <c r="GC159">
        <v>2.6989899999999998</v>
      </c>
      <c r="GD159">
        <v>9.0723200000000004E-2</v>
      </c>
      <c r="GE159">
        <v>9.1380799999999998E-2</v>
      </c>
      <c r="GF159">
        <v>0.107881</v>
      </c>
      <c r="GG159">
        <v>0.107139</v>
      </c>
      <c r="GH159">
        <v>35441.599999999999</v>
      </c>
      <c r="GI159">
        <v>38740.5</v>
      </c>
      <c r="GJ159">
        <v>35317.9</v>
      </c>
      <c r="GK159">
        <v>38663.5</v>
      </c>
      <c r="GL159">
        <v>44658.3</v>
      </c>
      <c r="GM159">
        <v>49853.8</v>
      </c>
      <c r="GN159">
        <v>55199.3</v>
      </c>
      <c r="GO159">
        <v>62011.8</v>
      </c>
      <c r="GP159">
        <v>1.9767999999999999</v>
      </c>
      <c r="GQ159">
        <v>1.8720000000000001</v>
      </c>
      <c r="GR159">
        <v>4.6789600000000001E-2</v>
      </c>
      <c r="GS159">
        <v>0</v>
      </c>
      <c r="GT159">
        <v>24.2807</v>
      </c>
      <c r="GU159">
        <v>999.9</v>
      </c>
      <c r="GV159">
        <v>59.595999999999997</v>
      </c>
      <c r="GW159">
        <v>28.167999999999999</v>
      </c>
      <c r="GX159">
        <v>25.386399999999998</v>
      </c>
      <c r="GY159">
        <v>56.563400000000001</v>
      </c>
      <c r="GZ159">
        <v>45.9696</v>
      </c>
      <c r="HA159">
        <v>1</v>
      </c>
      <c r="HB159">
        <v>-0.102114</v>
      </c>
      <c r="HC159">
        <v>-0.29882399999999998</v>
      </c>
      <c r="HD159">
        <v>20.133800000000001</v>
      </c>
      <c r="HE159">
        <v>5.1993200000000002</v>
      </c>
      <c r="HF159">
        <v>12.0076</v>
      </c>
      <c r="HG159">
        <v>4.976</v>
      </c>
      <c r="HH159">
        <v>3.2934000000000001</v>
      </c>
      <c r="HI159">
        <v>9999</v>
      </c>
      <c r="HJ159">
        <v>9999</v>
      </c>
      <c r="HK159">
        <v>9999</v>
      </c>
      <c r="HL159">
        <v>625.29999999999995</v>
      </c>
      <c r="HM159">
        <v>1.8632200000000001</v>
      </c>
      <c r="HN159">
        <v>1.86798</v>
      </c>
      <c r="HO159">
        <v>1.86774</v>
      </c>
      <c r="HP159">
        <v>1.86896</v>
      </c>
      <c r="HQ159">
        <v>1.86981</v>
      </c>
      <c r="HR159">
        <v>1.8658399999999999</v>
      </c>
      <c r="HS159">
        <v>1.8669100000000001</v>
      </c>
      <c r="HT159">
        <v>1.86829</v>
      </c>
      <c r="HU159">
        <v>5</v>
      </c>
      <c r="HV159">
        <v>0</v>
      </c>
      <c r="HW159">
        <v>0</v>
      </c>
      <c r="HX159">
        <v>0</v>
      </c>
      <c r="HY159" t="s">
        <v>421</v>
      </c>
      <c r="HZ159" t="s">
        <v>422</v>
      </c>
      <c r="IA159" t="s">
        <v>423</v>
      </c>
      <c r="IB159" t="s">
        <v>423</v>
      </c>
      <c r="IC159" t="s">
        <v>423</v>
      </c>
      <c r="ID159" t="s">
        <v>423</v>
      </c>
      <c r="IE159">
        <v>0</v>
      </c>
      <c r="IF159">
        <v>100</v>
      </c>
      <c r="IG159">
        <v>100</v>
      </c>
      <c r="IH159">
        <v>5.9989999999999997</v>
      </c>
      <c r="II159">
        <v>0.53939999999999999</v>
      </c>
      <c r="IJ159">
        <v>3.6346291650323699</v>
      </c>
      <c r="IK159">
        <v>5.6267518783259399E-3</v>
      </c>
      <c r="IL159">
        <v>2.30191766742704E-7</v>
      </c>
      <c r="IM159">
        <v>-2.9562642023804099E-10</v>
      </c>
      <c r="IN159">
        <v>-4.4408053959193901E-2</v>
      </c>
      <c r="IO159">
        <v>-1.77651730019769E-2</v>
      </c>
      <c r="IP159">
        <v>2.0502542247495602E-3</v>
      </c>
      <c r="IQ159">
        <v>-1.6883999477825899E-5</v>
      </c>
      <c r="IR159">
        <v>-3</v>
      </c>
      <c r="IS159">
        <v>1845</v>
      </c>
      <c r="IT159">
        <v>1</v>
      </c>
      <c r="IU159">
        <v>26</v>
      </c>
      <c r="IV159">
        <v>23571.4</v>
      </c>
      <c r="IW159">
        <v>23571.4</v>
      </c>
      <c r="IX159">
        <v>1.0376000000000001</v>
      </c>
      <c r="IY159">
        <v>2.6245099999999999</v>
      </c>
      <c r="IZ159">
        <v>1.5478499999999999</v>
      </c>
      <c r="JA159">
        <v>2.3107899999999999</v>
      </c>
      <c r="JB159">
        <v>1.3464400000000001</v>
      </c>
      <c r="JC159">
        <v>2.4279799999999998</v>
      </c>
      <c r="JD159">
        <v>32.731299999999997</v>
      </c>
      <c r="JE159">
        <v>24.245100000000001</v>
      </c>
      <c r="JF159">
        <v>18</v>
      </c>
      <c r="JG159">
        <v>488.84</v>
      </c>
      <c r="JH159">
        <v>420.48899999999998</v>
      </c>
      <c r="JI159">
        <v>24.9999</v>
      </c>
      <c r="JJ159">
        <v>25.982299999999999</v>
      </c>
      <c r="JK159">
        <v>30.0001</v>
      </c>
      <c r="JL159">
        <v>25.9465</v>
      </c>
      <c r="JM159">
        <v>25.889700000000001</v>
      </c>
      <c r="JN159">
        <v>20.795000000000002</v>
      </c>
      <c r="JO159">
        <v>0</v>
      </c>
      <c r="JP159">
        <v>100</v>
      </c>
      <c r="JQ159">
        <v>25</v>
      </c>
      <c r="JR159">
        <v>419.89699999999999</v>
      </c>
      <c r="JS159">
        <v>28.5824</v>
      </c>
      <c r="JT159">
        <v>102.402</v>
      </c>
      <c r="JU159">
        <v>103.221</v>
      </c>
    </row>
    <row r="160" spans="1:281" x14ac:dyDescent="0.2">
      <c r="A160">
        <v>144</v>
      </c>
      <c r="B160">
        <v>1658965918.0999999</v>
      </c>
      <c r="C160">
        <v>3986.5</v>
      </c>
      <c r="D160" t="s">
        <v>720</v>
      </c>
      <c r="E160" t="s">
        <v>721</v>
      </c>
      <c r="F160">
        <v>5</v>
      </c>
      <c r="G160" t="s">
        <v>699</v>
      </c>
      <c r="H160" t="s">
        <v>416</v>
      </c>
      <c r="I160">
        <v>1658965915.5999999</v>
      </c>
      <c r="J160">
        <f t="shared" si="200"/>
        <v>5.4941275303182905E-4</v>
      </c>
      <c r="K160">
        <f t="shared" si="201"/>
        <v>0.54941275303182902</v>
      </c>
      <c r="L160">
        <f t="shared" si="202"/>
        <v>-2.4628815160735038</v>
      </c>
      <c r="M160">
        <f t="shared" si="203"/>
        <v>422.78577777777798</v>
      </c>
      <c r="N160">
        <f t="shared" si="204"/>
        <v>496.14190890804184</v>
      </c>
      <c r="O160">
        <f t="shared" si="205"/>
        <v>44.657220645581361</v>
      </c>
      <c r="P160">
        <f t="shared" si="206"/>
        <v>38.05451106839552</v>
      </c>
      <c r="Q160">
        <f t="shared" si="207"/>
        <v>4.8617763927721935E-2</v>
      </c>
      <c r="R160">
        <f t="shared" si="208"/>
        <v>2.7524452938807391</v>
      </c>
      <c r="S160">
        <f t="shared" si="209"/>
        <v>4.8145676261174997E-2</v>
      </c>
      <c r="T160">
        <f t="shared" si="210"/>
        <v>3.0133080724481481E-2</v>
      </c>
      <c r="U160">
        <f t="shared" si="211"/>
        <v>1.5964149869723993E-6</v>
      </c>
      <c r="V160">
        <f t="shared" si="212"/>
        <v>25.683196911784012</v>
      </c>
      <c r="W160">
        <f t="shared" si="213"/>
        <v>25.683196911784012</v>
      </c>
      <c r="X160">
        <f t="shared" si="214"/>
        <v>3.3115190931728056</v>
      </c>
      <c r="Y160">
        <f t="shared" si="215"/>
        <v>69.32711305038832</v>
      </c>
      <c r="Z160">
        <f t="shared" si="216"/>
        <v>2.3164967741569207</v>
      </c>
      <c r="AA160">
        <f t="shared" si="217"/>
        <v>3.3414008924232066</v>
      </c>
      <c r="AB160">
        <f t="shared" si="218"/>
        <v>0.99502231901588489</v>
      </c>
      <c r="AC160">
        <f t="shared" si="219"/>
        <v>-24.22910240870366</v>
      </c>
      <c r="AD160">
        <f t="shared" si="220"/>
        <v>22.486463936112401</v>
      </c>
      <c r="AE160">
        <f t="shared" si="221"/>
        <v>1.7413118108534897</v>
      </c>
      <c r="AF160">
        <f t="shared" si="222"/>
        <v>-1.3250653227814269E-3</v>
      </c>
      <c r="AG160">
        <f t="shared" si="223"/>
        <v>-2.6159742729434337</v>
      </c>
      <c r="AH160">
        <f t="shared" si="224"/>
        <v>0.55023484439351666</v>
      </c>
      <c r="AI160">
        <f t="shared" si="225"/>
        <v>-2.4628815160735038</v>
      </c>
      <c r="AJ160">
        <v>430.73662225454501</v>
      </c>
      <c r="AK160">
        <v>433.88908484848503</v>
      </c>
      <c r="AL160">
        <v>-2.53694372295203E-2</v>
      </c>
      <c r="AM160">
        <v>66.33</v>
      </c>
      <c r="AN160">
        <f t="shared" si="226"/>
        <v>0.54941275303182902</v>
      </c>
      <c r="AO160">
        <v>25.094514386711499</v>
      </c>
      <c r="AP160">
        <v>25.736687272727298</v>
      </c>
      <c r="AQ160">
        <v>-3.5689871884097299E-6</v>
      </c>
      <c r="AR160">
        <v>88.640650729912196</v>
      </c>
      <c r="AS160">
        <v>6</v>
      </c>
      <c r="AT160">
        <v>1</v>
      </c>
      <c r="AU160">
        <f t="shared" si="227"/>
        <v>1</v>
      </c>
      <c r="AV160">
        <f t="shared" si="228"/>
        <v>0</v>
      </c>
      <c r="AW160">
        <f t="shared" si="229"/>
        <v>47890.899901980782</v>
      </c>
      <c r="AX160" t="s">
        <v>417</v>
      </c>
      <c r="AY160" t="s">
        <v>417</v>
      </c>
      <c r="AZ160">
        <v>0</v>
      </c>
      <c r="BA160">
        <v>0</v>
      </c>
      <c r="BB160" t="e">
        <f t="shared" si="230"/>
        <v>#DIV/0!</v>
      </c>
      <c r="BC160">
        <v>0</v>
      </c>
      <c r="BD160" t="s">
        <v>417</v>
      </c>
      <c r="BE160" t="s">
        <v>417</v>
      </c>
      <c r="BF160">
        <v>0</v>
      </c>
      <c r="BG160">
        <v>0</v>
      </c>
      <c r="BH160" t="e">
        <f t="shared" si="231"/>
        <v>#DIV/0!</v>
      </c>
      <c r="BI160">
        <v>0.5</v>
      </c>
      <c r="BJ160">
        <f t="shared" si="232"/>
        <v>8.4021841419599964E-6</v>
      </c>
      <c r="BK160">
        <f t="shared" si="233"/>
        <v>-2.4628815160735038</v>
      </c>
      <c r="BL160" t="e">
        <f t="shared" si="234"/>
        <v>#DIV/0!</v>
      </c>
      <c r="BM160">
        <f t="shared" si="235"/>
        <v>-293123.9633006879</v>
      </c>
      <c r="BN160" t="e">
        <f t="shared" si="236"/>
        <v>#DIV/0!</v>
      </c>
      <c r="BO160" t="e">
        <f t="shared" si="237"/>
        <v>#DIV/0!</v>
      </c>
      <c r="BP160" t="s">
        <v>417</v>
      </c>
      <c r="BQ160">
        <v>0</v>
      </c>
      <c r="BR160" t="e">
        <f t="shared" si="238"/>
        <v>#DIV/0!</v>
      </c>
      <c r="BS160" t="e">
        <f t="shared" si="239"/>
        <v>#DIV/0!</v>
      </c>
      <c r="BT160" t="e">
        <f t="shared" si="240"/>
        <v>#DIV/0!</v>
      </c>
      <c r="BU160" t="e">
        <f t="shared" si="241"/>
        <v>#DIV/0!</v>
      </c>
      <c r="BV160" t="e">
        <f t="shared" si="242"/>
        <v>#DIV/0!</v>
      </c>
      <c r="BW160" t="e">
        <f t="shared" si="243"/>
        <v>#DIV/0!</v>
      </c>
      <c r="BX160" t="e">
        <f t="shared" si="244"/>
        <v>#DIV/0!</v>
      </c>
      <c r="BY160" t="e">
        <f t="shared" si="245"/>
        <v>#DIV/0!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 t="shared" si="246"/>
        <v>1.0001299999999999E-3</v>
      </c>
      <c r="CS160">
        <f t="shared" si="247"/>
        <v>8.4021841419599964E-6</v>
      </c>
      <c r="CT160">
        <f t="shared" si="248"/>
        <v>8.4010919999999972E-3</v>
      </c>
      <c r="CU160">
        <f t="shared" si="249"/>
        <v>1.5962074799999995E-3</v>
      </c>
      <c r="CV160">
        <v>6</v>
      </c>
      <c r="CW160">
        <v>0.5</v>
      </c>
      <c r="CX160" t="s">
        <v>418</v>
      </c>
      <c r="CY160">
        <v>2</v>
      </c>
      <c r="CZ160" t="b">
        <v>1</v>
      </c>
      <c r="DA160">
        <v>1658965915.5999999</v>
      </c>
      <c r="DB160">
        <v>422.78577777777798</v>
      </c>
      <c r="DC160">
        <v>419.92655555555598</v>
      </c>
      <c r="DD160">
        <v>25.7362888888889</v>
      </c>
      <c r="DE160">
        <v>25.0931777777778</v>
      </c>
      <c r="DF160">
        <v>416.787222222222</v>
      </c>
      <c r="DG160">
        <v>25.196766666666701</v>
      </c>
      <c r="DH160">
        <v>500.13799999999998</v>
      </c>
      <c r="DI160">
        <v>89.9643333333333</v>
      </c>
      <c r="DJ160">
        <v>4.4633544444444402E-2</v>
      </c>
      <c r="DK160">
        <v>25.8347333333333</v>
      </c>
      <c r="DL160">
        <v>25.0621333333333</v>
      </c>
      <c r="DM160">
        <v>999.9</v>
      </c>
      <c r="DN160">
        <v>0</v>
      </c>
      <c r="DO160">
        <v>0</v>
      </c>
      <c r="DP160">
        <v>10029.4444444444</v>
      </c>
      <c r="DQ160">
        <v>0</v>
      </c>
      <c r="DR160">
        <v>0.23291466666666699</v>
      </c>
      <c r="DS160">
        <v>2.8591433333333298</v>
      </c>
      <c r="DT160">
        <v>433.95388888888903</v>
      </c>
      <c r="DU160">
        <v>430.73488888888897</v>
      </c>
      <c r="DV160">
        <v>0.64314811111111103</v>
      </c>
      <c r="DW160">
        <v>419.92655555555598</v>
      </c>
      <c r="DX160">
        <v>25.0931777777778</v>
      </c>
      <c r="DY160">
        <v>2.3153488888888898</v>
      </c>
      <c r="DZ160">
        <v>2.2574900000000002</v>
      </c>
      <c r="EA160">
        <v>19.783577777777801</v>
      </c>
      <c r="EB160">
        <v>19.376244444444399</v>
      </c>
      <c r="EC160">
        <v>1.0001299999999999E-3</v>
      </c>
      <c r="ED160">
        <v>0</v>
      </c>
      <c r="EE160">
        <v>0</v>
      </c>
      <c r="EF160">
        <v>0</v>
      </c>
      <c r="EG160">
        <v>714</v>
      </c>
      <c r="EH160">
        <v>1.0001299999999999E-3</v>
      </c>
      <c r="EI160">
        <v>-15.6111111111111</v>
      </c>
      <c r="EJ160">
        <v>-5.5555555555555601E-2</v>
      </c>
      <c r="EK160">
        <v>35.75</v>
      </c>
      <c r="EL160">
        <v>40.916333333333299</v>
      </c>
      <c r="EM160">
        <v>37.840000000000003</v>
      </c>
      <c r="EN160">
        <v>41.936999999999998</v>
      </c>
      <c r="EO160">
        <v>38.375</v>
      </c>
      <c r="EP160">
        <v>0</v>
      </c>
      <c r="EQ160">
        <v>0</v>
      </c>
      <c r="ER160">
        <v>0</v>
      </c>
      <c r="ES160">
        <v>1658965919.5</v>
      </c>
      <c r="ET160">
        <v>0</v>
      </c>
      <c r="EU160">
        <v>705.72</v>
      </c>
      <c r="EV160">
        <v>16.1923077100572</v>
      </c>
      <c r="EW160">
        <v>36.961538287427203</v>
      </c>
      <c r="EX160">
        <v>-13.24</v>
      </c>
      <c r="EY160">
        <v>15</v>
      </c>
      <c r="EZ160">
        <v>0</v>
      </c>
      <c r="FA160" t="s">
        <v>419</v>
      </c>
      <c r="FB160">
        <v>1657551626.5</v>
      </c>
      <c r="FC160">
        <v>1657551629</v>
      </c>
      <c r="FD160">
        <v>0</v>
      </c>
      <c r="FE160">
        <v>0.40300000000000002</v>
      </c>
      <c r="FF160">
        <v>8.9999999999999993E-3</v>
      </c>
      <c r="FG160">
        <v>9.41</v>
      </c>
      <c r="FH160">
        <v>8.6999999999999994E-2</v>
      </c>
      <c r="FI160">
        <v>417</v>
      </c>
      <c r="FJ160">
        <v>17</v>
      </c>
      <c r="FK160">
        <v>1.61</v>
      </c>
      <c r="FL160">
        <v>0.59</v>
      </c>
      <c r="FM160">
        <v>2.8803136585365898</v>
      </c>
      <c r="FN160">
        <v>-3.8315540069687903E-2</v>
      </c>
      <c r="FO160">
        <v>9.47520553803992E-2</v>
      </c>
      <c r="FP160">
        <v>1</v>
      </c>
      <c r="FQ160">
        <v>704.66176470588198</v>
      </c>
      <c r="FR160">
        <v>25.5232998959215</v>
      </c>
      <c r="FS160">
        <v>13.4867694362657</v>
      </c>
      <c r="FT160">
        <v>0</v>
      </c>
      <c r="FU160">
        <v>0.64463392682926801</v>
      </c>
      <c r="FV160">
        <v>-2.1868369337976999E-2</v>
      </c>
      <c r="FW160">
        <v>3.5595098209413199E-3</v>
      </c>
      <c r="FX160">
        <v>1</v>
      </c>
      <c r="FY160">
        <v>2</v>
      </c>
      <c r="FZ160">
        <v>3</v>
      </c>
      <c r="GA160" t="s">
        <v>420</v>
      </c>
      <c r="GB160">
        <v>2.97492</v>
      </c>
      <c r="GC160">
        <v>2.6982400000000002</v>
      </c>
      <c r="GD160">
        <v>9.0715000000000004E-2</v>
      </c>
      <c r="GE160">
        <v>9.1390100000000002E-2</v>
      </c>
      <c r="GF160">
        <v>0.107888</v>
      </c>
      <c r="GG160">
        <v>0.107142</v>
      </c>
      <c r="GH160">
        <v>35441.800000000003</v>
      </c>
      <c r="GI160">
        <v>38740.6</v>
      </c>
      <c r="GJ160">
        <v>35317.800000000003</v>
      </c>
      <c r="GK160">
        <v>38663.9</v>
      </c>
      <c r="GL160">
        <v>44658.5</v>
      </c>
      <c r="GM160">
        <v>49853.2</v>
      </c>
      <c r="GN160">
        <v>55199.9</v>
      </c>
      <c r="GO160">
        <v>62011.1</v>
      </c>
      <c r="GP160">
        <v>1.9778</v>
      </c>
      <c r="GQ160">
        <v>1.8712</v>
      </c>
      <c r="GR160">
        <v>4.6789600000000001E-2</v>
      </c>
      <c r="GS160">
        <v>0</v>
      </c>
      <c r="GT160">
        <v>24.284800000000001</v>
      </c>
      <c r="GU160">
        <v>999.9</v>
      </c>
      <c r="GV160">
        <v>59.595999999999997</v>
      </c>
      <c r="GW160">
        <v>28.167999999999999</v>
      </c>
      <c r="GX160">
        <v>25.3855</v>
      </c>
      <c r="GY160">
        <v>56.603400000000001</v>
      </c>
      <c r="GZ160">
        <v>45.749200000000002</v>
      </c>
      <c r="HA160">
        <v>1</v>
      </c>
      <c r="HB160">
        <v>-0.10185</v>
      </c>
      <c r="HC160">
        <v>-0.297821</v>
      </c>
      <c r="HD160">
        <v>20.133700000000001</v>
      </c>
      <c r="HE160">
        <v>5.1981200000000003</v>
      </c>
      <c r="HF160">
        <v>12.006399999999999</v>
      </c>
      <c r="HG160">
        <v>4.9756</v>
      </c>
      <c r="HH160">
        <v>3.2934000000000001</v>
      </c>
      <c r="HI160">
        <v>9999</v>
      </c>
      <c r="HJ160">
        <v>9999</v>
      </c>
      <c r="HK160">
        <v>9999</v>
      </c>
      <c r="HL160">
        <v>625.29999999999995</v>
      </c>
      <c r="HM160">
        <v>1.8632200000000001</v>
      </c>
      <c r="HN160">
        <v>1.8681300000000001</v>
      </c>
      <c r="HO160">
        <v>1.8677999999999999</v>
      </c>
      <c r="HP160">
        <v>1.86896</v>
      </c>
      <c r="HQ160">
        <v>1.86981</v>
      </c>
      <c r="HR160">
        <v>1.8658399999999999</v>
      </c>
      <c r="HS160">
        <v>1.86694</v>
      </c>
      <c r="HT160">
        <v>1.86829</v>
      </c>
      <c r="HU160">
        <v>5</v>
      </c>
      <c r="HV160">
        <v>0</v>
      </c>
      <c r="HW160">
        <v>0</v>
      </c>
      <c r="HX160">
        <v>0</v>
      </c>
      <c r="HY160" t="s">
        <v>421</v>
      </c>
      <c r="HZ160" t="s">
        <v>422</v>
      </c>
      <c r="IA160" t="s">
        <v>423</v>
      </c>
      <c r="IB160" t="s">
        <v>423</v>
      </c>
      <c r="IC160" t="s">
        <v>423</v>
      </c>
      <c r="ID160" t="s">
        <v>423</v>
      </c>
      <c r="IE160">
        <v>0</v>
      </c>
      <c r="IF160">
        <v>100</v>
      </c>
      <c r="IG160">
        <v>100</v>
      </c>
      <c r="IH160">
        <v>5.9989999999999997</v>
      </c>
      <c r="II160">
        <v>0.53949999999999998</v>
      </c>
      <c r="IJ160">
        <v>3.6346291650323699</v>
      </c>
      <c r="IK160">
        <v>5.6267518783259399E-3</v>
      </c>
      <c r="IL160">
        <v>2.30191766742704E-7</v>
      </c>
      <c r="IM160">
        <v>-2.9562642023804099E-10</v>
      </c>
      <c r="IN160">
        <v>-4.4408053959193901E-2</v>
      </c>
      <c r="IO160">
        <v>-1.77651730019769E-2</v>
      </c>
      <c r="IP160">
        <v>2.0502542247495602E-3</v>
      </c>
      <c r="IQ160">
        <v>-1.6883999477825899E-5</v>
      </c>
      <c r="IR160">
        <v>-3</v>
      </c>
      <c r="IS160">
        <v>1845</v>
      </c>
      <c r="IT160">
        <v>1</v>
      </c>
      <c r="IU160">
        <v>26</v>
      </c>
      <c r="IV160">
        <v>23571.5</v>
      </c>
      <c r="IW160">
        <v>23571.5</v>
      </c>
      <c r="IX160">
        <v>1.0376000000000001</v>
      </c>
      <c r="IY160">
        <v>2.6269499999999999</v>
      </c>
      <c r="IZ160">
        <v>1.5478499999999999</v>
      </c>
      <c r="JA160">
        <v>2.3107899999999999</v>
      </c>
      <c r="JB160">
        <v>1.3464400000000001</v>
      </c>
      <c r="JC160">
        <v>2.4072300000000002</v>
      </c>
      <c r="JD160">
        <v>32.731299999999997</v>
      </c>
      <c r="JE160">
        <v>24.245100000000001</v>
      </c>
      <c r="JF160">
        <v>18</v>
      </c>
      <c r="JG160">
        <v>489.46899999999999</v>
      </c>
      <c r="JH160">
        <v>420.03199999999998</v>
      </c>
      <c r="JI160">
        <v>25</v>
      </c>
      <c r="JJ160">
        <v>25.982299999999999</v>
      </c>
      <c r="JK160">
        <v>29.9999</v>
      </c>
      <c r="JL160">
        <v>25.944299999999998</v>
      </c>
      <c r="JM160">
        <v>25.889700000000001</v>
      </c>
      <c r="JN160">
        <v>20.794</v>
      </c>
      <c r="JO160">
        <v>0</v>
      </c>
      <c r="JP160">
        <v>100</v>
      </c>
      <c r="JQ160">
        <v>25</v>
      </c>
      <c r="JR160">
        <v>419.89699999999999</v>
      </c>
      <c r="JS160">
        <v>28.5824</v>
      </c>
      <c r="JT160">
        <v>102.40300000000001</v>
      </c>
      <c r="JU160">
        <v>103.221</v>
      </c>
    </row>
    <row r="161" spans="1:281" x14ac:dyDescent="0.2">
      <c r="A161">
        <v>145</v>
      </c>
      <c r="B161">
        <v>1658966160.5999999</v>
      </c>
      <c r="C161">
        <v>4229</v>
      </c>
      <c r="D161" t="s">
        <v>722</v>
      </c>
      <c r="E161" t="s">
        <v>723</v>
      </c>
      <c r="F161">
        <v>5</v>
      </c>
      <c r="G161" t="s">
        <v>724</v>
      </c>
      <c r="H161" t="s">
        <v>416</v>
      </c>
      <c r="I161">
        <v>1658966157.8499999</v>
      </c>
      <c r="J161">
        <f t="shared" si="200"/>
        <v>2.802812830521708E-4</v>
      </c>
      <c r="K161">
        <f t="shared" si="201"/>
        <v>0.28028128305217082</v>
      </c>
      <c r="L161">
        <f t="shared" si="202"/>
        <v>-1.6324778222130396</v>
      </c>
      <c r="M161">
        <f t="shared" si="203"/>
        <v>421.69880000000001</v>
      </c>
      <c r="N161">
        <f t="shared" si="204"/>
        <v>522.777736960433</v>
      </c>
      <c r="O161">
        <f t="shared" si="205"/>
        <v>47.055148191253394</v>
      </c>
      <c r="P161">
        <f t="shared" si="206"/>
        <v>37.957047753117259</v>
      </c>
      <c r="Q161">
        <f t="shared" si="207"/>
        <v>2.3843701582751751E-2</v>
      </c>
      <c r="R161">
        <f t="shared" si="208"/>
        <v>2.7470853543096383</v>
      </c>
      <c r="S161">
        <f t="shared" si="209"/>
        <v>2.372932228349579E-2</v>
      </c>
      <c r="T161">
        <f t="shared" si="210"/>
        <v>1.4841057093865989E-2</v>
      </c>
      <c r="U161">
        <f t="shared" si="211"/>
        <v>1.5964149869723993E-6</v>
      </c>
      <c r="V161">
        <f t="shared" si="212"/>
        <v>25.732892817236387</v>
      </c>
      <c r="W161">
        <f t="shared" si="213"/>
        <v>25.732892817236387</v>
      </c>
      <c r="X161">
        <f t="shared" si="214"/>
        <v>3.3212929083387452</v>
      </c>
      <c r="Y161">
        <f t="shared" si="215"/>
        <v>68.671594394519047</v>
      </c>
      <c r="Z161">
        <f t="shared" si="216"/>
        <v>2.2912791622531175</v>
      </c>
      <c r="AA161">
        <f t="shared" si="217"/>
        <v>3.3365748712483567</v>
      </c>
      <c r="AB161">
        <f t="shared" si="218"/>
        <v>1.0300137460856278</v>
      </c>
      <c r="AC161">
        <f t="shared" si="219"/>
        <v>-12.360404582600733</v>
      </c>
      <c r="AD161">
        <f t="shared" si="220"/>
        <v>11.469994807240852</v>
      </c>
      <c r="AE161">
        <f t="shared" si="221"/>
        <v>0.89006206797909437</v>
      </c>
      <c r="AF161">
        <f t="shared" si="222"/>
        <v>-3.4611096580050571E-4</v>
      </c>
      <c r="AG161">
        <f t="shared" si="223"/>
        <v>-1.5816652714776116</v>
      </c>
      <c r="AH161">
        <f t="shared" si="224"/>
        <v>0.27854494316229783</v>
      </c>
      <c r="AI161">
        <f t="shared" si="225"/>
        <v>-1.6324778222130396</v>
      </c>
      <c r="AJ161">
        <v>430.77636087272703</v>
      </c>
      <c r="AK161">
        <v>432.75683030302997</v>
      </c>
      <c r="AL161">
        <v>5.98279942276246E-3</v>
      </c>
      <c r="AM161">
        <v>66.33</v>
      </c>
      <c r="AN161">
        <f t="shared" si="226"/>
        <v>0.28028128305217082</v>
      </c>
      <c r="AO161">
        <v>25.1292582242972</v>
      </c>
      <c r="AP161">
        <v>25.4568157575758</v>
      </c>
      <c r="AQ161">
        <v>2.6876305765148601E-5</v>
      </c>
      <c r="AR161">
        <v>88.640650729912196</v>
      </c>
      <c r="AS161">
        <v>0</v>
      </c>
      <c r="AT161">
        <v>0</v>
      </c>
      <c r="AU161">
        <f t="shared" si="227"/>
        <v>1</v>
      </c>
      <c r="AV161">
        <f t="shared" si="228"/>
        <v>0</v>
      </c>
      <c r="AW161">
        <f t="shared" si="229"/>
        <v>47749.155381157529</v>
      </c>
      <c r="AX161" t="s">
        <v>417</v>
      </c>
      <c r="AY161" t="s">
        <v>417</v>
      </c>
      <c r="AZ161">
        <v>0</v>
      </c>
      <c r="BA161">
        <v>0</v>
      </c>
      <c r="BB161" t="e">
        <f t="shared" si="230"/>
        <v>#DIV/0!</v>
      </c>
      <c r="BC161">
        <v>0</v>
      </c>
      <c r="BD161" t="s">
        <v>417</v>
      </c>
      <c r="BE161" t="s">
        <v>417</v>
      </c>
      <c r="BF161">
        <v>0</v>
      </c>
      <c r="BG161">
        <v>0</v>
      </c>
      <c r="BH161" t="e">
        <f t="shared" si="231"/>
        <v>#DIV/0!</v>
      </c>
      <c r="BI161">
        <v>0.5</v>
      </c>
      <c r="BJ161">
        <f t="shared" si="232"/>
        <v>8.4021841419599964E-6</v>
      </c>
      <c r="BK161">
        <f t="shared" si="233"/>
        <v>-1.6324778222130396</v>
      </c>
      <c r="BL161" t="e">
        <f t="shared" si="234"/>
        <v>#DIV/0!</v>
      </c>
      <c r="BM161">
        <f t="shared" si="235"/>
        <v>-194292.07865851745</v>
      </c>
      <c r="BN161" t="e">
        <f t="shared" si="236"/>
        <v>#DIV/0!</v>
      </c>
      <c r="BO161" t="e">
        <f t="shared" si="237"/>
        <v>#DIV/0!</v>
      </c>
      <c r="BP161" t="s">
        <v>417</v>
      </c>
      <c r="BQ161">
        <v>0</v>
      </c>
      <c r="BR161" t="e">
        <f t="shared" si="238"/>
        <v>#DIV/0!</v>
      </c>
      <c r="BS161" t="e">
        <f t="shared" si="239"/>
        <v>#DIV/0!</v>
      </c>
      <c r="BT161" t="e">
        <f t="shared" si="240"/>
        <v>#DIV/0!</v>
      </c>
      <c r="BU161" t="e">
        <f t="shared" si="241"/>
        <v>#DIV/0!</v>
      </c>
      <c r="BV161" t="e">
        <f t="shared" si="242"/>
        <v>#DIV/0!</v>
      </c>
      <c r="BW161" t="e">
        <f t="shared" si="243"/>
        <v>#DIV/0!</v>
      </c>
      <c r="BX161" t="e">
        <f t="shared" si="244"/>
        <v>#DIV/0!</v>
      </c>
      <c r="BY161" t="e">
        <f t="shared" si="245"/>
        <v>#DIV/0!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 t="shared" si="246"/>
        <v>1.0001299999999999E-3</v>
      </c>
      <c r="CS161">
        <f t="shared" si="247"/>
        <v>8.4021841419599964E-6</v>
      </c>
      <c r="CT161">
        <f t="shared" si="248"/>
        <v>8.4010919999999972E-3</v>
      </c>
      <c r="CU161">
        <f t="shared" si="249"/>
        <v>1.5962074799999995E-3</v>
      </c>
      <c r="CV161">
        <v>6</v>
      </c>
      <c r="CW161">
        <v>0.5</v>
      </c>
      <c r="CX161" t="s">
        <v>418</v>
      </c>
      <c r="CY161">
        <v>2</v>
      </c>
      <c r="CZ161" t="b">
        <v>1</v>
      </c>
      <c r="DA161">
        <v>1658966157.8499999</v>
      </c>
      <c r="DB161">
        <v>421.69880000000001</v>
      </c>
      <c r="DC161">
        <v>419.94200000000001</v>
      </c>
      <c r="DD161">
        <v>25.455870000000001</v>
      </c>
      <c r="DE161">
        <v>25.13017</v>
      </c>
      <c r="DF161">
        <v>415.70650000000001</v>
      </c>
      <c r="DG161">
        <v>24.930489999999999</v>
      </c>
      <c r="DH161">
        <v>500.06939999999997</v>
      </c>
      <c r="DI161">
        <v>89.965500000000006</v>
      </c>
      <c r="DJ161">
        <v>4.4354789999999998E-2</v>
      </c>
      <c r="DK161">
        <v>25.81034</v>
      </c>
      <c r="DL161">
        <v>25.19107</v>
      </c>
      <c r="DM161">
        <v>999.9</v>
      </c>
      <c r="DN161">
        <v>0</v>
      </c>
      <c r="DO161">
        <v>0</v>
      </c>
      <c r="DP161">
        <v>9997.5</v>
      </c>
      <c r="DQ161">
        <v>0</v>
      </c>
      <c r="DR161">
        <v>0.2316888</v>
      </c>
      <c r="DS161">
        <v>1.7568280000000001</v>
      </c>
      <c r="DT161">
        <v>432.71379999999999</v>
      </c>
      <c r="DU161">
        <v>430.76710000000003</v>
      </c>
      <c r="DV161">
        <v>0.32568160000000002</v>
      </c>
      <c r="DW161">
        <v>419.94200000000001</v>
      </c>
      <c r="DX161">
        <v>25.13017</v>
      </c>
      <c r="DY161">
        <v>2.290149</v>
      </c>
      <c r="DZ161">
        <v>2.26085</v>
      </c>
      <c r="EA161">
        <v>19.607279999999999</v>
      </c>
      <c r="EB161">
        <v>19.400110000000002</v>
      </c>
      <c r="EC161">
        <v>1.0001299999999999E-3</v>
      </c>
      <c r="ED161">
        <v>0</v>
      </c>
      <c r="EE161">
        <v>0</v>
      </c>
      <c r="EF161">
        <v>0</v>
      </c>
      <c r="EG161">
        <v>656.45</v>
      </c>
      <c r="EH161">
        <v>1.0001299999999999E-3</v>
      </c>
      <c r="EI161">
        <v>-24.3</v>
      </c>
      <c r="EJ161">
        <v>-2</v>
      </c>
      <c r="EK161">
        <v>35.305799999999998</v>
      </c>
      <c r="EL161">
        <v>40.125</v>
      </c>
      <c r="EM161">
        <v>37.311999999999998</v>
      </c>
      <c r="EN161">
        <v>40.593499999999999</v>
      </c>
      <c r="EO161">
        <v>37.818300000000001</v>
      </c>
      <c r="EP161">
        <v>0</v>
      </c>
      <c r="EQ161">
        <v>0</v>
      </c>
      <c r="ER161">
        <v>0</v>
      </c>
      <c r="ES161">
        <v>1658966161.9000001</v>
      </c>
      <c r="ET161">
        <v>0</v>
      </c>
      <c r="EU161">
        <v>660.04</v>
      </c>
      <c r="EV161">
        <v>-72.423076417434302</v>
      </c>
      <c r="EW161">
        <v>17.038462476734999</v>
      </c>
      <c r="EX161">
        <v>-24.2</v>
      </c>
      <c r="EY161">
        <v>15</v>
      </c>
      <c r="EZ161">
        <v>0</v>
      </c>
      <c r="FA161" t="s">
        <v>419</v>
      </c>
      <c r="FB161">
        <v>1657551626.5</v>
      </c>
      <c r="FC161">
        <v>1657551629</v>
      </c>
      <c r="FD161">
        <v>0</v>
      </c>
      <c r="FE161">
        <v>0.40300000000000002</v>
      </c>
      <c r="FF161">
        <v>8.9999999999999993E-3</v>
      </c>
      <c r="FG161">
        <v>9.41</v>
      </c>
      <c r="FH161">
        <v>8.6999999999999994E-2</v>
      </c>
      <c r="FI161">
        <v>417</v>
      </c>
      <c r="FJ161">
        <v>17</v>
      </c>
      <c r="FK161">
        <v>1.61</v>
      </c>
      <c r="FL161">
        <v>0.59</v>
      </c>
      <c r="FM161">
        <v>1.79660475</v>
      </c>
      <c r="FN161">
        <v>-0.35429662288931302</v>
      </c>
      <c r="FO161">
        <v>7.7296909025765706E-2</v>
      </c>
      <c r="FP161">
        <v>1</v>
      </c>
      <c r="FQ161">
        <v>661.23529411764696</v>
      </c>
      <c r="FR161">
        <v>-29.625668314488099</v>
      </c>
      <c r="FS161">
        <v>15.5951704883452</v>
      </c>
      <c r="FT161">
        <v>0</v>
      </c>
      <c r="FU161">
        <v>0.320968525</v>
      </c>
      <c r="FV161">
        <v>3.3002150093808198E-2</v>
      </c>
      <c r="FW161">
        <v>4.2646448561838102E-3</v>
      </c>
      <c r="FX161">
        <v>1</v>
      </c>
      <c r="FY161">
        <v>2</v>
      </c>
      <c r="FZ161">
        <v>3</v>
      </c>
      <c r="GA161" t="s">
        <v>420</v>
      </c>
      <c r="GB161">
        <v>2.9733000000000001</v>
      </c>
      <c r="GC161">
        <v>2.6987399999999999</v>
      </c>
      <c r="GD161">
        <v>9.0522900000000003E-2</v>
      </c>
      <c r="GE161">
        <v>9.1387999999999997E-2</v>
      </c>
      <c r="GF161">
        <v>0.107095</v>
      </c>
      <c r="GG161">
        <v>0.107236</v>
      </c>
      <c r="GH161">
        <v>35447.199999999997</v>
      </c>
      <c r="GI161">
        <v>38738.800000000003</v>
      </c>
      <c r="GJ161">
        <v>35315.9</v>
      </c>
      <c r="GK161">
        <v>38662.1</v>
      </c>
      <c r="GL161">
        <v>44697.4</v>
      </c>
      <c r="GM161">
        <v>49846.2</v>
      </c>
      <c r="GN161">
        <v>55197.9</v>
      </c>
      <c r="GO161">
        <v>62009.1</v>
      </c>
      <c r="GP161">
        <v>1.9914000000000001</v>
      </c>
      <c r="GQ161">
        <v>1.8722000000000001</v>
      </c>
      <c r="GR161">
        <v>5.4419000000000002E-2</v>
      </c>
      <c r="GS161">
        <v>0</v>
      </c>
      <c r="GT161">
        <v>24.317499999999999</v>
      </c>
      <c r="GU161">
        <v>999.9</v>
      </c>
      <c r="GV161">
        <v>59.668999999999997</v>
      </c>
      <c r="GW161">
        <v>28.198</v>
      </c>
      <c r="GX161">
        <v>25.460699999999999</v>
      </c>
      <c r="GY161">
        <v>56.4634</v>
      </c>
      <c r="GZ161">
        <v>45.841299999999997</v>
      </c>
      <c r="HA161">
        <v>1</v>
      </c>
      <c r="HB161">
        <v>-9.9878099999999997E-2</v>
      </c>
      <c r="HC161">
        <v>-0.28496700000000003</v>
      </c>
      <c r="HD161">
        <v>20.133400000000002</v>
      </c>
      <c r="HE161">
        <v>5.2017199999999999</v>
      </c>
      <c r="HF161">
        <v>12.008800000000001</v>
      </c>
      <c r="HG161">
        <v>4.976</v>
      </c>
      <c r="HH161">
        <v>3.294</v>
      </c>
      <c r="HI161">
        <v>9999</v>
      </c>
      <c r="HJ161">
        <v>9999</v>
      </c>
      <c r="HK161">
        <v>9999</v>
      </c>
      <c r="HL161">
        <v>625.4</v>
      </c>
      <c r="HM161">
        <v>1.86313</v>
      </c>
      <c r="HN161">
        <v>1.8681000000000001</v>
      </c>
      <c r="HO161">
        <v>1.8677999999999999</v>
      </c>
      <c r="HP161">
        <v>1.8689899999999999</v>
      </c>
      <c r="HQ161">
        <v>1.86981</v>
      </c>
      <c r="HR161">
        <v>1.8658399999999999</v>
      </c>
      <c r="HS161">
        <v>1.8669100000000001</v>
      </c>
      <c r="HT161">
        <v>1.86829</v>
      </c>
      <c r="HU161">
        <v>5</v>
      </c>
      <c r="HV161">
        <v>0</v>
      </c>
      <c r="HW161">
        <v>0</v>
      </c>
      <c r="HX161">
        <v>0</v>
      </c>
      <c r="HY161" t="s">
        <v>421</v>
      </c>
      <c r="HZ161" t="s">
        <v>422</v>
      </c>
      <c r="IA161" t="s">
        <v>423</v>
      </c>
      <c r="IB161" t="s">
        <v>423</v>
      </c>
      <c r="IC161" t="s">
        <v>423</v>
      </c>
      <c r="ID161" t="s">
        <v>423</v>
      </c>
      <c r="IE161">
        <v>0</v>
      </c>
      <c r="IF161">
        <v>100</v>
      </c>
      <c r="IG161">
        <v>100</v>
      </c>
      <c r="IH161">
        <v>5.992</v>
      </c>
      <c r="II161">
        <v>0.52549999999999997</v>
      </c>
      <c r="IJ161">
        <v>3.6346291650323699</v>
      </c>
      <c r="IK161">
        <v>5.6267518783259399E-3</v>
      </c>
      <c r="IL161">
        <v>2.30191766742704E-7</v>
      </c>
      <c r="IM161">
        <v>-2.9562642023804099E-10</v>
      </c>
      <c r="IN161">
        <v>-4.4408053959193901E-2</v>
      </c>
      <c r="IO161">
        <v>-1.77651730019769E-2</v>
      </c>
      <c r="IP161">
        <v>2.0502542247495602E-3</v>
      </c>
      <c r="IQ161">
        <v>-1.6883999477825899E-5</v>
      </c>
      <c r="IR161">
        <v>-3</v>
      </c>
      <c r="IS161">
        <v>1845</v>
      </c>
      <c r="IT161">
        <v>1</v>
      </c>
      <c r="IU161">
        <v>26</v>
      </c>
      <c r="IV161">
        <v>23575.599999999999</v>
      </c>
      <c r="IW161">
        <v>23575.5</v>
      </c>
      <c r="IX161">
        <v>1.0376000000000001</v>
      </c>
      <c r="IY161">
        <v>2.63306</v>
      </c>
      <c r="IZ161">
        <v>1.5478499999999999</v>
      </c>
      <c r="JA161">
        <v>2.3107899999999999</v>
      </c>
      <c r="JB161">
        <v>1.3464400000000001</v>
      </c>
      <c r="JC161">
        <v>2.32056</v>
      </c>
      <c r="JD161">
        <v>32.731299999999997</v>
      </c>
      <c r="JE161">
        <v>24.2364</v>
      </c>
      <c r="JF161">
        <v>18</v>
      </c>
      <c r="JG161">
        <v>498.43</v>
      </c>
      <c r="JH161">
        <v>420.685</v>
      </c>
      <c r="JI161">
        <v>25.0001</v>
      </c>
      <c r="JJ161">
        <v>26.001999999999999</v>
      </c>
      <c r="JK161">
        <v>30.0001</v>
      </c>
      <c r="JL161">
        <v>25.9574</v>
      </c>
      <c r="JM161">
        <v>25.900500000000001</v>
      </c>
      <c r="JN161">
        <v>20.7913</v>
      </c>
      <c r="JO161">
        <v>0</v>
      </c>
      <c r="JP161">
        <v>100</v>
      </c>
      <c r="JQ161">
        <v>25</v>
      </c>
      <c r="JR161">
        <v>419.89699999999999</v>
      </c>
      <c r="JS161">
        <v>28.5824</v>
      </c>
      <c r="JT161">
        <v>102.399</v>
      </c>
      <c r="JU161">
        <v>103.217</v>
      </c>
    </row>
    <row r="162" spans="1:281" x14ac:dyDescent="0.2">
      <c r="A162">
        <v>146</v>
      </c>
      <c r="B162">
        <v>1658966165.5999999</v>
      </c>
      <c r="C162">
        <v>4234</v>
      </c>
      <c r="D162" t="s">
        <v>725</v>
      </c>
      <c r="E162" t="s">
        <v>726</v>
      </c>
      <c r="F162">
        <v>5</v>
      </c>
      <c r="G162" t="s">
        <v>724</v>
      </c>
      <c r="H162" t="s">
        <v>416</v>
      </c>
      <c r="I162">
        <v>1658966163.0999999</v>
      </c>
      <c r="J162">
        <f t="shared" si="200"/>
        <v>2.8143878823617724E-4</v>
      </c>
      <c r="K162">
        <f t="shared" si="201"/>
        <v>0.28143878823617724</v>
      </c>
      <c r="L162">
        <f t="shared" si="202"/>
        <v>-1.2860759334615925</v>
      </c>
      <c r="M162">
        <f t="shared" si="203"/>
        <v>421.66744444444402</v>
      </c>
      <c r="N162">
        <f t="shared" si="204"/>
        <v>499.27420882583436</v>
      </c>
      <c r="O162">
        <f t="shared" si="205"/>
        <v>44.940237791031038</v>
      </c>
      <c r="P162">
        <f t="shared" si="206"/>
        <v>37.954764910919124</v>
      </c>
      <c r="Q162">
        <f t="shared" si="207"/>
        <v>2.3941998481583154E-2</v>
      </c>
      <c r="R162">
        <f t="shared" si="208"/>
        <v>2.7393555048762375</v>
      </c>
      <c r="S162">
        <f t="shared" si="209"/>
        <v>2.382635291517549E-2</v>
      </c>
      <c r="T162">
        <f t="shared" si="210"/>
        <v>1.4901814180937646E-2</v>
      </c>
      <c r="U162">
        <f t="shared" si="211"/>
        <v>1.5964149869723993E-6</v>
      </c>
      <c r="V162">
        <f t="shared" si="212"/>
        <v>25.73325165617619</v>
      </c>
      <c r="W162">
        <f t="shared" si="213"/>
        <v>25.73325165617619</v>
      </c>
      <c r="X162">
        <f t="shared" si="214"/>
        <v>3.3213635736023406</v>
      </c>
      <c r="Y162">
        <f t="shared" si="215"/>
        <v>68.668431984600844</v>
      </c>
      <c r="Z162">
        <f t="shared" si="216"/>
        <v>2.2912934273524406</v>
      </c>
      <c r="AA162">
        <f t="shared" si="217"/>
        <v>3.3367493055124253</v>
      </c>
      <c r="AB162">
        <f t="shared" si="218"/>
        <v>1.0300701462499</v>
      </c>
      <c r="AC162">
        <f t="shared" si="219"/>
        <v>-12.411450561215416</v>
      </c>
      <c r="AD162">
        <f t="shared" si="220"/>
        <v>11.515015522348483</v>
      </c>
      <c r="AE162">
        <f t="shared" si="221"/>
        <v>0.89608263602462257</v>
      </c>
      <c r="AF162">
        <f t="shared" si="222"/>
        <v>-3.5080642732410183E-4</v>
      </c>
      <c r="AG162">
        <f t="shared" si="223"/>
        <v>-1.5651377752125391</v>
      </c>
      <c r="AH162">
        <f t="shared" si="224"/>
        <v>0.28079856571403228</v>
      </c>
      <c r="AI162">
        <f t="shared" si="225"/>
        <v>-1.2860759334615925</v>
      </c>
      <c r="AJ162">
        <v>430.723706666667</v>
      </c>
      <c r="AK162">
        <v>432.55348484848503</v>
      </c>
      <c r="AL162">
        <v>-5.1421818181835201E-2</v>
      </c>
      <c r="AM162">
        <v>66.33</v>
      </c>
      <c r="AN162">
        <f t="shared" si="226"/>
        <v>0.28143878823617724</v>
      </c>
      <c r="AO162">
        <v>25.128126873178299</v>
      </c>
      <c r="AP162">
        <v>25.4574521212121</v>
      </c>
      <c r="AQ162">
        <v>-3.6280696376743303E-5</v>
      </c>
      <c r="AR162">
        <v>88.640650729912196</v>
      </c>
      <c r="AS162">
        <v>0</v>
      </c>
      <c r="AT162">
        <v>0</v>
      </c>
      <c r="AU162">
        <f t="shared" si="227"/>
        <v>1</v>
      </c>
      <c r="AV162">
        <f t="shared" si="228"/>
        <v>0</v>
      </c>
      <c r="AW162">
        <f t="shared" si="229"/>
        <v>47539.161840216337</v>
      </c>
      <c r="AX162" t="s">
        <v>417</v>
      </c>
      <c r="AY162" t="s">
        <v>417</v>
      </c>
      <c r="AZ162">
        <v>0</v>
      </c>
      <c r="BA162">
        <v>0</v>
      </c>
      <c r="BB162" t="e">
        <f t="shared" si="230"/>
        <v>#DIV/0!</v>
      </c>
      <c r="BC162">
        <v>0</v>
      </c>
      <c r="BD162" t="s">
        <v>417</v>
      </c>
      <c r="BE162" t="s">
        <v>417</v>
      </c>
      <c r="BF162">
        <v>0</v>
      </c>
      <c r="BG162">
        <v>0</v>
      </c>
      <c r="BH162" t="e">
        <f t="shared" si="231"/>
        <v>#DIV/0!</v>
      </c>
      <c r="BI162">
        <v>0.5</v>
      </c>
      <c r="BJ162">
        <f t="shared" si="232"/>
        <v>8.4021841419599964E-6</v>
      </c>
      <c r="BK162">
        <f t="shared" si="233"/>
        <v>-1.2860759334615925</v>
      </c>
      <c r="BL162" t="e">
        <f t="shared" si="234"/>
        <v>#DIV/0!</v>
      </c>
      <c r="BM162">
        <f t="shared" si="235"/>
        <v>-153064.47844186221</v>
      </c>
      <c r="BN162" t="e">
        <f t="shared" si="236"/>
        <v>#DIV/0!</v>
      </c>
      <c r="BO162" t="e">
        <f t="shared" si="237"/>
        <v>#DIV/0!</v>
      </c>
      <c r="BP162" t="s">
        <v>417</v>
      </c>
      <c r="BQ162">
        <v>0</v>
      </c>
      <c r="BR162" t="e">
        <f t="shared" si="238"/>
        <v>#DIV/0!</v>
      </c>
      <c r="BS162" t="e">
        <f t="shared" si="239"/>
        <v>#DIV/0!</v>
      </c>
      <c r="BT162" t="e">
        <f t="shared" si="240"/>
        <v>#DIV/0!</v>
      </c>
      <c r="BU162" t="e">
        <f t="shared" si="241"/>
        <v>#DIV/0!</v>
      </c>
      <c r="BV162" t="e">
        <f t="shared" si="242"/>
        <v>#DIV/0!</v>
      </c>
      <c r="BW162" t="e">
        <f t="shared" si="243"/>
        <v>#DIV/0!</v>
      </c>
      <c r="BX162" t="e">
        <f t="shared" si="244"/>
        <v>#DIV/0!</v>
      </c>
      <c r="BY162" t="e">
        <f t="shared" si="245"/>
        <v>#DIV/0!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 t="shared" si="246"/>
        <v>1.0001299999999999E-3</v>
      </c>
      <c r="CS162">
        <f t="shared" si="247"/>
        <v>8.4021841419599964E-6</v>
      </c>
      <c r="CT162">
        <f t="shared" si="248"/>
        <v>8.4010919999999972E-3</v>
      </c>
      <c r="CU162">
        <f t="shared" si="249"/>
        <v>1.5962074799999995E-3</v>
      </c>
      <c r="CV162">
        <v>6</v>
      </c>
      <c r="CW162">
        <v>0.5</v>
      </c>
      <c r="CX162" t="s">
        <v>418</v>
      </c>
      <c r="CY162">
        <v>2</v>
      </c>
      <c r="CZ162" t="b">
        <v>1</v>
      </c>
      <c r="DA162">
        <v>1658966163.0999999</v>
      </c>
      <c r="DB162">
        <v>421.66744444444402</v>
      </c>
      <c r="DC162">
        <v>419.93155555555597</v>
      </c>
      <c r="DD162">
        <v>25.455666666666701</v>
      </c>
      <c r="DE162">
        <v>25.127322222222201</v>
      </c>
      <c r="DF162">
        <v>415.675555555556</v>
      </c>
      <c r="DG162">
        <v>24.930311111111099</v>
      </c>
      <c r="DH162">
        <v>500.05533333333301</v>
      </c>
      <c r="DI162">
        <v>89.965988888888901</v>
      </c>
      <c r="DJ162">
        <v>4.5145266666666697E-2</v>
      </c>
      <c r="DK162">
        <v>25.811222222222199</v>
      </c>
      <c r="DL162">
        <v>25.202866666666701</v>
      </c>
      <c r="DM162">
        <v>999.9</v>
      </c>
      <c r="DN162">
        <v>0</v>
      </c>
      <c r="DO162">
        <v>0</v>
      </c>
      <c r="DP162">
        <v>9951.6666666666697</v>
      </c>
      <c r="DQ162">
        <v>0</v>
      </c>
      <c r="DR162">
        <v>0.23904400000000001</v>
      </c>
      <c r="DS162">
        <v>1.7360877777777799</v>
      </c>
      <c r="DT162">
        <v>432.68166666666701</v>
      </c>
      <c r="DU162">
        <v>430.75511111111098</v>
      </c>
      <c r="DV162">
        <v>0.32833311111111102</v>
      </c>
      <c r="DW162">
        <v>419.93155555555597</v>
      </c>
      <c r="DX162">
        <v>25.127322222222201</v>
      </c>
      <c r="DY162">
        <v>2.2901433333333299</v>
      </c>
      <c r="DZ162">
        <v>2.2606055555555602</v>
      </c>
      <c r="EA162">
        <v>19.607244444444401</v>
      </c>
      <c r="EB162">
        <v>19.398399999999999</v>
      </c>
      <c r="EC162">
        <v>1.0001299999999999E-3</v>
      </c>
      <c r="ED162">
        <v>0</v>
      </c>
      <c r="EE162">
        <v>0</v>
      </c>
      <c r="EF162">
        <v>0</v>
      </c>
      <c r="EG162">
        <v>661.27777777777806</v>
      </c>
      <c r="EH162">
        <v>1.0001299999999999E-3</v>
      </c>
      <c r="EI162">
        <v>-15.3888888888889</v>
      </c>
      <c r="EJ162">
        <v>-0.38888888888888901</v>
      </c>
      <c r="EK162">
        <v>35.311999999999998</v>
      </c>
      <c r="EL162">
        <v>40.194000000000003</v>
      </c>
      <c r="EM162">
        <v>37.347000000000001</v>
      </c>
      <c r="EN162">
        <v>40.707999999999998</v>
      </c>
      <c r="EO162">
        <v>37.875</v>
      </c>
      <c r="EP162">
        <v>0</v>
      </c>
      <c r="EQ162">
        <v>0</v>
      </c>
      <c r="ER162">
        <v>0</v>
      </c>
      <c r="ES162">
        <v>1658966166.7</v>
      </c>
      <c r="ET162">
        <v>0</v>
      </c>
      <c r="EU162">
        <v>657.48</v>
      </c>
      <c r="EV162">
        <v>-19.8461534273921</v>
      </c>
      <c r="EW162">
        <v>57.961539060641599</v>
      </c>
      <c r="EX162">
        <v>-19.579999999999998</v>
      </c>
      <c r="EY162">
        <v>15</v>
      </c>
      <c r="EZ162">
        <v>0</v>
      </c>
      <c r="FA162" t="s">
        <v>419</v>
      </c>
      <c r="FB162">
        <v>1657551626.5</v>
      </c>
      <c r="FC162">
        <v>1657551629</v>
      </c>
      <c r="FD162">
        <v>0</v>
      </c>
      <c r="FE162">
        <v>0.40300000000000002</v>
      </c>
      <c r="FF162">
        <v>8.9999999999999993E-3</v>
      </c>
      <c r="FG162">
        <v>9.41</v>
      </c>
      <c r="FH162">
        <v>8.6999999999999994E-2</v>
      </c>
      <c r="FI162">
        <v>417</v>
      </c>
      <c r="FJ162">
        <v>17</v>
      </c>
      <c r="FK162">
        <v>1.61</v>
      </c>
      <c r="FL162">
        <v>0.59</v>
      </c>
      <c r="FM162">
        <v>1.7762962499999999</v>
      </c>
      <c r="FN162">
        <v>-0.18174067542214201</v>
      </c>
      <c r="FO162">
        <v>7.6916701037144694E-2</v>
      </c>
      <c r="FP162">
        <v>1</v>
      </c>
      <c r="FQ162">
        <v>661.05882352941205</v>
      </c>
      <c r="FR162">
        <v>-31.9938882158384</v>
      </c>
      <c r="FS162">
        <v>14.615546067499899</v>
      </c>
      <c r="FT162">
        <v>0</v>
      </c>
      <c r="FU162">
        <v>0.323239375</v>
      </c>
      <c r="FV162">
        <v>3.5082450281425398E-2</v>
      </c>
      <c r="FW162">
        <v>4.4584120249675204E-3</v>
      </c>
      <c r="FX162">
        <v>1</v>
      </c>
      <c r="FY162">
        <v>2</v>
      </c>
      <c r="FZ162">
        <v>3</v>
      </c>
      <c r="GA162" t="s">
        <v>420</v>
      </c>
      <c r="GB162">
        <v>2.9741</v>
      </c>
      <c r="GC162">
        <v>2.6985000000000001</v>
      </c>
      <c r="GD162">
        <v>9.0525499999999995E-2</v>
      </c>
      <c r="GE162">
        <v>9.1409099999999993E-2</v>
      </c>
      <c r="GF162">
        <v>0.10709200000000001</v>
      </c>
      <c r="GG162">
        <v>0.107239</v>
      </c>
      <c r="GH162">
        <v>35447.300000000003</v>
      </c>
      <c r="GI162">
        <v>38737.599999999999</v>
      </c>
      <c r="GJ162">
        <v>35316.1</v>
      </c>
      <c r="GK162">
        <v>38661.9</v>
      </c>
      <c r="GL162">
        <v>44697.2</v>
      </c>
      <c r="GM162">
        <v>49846</v>
      </c>
      <c r="GN162">
        <v>55197.4</v>
      </c>
      <c r="GO162">
        <v>62008.9</v>
      </c>
      <c r="GP162">
        <v>1.992</v>
      </c>
      <c r="GQ162">
        <v>1.8714</v>
      </c>
      <c r="GR162">
        <v>5.4150799999999999E-2</v>
      </c>
      <c r="GS162">
        <v>0</v>
      </c>
      <c r="GT162">
        <v>24.319600000000001</v>
      </c>
      <c r="GU162">
        <v>999.9</v>
      </c>
      <c r="GV162">
        <v>59.668999999999997</v>
      </c>
      <c r="GW162">
        <v>28.187999999999999</v>
      </c>
      <c r="GX162">
        <v>25.446999999999999</v>
      </c>
      <c r="GY162">
        <v>56.743400000000001</v>
      </c>
      <c r="GZ162">
        <v>45.757199999999997</v>
      </c>
      <c r="HA162">
        <v>1</v>
      </c>
      <c r="HB162">
        <v>-9.9918699999999999E-2</v>
      </c>
      <c r="HC162">
        <v>-0.28583900000000001</v>
      </c>
      <c r="HD162">
        <v>20.133400000000002</v>
      </c>
      <c r="HE162">
        <v>5.20052</v>
      </c>
      <c r="HF162">
        <v>12.006399999999999</v>
      </c>
      <c r="HG162">
        <v>4.976</v>
      </c>
      <c r="HH162">
        <v>3.2930000000000001</v>
      </c>
      <c r="HI162">
        <v>9999</v>
      </c>
      <c r="HJ162">
        <v>9999</v>
      </c>
      <c r="HK162">
        <v>9999</v>
      </c>
      <c r="HL162">
        <v>625.4</v>
      </c>
      <c r="HM162">
        <v>1.86313</v>
      </c>
      <c r="HN162">
        <v>1.86798</v>
      </c>
      <c r="HO162">
        <v>1.8677999999999999</v>
      </c>
      <c r="HP162">
        <v>1.8689899999999999</v>
      </c>
      <c r="HQ162">
        <v>1.86981</v>
      </c>
      <c r="HR162">
        <v>1.8658399999999999</v>
      </c>
      <c r="HS162">
        <v>1.8669100000000001</v>
      </c>
      <c r="HT162">
        <v>1.86829</v>
      </c>
      <c r="HU162">
        <v>5</v>
      </c>
      <c r="HV162">
        <v>0</v>
      </c>
      <c r="HW162">
        <v>0</v>
      </c>
      <c r="HX162">
        <v>0</v>
      </c>
      <c r="HY162" t="s">
        <v>421</v>
      </c>
      <c r="HZ162" t="s">
        <v>422</v>
      </c>
      <c r="IA162" t="s">
        <v>423</v>
      </c>
      <c r="IB162" t="s">
        <v>423</v>
      </c>
      <c r="IC162" t="s">
        <v>423</v>
      </c>
      <c r="ID162" t="s">
        <v>423</v>
      </c>
      <c r="IE162">
        <v>0</v>
      </c>
      <c r="IF162">
        <v>100</v>
      </c>
      <c r="IG162">
        <v>100</v>
      </c>
      <c r="IH162">
        <v>5.992</v>
      </c>
      <c r="II162">
        <v>0.52539999999999998</v>
      </c>
      <c r="IJ162">
        <v>3.6346291650323699</v>
      </c>
      <c r="IK162">
        <v>5.6267518783259399E-3</v>
      </c>
      <c r="IL162">
        <v>2.30191766742704E-7</v>
      </c>
      <c r="IM162">
        <v>-2.9562642023804099E-10</v>
      </c>
      <c r="IN162">
        <v>-4.4408053959193901E-2</v>
      </c>
      <c r="IO162">
        <v>-1.77651730019769E-2</v>
      </c>
      <c r="IP162">
        <v>2.0502542247495602E-3</v>
      </c>
      <c r="IQ162">
        <v>-1.6883999477825899E-5</v>
      </c>
      <c r="IR162">
        <v>-3</v>
      </c>
      <c r="IS162">
        <v>1845</v>
      </c>
      <c r="IT162">
        <v>1</v>
      </c>
      <c r="IU162">
        <v>26</v>
      </c>
      <c r="IV162">
        <v>23575.7</v>
      </c>
      <c r="IW162">
        <v>23575.599999999999</v>
      </c>
      <c r="IX162">
        <v>1.0376000000000001</v>
      </c>
      <c r="IY162">
        <v>2.6281699999999999</v>
      </c>
      <c r="IZ162">
        <v>1.5478499999999999</v>
      </c>
      <c r="JA162">
        <v>2.3107899999999999</v>
      </c>
      <c r="JB162">
        <v>1.3464400000000001</v>
      </c>
      <c r="JC162">
        <v>2.2680699999999998</v>
      </c>
      <c r="JD162">
        <v>32.753500000000003</v>
      </c>
      <c r="JE162">
        <v>24.2364</v>
      </c>
      <c r="JF162">
        <v>18</v>
      </c>
      <c r="JG162">
        <v>498.82400000000001</v>
      </c>
      <c r="JH162">
        <v>420.22800000000001</v>
      </c>
      <c r="JI162">
        <v>24.9998</v>
      </c>
      <c r="JJ162">
        <v>26.001999999999999</v>
      </c>
      <c r="JK162">
        <v>30</v>
      </c>
      <c r="JL162">
        <v>25.9574</v>
      </c>
      <c r="JM162">
        <v>25.900500000000001</v>
      </c>
      <c r="JN162">
        <v>20.787099999999999</v>
      </c>
      <c r="JO162">
        <v>0</v>
      </c>
      <c r="JP162">
        <v>100</v>
      </c>
      <c r="JQ162">
        <v>25</v>
      </c>
      <c r="JR162">
        <v>419.89699999999999</v>
      </c>
      <c r="JS162">
        <v>28.5824</v>
      </c>
      <c r="JT162">
        <v>102.398</v>
      </c>
      <c r="JU162">
        <v>103.217</v>
      </c>
    </row>
    <row r="163" spans="1:281" x14ac:dyDescent="0.2">
      <c r="A163">
        <v>147</v>
      </c>
      <c r="B163">
        <v>1658966170.5999999</v>
      </c>
      <c r="C163">
        <v>4239</v>
      </c>
      <c r="D163" t="s">
        <v>727</v>
      </c>
      <c r="E163" t="s">
        <v>728</v>
      </c>
      <c r="F163">
        <v>5</v>
      </c>
      <c r="G163" t="s">
        <v>724</v>
      </c>
      <c r="H163" t="s">
        <v>416</v>
      </c>
      <c r="I163">
        <v>1658966167.8</v>
      </c>
      <c r="J163">
        <f t="shared" si="200"/>
        <v>2.8300611422724667E-4</v>
      </c>
      <c r="K163">
        <f t="shared" si="201"/>
        <v>0.2830061142272467</v>
      </c>
      <c r="L163">
        <f t="shared" si="202"/>
        <v>-1.7187728545107808</v>
      </c>
      <c r="M163">
        <f t="shared" si="203"/>
        <v>421.66079999999999</v>
      </c>
      <c r="N163">
        <f t="shared" si="204"/>
        <v>527.37891968737972</v>
      </c>
      <c r="O163">
        <f t="shared" si="205"/>
        <v>47.470678928577009</v>
      </c>
      <c r="P163">
        <f t="shared" si="206"/>
        <v>37.954729903562203</v>
      </c>
      <c r="Q163">
        <f t="shared" si="207"/>
        <v>2.4080455771582892E-2</v>
      </c>
      <c r="R163">
        <f t="shared" si="208"/>
        <v>2.7461997130158387</v>
      </c>
      <c r="S163">
        <f t="shared" si="209"/>
        <v>2.3963762328043373E-2</v>
      </c>
      <c r="T163">
        <f t="shared" si="210"/>
        <v>1.4987788635838833E-2</v>
      </c>
      <c r="U163">
        <f t="shared" si="211"/>
        <v>1.5964149869723993E-6</v>
      </c>
      <c r="V163">
        <f t="shared" si="212"/>
        <v>25.733436565830882</v>
      </c>
      <c r="W163">
        <f t="shared" si="213"/>
        <v>25.733436565830882</v>
      </c>
      <c r="X163">
        <f t="shared" si="214"/>
        <v>3.321399987915381</v>
      </c>
      <c r="Y163">
        <f t="shared" si="215"/>
        <v>68.673397129058444</v>
      </c>
      <c r="Z163">
        <f t="shared" si="216"/>
        <v>2.2915185461669831</v>
      </c>
      <c r="AA163">
        <f t="shared" si="217"/>
        <v>3.3368358665299676</v>
      </c>
      <c r="AB163">
        <f t="shared" si="218"/>
        <v>1.0298814417483979</v>
      </c>
      <c r="AC163">
        <f t="shared" si="219"/>
        <v>-12.480569637421578</v>
      </c>
      <c r="AD163">
        <f t="shared" si="220"/>
        <v>11.581223402005589</v>
      </c>
      <c r="AE163">
        <f t="shared" si="221"/>
        <v>0.89899155263219055</v>
      </c>
      <c r="AF163">
        <f t="shared" si="222"/>
        <v>-3.5308636881126176E-4</v>
      </c>
      <c r="AG163">
        <f t="shared" si="223"/>
        <v>-1.5974860519759533</v>
      </c>
      <c r="AH163">
        <f t="shared" si="224"/>
        <v>0.28008598726575235</v>
      </c>
      <c r="AI163">
        <f t="shared" si="225"/>
        <v>-1.7187728545107808</v>
      </c>
      <c r="AJ163">
        <v>430.65640271515201</v>
      </c>
      <c r="AK163">
        <v>432.733163636364</v>
      </c>
      <c r="AL163">
        <v>8.0202405002655804E-3</v>
      </c>
      <c r="AM163">
        <v>66.33</v>
      </c>
      <c r="AN163">
        <f t="shared" si="226"/>
        <v>0.2830061142272467</v>
      </c>
      <c r="AO163">
        <v>25.129976414139801</v>
      </c>
      <c r="AP163">
        <v>25.460969696969698</v>
      </c>
      <c r="AQ163">
        <v>-1.5604816556454501E-5</v>
      </c>
      <c r="AR163">
        <v>88.640650729912196</v>
      </c>
      <c r="AS163">
        <v>0</v>
      </c>
      <c r="AT163">
        <v>0</v>
      </c>
      <c r="AU163">
        <f t="shared" si="227"/>
        <v>1</v>
      </c>
      <c r="AV163">
        <f t="shared" si="228"/>
        <v>0</v>
      </c>
      <c r="AW163">
        <f t="shared" si="229"/>
        <v>47724.934269378187</v>
      </c>
      <c r="AX163" t="s">
        <v>417</v>
      </c>
      <c r="AY163" t="s">
        <v>417</v>
      </c>
      <c r="AZ163">
        <v>0</v>
      </c>
      <c r="BA163">
        <v>0</v>
      </c>
      <c r="BB163" t="e">
        <f t="shared" si="230"/>
        <v>#DIV/0!</v>
      </c>
      <c r="BC163">
        <v>0</v>
      </c>
      <c r="BD163" t="s">
        <v>417</v>
      </c>
      <c r="BE163" t="s">
        <v>417</v>
      </c>
      <c r="BF163">
        <v>0</v>
      </c>
      <c r="BG163">
        <v>0</v>
      </c>
      <c r="BH163" t="e">
        <f t="shared" si="231"/>
        <v>#DIV/0!</v>
      </c>
      <c r="BI163">
        <v>0.5</v>
      </c>
      <c r="BJ163">
        <f t="shared" si="232"/>
        <v>8.4021841419599964E-6</v>
      </c>
      <c r="BK163">
        <f t="shared" si="233"/>
        <v>-1.7187728545107808</v>
      </c>
      <c r="BL163" t="e">
        <f t="shared" si="234"/>
        <v>#DIV/0!</v>
      </c>
      <c r="BM163">
        <f t="shared" si="235"/>
        <v>-204562.62627324884</v>
      </c>
      <c r="BN163" t="e">
        <f t="shared" si="236"/>
        <v>#DIV/0!</v>
      </c>
      <c r="BO163" t="e">
        <f t="shared" si="237"/>
        <v>#DIV/0!</v>
      </c>
      <c r="BP163" t="s">
        <v>417</v>
      </c>
      <c r="BQ163">
        <v>0</v>
      </c>
      <c r="BR163" t="e">
        <f t="shared" si="238"/>
        <v>#DIV/0!</v>
      </c>
      <c r="BS163" t="e">
        <f t="shared" si="239"/>
        <v>#DIV/0!</v>
      </c>
      <c r="BT163" t="e">
        <f t="shared" si="240"/>
        <v>#DIV/0!</v>
      </c>
      <c r="BU163" t="e">
        <f t="shared" si="241"/>
        <v>#DIV/0!</v>
      </c>
      <c r="BV163" t="e">
        <f t="shared" si="242"/>
        <v>#DIV/0!</v>
      </c>
      <c r="BW163" t="e">
        <f t="shared" si="243"/>
        <v>#DIV/0!</v>
      </c>
      <c r="BX163" t="e">
        <f t="shared" si="244"/>
        <v>#DIV/0!</v>
      </c>
      <c r="BY163" t="e">
        <f t="shared" si="245"/>
        <v>#DIV/0!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 t="shared" si="246"/>
        <v>1.0001299999999999E-3</v>
      </c>
      <c r="CS163">
        <f t="shared" si="247"/>
        <v>8.4021841419599964E-6</v>
      </c>
      <c r="CT163">
        <f t="shared" si="248"/>
        <v>8.4010919999999972E-3</v>
      </c>
      <c r="CU163">
        <f t="shared" si="249"/>
        <v>1.5962074799999995E-3</v>
      </c>
      <c r="CV163">
        <v>6</v>
      </c>
      <c r="CW163">
        <v>0.5</v>
      </c>
      <c r="CX163" t="s">
        <v>418</v>
      </c>
      <c r="CY163">
        <v>2</v>
      </c>
      <c r="CZ163" t="b">
        <v>1</v>
      </c>
      <c r="DA163">
        <v>1658966167.8</v>
      </c>
      <c r="DB163">
        <v>421.66079999999999</v>
      </c>
      <c r="DC163">
        <v>419.88589999999999</v>
      </c>
      <c r="DD163">
        <v>25.457789999999999</v>
      </c>
      <c r="DE163">
        <v>25.130310000000001</v>
      </c>
      <c r="DF163">
        <v>415.66890000000001</v>
      </c>
      <c r="DG163">
        <v>24.93234</v>
      </c>
      <c r="DH163">
        <v>500.1019</v>
      </c>
      <c r="DI163">
        <v>89.967740000000006</v>
      </c>
      <c r="DJ163">
        <v>4.472951E-2</v>
      </c>
      <c r="DK163">
        <v>25.81166</v>
      </c>
      <c r="DL163">
        <v>25.20599</v>
      </c>
      <c r="DM163">
        <v>999.9</v>
      </c>
      <c r="DN163">
        <v>0</v>
      </c>
      <c r="DO163">
        <v>0</v>
      </c>
      <c r="DP163">
        <v>9992</v>
      </c>
      <c r="DQ163">
        <v>0</v>
      </c>
      <c r="DR163">
        <v>0.24823799999999999</v>
      </c>
      <c r="DS163">
        <v>1.7751189999999999</v>
      </c>
      <c r="DT163">
        <v>432.67579999999998</v>
      </c>
      <c r="DU163">
        <v>430.70949999999999</v>
      </c>
      <c r="DV163">
        <v>0.3274801</v>
      </c>
      <c r="DW163">
        <v>419.88589999999999</v>
      </c>
      <c r="DX163">
        <v>25.130310000000001</v>
      </c>
      <c r="DY163">
        <v>2.290381</v>
      </c>
      <c r="DZ163">
        <v>2.2609170000000001</v>
      </c>
      <c r="EA163">
        <v>19.608889999999999</v>
      </c>
      <c r="EB163">
        <v>19.40063</v>
      </c>
      <c r="EC163">
        <v>1.0001299999999999E-3</v>
      </c>
      <c r="ED163">
        <v>0</v>
      </c>
      <c r="EE163">
        <v>0</v>
      </c>
      <c r="EF163">
        <v>0</v>
      </c>
      <c r="EG163">
        <v>654.20000000000005</v>
      </c>
      <c r="EH163">
        <v>1.0001299999999999E-3</v>
      </c>
      <c r="EI163">
        <v>-9.15</v>
      </c>
      <c r="EJ163">
        <v>-0.3</v>
      </c>
      <c r="EK163">
        <v>35.3309</v>
      </c>
      <c r="EL163">
        <v>40.25</v>
      </c>
      <c r="EM163">
        <v>37.375</v>
      </c>
      <c r="EN163">
        <v>40.768599999999999</v>
      </c>
      <c r="EO163">
        <v>37.8812</v>
      </c>
      <c r="EP163">
        <v>0</v>
      </c>
      <c r="EQ163">
        <v>0</v>
      </c>
      <c r="ER163">
        <v>0</v>
      </c>
      <c r="ES163">
        <v>1658966172.0999999</v>
      </c>
      <c r="ET163">
        <v>0</v>
      </c>
      <c r="EU163">
        <v>657</v>
      </c>
      <c r="EV163">
        <v>-2.4273514136288199</v>
      </c>
      <c r="EW163">
        <v>31.760684238461501</v>
      </c>
      <c r="EX163">
        <v>-17.038461538461501</v>
      </c>
      <c r="EY163">
        <v>15</v>
      </c>
      <c r="EZ163">
        <v>0</v>
      </c>
      <c r="FA163" t="s">
        <v>419</v>
      </c>
      <c r="FB163">
        <v>1657551626.5</v>
      </c>
      <c r="FC163">
        <v>1657551629</v>
      </c>
      <c r="FD163">
        <v>0</v>
      </c>
      <c r="FE163">
        <v>0.40300000000000002</v>
      </c>
      <c r="FF163">
        <v>8.9999999999999993E-3</v>
      </c>
      <c r="FG163">
        <v>9.41</v>
      </c>
      <c r="FH163">
        <v>8.6999999999999994E-2</v>
      </c>
      <c r="FI163">
        <v>417</v>
      </c>
      <c r="FJ163">
        <v>17</v>
      </c>
      <c r="FK163">
        <v>1.61</v>
      </c>
      <c r="FL163">
        <v>0.59</v>
      </c>
      <c r="FM163">
        <v>1.7573332500000001</v>
      </c>
      <c r="FN163">
        <v>-0.15052131332082999</v>
      </c>
      <c r="FO163">
        <v>9.1338437702522104E-2</v>
      </c>
      <c r="FP163">
        <v>1</v>
      </c>
      <c r="FQ163">
        <v>659.83823529411802</v>
      </c>
      <c r="FR163">
        <v>-42.864782345331001</v>
      </c>
      <c r="FS163">
        <v>14.321785435562299</v>
      </c>
      <c r="FT163">
        <v>0</v>
      </c>
      <c r="FU163">
        <v>0.32543555000000002</v>
      </c>
      <c r="FV163">
        <v>2.9223129455909401E-2</v>
      </c>
      <c r="FW163">
        <v>4.1777824856615003E-3</v>
      </c>
      <c r="FX163">
        <v>1</v>
      </c>
      <c r="FY163">
        <v>2</v>
      </c>
      <c r="FZ163">
        <v>3</v>
      </c>
      <c r="GA163" t="s">
        <v>420</v>
      </c>
      <c r="GB163">
        <v>2.9744100000000002</v>
      </c>
      <c r="GC163">
        <v>2.6986699999999999</v>
      </c>
      <c r="GD163">
        <v>9.0535000000000004E-2</v>
      </c>
      <c r="GE163">
        <v>9.1361899999999996E-2</v>
      </c>
      <c r="GF163">
        <v>0.107102</v>
      </c>
      <c r="GG163">
        <v>0.107255</v>
      </c>
      <c r="GH163">
        <v>35446.800000000003</v>
      </c>
      <c r="GI163">
        <v>38738.9</v>
      </c>
      <c r="GJ163">
        <v>35315.9</v>
      </c>
      <c r="GK163">
        <v>38661.199999999997</v>
      </c>
      <c r="GL163">
        <v>44696.4</v>
      </c>
      <c r="GM163">
        <v>49844.5</v>
      </c>
      <c r="GN163">
        <v>55197.1</v>
      </c>
      <c r="GO163">
        <v>62008.1</v>
      </c>
      <c r="GP163">
        <v>1.992</v>
      </c>
      <c r="GQ163">
        <v>1.8715999999999999</v>
      </c>
      <c r="GR163">
        <v>5.3376E-2</v>
      </c>
      <c r="GS163">
        <v>0</v>
      </c>
      <c r="GT163">
        <v>24.3216</v>
      </c>
      <c r="GU163">
        <v>999.9</v>
      </c>
      <c r="GV163">
        <v>59.668999999999997</v>
      </c>
      <c r="GW163">
        <v>28.167999999999999</v>
      </c>
      <c r="GX163">
        <v>25.415400000000002</v>
      </c>
      <c r="GY163">
        <v>56.903399999999998</v>
      </c>
      <c r="GZ163">
        <v>45.7532</v>
      </c>
      <c r="HA163">
        <v>1</v>
      </c>
      <c r="HB163">
        <v>-9.9959400000000004E-2</v>
      </c>
      <c r="HC163">
        <v>-0.28453200000000001</v>
      </c>
      <c r="HD163">
        <v>20.133400000000002</v>
      </c>
      <c r="HE163">
        <v>5.2017199999999999</v>
      </c>
      <c r="HF163">
        <v>12.006399999999999</v>
      </c>
      <c r="HG163">
        <v>4.976</v>
      </c>
      <c r="HH163">
        <v>3.294</v>
      </c>
      <c r="HI163">
        <v>9999</v>
      </c>
      <c r="HJ163">
        <v>9999</v>
      </c>
      <c r="HK163">
        <v>9999</v>
      </c>
      <c r="HL163">
        <v>625.4</v>
      </c>
      <c r="HM163">
        <v>1.86313</v>
      </c>
      <c r="HN163">
        <v>1.86798</v>
      </c>
      <c r="HO163">
        <v>1.8678300000000001</v>
      </c>
      <c r="HP163">
        <v>1.86893</v>
      </c>
      <c r="HQ163">
        <v>1.86981</v>
      </c>
      <c r="HR163">
        <v>1.8658399999999999</v>
      </c>
      <c r="HS163">
        <v>1.8669100000000001</v>
      </c>
      <c r="HT163">
        <v>1.86829</v>
      </c>
      <c r="HU163">
        <v>5</v>
      </c>
      <c r="HV163">
        <v>0</v>
      </c>
      <c r="HW163">
        <v>0</v>
      </c>
      <c r="HX163">
        <v>0</v>
      </c>
      <c r="HY163" t="s">
        <v>421</v>
      </c>
      <c r="HZ163" t="s">
        <v>422</v>
      </c>
      <c r="IA163" t="s">
        <v>423</v>
      </c>
      <c r="IB163" t="s">
        <v>423</v>
      </c>
      <c r="IC163" t="s">
        <v>423</v>
      </c>
      <c r="ID163" t="s">
        <v>423</v>
      </c>
      <c r="IE163">
        <v>0</v>
      </c>
      <c r="IF163">
        <v>100</v>
      </c>
      <c r="IG163">
        <v>100</v>
      </c>
      <c r="IH163">
        <v>5.992</v>
      </c>
      <c r="II163">
        <v>0.52559999999999996</v>
      </c>
      <c r="IJ163">
        <v>3.6346291650323699</v>
      </c>
      <c r="IK163">
        <v>5.6267518783259399E-3</v>
      </c>
      <c r="IL163">
        <v>2.30191766742704E-7</v>
      </c>
      <c r="IM163">
        <v>-2.9562642023804099E-10</v>
      </c>
      <c r="IN163">
        <v>-4.4408053959193901E-2</v>
      </c>
      <c r="IO163">
        <v>-1.77651730019769E-2</v>
      </c>
      <c r="IP163">
        <v>2.0502542247495602E-3</v>
      </c>
      <c r="IQ163">
        <v>-1.6883999477825899E-5</v>
      </c>
      <c r="IR163">
        <v>-3</v>
      </c>
      <c r="IS163">
        <v>1845</v>
      </c>
      <c r="IT163">
        <v>1</v>
      </c>
      <c r="IU163">
        <v>26</v>
      </c>
      <c r="IV163">
        <v>23575.7</v>
      </c>
      <c r="IW163">
        <v>23575.7</v>
      </c>
      <c r="IX163">
        <v>1.0376000000000001</v>
      </c>
      <c r="IY163">
        <v>2.6171899999999999</v>
      </c>
      <c r="IZ163">
        <v>1.5478499999999999</v>
      </c>
      <c r="JA163">
        <v>2.3107899999999999</v>
      </c>
      <c r="JB163">
        <v>1.3464400000000001</v>
      </c>
      <c r="JC163">
        <v>2.4133300000000002</v>
      </c>
      <c r="JD163">
        <v>32.753500000000003</v>
      </c>
      <c r="JE163">
        <v>24.245100000000001</v>
      </c>
      <c r="JF163">
        <v>18</v>
      </c>
      <c r="JG163">
        <v>498.84300000000002</v>
      </c>
      <c r="JH163">
        <v>420.36</v>
      </c>
      <c r="JI163">
        <v>24.9999</v>
      </c>
      <c r="JJ163">
        <v>26.001999999999999</v>
      </c>
      <c r="JK163">
        <v>30</v>
      </c>
      <c r="JL163">
        <v>25.959599999999998</v>
      </c>
      <c r="JM163">
        <v>25.902699999999999</v>
      </c>
      <c r="JN163">
        <v>20.7911</v>
      </c>
      <c r="JO163">
        <v>0</v>
      </c>
      <c r="JP163">
        <v>100</v>
      </c>
      <c r="JQ163">
        <v>25</v>
      </c>
      <c r="JR163">
        <v>419.89699999999999</v>
      </c>
      <c r="JS163">
        <v>28.5824</v>
      </c>
      <c r="JT163">
        <v>102.398</v>
      </c>
      <c r="JU163">
        <v>103.215</v>
      </c>
    </row>
    <row r="164" spans="1:281" x14ac:dyDescent="0.2">
      <c r="A164">
        <v>148</v>
      </c>
      <c r="B164">
        <v>1658966175.5999999</v>
      </c>
      <c r="C164">
        <v>4244</v>
      </c>
      <c r="D164" t="s">
        <v>729</v>
      </c>
      <c r="E164" t="s">
        <v>730</v>
      </c>
      <c r="F164">
        <v>5</v>
      </c>
      <c r="G164" t="s">
        <v>724</v>
      </c>
      <c r="H164" t="s">
        <v>416</v>
      </c>
      <c r="I164">
        <v>1658966173.0999999</v>
      </c>
      <c r="J164">
        <f t="shared" si="200"/>
        <v>3.1614092724561066E-4</v>
      </c>
      <c r="K164">
        <f t="shared" si="201"/>
        <v>0.31614092724561066</v>
      </c>
      <c r="L164">
        <f t="shared" si="202"/>
        <v>-1.6043052357739278</v>
      </c>
      <c r="M164">
        <f t="shared" si="203"/>
        <v>421.64477777777802</v>
      </c>
      <c r="N164">
        <f t="shared" si="204"/>
        <v>508.54008778049223</v>
      </c>
      <c r="O164">
        <f t="shared" si="205"/>
        <v>45.775570650311941</v>
      </c>
      <c r="P164">
        <f t="shared" si="206"/>
        <v>37.953803010379211</v>
      </c>
      <c r="Q164">
        <f t="shared" si="207"/>
        <v>2.6957957513027941E-2</v>
      </c>
      <c r="R164">
        <f t="shared" si="208"/>
        <v>2.7453214455022197</v>
      </c>
      <c r="S164">
        <f t="shared" si="209"/>
        <v>2.6811754020225478E-2</v>
      </c>
      <c r="T164">
        <f t="shared" si="210"/>
        <v>1.6770415834579517E-2</v>
      </c>
      <c r="U164">
        <f t="shared" si="211"/>
        <v>1.5964149869723993E-6</v>
      </c>
      <c r="V164">
        <f t="shared" si="212"/>
        <v>25.725947761702471</v>
      </c>
      <c r="W164">
        <f t="shared" si="213"/>
        <v>25.725947761702471</v>
      </c>
      <c r="X164">
        <f t="shared" si="214"/>
        <v>3.3199254944159606</v>
      </c>
      <c r="Y164">
        <f t="shared" si="215"/>
        <v>68.670304115937256</v>
      </c>
      <c r="Z164">
        <f t="shared" si="216"/>
        <v>2.2916455735982337</v>
      </c>
      <c r="AA164">
        <f t="shared" si="217"/>
        <v>3.337171144209889</v>
      </c>
      <c r="AB164">
        <f t="shared" si="218"/>
        <v>1.0282799208177269</v>
      </c>
      <c r="AC164">
        <f t="shared" si="219"/>
        <v>-13.941814891531431</v>
      </c>
      <c r="AD164">
        <f t="shared" si="220"/>
        <v>12.9368578131223</v>
      </c>
      <c r="AE164">
        <f t="shared" si="221"/>
        <v>1.0045146191045675</v>
      </c>
      <c r="AF164">
        <f t="shared" si="222"/>
        <v>-4.4086288957601028E-4</v>
      </c>
      <c r="AG164">
        <f t="shared" si="223"/>
        <v>-1.6016308809565678</v>
      </c>
      <c r="AH164">
        <f t="shared" si="224"/>
        <v>0.28027058187359816</v>
      </c>
      <c r="AI164">
        <f t="shared" si="225"/>
        <v>-1.6043052357739278</v>
      </c>
      <c r="AJ164">
        <v>430.61292639999999</v>
      </c>
      <c r="AK164">
        <v>432.60503636363597</v>
      </c>
      <c r="AL164">
        <v>-3.61439963545934E-3</v>
      </c>
      <c r="AM164">
        <v>66.33</v>
      </c>
      <c r="AN164">
        <f t="shared" si="226"/>
        <v>0.31614092724561066</v>
      </c>
      <c r="AO164">
        <v>25.1312645629766</v>
      </c>
      <c r="AP164">
        <v>25.459953333333299</v>
      </c>
      <c r="AQ164">
        <v>6.3916704579576296E-3</v>
      </c>
      <c r="AR164">
        <v>88.640650729912196</v>
      </c>
      <c r="AS164">
        <v>0</v>
      </c>
      <c r="AT164">
        <v>0</v>
      </c>
      <c r="AU164">
        <f t="shared" si="227"/>
        <v>1</v>
      </c>
      <c r="AV164">
        <f t="shared" si="228"/>
        <v>0</v>
      </c>
      <c r="AW164">
        <f t="shared" si="229"/>
        <v>47700.833424300028</v>
      </c>
      <c r="AX164" t="s">
        <v>417</v>
      </c>
      <c r="AY164" t="s">
        <v>417</v>
      </c>
      <c r="AZ164">
        <v>0</v>
      </c>
      <c r="BA164">
        <v>0</v>
      </c>
      <c r="BB164" t="e">
        <f t="shared" si="230"/>
        <v>#DIV/0!</v>
      </c>
      <c r="BC164">
        <v>0</v>
      </c>
      <c r="BD164" t="s">
        <v>417</v>
      </c>
      <c r="BE164" t="s">
        <v>417</v>
      </c>
      <c r="BF164">
        <v>0</v>
      </c>
      <c r="BG164">
        <v>0</v>
      </c>
      <c r="BH164" t="e">
        <f t="shared" si="231"/>
        <v>#DIV/0!</v>
      </c>
      <c r="BI164">
        <v>0.5</v>
      </c>
      <c r="BJ164">
        <f t="shared" si="232"/>
        <v>8.4021841419599964E-6</v>
      </c>
      <c r="BK164">
        <f t="shared" si="233"/>
        <v>-1.6043052357739278</v>
      </c>
      <c r="BL164" t="e">
        <f t="shared" si="234"/>
        <v>#DIV/0!</v>
      </c>
      <c r="BM164">
        <f t="shared" si="235"/>
        <v>-190939.07115914361</v>
      </c>
      <c r="BN164" t="e">
        <f t="shared" si="236"/>
        <v>#DIV/0!</v>
      </c>
      <c r="BO164" t="e">
        <f t="shared" si="237"/>
        <v>#DIV/0!</v>
      </c>
      <c r="BP164" t="s">
        <v>417</v>
      </c>
      <c r="BQ164">
        <v>0</v>
      </c>
      <c r="BR164" t="e">
        <f t="shared" si="238"/>
        <v>#DIV/0!</v>
      </c>
      <c r="BS164" t="e">
        <f t="shared" si="239"/>
        <v>#DIV/0!</v>
      </c>
      <c r="BT164" t="e">
        <f t="shared" si="240"/>
        <v>#DIV/0!</v>
      </c>
      <c r="BU164" t="e">
        <f t="shared" si="241"/>
        <v>#DIV/0!</v>
      </c>
      <c r="BV164" t="e">
        <f t="shared" si="242"/>
        <v>#DIV/0!</v>
      </c>
      <c r="BW164" t="e">
        <f t="shared" si="243"/>
        <v>#DIV/0!</v>
      </c>
      <c r="BX164" t="e">
        <f t="shared" si="244"/>
        <v>#DIV/0!</v>
      </c>
      <c r="BY164" t="e">
        <f t="shared" si="245"/>
        <v>#DIV/0!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 t="shared" si="246"/>
        <v>1.0001299999999999E-3</v>
      </c>
      <c r="CS164">
        <f t="shared" si="247"/>
        <v>8.4021841419599964E-6</v>
      </c>
      <c r="CT164">
        <f t="shared" si="248"/>
        <v>8.4010919999999972E-3</v>
      </c>
      <c r="CU164">
        <f t="shared" si="249"/>
        <v>1.5962074799999995E-3</v>
      </c>
      <c r="CV164">
        <v>6</v>
      </c>
      <c r="CW164">
        <v>0.5</v>
      </c>
      <c r="CX164" t="s">
        <v>418</v>
      </c>
      <c r="CY164">
        <v>2</v>
      </c>
      <c r="CZ164" t="b">
        <v>1</v>
      </c>
      <c r="DA164">
        <v>1658966173.0999999</v>
      </c>
      <c r="DB164">
        <v>421.64477777777802</v>
      </c>
      <c r="DC164">
        <v>419.86466666666701</v>
      </c>
      <c r="DD164">
        <v>25.458855555555601</v>
      </c>
      <c r="DE164">
        <v>25.1311</v>
      </c>
      <c r="DF164">
        <v>415.65266666666702</v>
      </c>
      <c r="DG164">
        <v>24.933344444444401</v>
      </c>
      <c r="DH164">
        <v>500.01022222222201</v>
      </c>
      <c r="DI164">
        <v>89.968888888888898</v>
      </c>
      <c r="DJ164">
        <v>4.4802755555555497E-2</v>
      </c>
      <c r="DK164">
        <v>25.813355555555599</v>
      </c>
      <c r="DL164">
        <v>25.196533333333299</v>
      </c>
      <c r="DM164">
        <v>999.9</v>
      </c>
      <c r="DN164">
        <v>0</v>
      </c>
      <c r="DO164">
        <v>0</v>
      </c>
      <c r="DP164">
        <v>9986.6666666666697</v>
      </c>
      <c r="DQ164">
        <v>0</v>
      </c>
      <c r="DR164">
        <v>0.24517333333333299</v>
      </c>
      <c r="DS164">
        <v>1.7799811111111099</v>
      </c>
      <c r="DT164">
        <v>432.65988888888899</v>
      </c>
      <c r="DU164">
        <v>430.68833333333299</v>
      </c>
      <c r="DV164">
        <v>0.32776555555555598</v>
      </c>
      <c r="DW164">
        <v>419.86466666666701</v>
      </c>
      <c r="DX164">
        <v>25.1311</v>
      </c>
      <c r="DY164">
        <v>2.2905044444444398</v>
      </c>
      <c r="DZ164">
        <v>2.26101666666667</v>
      </c>
      <c r="EA164">
        <v>19.609777777777801</v>
      </c>
      <c r="EB164">
        <v>19.401322222222198</v>
      </c>
      <c r="EC164">
        <v>1.0001299999999999E-3</v>
      </c>
      <c r="ED164">
        <v>0</v>
      </c>
      <c r="EE164">
        <v>0</v>
      </c>
      <c r="EF164">
        <v>0</v>
      </c>
      <c r="EG164">
        <v>655.88888888888903</v>
      </c>
      <c r="EH164">
        <v>1.0001299999999999E-3</v>
      </c>
      <c r="EI164">
        <v>-18.6666666666667</v>
      </c>
      <c r="EJ164">
        <v>-0.83333333333333304</v>
      </c>
      <c r="EK164">
        <v>35.375</v>
      </c>
      <c r="EL164">
        <v>40.284444444444397</v>
      </c>
      <c r="EM164">
        <v>37.409444444444397</v>
      </c>
      <c r="EN164">
        <v>40.847000000000001</v>
      </c>
      <c r="EO164">
        <v>37.909444444444397</v>
      </c>
      <c r="EP164">
        <v>0</v>
      </c>
      <c r="EQ164">
        <v>0</v>
      </c>
      <c r="ER164">
        <v>0</v>
      </c>
      <c r="ES164">
        <v>1658966176.9000001</v>
      </c>
      <c r="ET164">
        <v>0</v>
      </c>
      <c r="EU164">
        <v>656.92307692307702</v>
      </c>
      <c r="EV164">
        <v>-16.9572660731246</v>
      </c>
      <c r="EW164">
        <v>-23.350427341440302</v>
      </c>
      <c r="EX164">
        <v>-15.5769230769231</v>
      </c>
      <c r="EY164">
        <v>15</v>
      </c>
      <c r="EZ164">
        <v>0</v>
      </c>
      <c r="FA164" t="s">
        <v>419</v>
      </c>
      <c r="FB164">
        <v>1657551626.5</v>
      </c>
      <c r="FC164">
        <v>1657551629</v>
      </c>
      <c r="FD164">
        <v>0</v>
      </c>
      <c r="FE164">
        <v>0.40300000000000002</v>
      </c>
      <c r="FF164">
        <v>8.9999999999999993E-3</v>
      </c>
      <c r="FG164">
        <v>9.41</v>
      </c>
      <c r="FH164">
        <v>8.6999999999999994E-2</v>
      </c>
      <c r="FI164">
        <v>417</v>
      </c>
      <c r="FJ164">
        <v>17</v>
      </c>
      <c r="FK164">
        <v>1.61</v>
      </c>
      <c r="FL164">
        <v>0.59</v>
      </c>
      <c r="FM164">
        <v>1.7655067499999999</v>
      </c>
      <c r="FN164">
        <v>0.232764315196997</v>
      </c>
      <c r="FO164">
        <v>0.105681390707813</v>
      </c>
      <c r="FP164">
        <v>1</v>
      </c>
      <c r="FQ164">
        <v>656.70588235294099</v>
      </c>
      <c r="FR164">
        <v>-5.9740264677329797</v>
      </c>
      <c r="FS164">
        <v>11.4751122300412</v>
      </c>
      <c r="FT164">
        <v>0</v>
      </c>
      <c r="FU164">
        <v>0.32711259999999998</v>
      </c>
      <c r="FV164">
        <v>7.7139287054403304E-3</v>
      </c>
      <c r="FW164">
        <v>2.9957404326810501E-3</v>
      </c>
      <c r="FX164">
        <v>1</v>
      </c>
      <c r="FY164">
        <v>2</v>
      </c>
      <c r="FZ164">
        <v>3</v>
      </c>
      <c r="GA164" t="s">
        <v>420</v>
      </c>
      <c r="GB164">
        <v>2.9737499999999999</v>
      </c>
      <c r="GC164">
        <v>2.69875</v>
      </c>
      <c r="GD164">
        <v>9.0535199999999996E-2</v>
      </c>
      <c r="GE164">
        <v>9.1392500000000002E-2</v>
      </c>
      <c r="GF164">
        <v>0.107113</v>
      </c>
      <c r="GG164">
        <v>0.107262</v>
      </c>
      <c r="GH164">
        <v>35447.199999999997</v>
      </c>
      <c r="GI164">
        <v>38737.5</v>
      </c>
      <c r="GJ164">
        <v>35316.400000000001</v>
      </c>
      <c r="GK164">
        <v>38661.1</v>
      </c>
      <c r="GL164">
        <v>44696.7</v>
      </c>
      <c r="GM164">
        <v>49844</v>
      </c>
      <c r="GN164">
        <v>55198.1</v>
      </c>
      <c r="GO164">
        <v>62008</v>
      </c>
      <c r="GP164">
        <v>1.9914000000000001</v>
      </c>
      <c r="GQ164">
        <v>1.8728</v>
      </c>
      <c r="GR164">
        <v>5.3584600000000003E-2</v>
      </c>
      <c r="GS164">
        <v>0</v>
      </c>
      <c r="GT164">
        <v>24.325700000000001</v>
      </c>
      <c r="GU164">
        <v>999.9</v>
      </c>
      <c r="GV164">
        <v>59.668999999999997</v>
      </c>
      <c r="GW164">
        <v>28.167999999999999</v>
      </c>
      <c r="GX164">
        <v>25.4161</v>
      </c>
      <c r="GY164">
        <v>56.883400000000002</v>
      </c>
      <c r="GZ164">
        <v>46.0657</v>
      </c>
      <c r="HA164">
        <v>1</v>
      </c>
      <c r="HB164">
        <v>-9.9695099999999995E-2</v>
      </c>
      <c r="HC164">
        <v>-0.28387800000000002</v>
      </c>
      <c r="HD164">
        <v>20.133600000000001</v>
      </c>
      <c r="HE164">
        <v>5.20052</v>
      </c>
      <c r="HF164">
        <v>12.0076</v>
      </c>
      <c r="HG164">
        <v>4.9756</v>
      </c>
      <c r="HH164">
        <v>3.2936000000000001</v>
      </c>
      <c r="HI164">
        <v>9999</v>
      </c>
      <c r="HJ164">
        <v>9999</v>
      </c>
      <c r="HK164">
        <v>9999</v>
      </c>
      <c r="HL164">
        <v>625.4</v>
      </c>
      <c r="HM164">
        <v>1.8631</v>
      </c>
      <c r="HN164">
        <v>1.86798</v>
      </c>
      <c r="HO164">
        <v>1.8677699999999999</v>
      </c>
      <c r="HP164">
        <v>1.86893</v>
      </c>
      <c r="HQ164">
        <v>1.86981</v>
      </c>
      <c r="HR164">
        <v>1.8658399999999999</v>
      </c>
      <c r="HS164">
        <v>1.8669100000000001</v>
      </c>
      <c r="HT164">
        <v>1.86829</v>
      </c>
      <c r="HU164">
        <v>5</v>
      </c>
      <c r="HV164">
        <v>0</v>
      </c>
      <c r="HW164">
        <v>0</v>
      </c>
      <c r="HX164">
        <v>0</v>
      </c>
      <c r="HY164" t="s">
        <v>421</v>
      </c>
      <c r="HZ164" t="s">
        <v>422</v>
      </c>
      <c r="IA164" t="s">
        <v>423</v>
      </c>
      <c r="IB164" t="s">
        <v>423</v>
      </c>
      <c r="IC164" t="s">
        <v>423</v>
      </c>
      <c r="ID164" t="s">
        <v>423</v>
      </c>
      <c r="IE164">
        <v>0</v>
      </c>
      <c r="IF164">
        <v>100</v>
      </c>
      <c r="IG164">
        <v>100</v>
      </c>
      <c r="IH164">
        <v>5.992</v>
      </c>
      <c r="II164">
        <v>0.52580000000000005</v>
      </c>
      <c r="IJ164">
        <v>3.6346291650323699</v>
      </c>
      <c r="IK164">
        <v>5.6267518783259399E-3</v>
      </c>
      <c r="IL164">
        <v>2.30191766742704E-7</v>
      </c>
      <c r="IM164">
        <v>-2.9562642023804099E-10</v>
      </c>
      <c r="IN164">
        <v>-4.4408053959193901E-2</v>
      </c>
      <c r="IO164">
        <v>-1.77651730019769E-2</v>
      </c>
      <c r="IP164">
        <v>2.0502542247495602E-3</v>
      </c>
      <c r="IQ164">
        <v>-1.6883999477825899E-5</v>
      </c>
      <c r="IR164">
        <v>-3</v>
      </c>
      <c r="IS164">
        <v>1845</v>
      </c>
      <c r="IT164">
        <v>1</v>
      </c>
      <c r="IU164">
        <v>26</v>
      </c>
      <c r="IV164">
        <v>23575.8</v>
      </c>
      <c r="IW164">
        <v>23575.8</v>
      </c>
      <c r="IX164">
        <v>1.0376000000000001</v>
      </c>
      <c r="IY164">
        <v>2.6220699999999999</v>
      </c>
      <c r="IZ164">
        <v>1.5478499999999999</v>
      </c>
      <c r="JA164">
        <v>2.3107899999999999</v>
      </c>
      <c r="JB164">
        <v>1.3464400000000001</v>
      </c>
      <c r="JC164">
        <v>2.4401899999999999</v>
      </c>
      <c r="JD164">
        <v>32.753500000000003</v>
      </c>
      <c r="JE164">
        <v>24.245100000000001</v>
      </c>
      <c r="JF164">
        <v>18</v>
      </c>
      <c r="JG164">
        <v>498.45100000000002</v>
      </c>
      <c r="JH164">
        <v>421.04500000000002</v>
      </c>
      <c r="JI164">
        <v>24.9999</v>
      </c>
      <c r="JJ164">
        <v>26.004200000000001</v>
      </c>
      <c r="JK164">
        <v>30.0001</v>
      </c>
      <c r="JL164">
        <v>25.959599999999998</v>
      </c>
      <c r="JM164">
        <v>25.902699999999999</v>
      </c>
      <c r="JN164">
        <v>20.7897</v>
      </c>
      <c r="JO164">
        <v>0</v>
      </c>
      <c r="JP164">
        <v>100</v>
      </c>
      <c r="JQ164">
        <v>25</v>
      </c>
      <c r="JR164">
        <v>419.89699999999999</v>
      </c>
      <c r="JS164">
        <v>28.5824</v>
      </c>
      <c r="JT164">
        <v>102.399</v>
      </c>
      <c r="JU164">
        <v>103.215</v>
      </c>
    </row>
    <row r="165" spans="1:281" x14ac:dyDescent="0.2">
      <c r="A165">
        <v>149</v>
      </c>
      <c r="B165">
        <v>1658966180.5999999</v>
      </c>
      <c r="C165">
        <v>4249</v>
      </c>
      <c r="D165" t="s">
        <v>731</v>
      </c>
      <c r="E165" t="s">
        <v>732</v>
      </c>
      <c r="F165">
        <v>5</v>
      </c>
      <c r="G165" t="s">
        <v>724</v>
      </c>
      <c r="H165" t="s">
        <v>416</v>
      </c>
      <c r="I165">
        <v>1658966177.8</v>
      </c>
      <c r="J165">
        <f t="shared" si="200"/>
        <v>2.8342094562635646E-4</v>
      </c>
      <c r="K165">
        <f t="shared" si="201"/>
        <v>0.28342094562635645</v>
      </c>
      <c r="L165">
        <f t="shared" si="202"/>
        <v>-1.5199123285591716</v>
      </c>
      <c r="M165">
        <f t="shared" si="203"/>
        <v>421.61619999999999</v>
      </c>
      <c r="N165">
        <f t="shared" si="204"/>
        <v>514.09114684482347</v>
      </c>
      <c r="O165">
        <f t="shared" si="205"/>
        <v>46.275577843253778</v>
      </c>
      <c r="P165">
        <f t="shared" si="206"/>
        <v>37.951506075956679</v>
      </c>
      <c r="Q165">
        <f t="shared" si="207"/>
        <v>2.4103505398334293E-2</v>
      </c>
      <c r="R165">
        <f t="shared" si="208"/>
        <v>2.7446233692556699</v>
      </c>
      <c r="S165">
        <f t="shared" si="209"/>
        <v>2.3986522239337643E-2</v>
      </c>
      <c r="T165">
        <f t="shared" si="210"/>
        <v>1.5002039421022769E-2</v>
      </c>
      <c r="U165">
        <f t="shared" si="211"/>
        <v>1.5964149869723993E-6</v>
      </c>
      <c r="V165">
        <f t="shared" si="212"/>
        <v>25.737800413333019</v>
      </c>
      <c r="W165">
        <f t="shared" si="213"/>
        <v>25.737800413333019</v>
      </c>
      <c r="X165">
        <f t="shared" si="214"/>
        <v>3.3222594629334448</v>
      </c>
      <c r="Y165">
        <f t="shared" si="215"/>
        <v>68.66439259787586</v>
      </c>
      <c r="Z165">
        <f t="shared" si="216"/>
        <v>2.2918318338060852</v>
      </c>
      <c r="AA165">
        <f t="shared" si="217"/>
        <v>3.3377297127317531</v>
      </c>
      <c r="AB165">
        <f t="shared" si="218"/>
        <v>1.0304276291273595</v>
      </c>
      <c r="AC165">
        <f t="shared" si="219"/>
        <v>-12.498863702122319</v>
      </c>
      <c r="AD165">
        <f t="shared" si="220"/>
        <v>11.597681267713812</v>
      </c>
      <c r="AE165">
        <f t="shared" si="221"/>
        <v>0.9008263299262973</v>
      </c>
      <c r="AF165">
        <f t="shared" si="222"/>
        <v>-3.5450806722359118E-4</v>
      </c>
      <c r="AG165">
        <f t="shared" si="223"/>
        <v>-1.5300340724076777</v>
      </c>
      <c r="AH165">
        <f t="shared" si="224"/>
        <v>0.28099898325628803</v>
      </c>
      <c r="AI165">
        <f t="shared" si="225"/>
        <v>-1.5199123285591716</v>
      </c>
      <c r="AJ165">
        <v>430.74589876363598</v>
      </c>
      <c r="AK165">
        <v>432.62887878787899</v>
      </c>
      <c r="AL165">
        <v>-2.5525541125797002E-3</v>
      </c>
      <c r="AM165">
        <v>66.33</v>
      </c>
      <c r="AN165">
        <f t="shared" si="226"/>
        <v>0.28342094562635645</v>
      </c>
      <c r="AO165">
        <v>25.1317127944845</v>
      </c>
      <c r="AP165">
        <v>25.459016969697</v>
      </c>
      <c r="AQ165">
        <v>6.4032550574062903E-4</v>
      </c>
      <c r="AR165">
        <v>88.640650729912196</v>
      </c>
      <c r="AS165">
        <v>0</v>
      </c>
      <c r="AT165">
        <v>0</v>
      </c>
      <c r="AU165">
        <f t="shared" si="227"/>
        <v>1</v>
      </c>
      <c r="AV165">
        <f t="shared" si="228"/>
        <v>0</v>
      </c>
      <c r="AW165">
        <f t="shared" si="229"/>
        <v>47681.430418245749</v>
      </c>
      <c r="AX165" t="s">
        <v>417</v>
      </c>
      <c r="AY165" t="s">
        <v>417</v>
      </c>
      <c r="AZ165">
        <v>0</v>
      </c>
      <c r="BA165">
        <v>0</v>
      </c>
      <c r="BB165" t="e">
        <f t="shared" si="230"/>
        <v>#DIV/0!</v>
      </c>
      <c r="BC165">
        <v>0</v>
      </c>
      <c r="BD165" t="s">
        <v>417</v>
      </c>
      <c r="BE165" t="s">
        <v>417</v>
      </c>
      <c r="BF165">
        <v>0</v>
      </c>
      <c r="BG165">
        <v>0</v>
      </c>
      <c r="BH165" t="e">
        <f t="shared" si="231"/>
        <v>#DIV/0!</v>
      </c>
      <c r="BI165">
        <v>0.5</v>
      </c>
      <c r="BJ165">
        <f t="shared" si="232"/>
        <v>8.4021841419599964E-6</v>
      </c>
      <c r="BK165">
        <f t="shared" si="233"/>
        <v>-1.5199123285591716</v>
      </c>
      <c r="BL165" t="e">
        <f t="shared" si="234"/>
        <v>#DIV/0!</v>
      </c>
      <c r="BM165">
        <f t="shared" si="235"/>
        <v>-180894.90814285085</v>
      </c>
      <c r="BN165" t="e">
        <f t="shared" si="236"/>
        <v>#DIV/0!</v>
      </c>
      <c r="BO165" t="e">
        <f t="shared" si="237"/>
        <v>#DIV/0!</v>
      </c>
      <c r="BP165" t="s">
        <v>417</v>
      </c>
      <c r="BQ165">
        <v>0</v>
      </c>
      <c r="BR165" t="e">
        <f t="shared" si="238"/>
        <v>#DIV/0!</v>
      </c>
      <c r="BS165" t="e">
        <f t="shared" si="239"/>
        <v>#DIV/0!</v>
      </c>
      <c r="BT165" t="e">
        <f t="shared" si="240"/>
        <v>#DIV/0!</v>
      </c>
      <c r="BU165" t="e">
        <f t="shared" si="241"/>
        <v>#DIV/0!</v>
      </c>
      <c r="BV165" t="e">
        <f t="shared" si="242"/>
        <v>#DIV/0!</v>
      </c>
      <c r="BW165" t="e">
        <f t="shared" si="243"/>
        <v>#DIV/0!</v>
      </c>
      <c r="BX165" t="e">
        <f t="shared" si="244"/>
        <v>#DIV/0!</v>
      </c>
      <c r="BY165" t="e">
        <f t="shared" si="245"/>
        <v>#DIV/0!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 t="shared" si="246"/>
        <v>1.0001299999999999E-3</v>
      </c>
      <c r="CS165">
        <f t="shared" si="247"/>
        <v>8.4021841419599964E-6</v>
      </c>
      <c r="CT165">
        <f t="shared" si="248"/>
        <v>8.4010919999999972E-3</v>
      </c>
      <c r="CU165">
        <f t="shared" si="249"/>
        <v>1.5962074799999995E-3</v>
      </c>
      <c r="CV165">
        <v>6</v>
      </c>
      <c r="CW165">
        <v>0.5</v>
      </c>
      <c r="CX165" t="s">
        <v>418</v>
      </c>
      <c r="CY165">
        <v>2</v>
      </c>
      <c r="CZ165" t="b">
        <v>1</v>
      </c>
      <c r="DA165">
        <v>1658966177.8</v>
      </c>
      <c r="DB165">
        <v>421.61619999999999</v>
      </c>
      <c r="DC165">
        <v>419.92250000000001</v>
      </c>
      <c r="DD165">
        <v>25.460740000000001</v>
      </c>
      <c r="DE165">
        <v>25.132159999999999</v>
      </c>
      <c r="DF165">
        <v>415.62450000000001</v>
      </c>
      <c r="DG165">
        <v>24.935110000000002</v>
      </c>
      <c r="DH165">
        <v>500.05090000000001</v>
      </c>
      <c r="DI165">
        <v>89.969160000000002</v>
      </c>
      <c r="DJ165">
        <v>4.518498E-2</v>
      </c>
      <c r="DK165">
        <v>25.816179999999999</v>
      </c>
      <c r="DL165">
        <v>25.196000000000002</v>
      </c>
      <c r="DM165">
        <v>999.9</v>
      </c>
      <c r="DN165">
        <v>0</v>
      </c>
      <c r="DO165">
        <v>0</v>
      </c>
      <c r="DP165">
        <v>9982.5</v>
      </c>
      <c r="DQ165">
        <v>0</v>
      </c>
      <c r="DR165">
        <v>0.24272160000000001</v>
      </c>
      <c r="DS165">
        <v>1.6936640000000001</v>
      </c>
      <c r="DT165">
        <v>432.63130000000001</v>
      </c>
      <c r="DU165">
        <v>430.74810000000002</v>
      </c>
      <c r="DV165">
        <v>0.3285844</v>
      </c>
      <c r="DW165">
        <v>419.92250000000001</v>
      </c>
      <c r="DX165">
        <v>25.132159999999999</v>
      </c>
      <c r="DY165">
        <v>2.2906810000000002</v>
      </c>
      <c r="DZ165">
        <v>2.26112</v>
      </c>
      <c r="EA165">
        <v>19.61103</v>
      </c>
      <c r="EB165">
        <v>19.402049999999999</v>
      </c>
      <c r="EC165">
        <v>1.0001299999999999E-3</v>
      </c>
      <c r="ED165">
        <v>0</v>
      </c>
      <c r="EE165">
        <v>0</v>
      </c>
      <c r="EF165">
        <v>0</v>
      </c>
      <c r="EG165">
        <v>663.6</v>
      </c>
      <c r="EH165">
        <v>1.0001299999999999E-3</v>
      </c>
      <c r="EI165">
        <v>-21.9</v>
      </c>
      <c r="EJ165">
        <v>-0.65</v>
      </c>
      <c r="EK165">
        <v>35.3812</v>
      </c>
      <c r="EL165">
        <v>40.3309</v>
      </c>
      <c r="EM165">
        <v>37.436999999999998</v>
      </c>
      <c r="EN165">
        <v>40.937100000000001</v>
      </c>
      <c r="EO165">
        <v>37.943300000000001</v>
      </c>
      <c r="EP165">
        <v>0</v>
      </c>
      <c r="EQ165">
        <v>0</v>
      </c>
      <c r="ER165">
        <v>0</v>
      </c>
      <c r="ES165">
        <v>1658966181.7</v>
      </c>
      <c r="ET165">
        <v>0</v>
      </c>
      <c r="EU165">
        <v>658.63461538461502</v>
      </c>
      <c r="EV165">
        <v>49.658118684229102</v>
      </c>
      <c r="EW165">
        <v>-61.931623390530397</v>
      </c>
      <c r="EX165">
        <v>-17.057692307692299</v>
      </c>
      <c r="EY165">
        <v>15</v>
      </c>
      <c r="EZ165">
        <v>0</v>
      </c>
      <c r="FA165" t="s">
        <v>419</v>
      </c>
      <c r="FB165">
        <v>1657551626.5</v>
      </c>
      <c r="FC165">
        <v>1657551629</v>
      </c>
      <c r="FD165">
        <v>0</v>
      </c>
      <c r="FE165">
        <v>0.40300000000000002</v>
      </c>
      <c r="FF165">
        <v>8.9999999999999993E-3</v>
      </c>
      <c r="FG165">
        <v>9.41</v>
      </c>
      <c r="FH165">
        <v>8.6999999999999994E-2</v>
      </c>
      <c r="FI165">
        <v>417</v>
      </c>
      <c r="FJ165">
        <v>17</v>
      </c>
      <c r="FK165">
        <v>1.61</v>
      </c>
      <c r="FL165">
        <v>0.59</v>
      </c>
      <c r="FM165">
        <v>1.75394725</v>
      </c>
      <c r="FN165">
        <v>-4.11999624765527E-2</v>
      </c>
      <c r="FO165">
        <v>0.109864736289391</v>
      </c>
      <c r="FP165">
        <v>1</v>
      </c>
      <c r="FQ165">
        <v>658.04411764705901</v>
      </c>
      <c r="FR165">
        <v>32.994651865861499</v>
      </c>
      <c r="FS165">
        <v>12.815069052084301</v>
      </c>
      <c r="FT165">
        <v>0</v>
      </c>
      <c r="FU165">
        <v>0.32826787499999999</v>
      </c>
      <c r="FV165">
        <v>5.3697523452145698E-3</v>
      </c>
      <c r="FW165">
        <v>2.89666931308616E-3</v>
      </c>
      <c r="FX165">
        <v>1</v>
      </c>
      <c r="FY165">
        <v>2</v>
      </c>
      <c r="FZ165">
        <v>3</v>
      </c>
      <c r="GA165" t="s">
        <v>420</v>
      </c>
      <c r="GB165">
        <v>2.9745699999999999</v>
      </c>
      <c r="GC165">
        <v>2.6985600000000001</v>
      </c>
      <c r="GD165">
        <v>9.0538199999999999E-2</v>
      </c>
      <c r="GE165">
        <v>9.1394500000000004E-2</v>
      </c>
      <c r="GF165">
        <v>0.107112</v>
      </c>
      <c r="GG165">
        <v>0.107267</v>
      </c>
      <c r="GH165">
        <v>35446.6</v>
      </c>
      <c r="GI165">
        <v>38737.599999999999</v>
      </c>
      <c r="GJ165">
        <v>35316</v>
      </c>
      <c r="GK165">
        <v>38661.199999999997</v>
      </c>
      <c r="GL165">
        <v>44695.9</v>
      </c>
      <c r="GM165">
        <v>49843.6</v>
      </c>
      <c r="GN165">
        <v>55197.1</v>
      </c>
      <c r="GO165">
        <v>62007.9</v>
      </c>
      <c r="GP165">
        <v>1.9925999999999999</v>
      </c>
      <c r="GQ165">
        <v>1.8715999999999999</v>
      </c>
      <c r="GR165">
        <v>5.3376E-2</v>
      </c>
      <c r="GS165">
        <v>0</v>
      </c>
      <c r="GT165">
        <v>24.325700000000001</v>
      </c>
      <c r="GU165">
        <v>999.9</v>
      </c>
      <c r="GV165">
        <v>59.668999999999997</v>
      </c>
      <c r="GW165">
        <v>28.187999999999999</v>
      </c>
      <c r="GX165">
        <v>25.443899999999999</v>
      </c>
      <c r="GY165">
        <v>56.863399999999999</v>
      </c>
      <c r="GZ165">
        <v>46.262</v>
      </c>
      <c r="HA165">
        <v>1</v>
      </c>
      <c r="HB165">
        <v>-9.9573200000000001E-2</v>
      </c>
      <c r="HC165">
        <v>-0.28257100000000002</v>
      </c>
      <c r="HD165">
        <v>20.133400000000002</v>
      </c>
      <c r="HE165">
        <v>5.1993200000000002</v>
      </c>
      <c r="HF165">
        <v>12.006399999999999</v>
      </c>
      <c r="HG165">
        <v>4.9756</v>
      </c>
      <c r="HH165">
        <v>3.2934000000000001</v>
      </c>
      <c r="HI165">
        <v>9999</v>
      </c>
      <c r="HJ165">
        <v>9999</v>
      </c>
      <c r="HK165">
        <v>9999</v>
      </c>
      <c r="HL165">
        <v>625.4</v>
      </c>
      <c r="HM165">
        <v>1.86313</v>
      </c>
      <c r="HN165">
        <v>1.86798</v>
      </c>
      <c r="HO165">
        <v>1.8677999999999999</v>
      </c>
      <c r="HP165">
        <v>1.8689899999999999</v>
      </c>
      <c r="HQ165">
        <v>1.86981</v>
      </c>
      <c r="HR165">
        <v>1.8658399999999999</v>
      </c>
      <c r="HS165">
        <v>1.8669100000000001</v>
      </c>
      <c r="HT165">
        <v>1.86829</v>
      </c>
      <c r="HU165">
        <v>5</v>
      </c>
      <c r="HV165">
        <v>0</v>
      </c>
      <c r="HW165">
        <v>0</v>
      </c>
      <c r="HX165">
        <v>0</v>
      </c>
      <c r="HY165" t="s">
        <v>421</v>
      </c>
      <c r="HZ165" t="s">
        <v>422</v>
      </c>
      <c r="IA165" t="s">
        <v>423</v>
      </c>
      <c r="IB165" t="s">
        <v>423</v>
      </c>
      <c r="IC165" t="s">
        <v>423</v>
      </c>
      <c r="ID165" t="s">
        <v>423</v>
      </c>
      <c r="IE165">
        <v>0</v>
      </c>
      <c r="IF165">
        <v>100</v>
      </c>
      <c r="IG165">
        <v>100</v>
      </c>
      <c r="IH165">
        <v>5.992</v>
      </c>
      <c r="II165">
        <v>0.52569999999999995</v>
      </c>
      <c r="IJ165">
        <v>3.6346291650323699</v>
      </c>
      <c r="IK165">
        <v>5.6267518783259399E-3</v>
      </c>
      <c r="IL165">
        <v>2.30191766742704E-7</v>
      </c>
      <c r="IM165">
        <v>-2.9562642023804099E-10</v>
      </c>
      <c r="IN165">
        <v>-4.4408053959193901E-2</v>
      </c>
      <c r="IO165">
        <v>-1.77651730019769E-2</v>
      </c>
      <c r="IP165">
        <v>2.0502542247495602E-3</v>
      </c>
      <c r="IQ165">
        <v>-1.6883999477825899E-5</v>
      </c>
      <c r="IR165">
        <v>-3</v>
      </c>
      <c r="IS165">
        <v>1845</v>
      </c>
      <c r="IT165">
        <v>1</v>
      </c>
      <c r="IU165">
        <v>26</v>
      </c>
      <c r="IV165">
        <v>23575.9</v>
      </c>
      <c r="IW165">
        <v>23575.9</v>
      </c>
      <c r="IX165">
        <v>1.0376000000000001</v>
      </c>
      <c r="IY165">
        <v>2.6269499999999999</v>
      </c>
      <c r="IZ165">
        <v>1.5478499999999999</v>
      </c>
      <c r="JA165">
        <v>2.3107899999999999</v>
      </c>
      <c r="JB165">
        <v>1.3464400000000001</v>
      </c>
      <c r="JC165">
        <v>2.4279799999999998</v>
      </c>
      <c r="JD165">
        <v>32.753500000000003</v>
      </c>
      <c r="JE165">
        <v>24.245100000000001</v>
      </c>
      <c r="JF165">
        <v>18</v>
      </c>
      <c r="JG165">
        <v>499.23599999999999</v>
      </c>
      <c r="JH165">
        <v>420.36</v>
      </c>
      <c r="JI165">
        <v>25.0002</v>
      </c>
      <c r="JJ165">
        <v>26.004200000000001</v>
      </c>
      <c r="JK165">
        <v>30.0002</v>
      </c>
      <c r="JL165">
        <v>25.959599999999998</v>
      </c>
      <c r="JM165">
        <v>25.902699999999999</v>
      </c>
      <c r="JN165">
        <v>20.789400000000001</v>
      </c>
      <c r="JO165">
        <v>0</v>
      </c>
      <c r="JP165">
        <v>100</v>
      </c>
      <c r="JQ165">
        <v>25</v>
      </c>
      <c r="JR165">
        <v>419.89699999999999</v>
      </c>
      <c r="JS165">
        <v>28.5824</v>
      </c>
      <c r="JT165">
        <v>102.398</v>
      </c>
      <c r="JU165">
        <v>103.215</v>
      </c>
    </row>
    <row r="166" spans="1:281" x14ac:dyDescent="0.2">
      <c r="A166">
        <v>150</v>
      </c>
      <c r="B166">
        <v>1658966185.5999999</v>
      </c>
      <c r="C166">
        <v>4254</v>
      </c>
      <c r="D166" t="s">
        <v>733</v>
      </c>
      <c r="E166" t="s">
        <v>734</v>
      </c>
      <c r="F166">
        <v>5</v>
      </c>
      <c r="G166" t="s">
        <v>724</v>
      </c>
      <c r="H166" t="s">
        <v>416</v>
      </c>
      <c r="I166">
        <v>1658966183.0999999</v>
      </c>
      <c r="J166">
        <f t="shared" si="200"/>
        <v>2.8394169509295846E-4</v>
      </c>
      <c r="K166">
        <f t="shared" si="201"/>
        <v>0.28394169509295847</v>
      </c>
      <c r="L166">
        <f t="shared" si="202"/>
        <v>-1.5267681835118965</v>
      </c>
      <c r="M166">
        <f t="shared" si="203"/>
        <v>421.63</v>
      </c>
      <c r="N166">
        <f t="shared" si="204"/>
        <v>514.37927686049204</v>
      </c>
      <c r="O166">
        <f t="shared" si="205"/>
        <v>46.301172780447459</v>
      </c>
      <c r="P166">
        <f t="shared" si="206"/>
        <v>37.952468844725118</v>
      </c>
      <c r="Q166">
        <f t="shared" si="207"/>
        <v>2.4145821747183563E-2</v>
      </c>
      <c r="R166">
        <f t="shared" si="208"/>
        <v>2.7546899587542386</v>
      </c>
      <c r="S166">
        <f t="shared" si="209"/>
        <v>2.4028855305903925E-2</v>
      </c>
      <c r="T166">
        <f t="shared" si="210"/>
        <v>1.5028496181821893E-2</v>
      </c>
      <c r="U166">
        <f t="shared" si="211"/>
        <v>1.5964149869723993E-6</v>
      </c>
      <c r="V166">
        <f t="shared" si="212"/>
        <v>25.738631662824737</v>
      </c>
      <c r="W166">
        <f t="shared" si="213"/>
        <v>25.738631662824737</v>
      </c>
      <c r="X166">
        <f t="shared" si="214"/>
        <v>3.3224232024523666</v>
      </c>
      <c r="Y166">
        <f t="shared" si="215"/>
        <v>68.664460706644789</v>
      </c>
      <c r="Z166">
        <f t="shared" si="216"/>
        <v>2.291930377612093</v>
      </c>
      <c r="AA166">
        <f t="shared" si="217"/>
        <v>3.3378699170214241</v>
      </c>
      <c r="AB166">
        <f t="shared" si="218"/>
        <v>1.0304928248402736</v>
      </c>
      <c r="AC166">
        <f t="shared" si="219"/>
        <v>-12.521828753599468</v>
      </c>
      <c r="AD166">
        <f t="shared" si="220"/>
        <v>11.622046774555427</v>
      </c>
      <c r="AE166">
        <f t="shared" si="221"/>
        <v>0.89942697879037758</v>
      </c>
      <c r="AF166">
        <f t="shared" si="222"/>
        <v>-3.5340383867676906E-4</v>
      </c>
      <c r="AG166">
        <f t="shared" si="223"/>
        <v>-1.5513960330459649</v>
      </c>
      <c r="AH166">
        <f t="shared" si="224"/>
        <v>0.27891387295977338</v>
      </c>
      <c r="AI166">
        <f t="shared" si="225"/>
        <v>-1.5267681835118965</v>
      </c>
      <c r="AJ166">
        <v>430.73279204848501</v>
      </c>
      <c r="AK166">
        <v>432.62379393939398</v>
      </c>
      <c r="AL166">
        <v>-2.5008946608748501E-3</v>
      </c>
      <c r="AM166">
        <v>66.33</v>
      </c>
      <c r="AN166">
        <f t="shared" si="226"/>
        <v>0.28394169509295847</v>
      </c>
      <c r="AO166">
        <v>25.134687714283</v>
      </c>
      <c r="AP166">
        <v>25.462949090909099</v>
      </c>
      <c r="AQ166">
        <v>5.8108599777139498E-4</v>
      </c>
      <c r="AR166">
        <v>88.640650729912196</v>
      </c>
      <c r="AS166">
        <v>0</v>
      </c>
      <c r="AT166">
        <v>0</v>
      </c>
      <c r="AU166">
        <f t="shared" si="227"/>
        <v>1</v>
      </c>
      <c r="AV166">
        <f t="shared" si="228"/>
        <v>0</v>
      </c>
      <c r="AW166">
        <f t="shared" si="229"/>
        <v>47954.918428697027</v>
      </c>
      <c r="AX166" t="s">
        <v>417</v>
      </c>
      <c r="AY166" t="s">
        <v>417</v>
      </c>
      <c r="AZ166">
        <v>0</v>
      </c>
      <c r="BA166">
        <v>0</v>
      </c>
      <c r="BB166" t="e">
        <f t="shared" si="230"/>
        <v>#DIV/0!</v>
      </c>
      <c r="BC166">
        <v>0</v>
      </c>
      <c r="BD166" t="s">
        <v>417</v>
      </c>
      <c r="BE166" t="s">
        <v>417</v>
      </c>
      <c r="BF166">
        <v>0</v>
      </c>
      <c r="BG166">
        <v>0</v>
      </c>
      <c r="BH166" t="e">
        <f t="shared" si="231"/>
        <v>#DIV/0!</v>
      </c>
      <c r="BI166">
        <v>0.5</v>
      </c>
      <c r="BJ166">
        <f t="shared" si="232"/>
        <v>8.4021841419599964E-6</v>
      </c>
      <c r="BK166">
        <f t="shared" si="233"/>
        <v>-1.5267681835118965</v>
      </c>
      <c r="BL166" t="e">
        <f t="shared" si="234"/>
        <v>#DIV/0!</v>
      </c>
      <c r="BM166">
        <f t="shared" si="235"/>
        <v>-181710.86918784713</v>
      </c>
      <c r="BN166" t="e">
        <f t="shared" si="236"/>
        <v>#DIV/0!</v>
      </c>
      <c r="BO166" t="e">
        <f t="shared" si="237"/>
        <v>#DIV/0!</v>
      </c>
      <c r="BP166" t="s">
        <v>417</v>
      </c>
      <c r="BQ166">
        <v>0</v>
      </c>
      <c r="BR166" t="e">
        <f t="shared" si="238"/>
        <v>#DIV/0!</v>
      </c>
      <c r="BS166" t="e">
        <f t="shared" si="239"/>
        <v>#DIV/0!</v>
      </c>
      <c r="BT166" t="e">
        <f t="shared" si="240"/>
        <v>#DIV/0!</v>
      </c>
      <c r="BU166" t="e">
        <f t="shared" si="241"/>
        <v>#DIV/0!</v>
      </c>
      <c r="BV166" t="e">
        <f t="shared" si="242"/>
        <v>#DIV/0!</v>
      </c>
      <c r="BW166" t="e">
        <f t="shared" si="243"/>
        <v>#DIV/0!</v>
      </c>
      <c r="BX166" t="e">
        <f t="shared" si="244"/>
        <v>#DIV/0!</v>
      </c>
      <c r="BY166" t="e">
        <f t="shared" si="245"/>
        <v>#DIV/0!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 t="shared" si="246"/>
        <v>1.0001299999999999E-3</v>
      </c>
      <c r="CS166">
        <f t="shared" si="247"/>
        <v>8.4021841419599964E-6</v>
      </c>
      <c r="CT166">
        <f t="shared" si="248"/>
        <v>8.4010919999999972E-3</v>
      </c>
      <c r="CU166">
        <f t="shared" si="249"/>
        <v>1.5962074799999995E-3</v>
      </c>
      <c r="CV166">
        <v>6</v>
      </c>
      <c r="CW166">
        <v>0.5</v>
      </c>
      <c r="CX166" t="s">
        <v>418</v>
      </c>
      <c r="CY166">
        <v>2</v>
      </c>
      <c r="CZ166" t="b">
        <v>1</v>
      </c>
      <c r="DA166">
        <v>1658966183.0999999</v>
      </c>
      <c r="DB166">
        <v>421.63</v>
      </c>
      <c r="DC166">
        <v>419.909777777778</v>
      </c>
      <c r="DD166">
        <v>25.462022222222199</v>
      </c>
      <c r="DE166">
        <v>25.135911111111099</v>
      </c>
      <c r="DF166">
        <v>415.63799999999998</v>
      </c>
      <c r="DG166">
        <v>24.936322222222199</v>
      </c>
      <c r="DH166">
        <v>500.09733333333298</v>
      </c>
      <c r="DI166">
        <v>89.969377777777794</v>
      </c>
      <c r="DJ166">
        <v>4.4304466666666702E-2</v>
      </c>
      <c r="DK166">
        <v>25.816888888888901</v>
      </c>
      <c r="DL166">
        <v>25.205311111111101</v>
      </c>
      <c r="DM166">
        <v>999.9</v>
      </c>
      <c r="DN166">
        <v>0</v>
      </c>
      <c r="DO166">
        <v>0</v>
      </c>
      <c r="DP166">
        <v>10042.222222222201</v>
      </c>
      <c r="DQ166">
        <v>0</v>
      </c>
      <c r="DR166">
        <v>0.24517333333333299</v>
      </c>
      <c r="DS166">
        <v>1.72026888888889</v>
      </c>
      <c r="DT166">
        <v>432.64600000000002</v>
      </c>
      <c r="DU166">
        <v>430.73666666666702</v>
      </c>
      <c r="DV166">
        <v>0.32610066666666698</v>
      </c>
      <c r="DW166">
        <v>419.909777777778</v>
      </c>
      <c r="DX166">
        <v>25.135911111111099</v>
      </c>
      <c r="DY166">
        <v>2.2908011111111102</v>
      </c>
      <c r="DZ166">
        <v>2.2614633333333298</v>
      </c>
      <c r="EA166">
        <v>19.611877777777799</v>
      </c>
      <c r="EB166">
        <v>19.404499999999999</v>
      </c>
      <c r="EC166">
        <v>1.0001299999999999E-3</v>
      </c>
      <c r="ED166">
        <v>0</v>
      </c>
      <c r="EE166">
        <v>0</v>
      </c>
      <c r="EF166">
        <v>0</v>
      </c>
      <c r="EG166">
        <v>662</v>
      </c>
      <c r="EH166">
        <v>1.0001299999999999E-3</v>
      </c>
      <c r="EI166">
        <v>-24.6666666666667</v>
      </c>
      <c r="EJ166">
        <v>-3</v>
      </c>
      <c r="EK166">
        <v>35.436999999999998</v>
      </c>
      <c r="EL166">
        <v>40.395666666666699</v>
      </c>
      <c r="EM166">
        <v>37.472000000000001</v>
      </c>
      <c r="EN166">
        <v>41.020666666666699</v>
      </c>
      <c r="EO166">
        <v>38</v>
      </c>
      <c r="EP166">
        <v>0</v>
      </c>
      <c r="EQ166">
        <v>0</v>
      </c>
      <c r="ER166">
        <v>0</v>
      </c>
      <c r="ES166">
        <v>1658966187.0999999</v>
      </c>
      <c r="ET166">
        <v>0</v>
      </c>
      <c r="EU166">
        <v>661.4</v>
      </c>
      <c r="EV166">
        <v>54.230768953320499</v>
      </c>
      <c r="EW166">
        <v>11.0384608630598</v>
      </c>
      <c r="EX166">
        <v>-19.78</v>
      </c>
      <c r="EY166">
        <v>15</v>
      </c>
      <c r="EZ166">
        <v>0</v>
      </c>
      <c r="FA166" t="s">
        <v>419</v>
      </c>
      <c r="FB166">
        <v>1657551626.5</v>
      </c>
      <c r="FC166">
        <v>1657551629</v>
      </c>
      <c r="FD166">
        <v>0</v>
      </c>
      <c r="FE166">
        <v>0.40300000000000002</v>
      </c>
      <c r="FF166">
        <v>8.9999999999999993E-3</v>
      </c>
      <c r="FG166">
        <v>9.41</v>
      </c>
      <c r="FH166">
        <v>8.6999999999999994E-2</v>
      </c>
      <c r="FI166">
        <v>417</v>
      </c>
      <c r="FJ166">
        <v>17</v>
      </c>
      <c r="FK166">
        <v>1.61</v>
      </c>
      <c r="FL166">
        <v>0.59</v>
      </c>
      <c r="FM166">
        <v>1.7422267499999999</v>
      </c>
      <c r="FN166">
        <v>-0.12558923076923201</v>
      </c>
      <c r="FO166">
        <v>0.10944257700701999</v>
      </c>
      <c r="FP166">
        <v>1</v>
      </c>
      <c r="FQ166">
        <v>658.98529411764696</v>
      </c>
      <c r="FR166">
        <v>32.627959688462198</v>
      </c>
      <c r="FS166">
        <v>12.2705321892578</v>
      </c>
      <c r="FT166">
        <v>0</v>
      </c>
      <c r="FU166">
        <v>0.32793685</v>
      </c>
      <c r="FV166">
        <v>-2.33236772983256E-3</v>
      </c>
      <c r="FW166">
        <v>2.9212250388321701E-3</v>
      </c>
      <c r="FX166">
        <v>1</v>
      </c>
      <c r="FY166">
        <v>2</v>
      </c>
      <c r="FZ166">
        <v>3</v>
      </c>
      <c r="GA166" t="s">
        <v>420</v>
      </c>
      <c r="GB166">
        <v>2.9734799999999999</v>
      </c>
      <c r="GC166">
        <v>2.6980499999999998</v>
      </c>
      <c r="GD166">
        <v>9.0519299999999997E-2</v>
      </c>
      <c r="GE166">
        <v>9.1380900000000001E-2</v>
      </c>
      <c r="GF166">
        <v>0.107115</v>
      </c>
      <c r="GG166">
        <v>0.10727200000000001</v>
      </c>
      <c r="GH166">
        <v>35446.800000000003</v>
      </c>
      <c r="GI166">
        <v>38737.800000000003</v>
      </c>
      <c r="GJ166">
        <v>35315.300000000003</v>
      </c>
      <c r="GK166">
        <v>38660.800000000003</v>
      </c>
      <c r="GL166">
        <v>44695.4</v>
      </c>
      <c r="GM166">
        <v>49843.3</v>
      </c>
      <c r="GN166">
        <v>55196.6</v>
      </c>
      <c r="GO166">
        <v>62007.9</v>
      </c>
      <c r="GP166">
        <v>1.9914000000000001</v>
      </c>
      <c r="GQ166">
        <v>1.8724000000000001</v>
      </c>
      <c r="GR166">
        <v>5.3644200000000003E-2</v>
      </c>
      <c r="GS166">
        <v>0</v>
      </c>
      <c r="GT166">
        <v>24.3278</v>
      </c>
      <c r="GU166">
        <v>999.9</v>
      </c>
      <c r="GV166">
        <v>59.668999999999997</v>
      </c>
      <c r="GW166">
        <v>28.187999999999999</v>
      </c>
      <c r="GX166">
        <v>25.446999999999999</v>
      </c>
      <c r="GY166">
        <v>56.453400000000002</v>
      </c>
      <c r="GZ166">
        <v>46.165900000000001</v>
      </c>
      <c r="HA166">
        <v>1</v>
      </c>
      <c r="HB166">
        <v>-9.9552799999999997E-2</v>
      </c>
      <c r="HC166">
        <v>-0.28148099999999998</v>
      </c>
      <c r="HD166">
        <v>20.133400000000002</v>
      </c>
      <c r="HE166">
        <v>5.20052</v>
      </c>
      <c r="HF166">
        <v>12.006399999999999</v>
      </c>
      <c r="HG166">
        <v>4.976</v>
      </c>
      <c r="HH166">
        <v>3.2938000000000001</v>
      </c>
      <c r="HI166">
        <v>9999</v>
      </c>
      <c r="HJ166">
        <v>9999</v>
      </c>
      <c r="HK166">
        <v>9999</v>
      </c>
      <c r="HL166">
        <v>625.4</v>
      </c>
      <c r="HM166">
        <v>1.8631599999999999</v>
      </c>
      <c r="HN166">
        <v>1.8680099999999999</v>
      </c>
      <c r="HO166">
        <v>1.8678300000000001</v>
      </c>
      <c r="HP166">
        <v>1.86893</v>
      </c>
      <c r="HQ166">
        <v>1.86981</v>
      </c>
      <c r="HR166">
        <v>1.8658399999999999</v>
      </c>
      <c r="HS166">
        <v>1.8669100000000001</v>
      </c>
      <c r="HT166">
        <v>1.86829</v>
      </c>
      <c r="HU166">
        <v>5</v>
      </c>
      <c r="HV166">
        <v>0</v>
      </c>
      <c r="HW166">
        <v>0</v>
      </c>
      <c r="HX166">
        <v>0</v>
      </c>
      <c r="HY166" t="s">
        <v>421</v>
      </c>
      <c r="HZ166" t="s">
        <v>422</v>
      </c>
      <c r="IA166" t="s">
        <v>423</v>
      </c>
      <c r="IB166" t="s">
        <v>423</v>
      </c>
      <c r="IC166" t="s">
        <v>423</v>
      </c>
      <c r="ID166" t="s">
        <v>423</v>
      </c>
      <c r="IE166">
        <v>0</v>
      </c>
      <c r="IF166">
        <v>100</v>
      </c>
      <c r="IG166">
        <v>100</v>
      </c>
      <c r="IH166">
        <v>5.992</v>
      </c>
      <c r="II166">
        <v>0.52569999999999995</v>
      </c>
      <c r="IJ166">
        <v>3.6346291650323699</v>
      </c>
      <c r="IK166">
        <v>5.6267518783259399E-3</v>
      </c>
      <c r="IL166">
        <v>2.30191766742704E-7</v>
      </c>
      <c r="IM166">
        <v>-2.9562642023804099E-10</v>
      </c>
      <c r="IN166">
        <v>-4.4408053959193901E-2</v>
      </c>
      <c r="IO166">
        <v>-1.77651730019769E-2</v>
      </c>
      <c r="IP166">
        <v>2.0502542247495602E-3</v>
      </c>
      <c r="IQ166">
        <v>-1.6883999477825899E-5</v>
      </c>
      <c r="IR166">
        <v>-3</v>
      </c>
      <c r="IS166">
        <v>1845</v>
      </c>
      <c r="IT166">
        <v>1</v>
      </c>
      <c r="IU166">
        <v>26</v>
      </c>
      <c r="IV166">
        <v>23576</v>
      </c>
      <c r="IW166">
        <v>23575.9</v>
      </c>
      <c r="IX166">
        <v>1.0376000000000001</v>
      </c>
      <c r="IY166">
        <v>2.6257299999999999</v>
      </c>
      <c r="IZ166">
        <v>1.5478499999999999</v>
      </c>
      <c r="JA166">
        <v>2.3107899999999999</v>
      </c>
      <c r="JB166">
        <v>1.3464400000000001</v>
      </c>
      <c r="JC166">
        <v>2.3925800000000002</v>
      </c>
      <c r="JD166">
        <v>32.753500000000003</v>
      </c>
      <c r="JE166">
        <v>24.245100000000001</v>
      </c>
      <c r="JF166">
        <v>18</v>
      </c>
      <c r="JG166">
        <v>498.45100000000002</v>
      </c>
      <c r="JH166">
        <v>420.81700000000001</v>
      </c>
      <c r="JI166">
        <v>25.000299999999999</v>
      </c>
      <c r="JJ166">
        <v>26.004200000000001</v>
      </c>
      <c r="JK166">
        <v>29.9999</v>
      </c>
      <c r="JL166">
        <v>25.959599999999998</v>
      </c>
      <c r="JM166">
        <v>25.902699999999999</v>
      </c>
      <c r="JN166">
        <v>20.789100000000001</v>
      </c>
      <c r="JO166">
        <v>0</v>
      </c>
      <c r="JP166">
        <v>100</v>
      </c>
      <c r="JQ166">
        <v>25</v>
      </c>
      <c r="JR166">
        <v>419.89699999999999</v>
      </c>
      <c r="JS166">
        <v>28.5824</v>
      </c>
      <c r="JT166">
        <v>102.39700000000001</v>
      </c>
      <c r="JU166">
        <v>103.215</v>
      </c>
    </row>
    <row r="167" spans="1:281" x14ac:dyDescent="0.2">
      <c r="A167">
        <v>151</v>
      </c>
      <c r="B167">
        <v>1658966190.5999999</v>
      </c>
      <c r="C167">
        <v>4259</v>
      </c>
      <c r="D167" t="s">
        <v>735</v>
      </c>
      <c r="E167" t="s">
        <v>736</v>
      </c>
      <c r="F167">
        <v>5</v>
      </c>
      <c r="G167" t="s">
        <v>724</v>
      </c>
      <c r="H167" t="s">
        <v>416</v>
      </c>
      <c r="I167">
        <v>1658966187.8</v>
      </c>
      <c r="J167">
        <f t="shared" si="200"/>
        <v>2.8781430358743325E-4</v>
      </c>
      <c r="K167">
        <f t="shared" si="201"/>
        <v>0.28781430358743326</v>
      </c>
      <c r="L167">
        <f t="shared" si="202"/>
        <v>-1.5546156799611928</v>
      </c>
      <c r="M167">
        <f t="shared" si="203"/>
        <v>421.62259999999998</v>
      </c>
      <c r="N167">
        <f t="shared" si="204"/>
        <v>514.82080605726037</v>
      </c>
      <c r="O167">
        <f t="shared" si="205"/>
        <v>46.340617408165492</v>
      </c>
      <c r="P167">
        <f t="shared" si="206"/>
        <v>37.951557837899188</v>
      </c>
      <c r="Q167">
        <f t="shared" si="207"/>
        <v>2.4478946385427091E-2</v>
      </c>
      <c r="R167">
        <f t="shared" si="208"/>
        <v>2.7471408214429971</v>
      </c>
      <c r="S167">
        <f t="shared" si="209"/>
        <v>2.435841035449509E-2</v>
      </c>
      <c r="T167">
        <f t="shared" si="210"/>
        <v>1.5234786554873547E-2</v>
      </c>
      <c r="U167">
        <f t="shared" si="211"/>
        <v>1.5964149869723993E-6</v>
      </c>
      <c r="V167">
        <f t="shared" si="212"/>
        <v>25.739273273211328</v>
      </c>
      <c r="W167">
        <f t="shared" si="213"/>
        <v>25.739273273211328</v>
      </c>
      <c r="X167">
        <f t="shared" si="214"/>
        <v>3.3225495916821219</v>
      </c>
      <c r="Y167">
        <f t="shared" si="215"/>
        <v>68.663058397933654</v>
      </c>
      <c r="Z167">
        <f t="shared" si="216"/>
        <v>2.2921431207460787</v>
      </c>
      <c r="AA167">
        <f t="shared" si="217"/>
        <v>3.3382479228671507</v>
      </c>
      <c r="AB167">
        <f t="shared" si="218"/>
        <v>1.0304064709360432</v>
      </c>
      <c r="AC167">
        <f t="shared" si="219"/>
        <v>-12.692610788205807</v>
      </c>
      <c r="AD167">
        <f t="shared" si="220"/>
        <v>11.778214889727792</v>
      </c>
      <c r="AE167">
        <f t="shared" si="221"/>
        <v>0.91402933564542987</v>
      </c>
      <c r="AF167">
        <f t="shared" si="222"/>
        <v>-3.6496641759775628E-4</v>
      </c>
      <c r="AG167">
        <f t="shared" si="223"/>
        <v>-1.550235883607201</v>
      </c>
      <c r="AH167">
        <f t="shared" si="224"/>
        <v>0.28087278506218877</v>
      </c>
      <c r="AI167">
        <f t="shared" si="225"/>
        <v>-1.5546156799611928</v>
      </c>
      <c r="AJ167">
        <v>430.71680286060598</v>
      </c>
      <c r="AK167">
        <v>432.63506666666598</v>
      </c>
      <c r="AL167">
        <v>-9.8063492067210407E-4</v>
      </c>
      <c r="AM167">
        <v>66.33</v>
      </c>
      <c r="AN167">
        <f t="shared" si="226"/>
        <v>0.28781430358743326</v>
      </c>
      <c r="AO167">
        <v>25.134382255922901</v>
      </c>
      <c r="AP167">
        <v>25.467877575757601</v>
      </c>
      <c r="AQ167">
        <v>4.7859092386426302E-4</v>
      </c>
      <c r="AR167">
        <v>88.640650729912196</v>
      </c>
      <c r="AS167">
        <v>0</v>
      </c>
      <c r="AT167">
        <v>0</v>
      </c>
      <c r="AU167">
        <f t="shared" si="227"/>
        <v>1</v>
      </c>
      <c r="AV167">
        <f t="shared" si="228"/>
        <v>0</v>
      </c>
      <c r="AW167">
        <f t="shared" si="229"/>
        <v>47749.374506708104</v>
      </c>
      <c r="AX167" t="s">
        <v>417</v>
      </c>
      <c r="AY167" t="s">
        <v>417</v>
      </c>
      <c r="AZ167">
        <v>0</v>
      </c>
      <c r="BA167">
        <v>0</v>
      </c>
      <c r="BB167" t="e">
        <f t="shared" si="230"/>
        <v>#DIV/0!</v>
      </c>
      <c r="BC167">
        <v>0</v>
      </c>
      <c r="BD167" t="s">
        <v>417</v>
      </c>
      <c r="BE167" t="s">
        <v>417</v>
      </c>
      <c r="BF167">
        <v>0</v>
      </c>
      <c r="BG167">
        <v>0</v>
      </c>
      <c r="BH167" t="e">
        <f t="shared" si="231"/>
        <v>#DIV/0!</v>
      </c>
      <c r="BI167">
        <v>0.5</v>
      </c>
      <c r="BJ167">
        <f t="shared" si="232"/>
        <v>8.4021841419599964E-6</v>
      </c>
      <c r="BK167">
        <f t="shared" si="233"/>
        <v>-1.5546156799611928</v>
      </c>
      <c r="BL167" t="e">
        <f t="shared" si="234"/>
        <v>#DIV/0!</v>
      </c>
      <c r="BM167">
        <f t="shared" si="235"/>
        <v>-185025.18555830463</v>
      </c>
      <c r="BN167" t="e">
        <f t="shared" si="236"/>
        <v>#DIV/0!</v>
      </c>
      <c r="BO167" t="e">
        <f t="shared" si="237"/>
        <v>#DIV/0!</v>
      </c>
      <c r="BP167" t="s">
        <v>417</v>
      </c>
      <c r="BQ167">
        <v>0</v>
      </c>
      <c r="BR167" t="e">
        <f t="shared" si="238"/>
        <v>#DIV/0!</v>
      </c>
      <c r="BS167" t="e">
        <f t="shared" si="239"/>
        <v>#DIV/0!</v>
      </c>
      <c r="BT167" t="e">
        <f t="shared" si="240"/>
        <v>#DIV/0!</v>
      </c>
      <c r="BU167" t="e">
        <f t="shared" si="241"/>
        <v>#DIV/0!</v>
      </c>
      <c r="BV167" t="e">
        <f t="shared" si="242"/>
        <v>#DIV/0!</v>
      </c>
      <c r="BW167" t="e">
        <f t="shared" si="243"/>
        <v>#DIV/0!</v>
      </c>
      <c r="BX167" t="e">
        <f t="shared" si="244"/>
        <v>#DIV/0!</v>
      </c>
      <c r="BY167" t="e">
        <f t="shared" si="245"/>
        <v>#DIV/0!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 t="shared" si="246"/>
        <v>1.0001299999999999E-3</v>
      </c>
      <c r="CS167">
        <f t="shared" si="247"/>
        <v>8.4021841419599964E-6</v>
      </c>
      <c r="CT167">
        <f t="shared" si="248"/>
        <v>8.4010919999999972E-3</v>
      </c>
      <c r="CU167">
        <f t="shared" si="249"/>
        <v>1.5962074799999995E-3</v>
      </c>
      <c r="CV167">
        <v>6</v>
      </c>
      <c r="CW167">
        <v>0.5</v>
      </c>
      <c r="CX167" t="s">
        <v>418</v>
      </c>
      <c r="CY167">
        <v>2</v>
      </c>
      <c r="CZ167" t="b">
        <v>1</v>
      </c>
      <c r="DA167">
        <v>1658966187.8</v>
      </c>
      <c r="DB167">
        <v>421.62259999999998</v>
      </c>
      <c r="DC167">
        <v>419.90449999999998</v>
      </c>
      <c r="DD167">
        <v>25.464549999999999</v>
      </c>
      <c r="DE167">
        <v>25.136099999999999</v>
      </c>
      <c r="DF167">
        <v>415.63060000000002</v>
      </c>
      <c r="DG167">
        <v>24.938739999999999</v>
      </c>
      <c r="DH167">
        <v>500.0222</v>
      </c>
      <c r="DI167">
        <v>89.968459999999993</v>
      </c>
      <c r="DJ167">
        <v>4.4641380000000001E-2</v>
      </c>
      <c r="DK167">
        <v>25.8188</v>
      </c>
      <c r="DL167">
        <v>25.20467</v>
      </c>
      <c r="DM167">
        <v>999.9</v>
      </c>
      <c r="DN167">
        <v>0</v>
      </c>
      <c r="DO167">
        <v>0</v>
      </c>
      <c r="DP167">
        <v>9997.5</v>
      </c>
      <c r="DQ167">
        <v>0</v>
      </c>
      <c r="DR167">
        <v>0.24272160000000001</v>
      </c>
      <c r="DS167">
        <v>1.717881</v>
      </c>
      <c r="DT167">
        <v>432.63940000000002</v>
      </c>
      <c r="DU167">
        <v>430.73140000000001</v>
      </c>
      <c r="DV167">
        <v>0.32844630000000002</v>
      </c>
      <c r="DW167">
        <v>419.90449999999998</v>
      </c>
      <c r="DX167">
        <v>25.136099999999999</v>
      </c>
      <c r="DY167">
        <v>2.2910059999999999</v>
      </c>
      <c r="DZ167">
        <v>2.2614570000000001</v>
      </c>
      <c r="EA167">
        <v>19.613299999999999</v>
      </c>
      <c r="EB167">
        <v>19.404450000000001</v>
      </c>
      <c r="EC167">
        <v>1.0001299999999999E-3</v>
      </c>
      <c r="ED167">
        <v>0</v>
      </c>
      <c r="EE167">
        <v>0</v>
      </c>
      <c r="EF167">
        <v>0</v>
      </c>
      <c r="EG167">
        <v>664.1</v>
      </c>
      <c r="EH167">
        <v>1.0001299999999999E-3</v>
      </c>
      <c r="EI167">
        <v>-22.45</v>
      </c>
      <c r="EJ167">
        <v>-2.2000000000000002</v>
      </c>
      <c r="EK167">
        <v>35.436999999999998</v>
      </c>
      <c r="EL167">
        <v>40.436999999999998</v>
      </c>
      <c r="EM167">
        <v>37.5</v>
      </c>
      <c r="EN167">
        <v>41.093499999999999</v>
      </c>
      <c r="EO167">
        <v>38</v>
      </c>
      <c r="EP167">
        <v>0</v>
      </c>
      <c r="EQ167">
        <v>0</v>
      </c>
      <c r="ER167">
        <v>0</v>
      </c>
      <c r="ES167">
        <v>1658966191.9000001</v>
      </c>
      <c r="ET167">
        <v>0</v>
      </c>
      <c r="EU167">
        <v>663.56</v>
      </c>
      <c r="EV167">
        <v>-16.076923428201699</v>
      </c>
      <c r="EW167">
        <v>21.615384133609702</v>
      </c>
      <c r="EX167">
        <v>-21.34</v>
      </c>
      <c r="EY167">
        <v>15</v>
      </c>
      <c r="EZ167">
        <v>0</v>
      </c>
      <c r="FA167" t="s">
        <v>419</v>
      </c>
      <c r="FB167">
        <v>1657551626.5</v>
      </c>
      <c r="FC167">
        <v>1657551629</v>
      </c>
      <c r="FD167">
        <v>0</v>
      </c>
      <c r="FE167">
        <v>0.40300000000000002</v>
      </c>
      <c r="FF167">
        <v>8.9999999999999993E-3</v>
      </c>
      <c r="FG167">
        <v>9.41</v>
      </c>
      <c r="FH167">
        <v>8.6999999999999994E-2</v>
      </c>
      <c r="FI167">
        <v>417</v>
      </c>
      <c r="FJ167">
        <v>17</v>
      </c>
      <c r="FK167">
        <v>1.61</v>
      </c>
      <c r="FL167">
        <v>0.59</v>
      </c>
      <c r="FM167">
        <v>1.7341664999999999</v>
      </c>
      <c r="FN167">
        <v>-0.375559474671677</v>
      </c>
      <c r="FO167">
        <v>0.101786848230751</v>
      </c>
      <c r="FP167">
        <v>1</v>
      </c>
      <c r="FQ167">
        <v>661.22058823529403</v>
      </c>
      <c r="FR167">
        <v>32.108479402233101</v>
      </c>
      <c r="FS167">
        <v>10.9954477054013</v>
      </c>
      <c r="FT167">
        <v>0</v>
      </c>
      <c r="FU167">
        <v>0.32786862500000002</v>
      </c>
      <c r="FV167">
        <v>1.0526791744834101E-3</v>
      </c>
      <c r="FW167">
        <v>3.01932206536087E-3</v>
      </c>
      <c r="FX167">
        <v>1</v>
      </c>
      <c r="FY167">
        <v>2</v>
      </c>
      <c r="FZ167">
        <v>3</v>
      </c>
      <c r="GA167" t="s">
        <v>420</v>
      </c>
      <c r="GB167">
        <v>2.9742899999999999</v>
      </c>
      <c r="GC167">
        <v>2.69808</v>
      </c>
      <c r="GD167">
        <v>9.0535500000000005E-2</v>
      </c>
      <c r="GE167">
        <v>9.1369900000000004E-2</v>
      </c>
      <c r="GF167">
        <v>0.107125</v>
      </c>
      <c r="GG167">
        <v>0.107275</v>
      </c>
      <c r="GH167">
        <v>35446.6</v>
      </c>
      <c r="GI167">
        <v>38738.300000000003</v>
      </c>
      <c r="GJ167">
        <v>35315.800000000003</v>
      </c>
      <c r="GK167">
        <v>38660.9</v>
      </c>
      <c r="GL167">
        <v>44694.8</v>
      </c>
      <c r="GM167">
        <v>49842.8</v>
      </c>
      <c r="GN167">
        <v>55196.6</v>
      </c>
      <c r="GO167">
        <v>62007.5</v>
      </c>
      <c r="GP167">
        <v>1.9925999999999999</v>
      </c>
      <c r="GQ167">
        <v>1.871</v>
      </c>
      <c r="GR167">
        <v>5.3346200000000003E-2</v>
      </c>
      <c r="GS167">
        <v>0</v>
      </c>
      <c r="GT167">
        <v>24.3278</v>
      </c>
      <c r="GU167">
        <v>999.9</v>
      </c>
      <c r="GV167">
        <v>59.668999999999997</v>
      </c>
      <c r="GW167">
        <v>28.187999999999999</v>
      </c>
      <c r="GX167">
        <v>25.444299999999998</v>
      </c>
      <c r="GY167">
        <v>56.373399999999997</v>
      </c>
      <c r="GZ167">
        <v>45.977600000000002</v>
      </c>
      <c r="HA167">
        <v>1</v>
      </c>
      <c r="HB167">
        <v>-9.9349599999999996E-2</v>
      </c>
      <c r="HC167">
        <v>-0.28169899999999998</v>
      </c>
      <c r="HD167">
        <v>20.133299999999998</v>
      </c>
      <c r="HE167">
        <v>5.20052</v>
      </c>
      <c r="HF167">
        <v>12.0076</v>
      </c>
      <c r="HG167">
        <v>4.9756</v>
      </c>
      <c r="HH167">
        <v>3.2934000000000001</v>
      </c>
      <c r="HI167">
        <v>9999</v>
      </c>
      <c r="HJ167">
        <v>9999</v>
      </c>
      <c r="HK167">
        <v>9999</v>
      </c>
      <c r="HL167">
        <v>625.4</v>
      </c>
      <c r="HM167">
        <v>1.8631599999999999</v>
      </c>
      <c r="HN167">
        <v>1.8680099999999999</v>
      </c>
      <c r="HO167">
        <v>1.8677999999999999</v>
      </c>
      <c r="HP167">
        <v>1.8689899999999999</v>
      </c>
      <c r="HQ167">
        <v>1.86981</v>
      </c>
      <c r="HR167">
        <v>1.8658399999999999</v>
      </c>
      <c r="HS167">
        <v>1.8669100000000001</v>
      </c>
      <c r="HT167">
        <v>1.86829</v>
      </c>
      <c r="HU167">
        <v>5</v>
      </c>
      <c r="HV167">
        <v>0</v>
      </c>
      <c r="HW167">
        <v>0</v>
      </c>
      <c r="HX167">
        <v>0</v>
      </c>
      <c r="HY167" t="s">
        <v>421</v>
      </c>
      <c r="HZ167" t="s">
        <v>422</v>
      </c>
      <c r="IA167" t="s">
        <v>423</v>
      </c>
      <c r="IB167" t="s">
        <v>423</v>
      </c>
      <c r="IC167" t="s">
        <v>423</v>
      </c>
      <c r="ID167" t="s">
        <v>423</v>
      </c>
      <c r="IE167">
        <v>0</v>
      </c>
      <c r="IF167">
        <v>100</v>
      </c>
      <c r="IG167">
        <v>100</v>
      </c>
      <c r="IH167">
        <v>5.992</v>
      </c>
      <c r="II167">
        <v>0.52590000000000003</v>
      </c>
      <c r="IJ167">
        <v>3.6346291650323699</v>
      </c>
      <c r="IK167">
        <v>5.6267518783259399E-3</v>
      </c>
      <c r="IL167">
        <v>2.30191766742704E-7</v>
      </c>
      <c r="IM167">
        <v>-2.9562642023804099E-10</v>
      </c>
      <c r="IN167">
        <v>-4.4408053959193901E-2</v>
      </c>
      <c r="IO167">
        <v>-1.77651730019769E-2</v>
      </c>
      <c r="IP167">
        <v>2.0502542247495602E-3</v>
      </c>
      <c r="IQ167">
        <v>-1.6883999477825899E-5</v>
      </c>
      <c r="IR167">
        <v>-3</v>
      </c>
      <c r="IS167">
        <v>1845</v>
      </c>
      <c r="IT167">
        <v>1</v>
      </c>
      <c r="IU167">
        <v>26</v>
      </c>
      <c r="IV167">
        <v>23576.1</v>
      </c>
      <c r="IW167">
        <v>23576</v>
      </c>
      <c r="IX167">
        <v>1.0376000000000001</v>
      </c>
      <c r="IY167">
        <v>2.6293899999999999</v>
      </c>
      <c r="IZ167">
        <v>1.5478499999999999</v>
      </c>
      <c r="JA167">
        <v>2.3107899999999999</v>
      </c>
      <c r="JB167">
        <v>1.3464400000000001</v>
      </c>
      <c r="JC167">
        <v>2.3584000000000001</v>
      </c>
      <c r="JD167">
        <v>32.753500000000003</v>
      </c>
      <c r="JE167">
        <v>24.2364</v>
      </c>
      <c r="JF167">
        <v>18</v>
      </c>
      <c r="JG167">
        <v>499.238</v>
      </c>
      <c r="JH167">
        <v>420.03300000000002</v>
      </c>
      <c r="JI167">
        <v>24.9999</v>
      </c>
      <c r="JJ167">
        <v>26.004200000000001</v>
      </c>
      <c r="JK167">
        <v>30</v>
      </c>
      <c r="JL167">
        <v>25.959599999999998</v>
      </c>
      <c r="JM167">
        <v>25.904800000000002</v>
      </c>
      <c r="JN167">
        <v>20.7898</v>
      </c>
      <c r="JO167">
        <v>0</v>
      </c>
      <c r="JP167">
        <v>100</v>
      </c>
      <c r="JQ167">
        <v>25</v>
      </c>
      <c r="JR167">
        <v>419.89699999999999</v>
      </c>
      <c r="JS167">
        <v>28.5824</v>
      </c>
      <c r="JT167">
        <v>102.39700000000001</v>
      </c>
      <c r="JU167">
        <v>103.214</v>
      </c>
    </row>
    <row r="168" spans="1:281" x14ac:dyDescent="0.2">
      <c r="A168">
        <v>152</v>
      </c>
      <c r="B168">
        <v>1658966195.5999999</v>
      </c>
      <c r="C168">
        <v>4264</v>
      </c>
      <c r="D168" t="s">
        <v>737</v>
      </c>
      <c r="E168" t="s">
        <v>738</v>
      </c>
      <c r="F168">
        <v>5</v>
      </c>
      <c r="G168" t="s">
        <v>724</v>
      </c>
      <c r="H168" t="s">
        <v>416</v>
      </c>
      <c r="I168">
        <v>1658966193.0999999</v>
      </c>
      <c r="J168">
        <f t="shared" si="200"/>
        <v>2.8319636582638876E-4</v>
      </c>
      <c r="K168">
        <f t="shared" si="201"/>
        <v>0.28319636582638874</v>
      </c>
      <c r="L168">
        <f t="shared" si="202"/>
        <v>-1.49154445200702</v>
      </c>
      <c r="M168">
        <f t="shared" si="203"/>
        <v>421.61566666666698</v>
      </c>
      <c r="N168">
        <f t="shared" si="204"/>
        <v>512.33179389835175</v>
      </c>
      <c r="O168">
        <f t="shared" si="205"/>
        <v>46.116743723383166</v>
      </c>
      <c r="P168">
        <f t="shared" si="206"/>
        <v>37.951073661627333</v>
      </c>
      <c r="Q168">
        <f t="shared" si="207"/>
        <v>2.4074524074931776E-2</v>
      </c>
      <c r="R168">
        <f t="shared" si="208"/>
        <v>2.745505802865631</v>
      </c>
      <c r="S168">
        <f t="shared" si="209"/>
        <v>2.3957858638932961E-2</v>
      </c>
      <c r="T168">
        <f t="shared" si="210"/>
        <v>1.4984096324824735E-2</v>
      </c>
      <c r="U168">
        <f t="shared" si="211"/>
        <v>1.5964149869723993E-6</v>
      </c>
      <c r="V168">
        <f t="shared" si="212"/>
        <v>25.74323951480152</v>
      </c>
      <c r="W168">
        <f t="shared" si="213"/>
        <v>25.74323951480152</v>
      </c>
      <c r="X168">
        <f t="shared" si="214"/>
        <v>3.3233309849518839</v>
      </c>
      <c r="Y168">
        <f t="shared" si="215"/>
        <v>68.662900910857502</v>
      </c>
      <c r="Z168">
        <f t="shared" si="216"/>
        <v>2.2925091246016636</v>
      </c>
      <c r="AA168">
        <f t="shared" si="217"/>
        <v>3.3387886241187843</v>
      </c>
      <c r="AB168">
        <f t="shared" si="218"/>
        <v>1.0308218603502204</v>
      </c>
      <c r="AC168">
        <f t="shared" si="219"/>
        <v>-12.488959732943744</v>
      </c>
      <c r="AD168">
        <f t="shared" si="220"/>
        <v>11.588715048092062</v>
      </c>
      <c r="AE168">
        <f t="shared" si="221"/>
        <v>0.89988934305505008</v>
      </c>
      <c r="AF168">
        <f t="shared" si="222"/>
        <v>-3.5374538164489877E-4</v>
      </c>
      <c r="AG168">
        <f t="shared" si="223"/>
        <v>-1.5307742036053111</v>
      </c>
      <c r="AH168">
        <f t="shared" si="224"/>
        <v>0.28306763414961605</v>
      </c>
      <c r="AI168">
        <f t="shared" si="225"/>
        <v>-1.49154445200702</v>
      </c>
      <c r="AJ168">
        <v>430.77952693333299</v>
      </c>
      <c r="AK168">
        <v>432.62130303030301</v>
      </c>
      <c r="AL168">
        <v>-1.2879338842941199E-3</v>
      </c>
      <c r="AM168">
        <v>66.33</v>
      </c>
      <c r="AN168">
        <f t="shared" si="226"/>
        <v>0.28319636582638874</v>
      </c>
      <c r="AO168">
        <v>25.138316397008399</v>
      </c>
      <c r="AP168">
        <v>25.471196969697001</v>
      </c>
      <c r="AQ168">
        <v>-2.7674716313463301E-4</v>
      </c>
      <c r="AR168">
        <v>88.640650729912196</v>
      </c>
      <c r="AS168">
        <v>0</v>
      </c>
      <c r="AT168">
        <v>0</v>
      </c>
      <c r="AU168">
        <f t="shared" si="227"/>
        <v>1</v>
      </c>
      <c r="AV168">
        <f t="shared" si="228"/>
        <v>0</v>
      </c>
      <c r="AW168">
        <f t="shared" si="229"/>
        <v>47704.53136816687</v>
      </c>
      <c r="AX168" t="s">
        <v>417</v>
      </c>
      <c r="AY168" t="s">
        <v>417</v>
      </c>
      <c r="AZ168">
        <v>0</v>
      </c>
      <c r="BA168">
        <v>0</v>
      </c>
      <c r="BB168" t="e">
        <f t="shared" si="230"/>
        <v>#DIV/0!</v>
      </c>
      <c r="BC168">
        <v>0</v>
      </c>
      <c r="BD168" t="s">
        <v>417</v>
      </c>
      <c r="BE168" t="s">
        <v>417</v>
      </c>
      <c r="BF168">
        <v>0</v>
      </c>
      <c r="BG168">
        <v>0</v>
      </c>
      <c r="BH168" t="e">
        <f t="shared" si="231"/>
        <v>#DIV/0!</v>
      </c>
      <c r="BI168">
        <v>0.5</v>
      </c>
      <c r="BJ168">
        <f t="shared" si="232"/>
        <v>8.4021841419599964E-6</v>
      </c>
      <c r="BK168">
        <f t="shared" si="233"/>
        <v>-1.49154445200702</v>
      </c>
      <c r="BL168" t="e">
        <f t="shared" si="234"/>
        <v>#DIV/0!</v>
      </c>
      <c r="BM168">
        <f t="shared" si="235"/>
        <v>-177518.65786401153</v>
      </c>
      <c r="BN168" t="e">
        <f t="shared" si="236"/>
        <v>#DIV/0!</v>
      </c>
      <c r="BO168" t="e">
        <f t="shared" si="237"/>
        <v>#DIV/0!</v>
      </c>
      <c r="BP168" t="s">
        <v>417</v>
      </c>
      <c r="BQ168">
        <v>0</v>
      </c>
      <c r="BR168" t="e">
        <f t="shared" si="238"/>
        <v>#DIV/0!</v>
      </c>
      <c r="BS168" t="e">
        <f t="shared" si="239"/>
        <v>#DIV/0!</v>
      </c>
      <c r="BT168" t="e">
        <f t="shared" si="240"/>
        <v>#DIV/0!</v>
      </c>
      <c r="BU168" t="e">
        <f t="shared" si="241"/>
        <v>#DIV/0!</v>
      </c>
      <c r="BV168" t="e">
        <f t="shared" si="242"/>
        <v>#DIV/0!</v>
      </c>
      <c r="BW168" t="e">
        <f t="shared" si="243"/>
        <v>#DIV/0!</v>
      </c>
      <c r="BX168" t="e">
        <f t="shared" si="244"/>
        <v>#DIV/0!</v>
      </c>
      <c r="BY168" t="e">
        <f t="shared" si="245"/>
        <v>#DIV/0!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 t="shared" si="246"/>
        <v>1.0001299999999999E-3</v>
      </c>
      <c r="CS168">
        <f t="shared" si="247"/>
        <v>8.4021841419599964E-6</v>
      </c>
      <c r="CT168">
        <f t="shared" si="248"/>
        <v>8.4010919999999972E-3</v>
      </c>
      <c r="CU168">
        <f t="shared" si="249"/>
        <v>1.5962074799999995E-3</v>
      </c>
      <c r="CV168">
        <v>6</v>
      </c>
      <c r="CW168">
        <v>0.5</v>
      </c>
      <c r="CX168" t="s">
        <v>418</v>
      </c>
      <c r="CY168">
        <v>2</v>
      </c>
      <c r="CZ168" t="b">
        <v>1</v>
      </c>
      <c r="DA168">
        <v>1658966193.0999999</v>
      </c>
      <c r="DB168">
        <v>421.61566666666698</v>
      </c>
      <c r="DC168">
        <v>419.92233333333297</v>
      </c>
      <c r="DD168">
        <v>25.468522222222202</v>
      </c>
      <c r="DE168">
        <v>25.1375666666667</v>
      </c>
      <c r="DF168">
        <v>415.623777777778</v>
      </c>
      <c r="DG168">
        <v>24.942522222222198</v>
      </c>
      <c r="DH168">
        <v>500.11244444444401</v>
      </c>
      <c r="DI168">
        <v>89.968722222222198</v>
      </c>
      <c r="DJ168">
        <v>4.4711011111111101E-2</v>
      </c>
      <c r="DK168">
        <v>25.821533333333299</v>
      </c>
      <c r="DL168">
        <v>25.2064555555556</v>
      </c>
      <c r="DM168">
        <v>999.9</v>
      </c>
      <c r="DN168">
        <v>0</v>
      </c>
      <c r="DO168">
        <v>0</v>
      </c>
      <c r="DP168">
        <v>9987.7777777777792</v>
      </c>
      <c r="DQ168">
        <v>0</v>
      </c>
      <c r="DR168">
        <v>0.23291466666666699</v>
      </c>
      <c r="DS168">
        <v>1.6935866666666699</v>
      </c>
      <c r="DT168">
        <v>432.63433333333302</v>
      </c>
      <c r="DU168">
        <v>430.75011111111098</v>
      </c>
      <c r="DV168">
        <v>0.33096011111111101</v>
      </c>
      <c r="DW168">
        <v>419.92233333333297</v>
      </c>
      <c r="DX168">
        <v>25.1375666666667</v>
      </c>
      <c r="DY168">
        <v>2.2913722222222201</v>
      </c>
      <c r="DZ168">
        <v>2.26159444444444</v>
      </c>
      <c r="EA168">
        <v>19.615855555555601</v>
      </c>
      <c r="EB168">
        <v>19.405444444444399</v>
      </c>
      <c r="EC168">
        <v>1.0001299999999999E-3</v>
      </c>
      <c r="ED168">
        <v>0</v>
      </c>
      <c r="EE168">
        <v>0</v>
      </c>
      <c r="EF168">
        <v>0</v>
      </c>
      <c r="EG168">
        <v>662.22222222222194</v>
      </c>
      <c r="EH168">
        <v>1.0001299999999999E-3</v>
      </c>
      <c r="EI168">
        <v>-16.5555555555556</v>
      </c>
      <c r="EJ168">
        <v>-0.66666666666666696</v>
      </c>
      <c r="EK168">
        <v>35.472000000000001</v>
      </c>
      <c r="EL168">
        <v>40.5</v>
      </c>
      <c r="EM168">
        <v>37.520666666666699</v>
      </c>
      <c r="EN168">
        <v>41.180222222222199</v>
      </c>
      <c r="EO168">
        <v>38.048222222222201</v>
      </c>
      <c r="EP168">
        <v>0</v>
      </c>
      <c r="EQ168">
        <v>0</v>
      </c>
      <c r="ER168">
        <v>0</v>
      </c>
      <c r="ES168">
        <v>1658966196.7</v>
      </c>
      <c r="ET168">
        <v>0</v>
      </c>
      <c r="EU168">
        <v>662.22</v>
      </c>
      <c r="EV168">
        <v>-17.769231460032898</v>
      </c>
      <c r="EW168">
        <v>17.4230766296387</v>
      </c>
      <c r="EX168">
        <v>-20</v>
      </c>
      <c r="EY168">
        <v>15</v>
      </c>
      <c r="EZ168">
        <v>0</v>
      </c>
      <c r="FA168" t="s">
        <v>419</v>
      </c>
      <c r="FB168">
        <v>1657551626.5</v>
      </c>
      <c r="FC168">
        <v>1657551629</v>
      </c>
      <c r="FD168">
        <v>0</v>
      </c>
      <c r="FE168">
        <v>0.40300000000000002</v>
      </c>
      <c r="FF168">
        <v>8.9999999999999993E-3</v>
      </c>
      <c r="FG168">
        <v>9.41</v>
      </c>
      <c r="FH168">
        <v>8.6999999999999994E-2</v>
      </c>
      <c r="FI168">
        <v>417</v>
      </c>
      <c r="FJ168">
        <v>17</v>
      </c>
      <c r="FK168">
        <v>1.61</v>
      </c>
      <c r="FL168">
        <v>0.59</v>
      </c>
      <c r="FM168">
        <v>1.7158837499999999</v>
      </c>
      <c r="FN168">
        <v>8.1170318949338294E-2</v>
      </c>
      <c r="FO168">
        <v>7.9921787539052797E-2</v>
      </c>
      <c r="FP168">
        <v>1</v>
      </c>
      <c r="FQ168">
        <v>662.70588235294099</v>
      </c>
      <c r="FR168">
        <v>0.90145127497955602</v>
      </c>
      <c r="FS168">
        <v>9.8429712508460891</v>
      </c>
      <c r="FT168">
        <v>1</v>
      </c>
      <c r="FU168">
        <v>0.3284802</v>
      </c>
      <c r="FV168">
        <v>4.4905666041264204E-3</v>
      </c>
      <c r="FW168">
        <v>2.9754448591765201E-3</v>
      </c>
      <c r="FX168">
        <v>1</v>
      </c>
      <c r="FY168">
        <v>3</v>
      </c>
      <c r="FZ168">
        <v>3</v>
      </c>
      <c r="GA168" t="s">
        <v>460</v>
      </c>
      <c r="GB168">
        <v>2.9734799999999999</v>
      </c>
      <c r="GC168">
        <v>2.6989299999999998</v>
      </c>
      <c r="GD168">
        <v>9.0522000000000005E-2</v>
      </c>
      <c r="GE168">
        <v>9.13794E-2</v>
      </c>
      <c r="GF168">
        <v>0.107136</v>
      </c>
      <c r="GG168">
        <v>0.107278</v>
      </c>
      <c r="GH168">
        <v>35446.400000000001</v>
      </c>
      <c r="GI168">
        <v>38737.5</v>
      </c>
      <c r="GJ168">
        <v>35315.1</v>
      </c>
      <c r="GK168">
        <v>38660.5</v>
      </c>
      <c r="GL168">
        <v>44693.9</v>
      </c>
      <c r="GM168">
        <v>49842.7</v>
      </c>
      <c r="GN168">
        <v>55196.2</v>
      </c>
      <c r="GO168">
        <v>62007.6</v>
      </c>
      <c r="GP168">
        <v>1.9918</v>
      </c>
      <c r="GQ168">
        <v>1.8724000000000001</v>
      </c>
      <c r="GR168">
        <v>5.3912399999999999E-2</v>
      </c>
      <c r="GS168">
        <v>0</v>
      </c>
      <c r="GT168">
        <v>24.3278</v>
      </c>
      <c r="GU168">
        <v>999.9</v>
      </c>
      <c r="GV168">
        <v>59.694000000000003</v>
      </c>
      <c r="GW168">
        <v>28.187999999999999</v>
      </c>
      <c r="GX168">
        <v>25.454799999999999</v>
      </c>
      <c r="GY168">
        <v>56.5334</v>
      </c>
      <c r="GZ168">
        <v>45.749200000000002</v>
      </c>
      <c r="HA168">
        <v>1</v>
      </c>
      <c r="HB168">
        <v>-9.8902400000000001E-2</v>
      </c>
      <c r="HC168">
        <v>-0.28061000000000003</v>
      </c>
      <c r="HD168">
        <v>20.133400000000002</v>
      </c>
      <c r="HE168">
        <v>5.1993200000000002</v>
      </c>
      <c r="HF168">
        <v>12.008800000000001</v>
      </c>
      <c r="HG168">
        <v>4.976</v>
      </c>
      <c r="HH168">
        <v>3.2938000000000001</v>
      </c>
      <c r="HI168">
        <v>9999</v>
      </c>
      <c r="HJ168">
        <v>9999</v>
      </c>
      <c r="HK168">
        <v>9999</v>
      </c>
      <c r="HL168">
        <v>625.4</v>
      </c>
      <c r="HM168">
        <v>1.86313</v>
      </c>
      <c r="HN168">
        <v>1.8680399999999999</v>
      </c>
      <c r="HO168">
        <v>1.8677999999999999</v>
      </c>
      <c r="HP168">
        <v>1.86896</v>
      </c>
      <c r="HQ168">
        <v>1.86981</v>
      </c>
      <c r="HR168">
        <v>1.8658399999999999</v>
      </c>
      <c r="HS168">
        <v>1.8669100000000001</v>
      </c>
      <c r="HT168">
        <v>1.86829</v>
      </c>
      <c r="HU168">
        <v>5</v>
      </c>
      <c r="HV168">
        <v>0</v>
      </c>
      <c r="HW168">
        <v>0</v>
      </c>
      <c r="HX168">
        <v>0</v>
      </c>
      <c r="HY168" t="s">
        <v>421</v>
      </c>
      <c r="HZ168" t="s">
        <v>422</v>
      </c>
      <c r="IA168" t="s">
        <v>423</v>
      </c>
      <c r="IB168" t="s">
        <v>423</v>
      </c>
      <c r="IC168" t="s">
        <v>423</v>
      </c>
      <c r="ID168" t="s">
        <v>423</v>
      </c>
      <c r="IE168">
        <v>0</v>
      </c>
      <c r="IF168">
        <v>100</v>
      </c>
      <c r="IG168">
        <v>100</v>
      </c>
      <c r="IH168">
        <v>5.992</v>
      </c>
      <c r="II168">
        <v>0.5262</v>
      </c>
      <c r="IJ168">
        <v>3.6346291650323699</v>
      </c>
      <c r="IK168">
        <v>5.6267518783259399E-3</v>
      </c>
      <c r="IL168">
        <v>2.30191766742704E-7</v>
      </c>
      <c r="IM168">
        <v>-2.9562642023804099E-10</v>
      </c>
      <c r="IN168">
        <v>-4.4408053959193901E-2</v>
      </c>
      <c r="IO168">
        <v>-1.77651730019769E-2</v>
      </c>
      <c r="IP168">
        <v>2.0502542247495602E-3</v>
      </c>
      <c r="IQ168">
        <v>-1.6883999477825899E-5</v>
      </c>
      <c r="IR168">
        <v>-3</v>
      </c>
      <c r="IS168">
        <v>1845</v>
      </c>
      <c r="IT168">
        <v>1</v>
      </c>
      <c r="IU168">
        <v>26</v>
      </c>
      <c r="IV168">
        <v>23576.2</v>
      </c>
      <c r="IW168">
        <v>23576.1</v>
      </c>
      <c r="IX168">
        <v>1.0376000000000001</v>
      </c>
      <c r="IY168">
        <v>2.63672</v>
      </c>
      <c r="IZ168">
        <v>1.5478499999999999</v>
      </c>
      <c r="JA168">
        <v>2.3107899999999999</v>
      </c>
      <c r="JB168">
        <v>1.3464400000000001</v>
      </c>
      <c r="JC168">
        <v>2.3010299999999999</v>
      </c>
      <c r="JD168">
        <v>32.753500000000003</v>
      </c>
      <c r="JE168">
        <v>24.2364</v>
      </c>
      <c r="JF168">
        <v>18</v>
      </c>
      <c r="JG168">
        <v>498.733</v>
      </c>
      <c r="JH168">
        <v>420.83300000000003</v>
      </c>
      <c r="JI168">
        <v>25</v>
      </c>
      <c r="JJ168">
        <v>26.0063</v>
      </c>
      <c r="JK168">
        <v>30.000499999999999</v>
      </c>
      <c r="JL168">
        <v>25.9618</v>
      </c>
      <c r="JM168">
        <v>25.904800000000002</v>
      </c>
      <c r="JN168">
        <v>20.789300000000001</v>
      </c>
      <c r="JO168">
        <v>0</v>
      </c>
      <c r="JP168">
        <v>100</v>
      </c>
      <c r="JQ168">
        <v>25</v>
      </c>
      <c r="JR168">
        <v>419.89699999999999</v>
      </c>
      <c r="JS168">
        <v>28.5824</v>
      </c>
      <c r="JT168">
        <v>102.396</v>
      </c>
      <c r="JU168">
        <v>103.214</v>
      </c>
    </row>
    <row r="169" spans="1:281" x14ac:dyDescent="0.2">
      <c r="A169">
        <v>153</v>
      </c>
      <c r="B169">
        <v>1658966200.5999999</v>
      </c>
      <c r="C169">
        <v>4269</v>
      </c>
      <c r="D169" t="s">
        <v>739</v>
      </c>
      <c r="E169" t="s">
        <v>740</v>
      </c>
      <c r="F169">
        <v>5</v>
      </c>
      <c r="G169" t="s">
        <v>724</v>
      </c>
      <c r="H169" t="s">
        <v>416</v>
      </c>
      <c r="I169">
        <v>1658966197.8</v>
      </c>
      <c r="J169">
        <f t="shared" si="200"/>
        <v>2.8341445101731422E-4</v>
      </c>
      <c r="K169">
        <f t="shared" si="201"/>
        <v>0.28341445101731422</v>
      </c>
      <c r="L169">
        <f t="shared" si="202"/>
        <v>-1.3831632270477965</v>
      </c>
      <c r="M169">
        <f t="shared" si="203"/>
        <v>421.6216</v>
      </c>
      <c r="N169">
        <f t="shared" si="204"/>
        <v>505.14371699679691</v>
      </c>
      <c r="O169">
        <f t="shared" si="205"/>
        <v>45.469131203459675</v>
      </c>
      <c r="P169">
        <f t="shared" si="206"/>
        <v>37.951116095410441</v>
      </c>
      <c r="Q169">
        <f t="shared" si="207"/>
        <v>2.4080804855025378E-2</v>
      </c>
      <c r="R169">
        <f t="shared" si="208"/>
        <v>2.7483033855583758</v>
      </c>
      <c r="S169">
        <f t="shared" si="209"/>
        <v>2.3964196894989166E-2</v>
      </c>
      <c r="T169">
        <f t="shared" si="210"/>
        <v>1.4988052629539287E-2</v>
      </c>
      <c r="U169">
        <f t="shared" si="211"/>
        <v>1.5964149869723993E-6</v>
      </c>
      <c r="V169">
        <f t="shared" si="212"/>
        <v>25.747350135657229</v>
      </c>
      <c r="W169">
        <f t="shared" si="213"/>
        <v>25.747350135657229</v>
      </c>
      <c r="X169">
        <f t="shared" si="214"/>
        <v>3.3241409919178118</v>
      </c>
      <c r="Y169">
        <f t="shared" si="215"/>
        <v>68.65550213230101</v>
      </c>
      <c r="Z169">
        <f t="shared" si="216"/>
        <v>2.2928185724022736</v>
      </c>
      <c r="AA169">
        <f t="shared" si="217"/>
        <v>3.3395991598516752</v>
      </c>
      <c r="AB169">
        <f t="shared" si="218"/>
        <v>1.0313224195155382</v>
      </c>
      <c r="AC169">
        <f t="shared" si="219"/>
        <v>-12.498577289863556</v>
      </c>
      <c r="AD169">
        <f t="shared" si="220"/>
        <v>11.598456034666569</v>
      </c>
      <c r="AE169">
        <f t="shared" si="221"/>
        <v>0.89976602977589992</v>
      </c>
      <c r="AF169">
        <f t="shared" si="222"/>
        <v>-3.5362900610103054E-4</v>
      </c>
      <c r="AG169">
        <f t="shared" si="223"/>
        <v>-1.5539132854823077</v>
      </c>
      <c r="AH169">
        <f t="shared" si="224"/>
        <v>0.28507883249415261</v>
      </c>
      <c r="AI169">
        <f t="shared" si="225"/>
        <v>-1.3831632270477965</v>
      </c>
      <c r="AJ169">
        <v>430.75171039999998</v>
      </c>
      <c r="AK169">
        <v>432.57941818181803</v>
      </c>
      <c r="AL169">
        <v>-2.6114199134239499E-2</v>
      </c>
      <c r="AM169">
        <v>66.33</v>
      </c>
      <c r="AN169">
        <f t="shared" si="226"/>
        <v>0.28341445101731422</v>
      </c>
      <c r="AO169">
        <v>25.139814669609301</v>
      </c>
      <c r="AP169">
        <v>25.4708327272727</v>
      </c>
      <c r="AQ169">
        <v>5.7103153087510102E-5</v>
      </c>
      <c r="AR169">
        <v>88.640650729912196</v>
      </c>
      <c r="AS169">
        <v>0</v>
      </c>
      <c r="AT169">
        <v>0</v>
      </c>
      <c r="AU169">
        <f t="shared" si="227"/>
        <v>1</v>
      </c>
      <c r="AV169">
        <f t="shared" si="228"/>
        <v>0</v>
      </c>
      <c r="AW169">
        <f t="shared" si="229"/>
        <v>47779.848356006383</v>
      </c>
      <c r="AX169" t="s">
        <v>417</v>
      </c>
      <c r="AY169" t="s">
        <v>417</v>
      </c>
      <c r="AZ169">
        <v>0</v>
      </c>
      <c r="BA169">
        <v>0</v>
      </c>
      <c r="BB169" t="e">
        <f t="shared" si="230"/>
        <v>#DIV/0!</v>
      </c>
      <c r="BC169">
        <v>0</v>
      </c>
      <c r="BD169" t="s">
        <v>417</v>
      </c>
      <c r="BE169" t="s">
        <v>417</v>
      </c>
      <c r="BF169">
        <v>0</v>
      </c>
      <c r="BG169">
        <v>0</v>
      </c>
      <c r="BH169" t="e">
        <f t="shared" si="231"/>
        <v>#DIV/0!</v>
      </c>
      <c r="BI169">
        <v>0.5</v>
      </c>
      <c r="BJ169">
        <f t="shared" si="232"/>
        <v>8.4021841419599964E-6</v>
      </c>
      <c r="BK169">
        <f t="shared" si="233"/>
        <v>-1.3831632270477965</v>
      </c>
      <c r="BL169" t="e">
        <f t="shared" si="234"/>
        <v>#DIV/0!</v>
      </c>
      <c r="BM169">
        <f t="shared" si="235"/>
        <v>-164619.48508606988</v>
      </c>
      <c r="BN169" t="e">
        <f t="shared" si="236"/>
        <v>#DIV/0!</v>
      </c>
      <c r="BO169" t="e">
        <f t="shared" si="237"/>
        <v>#DIV/0!</v>
      </c>
      <c r="BP169" t="s">
        <v>417</v>
      </c>
      <c r="BQ169">
        <v>0</v>
      </c>
      <c r="BR169" t="e">
        <f t="shared" si="238"/>
        <v>#DIV/0!</v>
      </c>
      <c r="BS169" t="e">
        <f t="shared" si="239"/>
        <v>#DIV/0!</v>
      </c>
      <c r="BT169" t="e">
        <f t="shared" si="240"/>
        <v>#DIV/0!</v>
      </c>
      <c r="BU169" t="e">
        <f t="shared" si="241"/>
        <v>#DIV/0!</v>
      </c>
      <c r="BV169" t="e">
        <f t="shared" si="242"/>
        <v>#DIV/0!</v>
      </c>
      <c r="BW169" t="e">
        <f t="shared" si="243"/>
        <v>#DIV/0!</v>
      </c>
      <c r="BX169" t="e">
        <f t="shared" si="244"/>
        <v>#DIV/0!</v>
      </c>
      <c r="BY169" t="e">
        <f t="shared" si="245"/>
        <v>#DIV/0!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 t="shared" si="246"/>
        <v>1.0001299999999999E-3</v>
      </c>
      <c r="CS169">
        <f t="shared" si="247"/>
        <v>8.4021841419599964E-6</v>
      </c>
      <c r="CT169">
        <f t="shared" si="248"/>
        <v>8.4010919999999972E-3</v>
      </c>
      <c r="CU169">
        <f t="shared" si="249"/>
        <v>1.5962074799999995E-3</v>
      </c>
      <c r="CV169">
        <v>6</v>
      </c>
      <c r="CW169">
        <v>0.5</v>
      </c>
      <c r="CX169" t="s">
        <v>418</v>
      </c>
      <c r="CY169">
        <v>2</v>
      </c>
      <c r="CZ169" t="b">
        <v>1</v>
      </c>
      <c r="DA169">
        <v>1658966197.8</v>
      </c>
      <c r="DB169">
        <v>421.6216</v>
      </c>
      <c r="DC169">
        <v>419.90140000000002</v>
      </c>
      <c r="DD169">
        <v>25.472290000000001</v>
      </c>
      <c r="DE169">
        <v>25.138960000000001</v>
      </c>
      <c r="DF169">
        <v>415.62959999999998</v>
      </c>
      <c r="DG169">
        <v>24.946090000000002</v>
      </c>
      <c r="DH169">
        <v>500.07600000000002</v>
      </c>
      <c r="DI169">
        <v>89.967519999999993</v>
      </c>
      <c r="DJ169">
        <v>4.4747149999999999E-2</v>
      </c>
      <c r="DK169">
        <v>25.82563</v>
      </c>
      <c r="DL169">
        <v>25.214020000000001</v>
      </c>
      <c r="DM169">
        <v>999.9</v>
      </c>
      <c r="DN169">
        <v>0</v>
      </c>
      <c r="DO169">
        <v>0</v>
      </c>
      <c r="DP169">
        <v>10004.5</v>
      </c>
      <c r="DQ169">
        <v>0</v>
      </c>
      <c r="DR169">
        <v>0.2316888</v>
      </c>
      <c r="DS169">
        <v>1.719892</v>
      </c>
      <c r="DT169">
        <v>432.64179999999999</v>
      </c>
      <c r="DU169">
        <v>430.7296</v>
      </c>
      <c r="DV169">
        <v>0.33334809999999998</v>
      </c>
      <c r="DW169">
        <v>419.90140000000002</v>
      </c>
      <c r="DX169">
        <v>25.138960000000001</v>
      </c>
      <c r="DY169">
        <v>2.2916799999999999</v>
      </c>
      <c r="DZ169">
        <v>2.2616890000000001</v>
      </c>
      <c r="EA169">
        <v>19.618020000000001</v>
      </c>
      <c r="EB169">
        <v>19.406120000000001</v>
      </c>
      <c r="EC169">
        <v>1.0001299999999999E-3</v>
      </c>
      <c r="ED169">
        <v>0</v>
      </c>
      <c r="EE169">
        <v>0</v>
      </c>
      <c r="EF169">
        <v>0</v>
      </c>
      <c r="EG169">
        <v>661.4</v>
      </c>
      <c r="EH169">
        <v>1.0001299999999999E-3</v>
      </c>
      <c r="EI169">
        <v>-26.8</v>
      </c>
      <c r="EJ169">
        <v>-2.5</v>
      </c>
      <c r="EK169">
        <v>35.5</v>
      </c>
      <c r="EL169">
        <v>40.518599999999999</v>
      </c>
      <c r="EM169">
        <v>37.561999999999998</v>
      </c>
      <c r="EN169">
        <v>41.243600000000001</v>
      </c>
      <c r="EO169">
        <v>38.061999999999998</v>
      </c>
      <c r="EP169">
        <v>0</v>
      </c>
      <c r="EQ169">
        <v>0</v>
      </c>
      <c r="ER169">
        <v>0</v>
      </c>
      <c r="ES169">
        <v>1658966202.0999999</v>
      </c>
      <c r="ET169">
        <v>0</v>
      </c>
      <c r="EU169">
        <v>659.98076923076906</v>
      </c>
      <c r="EV169">
        <v>-43.264956863048603</v>
      </c>
      <c r="EW169">
        <v>-22.683760619806201</v>
      </c>
      <c r="EX169">
        <v>-20.865384615384599</v>
      </c>
      <c r="EY169">
        <v>15</v>
      </c>
      <c r="EZ169">
        <v>0</v>
      </c>
      <c r="FA169" t="s">
        <v>419</v>
      </c>
      <c r="FB169">
        <v>1657551626.5</v>
      </c>
      <c r="FC169">
        <v>1657551629</v>
      </c>
      <c r="FD169">
        <v>0</v>
      </c>
      <c r="FE169">
        <v>0.40300000000000002</v>
      </c>
      <c r="FF169">
        <v>8.9999999999999993E-3</v>
      </c>
      <c r="FG169">
        <v>9.41</v>
      </c>
      <c r="FH169">
        <v>8.6999999999999994E-2</v>
      </c>
      <c r="FI169">
        <v>417</v>
      </c>
      <c r="FJ169">
        <v>17</v>
      </c>
      <c r="FK169">
        <v>1.61</v>
      </c>
      <c r="FL169">
        <v>0.59</v>
      </c>
      <c r="FM169">
        <v>1.71632275</v>
      </c>
      <c r="FN169">
        <v>3.5641688555346003E-2</v>
      </c>
      <c r="FO169">
        <v>8.3606941697071405E-2</v>
      </c>
      <c r="FP169">
        <v>1</v>
      </c>
      <c r="FQ169">
        <v>662.64705882352905</v>
      </c>
      <c r="FR169">
        <v>-20.779220814935101</v>
      </c>
      <c r="FS169">
        <v>11.222043310171401</v>
      </c>
      <c r="FT169">
        <v>0</v>
      </c>
      <c r="FU169">
        <v>0.32927677500000002</v>
      </c>
      <c r="FV169">
        <v>2.7300889305815201E-2</v>
      </c>
      <c r="FW169">
        <v>3.64198346706502E-3</v>
      </c>
      <c r="FX169">
        <v>1</v>
      </c>
      <c r="FY169">
        <v>2</v>
      </c>
      <c r="FZ169">
        <v>3</v>
      </c>
      <c r="GA169" t="s">
        <v>420</v>
      </c>
      <c r="GB169">
        <v>2.9737</v>
      </c>
      <c r="GC169">
        <v>2.6988400000000001</v>
      </c>
      <c r="GD169">
        <v>9.0518699999999994E-2</v>
      </c>
      <c r="GE169">
        <v>9.1380500000000003E-2</v>
      </c>
      <c r="GF169">
        <v>0.10714700000000001</v>
      </c>
      <c r="GG169">
        <v>0.10728500000000001</v>
      </c>
      <c r="GH169">
        <v>35446.300000000003</v>
      </c>
      <c r="GI169">
        <v>38737.5</v>
      </c>
      <c r="GJ169">
        <v>35314.9</v>
      </c>
      <c r="GK169">
        <v>38660.6</v>
      </c>
      <c r="GL169">
        <v>44692.9</v>
      </c>
      <c r="GM169">
        <v>49842.1</v>
      </c>
      <c r="GN169">
        <v>55195.5</v>
      </c>
      <c r="GO169">
        <v>62007.4</v>
      </c>
      <c r="GP169">
        <v>1.9907999999999999</v>
      </c>
      <c r="GQ169">
        <v>1.8722000000000001</v>
      </c>
      <c r="GR169">
        <v>5.4269999999999999E-2</v>
      </c>
      <c r="GS169">
        <v>0</v>
      </c>
      <c r="GT169">
        <v>24.3278</v>
      </c>
      <c r="GU169">
        <v>999.9</v>
      </c>
      <c r="GV169">
        <v>59.694000000000003</v>
      </c>
      <c r="GW169">
        <v>28.187999999999999</v>
      </c>
      <c r="GX169">
        <v>25.456600000000002</v>
      </c>
      <c r="GY169">
        <v>56.7834</v>
      </c>
      <c r="GZ169">
        <v>45.6691</v>
      </c>
      <c r="HA169">
        <v>1</v>
      </c>
      <c r="HB169">
        <v>-9.9268300000000004E-2</v>
      </c>
      <c r="HC169">
        <v>-0.27952100000000002</v>
      </c>
      <c r="HD169">
        <v>20.133199999999999</v>
      </c>
      <c r="HE169">
        <v>5.20052</v>
      </c>
      <c r="HF169">
        <v>12.0052</v>
      </c>
      <c r="HG169">
        <v>4.976</v>
      </c>
      <c r="HH169">
        <v>3.2936000000000001</v>
      </c>
      <c r="HI169">
        <v>9999</v>
      </c>
      <c r="HJ169">
        <v>9999</v>
      </c>
      <c r="HK169">
        <v>9999</v>
      </c>
      <c r="HL169">
        <v>625.4</v>
      </c>
      <c r="HM169">
        <v>1.86313</v>
      </c>
      <c r="HN169">
        <v>1.8680099999999999</v>
      </c>
      <c r="HO169">
        <v>1.86774</v>
      </c>
      <c r="HP169">
        <v>1.86893</v>
      </c>
      <c r="HQ169">
        <v>1.86981</v>
      </c>
      <c r="HR169">
        <v>1.8658399999999999</v>
      </c>
      <c r="HS169">
        <v>1.8669100000000001</v>
      </c>
      <c r="HT169">
        <v>1.86829</v>
      </c>
      <c r="HU169">
        <v>5</v>
      </c>
      <c r="HV169">
        <v>0</v>
      </c>
      <c r="HW169">
        <v>0</v>
      </c>
      <c r="HX169">
        <v>0</v>
      </c>
      <c r="HY169" t="s">
        <v>421</v>
      </c>
      <c r="HZ169" t="s">
        <v>422</v>
      </c>
      <c r="IA169" t="s">
        <v>423</v>
      </c>
      <c r="IB169" t="s">
        <v>423</v>
      </c>
      <c r="IC169" t="s">
        <v>423</v>
      </c>
      <c r="ID169" t="s">
        <v>423</v>
      </c>
      <c r="IE169">
        <v>0</v>
      </c>
      <c r="IF169">
        <v>100</v>
      </c>
      <c r="IG169">
        <v>100</v>
      </c>
      <c r="IH169">
        <v>5.992</v>
      </c>
      <c r="II169">
        <v>0.52639999999999998</v>
      </c>
      <c r="IJ169">
        <v>3.6346291650323699</v>
      </c>
      <c r="IK169">
        <v>5.6267518783259399E-3</v>
      </c>
      <c r="IL169">
        <v>2.30191766742704E-7</v>
      </c>
      <c r="IM169">
        <v>-2.9562642023804099E-10</v>
      </c>
      <c r="IN169">
        <v>-4.4408053959193901E-2</v>
      </c>
      <c r="IO169">
        <v>-1.77651730019769E-2</v>
      </c>
      <c r="IP169">
        <v>2.0502542247495602E-3</v>
      </c>
      <c r="IQ169">
        <v>-1.6883999477825899E-5</v>
      </c>
      <c r="IR169">
        <v>-3</v>
      </c>
      <c r="IS169">
        <v>1845</v>
      </c>
      <c r="IT169">
        <v>1</v>
      </c>
      <c r="IU169">
        <v>26</v>
      </c>
      <c r="IV169">
        <v>23576.2</v>
      </c>
      <c r="IW169">
        <v>23576.2</v>
      </c>
      <c r="IX169">
        <v>1.0376000000000001</v>
      </c>
      <c r="IY169">
        <v>2.6281699999999999</v>
      </c>
      <c r="IZ169">
        <v>1.5478499999999999</v>
      </c>
      <c r="JA169">
        <v>2.3107899999999999</v>
      </c>
      <c r="JB169">
        <v>1.3464400000000001</v>
      </c>
      <c r="JC169">
        <v>2.2558600000000002</v>
      </c>
      <c r="JD169">
        <v>32.753500000000003</v>
      </c>
      <c r="JE169">
        <v>24.245100000000001</v>
      </c>
      <c r="JF169">
        <v>18</v>
      </c>
      <c r="JG169">
        <v>498.07799999999997</v>
      </c>
      <c r="JH169">
        <v>420.71899999999999</v>
      </c>
      <c r="JI169">
        <v>25.0001</v>
      </c>
      <c r="JJ169">
        <v>26.0063</v>
      </c>
      <c r="JK169">
        <v>30.0001</v>
      </c>
      <c r="JL169">
        <v>25.9618</v>
      </c>
      <c r="JM169">
        <v>25.904800000000002</v>
      </c>
      <c r="JN169">
        <v>20.7882</v>
      </c>
      <c r="JO169">
        <v>0</v>
      </c>
      <c r="JP169">
        <v>100</v>
      </c>
      <c r="JQ169">
        <v>25</v>
      </c>
      <c r="JR169">
        <v>419.89699999999999</v>
      </c>
      <c r="JS169">
        <v>28.5824</v>
      </c>
      <c r="JT169">
        <v>102.395</v>
      </c>
      <c r="JU169">
        <v>103.214</v>
      </c>
    </row>
    <row r="170" spans="1:281" x14ac:dyDescent="0.2">
      <c r="A170">
        <v>154</v>
      </c>
      <c r="B170">
        <v>1658966205.5999999</v>
      </c>
      <c r="C170">
        <v>4274</v>
      </c>
      <c r="D170" t="s">
        <v>741</v>
      </c>
      <c r="E170" t="s">
        <v>742</v>
      </c>
      <c r="F170">
        <v>5</v>
      </c>
      <c r="G170" t="s">
        <v>724</v>
      </c>
      <c r="H170" t="s">
        <v>416</v>
      </c>
      <c r="I170">
        <v>1658966203.0999999</v>
      </c>
      <c r="J170">
        <f t="shared" si="200"/>
        <v>2.8628995412808157E-4</v>
      </c>
      <c r="K170">
        <f t="shared" si="201"/>
        <v>0.28628995412808156</v>
      </c>
      <c r="L170">
        <f t="shared" si="202"/>
        <v>-1.5806331555270441</v>
      </c>
      <c r="M170">
        <f t="shared" si="203"/>
        <v>421.57522222222201</v>
      </c>
      <c r="N170">
        <f t="shared" si="204"/>
        <v>516.9085955942769</v>
      </c>
      <c r="O170">
        <f t="shared" si="205"/>
        <v>46.529371034128104</v>
      </c>
      <c r="P170">
        <f t="shared" si="206"/>
        <v>37.947966237669498</v>
      </c>
      <c r="Q170">
        <f t="shared" si="207"/>
        <v>2.4375940055917519E-2</v>
      </c>
      <c r="R170">
        <f t="shared" si="208"/>
        <v>2.7454287140905911</v>
      </c>
      <c r="S170">
        <f t="shared" si="209"/>
        <v>2.4256339493529375E-2</v>
      </c>
      <c r="T170">
        <f t="shared" si="210"/>
        <v>1.5170908778254579E-2</v>
      </c>
      <c r="U170">
        <f t="shared" si="211"/>
        <v>1.5964149869723993E-6</v>
      </c>
      <c r="V170">
        <f t="shared" si="212"/>
        <v>25.738059714488138</v>
      </c>
      <c r="W170">
        <f t="shared" si="213"/>
        <v>25.738059714488138</v>
      </c>
      <c r="X170">
        <f t="shared" si="214"/>
        <v>3.3223105393166312</v>
      </c>
      <c r="Y170">
        <f t="shared" si="215"/>
        <v>68.696195131739088</v>
      </c>
      <c r="Z170">
        <f t="shared" si="216"/>
        <v>2.2930334121599807</v>
      </c>
      <c r="AA170">
        <f t="shared" si="217"/>
        <v>3.3379336479445727</v>
      </c>
      <c r="AB170">
        <f t="shared" si="218"/>
        <v>1.0292771271566505</v>
      </c>
      <c r="AC170">
        <f t="shared" si="219"/>
        <v>-12.625386977048397</v>
      </c>
      <c r="AD170">
        <f t="shared" si="220"/>
        <v>11.715321123148478</v>
      </c>
      <c r="AE170">
        <f t="shared" si="221"/>
        <v>0.9097027314326096</v>
      </c>
      <c r="AF170">
        <f t="shared" si="222"/>
        <v>-3.6152605232331325E-4</v>
      </c>
      <c r="AG170">
        <f t="shared" si="223"/>
        <v>-1.5219981311377007</v>
      </c>
      <c r="AH170">
        <f t="shared" si="224"/>
        <v>0.28668799356305269</v>
      </c>
      <c r="AI170">
        <f t="shared" si="225"/>
        <v>-1.5806331555270441</v>
      </c>
      <c r="AJ170">
        <v>430.68127553939399</v>
      </c>
      <c r="AK170">
        <v>432.617096969697</v>
      </c>
      <c r="AL170">
        <v>2.04372294370021E-3</v>
      </c>
      <c r="AM170">
        <v>66.33</v>
      </c>
      <c r="AN170">
        <f t="shared" si="226"/>
        <v>0.28628995412808156</v>
      </c>
      <c r="AO170">
        <v>25.1375310792729</v>
      </c>
      <c r="AP170">
        <v>25.472583636363598</v>
      </c>
      <c r="AQ170">
        <v>-4.08288605078758E-5</v>
      </c>
      <c r="AR170">
        <v>88.640650729912196</v>
      </c>
      <c r="AS170">
        <v>0</v>
      </c>
      <c r="AT170">
        <v>0</v>
      </c>
      <c r="AU170">
        <f t="shared" si="227"/>
        <v>1</v>
      </c>
      <c r="AV170">
        <f t="shared" si="228"/>
        <v>0</v>
      </c>
      <c r="AW170">
        <f t="shared" si="229"/>
        <v>47703.146810313141</v>
      </c>
      <c r="AX170" t="s">
        <v>417</v>
      </c>
      <c r="AY170" t="s">
        <v>417</v>
      </c>
      <c r="AZ170">
        <v>0</v>
      </c>
      <c r="BA170">
        <v>0</v>
      </c>
      <c r="BB170" t="e">
        <f t="shared" si="230"/>
        <v>#DIV/0!</v>
      </c>
      <c r="BC170">
        <v>0</v>
      </c>
      <c r="BD170" t="s">
        <v>417</v>
      </c>
      <c r="BE170" t="s">
        <v>417</v>
      </c>
      <c r="BF170">
        <v>0</v>
      </c>
      <c r="BG170">
        <v>0</v>
      </c>
      <c r="BH170" t="e">
        <f t="shared" si="231"/>
        <v>#DIV/0!</v>
      </c>
      <c r="BI170">
        <v>0.5</v>
      </c>
      <c r="BJ170">
        <f t="shared" si="232"/>
        <v>8.4021841419599964E-6</v>
      </c>
      <c r="BK170">
        <f t="shared" si="233"/>
        <v>-1.5806331555270441</v>
      </c>
      <c r="BL170" t="e">
        <f t="shared" si="234"/>
        <v>#DIV/0!</v>
      </c>
      <c r="BM170">
        <f t="shared" si="235"/>
        <v>-188121.69893224051</v>
      </c>
      <c r="BN170" t="e">
        <f t="shared" si="236"/>
        <v>#DIV/0!</v>
      </c>
      <c r="BO170" t="e">
        <f t="shared" si="237"/>
        <v>#DIV/0!</v>
      </c>
      <c r="BP170" t="s">
        <v>417</v>
      </c>
      <c r="BQ170">
        <v>0</v>
      </c>
      <c r="BR170" t="e">
        <f t="shared" si="238"/>
        <v>#DIV/0!</v>
      </c>
      <c r="BS170" t="e">
        <f t="shared" si="239"/>
        <v>#DIV/0!</v>
      </c>
      <c r="BT170" t="e">
        <f t="shared" si="240"/>
        <v>#DIV/0!</v>
      </c>
      <c r="BU170" t="e">
        <f t="shared" si="241"/>
        <v>#DIV/0!</v>
      </c>
      <c r="BV170" t="e">
        <f t="shared" si="242"/>
        <v>#DIV/0!</v>
      </c>
      <c r="BW170" t="e">
        <f t="shared" si="243"/>
        <v>#DIV/0!</v>
      </c>
      <c r="BX170" t="e">
        <f t="shared" si="244"/>
        <v>#DIV/0!</v>
      </c>
      <c r="BY170" t="e">
        <f t="shared" si="245"/>
        <v>#DIV/0!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 t="shared" si="246"/>
        <v>1.0001299999999999E-3</v>
      </c>
      <c r="CS170">
        <f t="shared" si="247"/>
        <v>8.4021841419599964E-6</v>
      </c>
      <c r="CT170">
        <f t="shared" si="248"/>
        <v>8.4010919999999972E-3</v>
      </c>
      <c r="CU170">
        <f t="shared" si="249"/>
        <v>1.5962074799999995E-3</v>
      </c>
      <c r="CV170">
        <v>6</v>
      </c>
      <c r="CW170">
        <v>0.5</v>
      </c>
      <c r="CX170" t="s">
        <v>418</v>
      </c>
      <c r="CY170">
        <v>2</v>
      </c>
      <c r="CZ170" t="b">
        <v>1</v>
      </c>
      <c r="DA170">
        <v>1658966203.0999999</v>
      </c>
      <c r="DB170">
        <v>421.57522222222201</v>
      </c>
      <c r="DC170">
        <v>419.89388888888902</v>
      </c>
      <c r="DD170">
        <v>25.473988888888901</v>
      </c>
      <c r="DE170">
        <v>25.138733333333299</v>
      </c>
      <c r="DF170">
        <v>415.58355555555602</v>
      </c>
      <c r="DG170">
        <v>24.947700000000001</v>
      </c>
      <c r="DH170">
        <v>500.009444444444</v>
      </c>
      <c r="DI170">
        <v>89.969611111111107</v>
      </c>
      <c r="DJ170">
        <v>4.5086711111111101E-2</v>
      </c>
      <c r="DK170">
        <v>25.817211111111099</v>
      </c>
      <c r="DL170">
        <v>25.1992444444444</v>
      </c>
      <c r="DM170">
        <v>999.9</v>
      </c>
      <c r="DN170">
        <v>0</v>
      </c>
      <c r="DO170">
        <v>0</v>
      </c>
      <c r="DP170">
        <v>9987.2222222222208</v>
      </c>
      <c r="DQ170">
        <v>0</v>
      </c>
      <c r="DR170">
        <v>0.22065599999999999</v>
      </c>
      <c r="DS170">
        <v>1.68115555555556</v>
      </c>
      <c r="DT170">
        <v>432.59500000000003</v>
      </c>
      <c r="DU170">
        <v>430.72177777777802</v>
      </c>
      <c r="DV170">
        <v>0.33525300000000002</v>
      </c>
      <c r="DW170">
        <v>419.89388888888902</v>
      </c>
      <c r="DX170">
        <v>25.138733333333299</v>
      </c>
      <c r="DY170">
        <v>2.29188555555556</v>
      </c>
      <c r="DZ170">
        <v>2.2617211111111102</v>
      </c>
      <c r="EA170">
        <v>19.619499999999999</v>
      </c>
      <c r="EB170">
        <v>19.4063444444444</v>
      </c>
      <c r="EC170">
        <v>1.0001299999999999E-3</v>
      </c>
      <c r="ED170">
        <v>0</v>
      </c>
      <c r="EE170">
        <v>0</v>
      </c>
      <c r="EF170">
        <v>0</v>
      </c>
      <c r="EG170">
        <v>668.27777777777806</v>
      </c>
      <c r="EH170">
        <v>1.0001299999999999E-3</v>
      </c>
      <c r="EI170">
        <v>-16.0555555555556</v>
      </c>
      <c r="EJ170">
        <v>5.5555555555555601E-2</v>
      </c>
      <c r="EK170">
        <v>35.5</v>
      </c>
      <c r="EL170">
        <v>40.569000000000003</v>
      </c>
      <c r="EM170">
        <v>37.569000000000003</v>
      </c>
      <c r="EN170">
        <v>41.332999999999998</v>
      </c>
      <c r="EO170">
        <v>38.110999999999997</v>
      </c>
      <c r="EP170">
        <v>0</v>
      </c>
      <c r="EQ170">
        <v>0</v>
      </c>
      <c r="ER170">
        <v>0</v>
      </c>
      <c r="ES170">
        <v>1658966206.9000001</v>
      </c>
      <c r="ET170">
        <v>0</v>
      </c>
      <c r="EU170">
        <v>660.30769230769204</v>
      </c>
      <c r="EV170">
        <v>4.8205129530211996</v>
      </c>
      <c r="EW170">
        <v>13.4188045714473</v>
      </c>
      <c r="EX170">
        <v>-19.057692307692299</v>
      </c>
      <c r="EY170">
        <v>15</v>
      </c>
      <c r="EZ170">
        <v>0</v>
      </c>
      <c r="FA170" t="s">
        <v>419</v>
      </c>
      <c r="FB170">
        <v>1657551626.5</v>
      </c>
      <c r="FC170">
        <v>1657551629</v>
      </c>
      <c r="FD170">
        <v>0</v>
      </c>
      <c r="FE170">
        <v>0.40300000000000002</v>
      </c>
      <c r="FF170">
        <v>8.9999999999999993E-3</v>
      </c>
      <c r="FG170">
        <v>9.41</v>
      </c>
      <c r="FH170">
        <v>8.6999999999999994E-2</v>
      </c>
      <c r="FI170">
        <v>417</v>
      </c>
      <c r="FJ170">
        <v>17</v>
      </c>
      <c r="FK170">
        <v>1.61</v>
      </c>
      <c r="FL170">
        <v>0.59</v>
      </c>
      <c r="FM170">
        <v>1.7119562500000001</v>
      </c>
      <c r="FN170">
        <v>-5.7832457786118202E-2</v>
      </c>
      <c r="FO170">
        <v>7.7448128986034898E-2</v>
      </c>
      <c r="FP170">
        <v>1</v>
      </c>
      <c r="FQ170">
        <v>661.41176470588198</v>
      </c>
      <c r="FR170">
        <v>-17.3109242664645</v>
      </c>
      <c r="FS170">
        <v>12.614458667499299</v>
      </c>
      <c r="FT170">
        <v>0</v>
      </c>
      <c r="FU170">
        <v>0.33150037500000001</v>
      </c>
      <c r="FV170">
        <v>3.2341362101311999E-2</v>
      </c>
      <c r="FW170">
        <v>3.9769417124688898E-3</v>
      </c>
      <c r="FX170">
        <v>1</v>
      </c>
      <c r="FY170">
        <v>2</v>
      </c>
      <c r="FZ170">
        <v>3</v>
      </c>
      <c r="GA170" t="s">
        <v>420</v>
      </c>
      <c r="GB170">
        <v>2.9739200000000001</v>
      </c>
      <c r="GC170">
        <v>2.6990099999999999</v>
      </c>
      <c r="GD170">
        <v>9.0521500000000005E-2</v>
      </c>
      <c r="GE170">
        <v>9.1376499999999999E-2</v>
      </c>
      <c r="GF170">
        <v>0.10714899999999999</v>
      </c>
      <c r="GG170">
        <v>0.107282</v>
      </c>
      <c r="GH170">
        <v>35446.6</v>
      </c>
      <c r="GI170">
        <v>38737.5</v>
      </c>
      <c r="GJ170">
        <v>35315.300000000003</v>
      </c>
      <c r="GK170">
        <v>38660.400000000001</v>
      </c>
      <c r="GL170">
        <v>44693.4</v>
      </c>
      <c r="GM170">
        <v>49841.9</v>
      </c>
      <c r="GN170">
        <v>55196.3</v>
      </c>
      <c r="GO170">
        <v>62006.8</v>
      </c>
      <c r="GP170">
        <v>1.9912000000000001</v>
      </c>
      <c r="GQ170">
        <v>1.8722000000000001</v>
      </c>
      <c r="GR170">
        <v>5.2750100000000001E-2</v>
      </c>
      <c r="GS170">
        <v>0</v>
      </c>
      <c r="GT170">
        <v>24.325700000000001</v>
      </c>
      <c r="GU170">
        <v>999.9</v>
      </c>
      <c r="GV170">
        <v>59.694000000000003</v>
      </c>
      <c r="GW170">
        <v>28.187999999999999</v>
      </c>
      <c r="GX170">
        <v>25.455500000000001</v>
      </c>
      <c r="GY170">
        <v>56.763399999999997</v>
      </c>
      <c r="GZ170">
        <v>45.961500000000001</v>
      </c>
      <c r="HA170">
        <v>1</v>
      </c>
      <c r="HB170">
        <v>-9.9268300000000004E-2</v>
      </c>
      <c r="HC170">
        <v>-0.27734199999999998</v>
      </c>
      <c r="HD170">
        <v>20.133400000000002</v>
      </c>
      <c r="HE170">
        <v>5.1993200000000002</v>
      </c>
      <c r="HF170">
        <v>12.008800000000001</v>
      </c>
      <c r="HG170">
        <v>4.976</v>
      </c>
      <c r="HH170">
        <v>3.2938000000000001</v>
      </c>
      <c r="HI170">
        <v>9999</v>
      </c>
      <c r="HJ170">
        <v>9999</v>
      </c>
      <c r="HK170">
        <v>9999</v>
      </c>
      <c r="HL170">
        <v>625.4</v>
      </c>
      <c r="HM170">
        <v>1.8631899999999999</v>
      </c>
      <c r="HN170">
        <v>1.86798</v>
      </c>
      <c r="HO170">
        <v>1.8677699999999999</v>
      </c>
      <c r="HP170">
        <v>1.8689899999999999</v>
      </c>
      <c r="HQ170">
        <v>1.86981</v>
      </c>
      <c r="HR170">
        <v>1.8658399999999999</v>
      </c>
      <c r="HS170">
        <v>1.8669100000000001</v>
      </c>
      <c r="HT170">
        <v>1.86829</v>
      </c>
      <c r="HU170">
        <v>5</v>
      </c>
      <c r="HV170">
        <v>0</v>
      </c>
      <c r="HW170">
        <v>0</v>
      </c>
      <c r="HX170">
        <v>0</v>
      </c>
      <c r="HY170" t="s">
        <v>421</v>
      </c>
      <c r="HZ170" t="s">
        <v>422</v>
      </c>
      <c r="IA170" t="s">
        <v>423</v>
      </c>
      <c r="IB170" t="s">
        <v>423</v>
      </c>
      <c r="IC170" t="s">
        <v>423</v>
      </c>
      <c r="ID170" t="s">
        <v>423</v>
      </c>
      <c r="IE170">
        <v>0</v>
      </c>
      <c r="IF170">
        <v>100</v>
      </c>
      <c r="IG170">
        <v>100</v>
      </c>
      <c r="IH170">
        <v>5.9909999999999997</v>
      </c>
      <c r="II170">
        <v>0.52629999999999999</v>
      </c>
      <c r="IJ170">
        <v>3.6346291650323699</v>
      </c>
      <c r="IK170">
        <v>5.6267518783259399E-3</v>
      </c>
      <c r="IL170">
        <v>2.30191766742704E-7</v>
      </c>
      <c r="IM170">
        <v>-2.9562642023804099E-10</v>
      </c>
      <c r="IN170">
        <v>-4.4408053959193901E-2</v>
      </c>
      <c r="IO170">
        <v>-1.77651730019769E-2</v>
      </c>
      <c r="IP170">
        <v>2.0502542247495602E-3</v>
      </c>
      <c r="IQ170">
        <v>-1.6883999477825899E-5</v>
      </c>
      <c r="IR170">
        <v>-3</v>
      </c>
      <c r="IS170">
        <v>1845</v>
      </c>
      <c r="IT170">
        <v>1</v>
      </c>
      <c r="IU170">
        <v>26</v>
      </c>
      <c r="IV170">
        <v>23576.3</v>
      </c>
      <c r="IW170">
        <v>23576.3</v>
      </c>
      <c r="IX170">
        <v>1.0376000000000001</v>
      </c>
      <c r="IY170">
        <v>2.6196299999999999</v>
      </c>
      <c r="IZ170">
        <v>1.5478499999999999</v>
      </c>
      <c r="JA170">
        <v>2.3107899999999999</v>
      </c>
      <c r="JB170">
        <v>1.3464400000000001</v>
      </c>
      <c r="JC170">
        <v>2.3950200000000001</v>
      </c>
      <c r="JD170">
        <v>32.753500000000003</v>
      </c>
      <c r="JE170">
        <v>24.245100000000001</v>
      </c>
      <c r="JF170">
        <v>18</v>
      </c>
      <c r="JG170">
        <v>498.34</v>
      </c>
      <c r="JH170">
        <v>420.71899999999999</v>
      </c>
      <c r="JI170">
        <v>25.000299999999999</v>
      </c>
      <c r="JJ170">
        <v>26.0063</v>
      </c>
      <c r="JK170">
        <v>30.0001</v>
      </c>
      <c r="JL170">
        <v>25.9618</v>
      </c>
      <c r="JM170">
        <v>25.904800000000002</v>
      </c>
      <c r="JN170">
        <v>20.7882</v>
      </c>
      <c r="JO170">
        <v>0</v>
      </c>
      <c r="JP170">
        <v>100</v>
      </c>
      <c r="JQ170">
        <v>25</v>
      </c>
      <c r="JR170">
        <v>419.89699999999999</v>
      </c>
      <c r="JS170">
        <v>28.5824</v>
      </c>
      <c r="JT170">
        <v>102.396</v>
      </c>
      <c r="JU170">
        <v>103.21299999999999</v>
      </c>
    </row>
    <row r="171" spans="1:281" x14ac:dyDescent="0.2">
      <c r="A171">
        <v>155</v>
      </c>
      <c r="B171">
        <v>1658966210.5999999</v>
      </c>
      <c r="C171">
        <v>4279</v>
      </c>
      <c r="D171" t="s">
        <v>743</v>
      </c>
      <c r="E171" t="s">
        <v>744</v>
      </c>
      <c r="F171">
        <v>5</v>
      </c>
      <c r="G171" t="s">
        <v>724</v>
      </c>
      <c r="H171" t="s">
        <v>416</v>
      </c>
      <c r="I171">
        <v>1658966207.8</v>
      </c>
      <c r="J171">
        <f t="shared" si="200"/>
        <v>2.881023509618376E-4</v>
      </c>
      <c r="K171">
        <f t="shared" si="201"/>
        <v>0.28810235096183762</v>
      </c>
      <c r="L171">
        <f t="shared" si="202"/>
        <v>-1.4879994530376823</v>
      </c>
      <c r="M171">
        <f t="shared" si="203"/>
        <v>421.5471</v>
      </c>
      <c r="N171">
        <f t="shared" si="204"/>
        <v>510.14272620888647</v>
      </c>
      <c r="O171">
        <f t="shared" si="205"/>
        <v>45.920198627475337</v>
      </c>
      <c r="P171">
        <f t="shared" si="206"/>
        <v>37.945315238915995</v>
      </c>
      <c r="Q171">
        <f t="shared" si="207"/>
        <v>2.455271542797614E-2</v>
      </c>
      <c r="R171">
        <f t="shared" si="208"/>
        <v>2.7484212189413695</v>
      </c>
      <c r="S171">
        <f t="shared" si="209"/>
        <v>2.443150994767895E-2</v>
      </c>
      <c r="T171">
        <f t="shared" si="210"/>
        <v>1.5280533546845554E-2</v>
      </c>
      <c r="U171">
        <f t="shared" si="211"/>
        <v>1.5964149869723993E-6</v>
      </c>
      <c r="V171">
        <f t="shared" si="212"/>
        <v>25.733957794264612</v>
      </c>
      <c r="W171">
        <f t="shared" si="213"/>
        <v>25.733957794264612</v>
      </c>
      <c r="X171">
        <f t="shared" si="214"/>
        <v>3.3215026354621795</v>
      </c>
      <c r="Y171">
        <f t="shared" si="215"/>
        <v>68.714231312511416</v>
      </c>
      <c r="Z171">
        <f t="shared" si="216"/>
        <v>2.2931352030993279</v>
      </c>
      <c r="AA171">
        <f t="shared" si="217"/>
        <v>3.3372056403719039</v>
      </c>
      <c r="AB171">
        <f t="shared" si="218"/>
        <v>1.0283674323628516</v>
      </c>
      <c r="AC171">
        <f t="shared" si="219"/>
        <v>-12.705313677417038</v>
      </c>
      <c r="AD171">
        <f t="shared" si="220"/>
        <v>11.790443270175995</v>
      </c>
      <c r="AE171">
        <f t="shared" si="221"/>
        <v>0.91450343978894832</v>
      </c>
      <c r="AF171">
        <f t="shared" si="222"/>
        <v>-3.6537103710720942E-4</v>
      </c>
      <c r="AG171">
        <f t="shared" si="223"/>
        <v>-1.5074026563459197</v>
      </c>
      <c r="AH171">
        <f t="shared" si="224"/>
        <v>0.28831002121923244</v>
      </c>
      <c r="AI171">
        <f t="shared" si="225"/>
        <v>-1.4879994530376823</v>
      </c>
      <c r="AJ171">
        <v>430.65016353939399</v>
      </c>
      <c r="AK171">
        <v>432.52090909090902</v>
      </c>
      <c r="AL171">
        <v>-8.1759307359423605E-3</v>
      </c>
      <c r="AM171">
        <v>66.33</v>
      </c>
      <c r="AN171">
        <f t="shared" si="226"/>
        <v>0.28810235096183762</v>
      </c>
      <c r="AO171">
        <v>25.136926580338301</v>
      </c>
      <c r="AP171">
        <v>25.4738587878788</v>
      </c>
      <c r="AQ171">
        <v>-6.9476890313798199E-6</v>
      </c>
      <c r="AR171">
        <v>88.640650729912196</v>
      </c>
      <c r="AS171">
        <v>0</v>
      </c>
      <c r="AT171">
        <v>0</v>
      </c>
      <c r="AU171">
        <f t="shared" si="227"/>
        <v>1</v>
      </c>
      <c r="AV171">
        <f t="shared" si="228"/>
        <v>0</v>
      </c>
      <c r="AW171">
        <f t="shared" si="229"/>
        <v>47785.023978134064</v>
      </c>
      <c r="AX171" t="s">
        <v>417</v>
      </c>
      <c r="AY171" t="s">
        <v>417</v>
      </c>
      <c r="AZ171">
        <v>0</v>
      </c>
      <c r="BA171">
        <v>0</v>
      </c>
      <c r="BB171" t="e">
        <f t="shared" si="230"/>
        <v>#DIV/0!</v>
      </c>
      <c r="BC171">
        <v>0</v>
      </c>
      <c r="BD171" t="s">
        <v>417</v>
      </c>
      <c r="BE171" t="s">
        <v>417</v>
      </c>
      <c r="BF171">
        <v>0</v>
      </c>
      <c r="BG171">
        <v>0</v>
      </c>
      <c r="BH171" t="e">
        <f t="shared" si="231"/>
        <v>#DIV/0!</v>
      </c>
      <c r="BI171">
        <v>0.5</v>
      </c>
      <c r="BJ171">
        <f t="shared" si="232"/>
        <v>8.4021841419599964E-6</v>
      </c>
      <c r="BK171">
        <f t="shared" si="233"/>
        <v>-1.4879994530376823</v>
      </c>
      <c r="BL171" t="e">
        <f t="shared" si="234"/>
        <v>#DIV/0!</v>
      </c>
      <c r="BM171">
        <f t="shared" si="235"/>
        <v>-177096.74388195132</v>
      </c>
      <c r="BN171" t="e">
        <f t="shared" si="236"/>
        <v>#DIV/0!</v>
      </c>
      <c r="BO171" t="e">
        <f t="shared" si="237"/>
        <v>#DIV/0!</v>
      </c>
      <c r="BP171" t="s">
        <v>417</v>
      </c>
      <c r="BQ171">
        <v>0</v>
      </c>
      <c r="BR171" t="e">
        <f t="shared" si="238"/>
        <v>#DIV/0!</v>
      </c>
      <c r="BS171" t="e">
        <f t="shared" si="239"/>
        <v>#DIV/0!</v>
      </c>
      <c r="BT171" t="e">
        <f t="shared" si="240"/>
        <v>#DIV/0!</v>
      </c>
      <c r="BU171" t="e">
        <f t="shared" si="241"/>
        <v>#DIV/0!</v>
      </c>
      <c r="BV171" t="e">
        <f t="shared" si="242"/>
        <v>#DIV/0!</v>
      </c>
      <c r="BW171" t="e">
        <f t="shared" si="243"/>
        <v>#DIV/0!</v>
      </c>
      <c r="BX171" t="e">
        <f t="shared" si="244"/>
        <v>#DIV/0!</v>
      </c>
      <c r="BY171" t="e">
        <f t="shared" si="245"/>
        <v>#DIV/0!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 t="shared" si="246"/>
        <v>1.0001299999999999E-3</v>
      </c>
      <c r="CS171">
        <f t="shared" si="247"/>
        <v>8.4021841419599964E-6</v>
      </c>
      <c r="CT171">
        <f t="shared" si="248"/>
        <v>8.4010919999999972E-3</v>
      </c>
      <c r="CU171">
        <f t="shared" si="249"/>
        <v>1.5962074799999995E-3</v>
      </c>
      <c r="CV171">
        <v>6</v>
      </c>
      <c r="CW171">
        <v>0.5</v>
      </c>
      <c r="CX171" t="s">
        <v>418</v>
      </c>
      <c r="CY171">
        <v>2</v>
      </c>
      <c r="CZ171" t="b">
        <v>1</v>
      </c>
      <c r="DA171">
        <v>1658966207.8</v>
      </c>
      <c r="DB171">
        <v>421.5471</v>
      </c>
      <c r="DC171">
        <v>419.88420000000002</v>
      </c>
      <c r="DD171">
        <v>25.475200000000001</v>
      </c>
      <c r="DE171">
        <v>25.138069999999999</v>
      </c>
      <c r="DF171">
        <v>415.55599999999998</v>
      </c>
      <c r="DG171">
        <v>24.948840000000001</v>
      </c>
      <c r="DH171">
        <v>500.04199999999997</v>
      </c>
      <c r="DI171">
        <v>89.969309999999993</v>
      </c>
      <c r="DJ171">
        <v>4.5104140000000001E-2</v>
      </c>
      <c r="DK171">
        <v>25.81353</v>
      </c>
      <c r="DL171">
        <v>25.170770000000001</v>
      </c>
      <c r="DM171">
        <v>999.9</v>
      </c>
      <c r="DN171">
        <v>0</v>
      </c>
      <c r="DO171">
        <v>0</v>
      </c>
      <c r="DP171">
        <v>10005</v>
      </c>
      <c r="DQ171">
        <v>0</v>
      </c>
      <c r="DR171">
        <v>0.2316888</v>
      </c>
      <c r="DS171">
        <v>1.6629940000000001</v>
      </c>
      <c r="DT171">
        <v>432.5668</v>
      </c>
      <c r="DU171">
        <v>430.71129999999999</v>
      </c>
      <c r="DV171">
        <v>0.33712690000000001</v>
      </c>
      <c r="DW171">
        <v>419.88420000000002</v>
      </c>
      <c r="DX171">
        <v>25.138069999999999</v>
      </c>
      <c r="DY171">
        <v>2.2919849999999999</v>
      </c>
      <c r="DZ171">
        <v>2.2616559999999999</v>
      </c>
      <c r="EA171">
        <v>19.620180000000001</v>
      </c>
      <c r="EB171">
        <v>19.405840000000001</v>
      </c>
      <c r="EC171">
        <v>1.0001299999999999E-3</v>
      </c>
      <c r="ED171">
        <v>0</v>
      </c>
      <c r="EE171">
        <v>0</v>
      </c>
      <c r="EF171">
        <v>0</v>
      </c>
      <c r="EG171">
        <v>655.6</v>
      </c>
      <c r="EH171">
        <v>1.0001299999999999E-3</v>
      </c>
      <c r="EI171">
        <v>-21.05</v>
      </c>
      <c r="EJ171">
        <v>-1.3</v>
      </c>
      <c r="EK171">
        <v>35.543399999999998</v>
      </c>
      <c r="EL171">
        <v>40.625</v>
      </c>
      <c r="EM171">
        <v>37.625</v>
      </c>
      <c r="EN171">
        <v>41.393599999999999</v>
      </c>
      <c r="EO171">
        <v>38.125</v>
      </c>
      <c r="EP171">
        <v>0</v>
      </c>
      <c r="EQ171">
        <v>0</v>
      </c>
      <c r="ER171">
        <v>0</v>
      </c>
      <c r="ES171">
        <v>1658966211.7</v>
      </c>
      <c r="ET171">
        <v>0</v>
      </c>
      <c r="EU171">
        <v>658.19230769230796</v>
      </c>
      <c r="EV171">
        <v>-10.9743593245058</v>
      </c>
      <c r="EW171">
        <v>36.905984269799603</v>
      </c>
      <c r="EX171">
        <v>-20.75</v>
      </c>
      <c r="EY171">
        <v>15</v>
      </c>
      <c r="EZ171">
        <v>0</v>
      </c>
      <c r="FA171" t="s">
        <v>419</v>
      </c>
      <c r="FB171">
        <v>1657551626.5</v>
      </c>
      <c r="FC171">
        <v>1657551629</v>
      </c>
      <c r="FD171">
        <v>0</v>
      </c>
      <c r="FE171">
        <v>0.40300000000000002</v>
      </c>
      <c r="FF171">
        <v>8.9999999999999993E-3</v>
      </c>
      <c r="FG171">
        <v>9.41</v>
      </c>
      <c r="FH171">
        <v>8.6999999999999994E-2</v>
      </c>
      <c r="FI171">
        <v>417</v>
      </c>
      <c r="FJ171">
        <v>17</v>
      </c>
      <c r="FK171">
        <v>1.61</v>
      </c>
      <c r="FL171">
        <v>0.59</v>
      </c>
      <c r="FM171">
        <v>1.70902325</v>
      </c>
      <c r="FN171">
        <v>-0.23461046904315699</v>
      </c>
      <c r="FO171">
        <v>7.6331992846626895E-2</v>
      </c>
      <c r="FP171">
        <v>1</v>
      </c>
      <c r="FQ171">
        <v>658.97058823529403</v>
      </c>
      <c r="FR171">
        <v>-20.962566889702</v>
      </c>
      <c r="FS171">
        <v>13.474344454462701</v>
      </c>
      <c r="FT171">
        <v>0</v>
      </c>
      <c r="FU171">
        <v>0.33376927499999998</v>
      </c>
      <c r="FV171">
        <v>2.9517467166978999E-2</v>
      </c>
      <c r="FW171">
        <v>3.9032398913434701E-3</v>
      </c>
      <c r="FX171">
        <v>1</v>
      </c>
      <c r="FY171">
        <v>2</v>
      </c>
      <c r="FZ171">
        <v>3</v>
      </c>
      <c r="GA171" t="s">
        <v>420</v>
      </c>
      <c r="GB171">
        <v>2.9745300000000001</v>
      </c>
      <c r="GC171">
        <v>2.6991999999999998</v>
      </c>
      <c r="GD171">
        <v>9.0531200000000006E-2</v>
      </c>
      <c r="GE171">
        <v>9.1384599999999996E-2</v>
      </c>
      <c r="GF171">
        <v>0.107158</v>
      </c>
      <c r="GG171">
        <v>0.107289</v>
      </c>
      <c r="GH171">
        <v>35446.199999999997</v>
      </c>
      <c r="GI171">
        <v>38737.4</v>
      </c>
      <c r="GJ171">
        <v>35315.300000000003</v>
      </c>
      <c r="GK171">
        <v>38660.6</v>
      </c>
      <c r="GL171">
        <v>44692.5</v>
      </c>
      <c r="GM171">
        <v>49842.3</v>
      </c>
      <c r="GN171">
        <v>55195.8</v>
      </c>
      <c r="GO171">
        <v>62007.9</v>
      </c>
      <c r="GP171">
        <v>1.992</v>
      </c>
      <c r="GQ171">
        <v>1.8715999999999999</v>
      </c>
      <c r="GR171">
        <v>5.0604299999999998E-2</v>
      </c>
      <c r="GS171">
        <v>0</v>
      </c>
      <c r="GT171">
        <v>24.325700000000001</v>
      </c>
      <c r="GU171">
        <v>999.9</v>
      </c>
      <c r="GV171">
        <v>59.694000000000003</v>
      </c>
      <c r="GW171">
        <v>28.198</v>
      </c>
      <c r="GX171">
        <v>25.4693</v>
      </c>
      <c r="GY171">
        <v>57.043399999999998</v>
      </c>
      <c r="GZ171">
        <v>46.23</v>
      </c>
      <c r="HA171">
        <v>1</v>
      </c>
      <c r="HB171">
        <v>-9.9186999999999997E-2</v>
      </c>
      <c r="HC171">
        <v>-0.27690599999999999</v>
      </c>
      <c r="HD171">
        <v>20.133400000000002</v>
      </c>
      <c r="HE171">
        <v>5.20052</v>
      </c>
      <c r="HF171">
        <v>12.0076</v>
      </c>
      <c r="HG171">
        <v>4.9752000000000001</v>
      </c>
      <c r="HH171">
        <v>3.2938000000000001</v>
      </c>
      <c r="HI171">
        <v>9999</v>
      </c>
      <c r="HJ171">
        <v>9999</v>
      </c>
      <c r="HK171">
        <v>9999</v>
      </c>
      <c r="HL171">
        <v>625.4</v>
      </c>
      <c r="HM171">
        <v>1.86313</v>
      </c>
      <c r="HN171">
        <v>1.8680099999999999</v>
      </c>
      <c r="HO171">
        <v>1.8677999999999999</v>
      </c>
      <c r="HP171">
        <v>1.8689899999999999</v>
      </c>
      <c r="HQ171">
        <v>1.86981</v>
      </c>
      <c r="HR171">
        <v>1.8658399999999999</v>
      </c>
      <c r="HS171">
        <v>1.8669100000000001</v>
      </c>
      <c r="HT171">
        <v>1.86829</v>
      </c>
      <c r="HU171">
        <v>5</v>
      </c>
      <c r="HV171">
        <v>0</v>
      </c>
      <c r="HW171">
        <v>0</v>
      </c>
      <c r="HX171">
        <v>0</v>
      </c>
      <c r="HY171" t="s">
        <v>421</v>
      </c>
      <c r="HZ171" t="s">
        <v>422</v>
      </c>
      <c r="IA171" t="s">
        <v>423</v>
      </c>
      <c r="IB171" t="s">
        <v>423</v>
      </c>
      <c r="IC171" t="s">
        <v>423</v>
      </c>
      <c r="ID171" t="s">
        <v>423</v>
      </c>
      <c r="IE171">
        <v>0</v>
      </c>
      <c r="IF171">
        <v>100</v>
      </c>
      <c r="IG171">
        <v>100</v>
      </c>
      <c r="IH171">
        <v>5.992</v>
      </c>
      <c r="II171">
        <v>0.52659999999999996</v>
      </c>
      <c r="IJ171">
        <v>3.6346291650323699</v>
      </c>
      <c r="IK171">
        <v>5.6267518783259399E-3</v>
      </c>
      <c r="IL171">
        <v>2.30191766742704E-7</v>
      </c>
      <c r="IM171">
        <v>-2.9562642023804099E-10</v>
      </c>
      <c r="IN171">
        <v>-4.4408053959193901E-2</v>
      </c>
      <c r="IO171">
        <v>-1.77651730019769E-2</v>
      </c>
      <c r="IP171">
        <v>2.0502542247495602E-3</v>
      </c>
      <c r="IQ171">
        <v>-1.6883999477825899E-5</v>
      </c>
      <c r="IR171">
        <v>-3</v>
      </c>
      <c r="IS171">
        <v>1845</v>
      </c>
      <c r="IT171">
        <v>1</v>
      </c>
      <c r="IU171">
        <v>26</v>
      </c>
      <c r="IV171">
        <v>23576.400000000001</v>
      </c>
      <c r="IW171">
        <v>23576.400000000001</v>
      </c>
      <c r="IX171">
        <v>1.0376000000000001</v>
      </c>
      <c r="IY171">
        <v>2.6245099999999999</v>
      </c>
      <c r="IZ171">
        <v>1.5478499999999999</v>
      </c>
      <c r="JA171">
        <v>2.3107899999999999</v>
      </c>
      <c r="JB171">
        <v>1.3464400000000001</v>
      </c>
      <c r="JC171">
        <v>2.4279799999999998</v>
      </c>
      <c r="JD171">
        <v>32.753500000000003</v>
      </c>
      <c r="JE171">
        <v>24.245100000000001</v>
      </c>
      <c r="JF171">
        <v>18</v>
      </c>
      <c r="JG171">
        <v>498.863</v>
      </c>
      <c r="JH171">
        <v>420.392</v>
      </c>
      <c r="JI171">
        <v>25.0001</v>
      </c>
      <c r="JJ171">
        <v>26.008500000000002</v>
      </c>
      <c r="JK171">
        <v>30.0001</v>
      </c>
      <c r="JL171">
        <v>25.9618</v>
      </c>
      <c r="JM171">
        <v>25.907</v>
      </c>
      <c r="JN171">
        <v>20.790400000000002</v>
      </c>
      <c r="JO171">
        <v>0</v>
      </c>
      <c r="JP171">
        <v>100</v>
      </c>
      <c r="JQ171">
        <v>25</v>
      </c>
      <c r="JR171">
        <v>419.89699999999999</v>
      </c>
      <c r="JS171">
        <v>28.5824</v>
      </c>
      <c r="JT171">
        <v>102.395</v>
      </c>
      <c r="JU171">
        <v>103.215</v>
      </c>
    </row>
    <row r="172" spans="1:281" x14ac:dyDescent="0.2">
      <c r="A172">
        <v>156</v>
      </c>
      <c r="B172">
        <v>1658966215.5999999</v>
      </c>
      <c r="C172">
        <v>4284</v>
      </c>
      <c r="D172" t="s">
        <v>745</v>
      </c>
      <c r="E172" t="s">
        <v>746</v>
      </c>
      <c r="F172">
        <v>5</v>
      </c>
      <c r="G172" t="s">
        <v>724</v>
      </c>
      <c r="H172" t="s">
        <v>416</v>
      </c>
      <c r="I172">
        <v>1658966213.0999999</v>
      </c>
      <c r="J172">
        <f t="shared" si="200"/>
        <v>2.8695053105883049E-4</v>
      </c>
      <c r="K172">
        <f t="shared" si="201"/>
        <v>0.2869505310588305</v>
      </c>
      <c r="L172">
        <f t="shared" si="202"/>
        <v>-1.5506050637986741</v>
      </c>
      <c r="M172">
        <f t="shared" si="203"/>
        <v>421.57911111111099</v>
      </c>
      <c r="N172">
        <f t="shared" si="204"/>
        <v>514.64241596300928</v>
      </c>
      <c r="O172">
        <f t="shared" si="205"/>
        <v>46.324765406635272</v>
      </c>
      <c r="P172">
        <f t="shared" si="206"/>
        <v>37.947811561579016</v>
      </c>
      <c r="Q172">
        <f t="shared" si="207"/>
        <v>2.4452453258289292E-2</v>
      </c>
      <c r="R172">
        <f t="shared" si="208"/>
        <v>2.7512163027458292</v>
      </c>
      <c r="S172">
        <f t="shared" si="209"/>
        <v>2.4332354527022006E-2</v>
      </c>
      <c r="T172">
        <f t="shared" si="210"/>
        <v>1.521846267829453E-2</v>
      </c>
      <c r="U172">
        <f t="shared" si="211"/>
        <v>1.5964149869723993E-6</v>
      </c>
      <c r="V172">
        <f t="shared" si="212"/>
        <v>25.735020684033696</v>
      </c>
      <c r="W172">
        <f t="shared" si="213"/>
        <v>25.735020684033696</v>
      </c>
      <c r="X172">
        <f t="shared" si="214"/>
        <v>3.3217119630737373</v>
      </c>
      <c r="Y172">
        <f t="shared" si="215"/>
        <v>68.716290189204784</v>
      </c>
      <c r="Z172">
        <f t="shared" si="216"/>
        <v>2.2932949573701755</v>
      </c>
      <c r="AA172">
        <f t="shared" si="217"/>
        <v>3.3373381348960662</v>
      </c>
      <c r="AB172">
        <f t="shared" si="218"/>
        <v>1.0284170057035618</v>
      </c>
      <c r="AC172">
        <f t="shared" si="219"/>
        <v>-12.654518419694424</v>
      </c>
      <c r="AD172">
        <f t="shared" si="220"/>
        <v>11.744159076651369</v>
      </c>
      <c r="AE172">
        <f t="shared" si="221"/>
        <v>0.90999597280123856</v>
      </c>
      <c r="AF172">
        <f t="shared" si="222"/>
        <v>-3.6177382683000303E-4</v>
      </c>
      <c r="AG172">
        <f t="shared" si="223"/>
        <v>-1.5050311696186116</v>
      </c>
      <c r="AH172">
        <f t="shared" si="224"/>
        <v>0.28789157105766855</v>
      </c>
      <c r="AI172">
        <f t="shared" si="225"/>
        <v>-1.5506050637986741</v>
      </c>
      <c r="AJ172">
        <v>430.73734414545498</v>
      </c>
      <c r="AK172">
        <v>432.62993333333299</v>
      </c>
      <c r="AL172">
        <v>3.31682539682714E-3</v>
      </c>
      <c r="AM172">
        <v>66.33</v>
      </c>
      <c r="AN172">
        <f t="shared" si="226"/>
        <v>0.2869505310588305</v>
      </c>
      <c r="AO172">
        <v>25.140861103423799</v>
      </c>
      <c r="AP172">
        <v>25.4767048484848</v>
      </c>
      <c r="AQ172">
        <v>-4.8407491448598402E-5</v>
      </c>
      <c r="AR172">
        <v>88.640650729912196</v>
      </c>
      <c r="AS172">
        <v>0</v>
      </c>
      <c r="AT172">
        <v>0</v>
      </c>
      <c r="AU172">
        <f t="shared" si="227"/>
        <v>1</v>
      </c>
      <c r="AV172">
        <f t="shared" si="228"/>
        <v>0</v>
      </c>
      <c r="AW172">
        <f t="shared" si="229"/>
        <v>47860.870999227685</v>
      </c>
      <c r="AX172" t="s">
        <v>417</v>
      </c>
      <c r="AY172" t="s">
        <v>417</v>
      </c>
      <c r="AZ172">
        <v>0</v>
      </c>
      <c r="BA172">
        <v>0</v>
      </c>
      <c r="BB172" t="e">
        <f t="shared" si="230"/>
        <v>#DIV/0!</v>
      </c>
      <c r="BC172">
        <v>0</v>
      </c>
      <c r="BD172" t="s">
        <v>417</v>
      </c>
      <c r="BE172" t="s">
        <v>417</v>
      </c>
      <c r="BF172">
        <v>0</v>
      </c>
      <c r="BG172">
        <v>0</v>
      </c>
      <c r="BH172" t="e">
        <f t="shared" si="231"/>
        <v>#DIV/0!</v>
      </c>
      <c r="BI172">
        <v>0.5</v>
      </c>
      <c r="BJ172">
        <f t="shared" si="232"/>
        <v>8.4021841419599964E-6</v>
      </c>
      <c r="BK172">
        <f t="shared" si="233"/>
        <v>-1.5506050637986741</v>
      </c>
      <c r="BL172" t="e">
        <f t="shared" si="234"/>
        <v>#DIV/0!</v>
      </c>
      <c r="BM172">
        <f t="shared" si="235"/>
        <v>-184547.85536715944</v>
      </c>
      <c r="BN172" t="e">
        <f t="shared" si="236"/>
        <v>#DIV/0!</v>
      </c>
      <c r="BO172" t="e">
        <f t="shared" si="237"/>
        <v>#DIV/0!</v>
      </c>
      <c r="BP172" t="s">
        <v>417</v>
      </c>
      <c r="BQ172">
        <v>0</v>
      </c>
      <c r="BR172" t="e">
        <f t="shared" si="238"/>
        <v>#DIV/0!</v>
      </c>
      <c r="BS172" t="e">
        <f t="shared" si="239"/>
        <v>#DIV/0!</v>
      </c>
      <c r="BT172" t="e">
        <f t="shared" si="240"/>
        <v>#DIV/0!</v>
      </c>
      <c r="BU172" t="e">
        <f t="shared" si="241"/>
        <v>#DIV/0!</v>
      </c>
      <c r="BV172" t="e">
        <f t="shared" si="242"/>
        <v>#DIV/0!</v>
      </c>
      <c r="BW172" t="e">
        <f t="shared" si="243"/>
        <v>#DIV/0!</v>
      </c>
      <c r="BX172" t="e">
        <f t="shared" si="244"/>
        <v>#DIV/0!</v>
      </c>
      <c r="BY172" t="e">
        <f t="shared" si="245"/>
        <v>#DIV/0!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 t="shared" si="246"/>
        <v>1.0001299999999999E-3</v>
      </c>
      <c r="CS172">
        <f t="shared" si="247"/>
        <v>8.4021841419599964E-6</v>
      </c>
      <c r="CT172">
        <f t="shared" si="248"/>
        <v>8.4010919999999972E-3</v>
      </c>
      <c r="CU172">
        <f t="shared" si="249"/>
        <v>1.5962074799999995E-3</v>
      </c>
      <c r="CV172">
        <v>6</v>
      </c>
      <c r="CW172">
        <v>0.5</v>
      </c>
      <c r="CX172" t="s">
        <v>418</v>
      </c>
      <c r="CY172">
        <v>2</v>
      </c>
      <c r="CZ172" t="b">
        <v>1</v>
      </c>
      <c r="DA172">
        <v>1658966213.0999999</v>
      </c>
      <c r="DB172">
        <v>421.57911111111099</v>
      </c>
      <c r="DC172">
        <v>419.918888888889</v>
      </c>
      <c r="DD172">
        <v>25.477233333333299</v>
      </c>
      <c r="DE172">
        <v>25.140599999999999</v>
      </c>
      <c r="DF172">
        <v>415.58733333333299</v>
      </c>
      <c r="DG172">
        <v>24.950755555555599</v>
      </c>
      <c r="DH172">
        <v>500.05188888888898</v>
      </c>
      <c r="DI172">
        <v>89.968622222222194</v>
      </c>
      <c r="DJ172">
        <v>4.4878355555555603E-2</v>
      </c>
      <c r="DK172">
        <v>25.8142</v>
      </c>
      <c r="DL172">
        <v>25.153977777777801</v>
      </c>
      <c r="DM172">
        <v>999.9</v>
      </c>
      <c r="DN172">
        <v>0</v>
      </c>
      <c r="DO172">
        <v>0</v>
      </c>
      <c r="DP172">
        <v>10021.666666666701</v>
      </c>
      <c r="DQ172">
        <v>0</v>
      </c>
      <c r="DR172">
        <v>0.25743199999999999</v>
      </c>
      <c r="DS172">
        <v>1.6599655555555599</v>
      </c>
      <c r="DT172">
        <v>432.60033333333303</v>
      </c>
      <c r="DU172">
        <v>430.74833333333299</v>
      </c>
      <c r="DV172">
        <v>0.33660755555555599</v>
      </c>
      <c r="DW172">
        <v>419.918888888889</v>
      </c>
      <c r="DX172">
        <v>25.140599999999999</v>
      </c>
      <c r="DY172">
        <v>2.2921488888888901</v>
      </c>
      <c r="DZ172">
        <v>2.26186444444444</v>
      </c>
      <c r="EA172">
        <v>19.621322222222201</v>
      </c>
      <c r="EB172">
        <v>19.407355555555601</v>
      </c>
      <c r="EC172">
        <v>1.0001299999999999E-3</v>
      </c>
      <c r="ED172">
        <v>0</v>
      </c>
      <c r="EE172">
        <v>0</v>
      </c>
      <c r="EF172">
        <v>0</v>
      </c>
      <c r="EG172">
        <v>645.38888888888903</v>
      </c>
      <c r="EH172">
        <v>1.0001299999999999E-3</v>
      </c>
      <c r="EI172">
        <v>-13.6111111111111</v>
      </c>
      <c r="EJ172">
        <v>-1.8888888888888899</v>
      </c>
      <c r="EK172">
        <v>35.561999999999998</v>
      </c>
      <c r="EL172">
        <v>40.673222222222201</v>
      </c>
      <c r="EM172">
        <v>37.631888888888902</v>
      </c>
      <c r="EN172">
        <v>41.472000000000001</v>
      </c>
      <c r="EO172">
        <v>38.173222222222201</v>
      </c>
      <c r="EP172">
        <v>0</v>
      </c>
      <c r="EQ172">
        <v>0</v>
      </c>
      <c r="ER172">
        <v>0</v>
      </c>
      <c r="ES172">
        <v>1658966217.0999999</v>
      </c>
      <c r="ET172">
        <v>0</v>
      </c>
      <c r="EU172">
        <v>654.36</v>
      </c>
      <c r="EV172">
        <v>-100.038462721502</v>
      </c>
      <c r="EW172">
        <v>46.038462140738801</v>
      </c>
      <c r="EX172">
        <v>-15.7</v>
      </c>
      <c r="EY172">
        <v>15</v>
      </c>
      <c r="EZ172">
        <v>0</v>
      </c>
      <c r="FA172" t="s">
        <v>419</v>
      </c>
      <c r="FB172">
        <v>1657551626.5</v>
      </c>
      <c r="FC172">
        <v>1657551629</v>
      </c>
      <c r="FD172">
        <v>0</v>
      </c>
      <c r="FE172">
        <v>0.40300000000000002</v>
      </c>
      <c r="FF172">
        <v>8.9999999999999993E-3</v>
      </c>
      <c r="FG172">
        <v>9.41</v>
      </c>
      <c r="FH172">
        <v>8.6999999999999994E-2</v>
      </c>
      <c r="FI172">
        <v>417</v>
      </c>
      <c r="FJ172">
        <v>17</v>
      </c>
      <c r="FK172">
        <v>1.61</v>
      </c>
      <c r="FL172">
        <v>0.59</v>
      </c>
      <c r="FM172">
        <v>1.68774775</v>
      </c>
      <c r="FN172">
        <v>-0.16690840525328099</v>
      </c>
      <c r="FO172">
        <v>7.0665861117214901E-2</v>
      </c>
      <c r="FP172">
        <v>1</v>
      </c>
      <c r="FQ172">
        <v>656.29411764705901</v>
      </c>
      <c r="FR172">
        <v>-56.959511226298098</v>
      </c>
      <c r="FS172">
        <v>16.241793243077101</v>
      </c>
      <c r="FT172">
        <v>0</v>
      </c>
      <c r="FU172">
        <v>0.33544402499999998</v>
      </c>
      <c r="FV172">
        <v>1.5653842401500001E-2</v>
      </c>
      <c r="FW172">
        <v>3.0759045619744101E-3</v>
      </c>
      <c r="FX172">
        <v>1</v>
      </c>
      <c r="FY172">
        <v>2</v>
      </c>
      <c r="FZ172">
        <v>3</v>
      </c>
      <c r="GA172" t="s">
        <v>420</v>
      </c>
      <c r="GB172">
        <v>2.9731000000000001</v>
      </c>
      <c r="GC172">
        <v>2.69957</v>
      </c>
      <c r="GD172">
        <v>9.0522500000000006E-2</v>
      </c>
      <c r="GE172">
        <v>9.1362499999999999E-2</v>
      </c>
      <c r="GF172">
        <v>0.107152</v>
      </c>
      <c r="GG172">
        <v>0.107283</v>
      </c>
      <c r="GH172">
        <v>35446.199999999997</v>
      </c>
      <c r="GI172">
        <v>38738.5</v>
      </c>
      <c r="GJ172">
        <v>35314.9</v>
      </c>
      <c r="GK172">
        <v>38660.800000000003</v>
      </c>
      <c r="GL172">
        <v>44692.6</v>
      </c>
      <c r="GM172">
        <v>49842.8</v>
      </c>
      <c r="GN172">
        <v>55195.5</v>
      </c>
      <c r="GO172">
        <v>62008.1</v>
      </c>
      <c r="GP172">
        <v>1.9910000000000001</v>
      </c>
      <c r="GQ172">
        <v>1.8722000000000001</v>
      </c>
      <c r="GR172">
        <v>5.0067899999999999E-2</v>
      </c>
      <c r="GS172">
        <v>0</v>
      </c>
      <c r="GT172">
        <v>24.325700000000001</v>
      </c>
      <c r="GU172">
        <v>999.9</v>
      </c>
      <c r="GV172">
        <v>59.694000000000003</v>
      </c>
      <c r="GW172">
        <v>28.198</v>
      </c>
      <c r="GX172">
        <v>25.4711</v>
      </c>
      <c r="GY172">
        <v>56.8733</v>
      </c>
      <c r="GZ172">
        <v>46.370199999999997</v>
      </c>
      <c r="HA172">
        <v>1</v>
      </c>
      <c r="HB172">
        <v>-9.9166699999999997E-2</v>
      </c>
      <c r="HC172">
        <v>-0.27712399999999998</v>
      </c>
      <c r="HD172">
        <v>20.133299999999998</v>
      </c>
      <c r="HE172">
        <v>5.1993200000000002</v>
      </c>
      <c r="HF172">
        <v>12.0076</v>
      </c>
      <c r="HG172">
        <v>4.976</v>
      </c>
      <c r="HH172">
        <v>3.2936000000000001</v>
      </c>
      <c r="HI172">
        <v>9999</v>
      </c>
      <c r="HJ172">
        <v>9999</v>
      </c>
      <c r="HK172">
        <v>9999</v>
      </c>
      <c r="HL172">
        <v>625.4</v>
      </c>
      <c r="HM172">
        <v>1.8632200000000001</v>
      </c>
      <c r="HN172">
        <v>1.8680099999999999</v>
      </c>
      <c r="HO172">
        <v>1.8677699999999999</v>
      </c>
      <c r="HP172">
        <v>1.8690199999999999</v>
      </c>
      <c r="HQ172">
        <v>1.86981</v>
      </c>
      <c r="HR172">
        <v>1.8658399999999999</v>
      </c>
      <c r="HS172">
        <v>1.8669100000000001</v>
      </c>
      <c r="HT172">
        <v>1.86829</v>
      </c>
      <c r="HU172">
        <v>5</v>
      </c>
      <c r="HV172">
        <v>0</v>
      </c>
      <c r="HW172">
        <v>0</v>
      </c>
      <c r="HX172">
        <v>0</v>
      </c>
      <c r="HY172" t="s">
        <v>421</v>
      </c>
      <c r="HZ172" t="s">
        <v>422</v>
      </c>
      <c r="IA172" t="s">
        <v>423</v>
      </c>
      <c r="IB172" t="s">
        <v>423</v>
      </c>
      <c r="IC172" t="s">
        <v>423</v>
      </c>
      <c r="ID172" t="s">
        <v>423</v>
      </c>
      <c r="IE172">
        <v>0</v>
      </c>
      <c r="IF172">
        <v>100</v>
      </c>
      <c r="IG172">
        <v>100</v>
      </c>
      <c r="IH172">
        <v>5.9909999999999997</v>
      </c>
      <c r="II172">
        <v>0.52639999999999998</v>
      </c>
      <c r="IJ172">
        <v>3.6346291650323699</v>
      </c>
      <c r="IK172">
        <v>5.6267518783259399E-3</v>
      </c>
      <c r="IL172">
        <v>2.30191766742704E-7</v>
      </c>
      <c r="IM172">
        <v>-2.9562642023804099E-10</v>
      </c>
      <c r="IN172">
        <v>-4.4408053959193901E-2</v>
      </c>
      <c r="IO172">
        <v>-1.77651730019769E-2</v>
      </c>
      <c r="IP172">
        <v>2.0502542247495602E-3</v>
      </c>
      <c r="IQ172">
        <v>-1.6883999477825899E-5</v>
      </c>
      <c r="IR172">
        <v>-3</v>
      </c>
      <c r="IS172">
        <v>1845</v>
      </c>
      <c r="IT172">
        <v>1</v>
      </c>
      <c r="IU172">
        <v>26</v>
      </c>
      <c r="IV172">
        <v>23576.5</v>
      </c>
      <c r="IW172">
        <v>23576.400000000001</v>
      </c>
      <c r="IX172">
        <v>1.0376000000000001</v>
      </c>
      <c r="IY172">
        <v>2.6281699999999999</v>
      </c>
      <c r="IZ172">
        <v>1.5478499999999999</v>
      </c>
      <c r="JA172">
        <v>2.3107899999999999</v>
      </c>
      <c r="JB172">
        <v>1.3464400000000001</v>
      </c>
      <c r="JC172">
        <v>2.4121100000000002</v>
      </c>
      <c r="JD172">
        <v>32.753500000000003</v>
      </c>
      <c r="JE172">
        <v>24.245100000000001</v>
      </c>
      <c r="JF172">
        <v>18</v>
      </c>
      <c r="JG172">
        <v>498.22800000000001</v>
      </c>
      <c r="JH172">
        <v>420.73500000000001</v>
      </c>
      <c r="JI172">
        <v>24.9999</v>
      </c>
      <c r="JJ172">
        <v>26.008500000000002</v>
      </c>
      <c r="JK172">
        <v>30.0002</v>
      </c>
      <c r="JL172">
        <v>25.963999999999999</v>
      </c>
      <c r="JM172">
        <v>25.907</v>
      </c>
      <c r="JN172">
        <v>20.7895</v>
      </c>
      <c r="JO172">
        <v>0</v>
      </c>
      <c r="JP172">
        <v>100</v>
      </c>
      <c r="JQ172">
        <v>25</v>
      </c>
      <c r="JR172">
        <v>419.89699999999999</v>
      </c>
      <c r="JS172">
        <v>28.5824</v>
      </c>
      <c r="JT172">
        <v>102.395</v>
      </c>
      <c r="JU172">
        <v>103.215</v>
      </c>
    </row>
    <row r="173" spans="1:281" x14ac:dyDescent="0.2">
      <c r="A173">
        <v>157</v>
      </c>
      <c r="B173">
        <v>1658966610.5</v>
      </c>
      <c r="C173">
        <v>4678.9000000953702</v>
      </c>
      <c r="D173" t="s">
        <v>747</v>
      </c>
      <c r="E173" t="s">
        <v>748</v>
      </c>
      <c r="F173">
        <v>5</v>
      </c>
      <c r="G173" t="s">
        <v>749</v>
      </c>
      <c r="H173" t="s">
        <v>416</v>
      </c>
      <c r="I173">
        <v>1658966607.75</v>
      </c>
      <c r="J173">
        <f t="shared" si="200"/>
        <v>3.7278107857132786E-4</v>
      </c>
      <c r="K173">
        <f t="shared" si="201"/>
        <v>0.37278107857132786</v>
      </c>
      <c r="L173">
        <f t="shared" si="202"/>
        <v>-2.6695333416136151</v>
      </c>
      <c r="M173">
        <f t="shared" si="203"/>
        <v>422.7072</v>
      </c>
      <c r="N173">
        <f t="shared" si="204"/>
        <v>548.14316026527172</v>
      </c>
      <c r="O173">
        <f t="shared" si="205"/>
        <v>49.337091236260818</v>
      </c>
      <c r="P173">
        <f t="shared" si="206"/>
        <v>38.046892134039553</v>
      </c>
      <c r="Q173">
        <f t="shared" si="207"/>
        <v>3.191816642806667E-2</v>
      </c>
      <c r="R173">
        <f t="shared" si="208"/>
        <v>2.7512502259955673</v>
      </c>
      <c r="S173">
        <f t="shared" si="209"/>
        <v>3.1713869546804975E-2</v>
      </c>
      <c r="T173">
        <f t="shared" si="210"/>
        <v>1.9839414583627028E-2</v>
      </c>
      <c r="U173">
        <f t="shared" si="211"/>
        <v>1.5964149869723993E-6</v>
      </c>
      <c r="V173">
        <f t="shared" si="212"/>
        <v>25.749491153778248</v>
      </c>
      <c r="W173">
        <f t="shared" si="213"/>
        <v>25.749491153778248</v>
      </c>
      <c r="X173">
        <f t="shared" si="214"/>
        <v>3.3245629525917382</v>
      </c>
      <c r="Y173">
        <f t="shared" si="215"/>
        <v>68.750284277919079</v>
      </c>
      <c r="Z173">
        <f t="shared" si="216"/>
        <v>2.2996213811930324</v>
      </c>
      <c r="AA173">
        <f t="shared" si="217"/>
        <v>3.3448899962317897</v>
      </c>
      <c r="AB173">
        <f t="shared" si="218"/>
        <v>1.0249415713987058</v>
      </c>
      <c r="AC173">
        <f t="shared" si="219"/>
        <v>-16.439645564995558</v>
      </c>
      <c r="AD173">
        <f t="shared" si="220"/>
        <v>15.256579734010732</v>
      </c>
      <c r="AE173">
        <f t="shared" si="221"/>
        <v>1.182453595054475</v>
      </c>
      <c r="AF173">
        <f t="shared" si="222"/>
        <v>-6.1063951536510785E-4</v>
      </c>
      <c r="AG173">
        <f t="shared" si="223"/>
        <v>-2.5234143680669279</v>
      </c>
      <c r="AH173">
        <f t="shared" si="224"/>
        <v>0.36929090412220544</v>
      </c>
      <c r="AI173">
        <f t="shared" si="225"/>
        <v>-2.6695333416136151</v>
      </c>
      <c r="AJ173">
        <v>430.699030012121</v>
      </c>
      <c r="AK173">
        <v>433.85867878787798</v>
      </c>
      <c r="AL173">
        <v>2.6226406926348401E-2</v>
      </c>
      <c r="AM173">
        <v>66.33</v>
      </c>
      <c r="AN173">
        <f t="shared" si="226"/>
        <v>0.37278107857132786</v>
      </c>
      <c r="AO173">
        <v>25.117204570924098</v>
      </c>
      <c r="AP173">
        <v>25.553348484848499</v>
      </c>
      <c r="AQ173">
        <v>-4.6005548910329798E-5</v>
      </c>
      <c r="AR173">
        <v>88.640650729912196</v>
      </c>
      <c r="AS173">
        <v>0</v>
      </c>
      <c r="AT173">
        <v>0</v>
      </c>
      <c r="AU173">
        <f t="shared" si="227"/>
        <v>1</v>
      </c>
      <c r="AV173">
        <f t="shared" si="228"/>
        <v>0</v>
      </c>
      <c r="AW173">
        <f t="shared" si="229"/>
        <v>47855.558506920082</v>
      </c>
      <c r="AX173" t="s">
        <v>417</v>
      </c>
      <c r="AY173" t="s">
        <v>417</v>
      </c>
      <c r="AZ173">
        <v>0</v>
      </c>
      <c r="BA173">
        <v>0</v>
      </c>
      <c r="BB173" t="e">
        <f t="shared" si="230"/>
        <v>#DIV/0!</v>
      </c>
      <c r="BC173">
        <v>0</v>
      </c>
      <c r="BD173" t="s">
        <v>417</v>
      </c>
      <c r="BE173" t="s">
        <v>417</v>
      </c>
      <c r="BF173">
        <v>0</v>
      </c>
      <c r="BG173">
        <v>0</v>
      </c>
      <c r="BH173" t="e">
        <f t="shared" si="231"/>
        <v>#DIV/0!</v>
      </c>
      <c r="BI173">
        <v>0.5</v>
      </c>
      <c r="BJ173">
        <f t="shared" si="232"/>
        <v>8.4021841419599964E-6</v>
      </c>
      <c r="BK173">
        <f t="shared" si="233"/>
        <v>-2.6695333416136151</v>
      </c>
      <c r="BL173" t="e">
        <f t="shared" si="234"/>
        <v>#DIV/0!</v>
      </c>
      <c r="BM173">
        <f t="shared" si="235"/>
        <v>-317718.97598412872</v>
      </c>
      <c r="BN173" t="e">
        <f t="shared" si="236"/>
        <v>#DIV/0!</v>
      </c>
      <c r="BO173" t="e">
        <f t="shared" si="237"/>
        <v>#DIV/0!</v>
      </c>
      <c r="BP173" t="s">
        <v>417</v>
      </c>
      <c r="BQ173">
        <v>0</v>
      </c>
      <c r="BR173" t="e">
        <f t="shared" si="238"/>
        <v>#DIV/0!</v>
      </c>
      <c r="BS173" t="e">
        <f t="shared" si="239"/>
        <v>#DIV/0!</v>
      </c>
      <c r="BT173" t="e">
        <f t="shared" si="240"/>
        <v>#DIV/0!</v>
      </c>
      <c r="BU173" t="e">
        <f t="shared" si="241"/>
        <v>#DIV/0!</v>
      </c>
      <c r="BV173" t="e">
        <f t="shared" si="242"/>
        <v>#DIV/0!</v>
      </c>
      <c r="BW173" t="e">
        <f t="shared" si="243"/>
        <v>#DIV/0!</v>
      </c>
      <c r="BX173" t="e">
        <f t="shared" si="244"/>
        <v>#DIV/0!</v>
      </c>
      <c r="BY173" t="e">
        <f t="shared" si="245"/>
        <v>#DIV/0!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 t="shared" si="246"/>
        <v>1.0001299999999999E-3</v>
      </c>
      <c r="CS173">
        <f t="shared" si="247"/>
        <v>8.4021841419599964E-6</v>
      </c>
      <c r="CT173">
        <f t="shared" si="248"/>
        <v>8.4010919999999972E-3</v>
      </c>
      <c r="CU173">
        <f t="shared" si="249"/>
        <v>1.5962074799999995E-3</v>
      </c>
      <c r="CV173">
        <v>6</v>
      </c>
      <c r="CW173">
        <v>0.5</v>
      </c>
      <c r="CX173" t="s">
        <v>418</v>
      </c>
      <c r="CY173">
        <v>2</v>
      </c>
      <c r="CZ173" t="b">
        <v>1</v>
      </c>
      <c r="DA173">
        <v>1658966607.75</v>
      </c>
      <c r="DB173">
        <v>422.7072</v>
      </c>
      <c r="DC173">
        <v>419.86680000000001</v>
      </c>
      <c r="DD173">
        <v>25.54917</v>
      </c>
      <c r="DE173">
        <v>25.1174</v>
      </c>
      <c r="DF173">
        <v>416.70940000000002</v>
      </c>
      <c r="DG173">
        <v>25.019100000000002</v>
      </c>
      <c r="DH173">
        <v>500.06599999999997</v>
      </c>
      <c r="DI173">
        <v>89.962950000000006</v>
      </c>
      <c r="DJ173">
        <v>4.4724659999999999E-2</v>
      </c>
      <c r="DK173">
        <v>25.852350000000001</v>
      </c>
      <c r="DL173">
        <v>25.081800000000001</v>
      </c>
      <c r="DM173">
        <v>999.9</v>
      </c>
      <c r="DN173">
        <v>0</v>
      </c>
      <c r="DO173">
        <v>0</v>
      </c>
      <c r="DP173">
        <v>10022.5</v>
      </c>
      <c r="DQ173">
        <v>0</v>
      </c>
      <c r="DR173">
        <v>0.2316888</v>
      </c>
      <c r="DS173">
        <v>2.8405149999999999</v>
      </c>
      <c r="DT173">
        <v>433.79020000000003</v>
      </c>
      <c r="DU173">
        <v>430.68439999999998</v>
      </c>
      <c r="DV173">
        <v>0.43176429999999999</v>
      </c>
      <c r="DW173">
        <v>419.86680000000001</v>
      </c>
      <c r="DX173">
        <v>25.1174</v>
      </c>
      <c r="DY173">
        <v>2.2984789999999999</v>
      </c>
      <c r="DZ173">
        <v>2.259636</v>
      </c>
      <c r="EA173">
        <v>19.665749999999999</v>
      </c>
      <c r="EB173">
        <v>19.391490000000001</v>
      </c>
      <c r="EC173">
        <v>1.0001299999999999E-3</v>
      </c>
      <c r="ED173">
        <v>0</v>
      </c>
      <c r="EE173">
        <v>0</v>
      </c>
      <c r="EF173">
        <v>0</v>
      </c>
      <c r="EG173">
        <v>830.3</v>
      </c>
      <c r="EH173">
        <v>1.0001299999999999E-3</v>
      </c>
      <c r="EI173">
        <v>-15.75</v>
      </c>
      <c r="EJ173">
        <v>-1.35</v>
      </c>
      <c r="EK173">
        <v>35.731099999999998</v>
      </c>
      <c r="EL173">
        <v>40.3934</v>
      </c>
      <c r="EM173">
        <v>37.649700000000003</v>
      </c>
      <c r="EN173">
        <v>41.155999999999999</v>
      </c>
      <c r="EO173">
        <v>38.112299999999998</v>
      </c>
      <c r="EP173">
        <v>0</v>
      </c>
      <c r="EQ173">
        <v>0</v>
      </c>
      <c r="ER173">
        <v>0</v>
      </c>
      <c r="ES173">
        <v>1658966611.9000001</v>
      </c>
      <c r="ET173">
        <v>0</v>
      </c>
      <c r="EU173">
        <v>831.98</v>
      </c>
      <c r="EV173">
        <v>-7.19230862399393</v>
      </c>
      <c r="EW173">
        <v>6.9615383455033104</v>
      </c>
      <c r="EX173">
        <v>-14.28</v>
      </c>
      <c r="EY173">
        <v>15</v>
      </c>
      <c r="EZ173">
        <v>0</v>
      </c>
      <c r="FA173" t="s">
        <v>419</v>
      </c>
      <c r="FB173">
        <v>1657551626.5</v>
      </c>
      <c r="FC173">
        <v>1657551629</v>
      </c>
      <c r="FD173">
        <v>0</v>
      </c>
      <c r="FE173">
        <v>0.40300000000000002</v>
      </c>
      <c r="FF173">
        <v>8.9999999999999993E-3</v>
      </c>
      <c r="FG173">
        <v>9.41</v>
      </c>
      <c r="FH173">
        <v>8.6999999999999994E-2</v>
      </c>
      <c r="FI173">
        <v>417</v>
      </c>
      <c r="FJ173">
        <v>17</v>
      </c>
      <c r="FK173">
        <v>1.61</v>
      </c>
      <c r="FL173">
        <v>0.59</v>
      </c>
      <c r="FM173">
        <v>2.8476859999999999</v>
      </c>
      <c r="FN173">
        <v>-0.18529148217637001</v>
      </c>
      <c r="FO173">
        <v>8.6064298515702797E-2</v>
      </c>
      <c r="FP173">
        <v>1</v>
      </c>
      <c r="FQ173">
        <v>835.05882352941205</v>
      </c>
      <c r="FR173">
        <v>-63.880825435941603</v>
      </c>
      <c r="FS173">
        <v>15.880882284852101</v>
      </c>
      <c r="FT173">
        <v>0</v>
      </c>
      <c r="FU173">
        <v>0.43144737500000002</v>
      </c>
      <c r="FV173">
        <v>-3.2589118198742402E-5</v>
      </c>
      <c r="FW173">
        <v>3.0027471978797998E-3</v>
      </c>
      <c r="FX173">
        <v>1</v>
      </c>
      <c r="FY173">
        <v>2</v>
      </c>
      <c r="FZ173">
        <v>3</v>
      </c>
      <c r="GA173" t="s">
        <v>420</v>
      </c>
      <c r="GB173">
        <v>2.9738799999999999</v>
      </c>
      <c r="GC173">
        <v>2.6985100000000002</v>
      </c>
      <c r="GD173">
        <v>9.0699299999999997E-2</v>
      </c>
      <c r="GE173">
        <v>9.1402300000000006E-2</v>
      </c>
      <c r="GF173">
        <v>0.10734200000000001</v>
      </c>
      <c r="GG173">
        <v>0.107212</v>
      </c>
      <c r="GH173">
        <v>35439.5</v>
      </c>
      <c r="GI173">
        <v>38735.599999999999</v>
      </c>
      <c r="GJ173">
        <v>35315.1</v>
      </c>
      <c r="GK173">
        <v>38659.599999999999</v>
      </c>
      <c r="GL173">
        <v>44683.3</v>
      </c>
      <c r="GM173">
        <v>49844.800000000003</v>
      </c>
      <c r="GN173">
        <v>55196</v>
      </c>
      <c r="GO173">
        <v>62005.5</v>
      </c>
      <c r="GP173">
        <v>1.9883999999999999</v>
      </c>
      <c r="GQ173">
        <v>1.8717999999999999</v>
      </c>
      <c r="GR173">
        <v>4.7087700000000003E-2</v>
      </c>
      <c r="GS173">
        <v>0</v>
      </c>
      <c r="GT173">
        <v>24.317499999999999</v>
      </c>
      <c r="GU173">
        <v>999.9</v>
      </c>
      <c r="GV173">
        <v>59.645000000000003</v>
      </c>
      <c r="GW173">
        <v>28.198</v>
      </c>
      <c r="GX173">
        <v>25.451000000000001</v>
      </c>
      <c r="GY173">
        <v>56.163400000000003</v>
      </c>
      <c r="GZ173">
        <v>46.265999999999998</v>
      </c>
      <c r="HA173">
        <v>1</v>
      </c>
      <c r="HB173">
        <v>-9.8536600000000002E-2</v>
      </c>
      <c r="HC173">
        <v>-0.29159000000000002</v>
      </c>
      <c r="HD173">
        <v>20.131599999999999</v>
      </c>
      <c r="HE173">
        <v>5.1993200000000002</v>
      </c>
      <c r="HF173">
        <v>12.0076</v>
      </c>
      <c r="HG173">
        <v>4.9756</v>
      </c>
      <c r="HH173">
        <v>3.2936000000000001</v>
      </c>
      <c r="HI173">
        <v>9999</v>
      </c>
      <c r="HJ173">
        <v>9999</v>
      </c>
      <c r="HK173">
        <v>9999</v>
      </c>
      <c r="HL173">
        <v>625.5</v>
      </c>
      <c r="HM173">
        <v>1.8631899999999999</v>
      </c>
      <c r="HN173">
        <v>1.86798</v>
      </c>
      <c r="HO173">
        <v>1.8677999999999999</v>
      </c>
      <c r="HP173">
        <v>1.86893</v>
      </c>
      <c r="HQ173">
        <v>1.86981</v>
      </c>
      <c r="HR173">
        <v>1.86581</v>
      </c>
      <c r="HS173">
        <v>1.8669100000000001</v>
      </c>
      <c r="HT173">
        <v>1.86829</v>
      </c>
      <c r="HU173">
        <v>5</v>
      </c>
      <c r="HV173">
        <v>0</v>
      </c>
      <c r="HW173">
        <v>0</v>
      </c>
      <c r="HX173">
        <v>0</v>
      </c>
      <c r="HY173" t="s">
        <v>421</v>
      </c>
      <c r="HZ173" t="s">
        <v>422</v>
      </c>
      <c r="IA173" t="s">
        <v>423</v>
      </c>
      <c r="IB173" t="s">
        <v>423</v>
      </c>
      <c r="IC173" t="s">
        <v>423</v>
      </c>
      <c r="ID173" t="s">
        <v>423</v>
      </c>
      <c r="IE173">
        <v>0</v>
      </c>
      <c r="IF173">
        <v>100</v>
      </c>
      <c r="IG173">
        <v>100</v>
      </c>
      <c r="IH173">
        <v>5.9980000000000002</v>
      </c>
      <c r="II173">
        <v>0.53</v>
      </c>
      <c r="IJ173">
        <v>3.6346291650323699</v>
      </c>
      <c r="IK173">
        <v>5.6267518783259399E-3</v>
      </c>
      <c r="IL173">
        <v>2.30191766742704E-7</v>
      </c>
      <c r="IM173">
        <v>-2.9562642023804099E-10</v>
      </c>
      <c r="IN173">
        <v>-4.4408053959193901E-2</v>
      </c>
      <c r="IO173">
        <v>-1.77651730019769E-2</v>
      </c>
      <c r="IP173">
        <v>2.0502542247495602E-3</v>
      </c>
      <c r="IQ173">
        <v>-1.6883999477825899E-5</v>
      </c>
      <c r="IR173">
        <v>-3</v>
      </c>
      <c r="IS173">
        <v>1845</v>
      </c>
      <c r="IT173">
        <v>1</v>
      </c>
      <c r="IU173">
        <v>26</v>
      </c>
      <c r="IV173">
        <v>23583.1</v>
      </c>
      <c r="IW173">
        <v>23583</v>
      </c>
      <c r="IX173">
        <v>1.0376000000000001</v>
      </c>
      <c r="IY173">
        <v>2.6232899999999999</v>
      </c>
      <c r="IZ173">
        <v>1.5478499999999999</v>
      </c>
      <c r="JA173">
        <v>2.3107899999999999</v>
      </c>
      <c r="JB173">
        <v>1.3464400000000001</v>
      </c>
      <c r="JC173">
        <v>2.3938000000000001</v>
      </c>
      <c r="JD173">
        <v>32.731299999999997</v>
      </c>
      <c r="JE173">
        <v>24.2364</v>
      </c>
      <c r="JF173">
        <v>18</v>
      </c>
      <c r="JG173">
        <v>496.66800000000001</v>
      </c>
      <c r="JH173">
        <v>420.62299999999999</v>
      </c>
      <c r="JI173">
        <v>25.000499999999999</v>
      </c>
      <c r="JJ173">
        <v>26.021799999999999</v>
      </c>
      <c r="JK173">
        <v>30.0001</v>
      </c>
      <c r="JL173">
        <v>25.979199999999999</v>
      </c>
      <c r="JM173">
        <v>25.9222</v>
      </c>
      <c r="JN173">
        <v>20.7852</v>
      </c>
      <c r="JO173">
        <v>0</v>
      </c>
      <c r="JP173">
        <v>100</v>
      </c>
      <c r="JQ173">
        <v>25</v>
      </c>
      <c r="JR173">
        <v>419.89699999999999</v>
      </c>
      <c r="JS173">
        <v>28.5824</v>
      </c>
      <c r="JT173">
        <v>102.396</v>
      </c>
      <c r="JU173">
        <v>103.211</v>
      </c>
    </row>
    <row r="174" spans="1:281" x14ac:dyDescent="0.2">
      <c r="A174">
        <v>158</v>
      </c>
      <c r="B174">
        <v>1658966615.5</v>
      </c>
      <c r="C174">
        <v>4683.9000000953702</v>
      </c>
      <c r="D174" t="s">
        <v>750</v>
      </c>
      <c r="E174" t="s">
        <v>751</v>
      </c>
      <c r="F174">
        <v>5</v>
      </c>
      <c r="G174" t="s">
        <v>749</v>
      </c>
      <c r="H174" t="s">
        <v>416</v>
      </c>
      <c r="I174">
        <v>1658966613</v>
      </c>
      <c r="J174">
        <f t="shared" si="200"/>
        <v>3.6989453809052527E-4</v>
      </c>
      <c r="K174">
        <f t="shared" si="201"/>
        <v>0.36989453809052525</v>
      </c>
      <c r="L174">
        <f t="shared" si="202"/>
        <v>-2.5425362128686366</v>
      </c>
      <c r="M174">
        <f t="shared" si="203"/>
        <v>422.71266666666702</v>
      </c>
      <c r="N174">
        <f t="shared" si="204"/>
        <v>542.86322999961646</v>
      </c>
      <c r="O174">
        <f t="shared" si="205"/>
        <v>48.86217023844867</v>
      </c>
      <c r="P174">
        <f t="shared" si="206"/>
        <v>38.047628093414772</v>
      </c>
      <c r="Q174">
        <f t="shared" si="207"/>
        <v>3.165243023192485E-2</v>
      </c>
      <c r="R174">
        <f t="shared" si="208"/>
        <v>2.7462452260990613</v>
      </c>
      <c r="S174">
        <f t="shared" si="209"/>
        <v>3.1451145738240843E-2</v>
      </c>
      <c r="T174">
        <f t="shared" si="210"/>
        <v>1.96749438550156E-2</v>
      </c>
      <c r="U174">
        <f t="shared" si="211"/>
        <v>1.5964149869723993E-6</v>
      </c>
      <c r="V174">
        <f t="shared" si="212"/>
        <v>25.753209690922773</v>
      </c>
      <c r="W174">
        <f t="shared" si="213"/>
        <v>25.753209690922773</v>
      </c>
      <c r="X174">
        <f t="shared" si="214"/>
        <v>3.3252959284153829</v>
      </c>
      <c r="Y174">
        <f t="shared" si="215"/>
        <v>68.742837775532848</v>
      </c>
      <c r="Z174">
        <f t="shared" si="216"/>
        <v>2.2997938382610008</v>
      </c>
      <c r="AA174">
        <f t="shared" si="217"/>
        <v>3.3455032010324572</v>
      </c>
      <c r="AB174">
        <f t="shared" si="218"/>
        <v>1.0255020901543821</v>
      </c>
      <c r="AC174">
        <f t="shared" si="219"/>
        <v>-16.312349129792164</v>
      </c>
      <c r="AD174">
        <f t="shared" si="220"/>
        <v>15.136424975275633</v>
      </c>
      <c r="AE174">
        <f t="shared" si="221"/>
        <v>1.1753192928432752</v>
      </c>
      <c r="AF174">
        <f t="shared" si="222"/>
        <v>-6.0326525826859267E-4</v>
      </c>
      <c r="AG174">
        <f t="shared" si="223"/>
        <v>-2.5217369626905421</v>
      </c>
      <c r="AH174">
        <f t="shared" si="224"/>
        <v>0.37154364089283681</v>
      </c>
      <c r="AI174">
        <f t="shared" si="225"/>
        <v>-2.5425362128686366</v>
      </c>
      <c r="AJ174">
        <v>430.67048906666702</v>
      </c>
      <c r="AK174">
        <v>433.79363636363598</v>
      </c>
      <c r="AL174">
        <v>1.2638672438495099E-3</v>
      </c>
      <c r="AM174">
        <v>66.33</v>
      </c>
      <c r="AN174">
        <f t="shared" si="226"/>
        <v>0.36989453809052525</v>
      </c>
      <c r="AO174">
        <v>25.116646266958199</v>
      </c>
      <c r="AP174">
        <v>25.548690303030298</v>
      </c>
      <c r="AQ174">
        <v>6.6855953924662605E-5</v>
      </c>
      <c r="AR174">
        <v>88.640650729912196</v>
      </c>
      <c r="AS174">
        <v>0</v>
      </c>
      <c r="AT174">
        <v>0</v>
      </c>
      <c r="AU174">
        <f t="shared" si="227"/>
        <v>1</v>
      </c>
      <c r="AV174">
        <f t="shared" si="228"/>
        <v>0</v>
      </c>
      <c r="AW174">
        <f t="shared" si="229"/>
        <v>47719.079624769351</v>
      </c>
      <c r="AX174" t="s">
        <v>417</v>
      </c>
      <c r="AY174" t="s">
        <v>417</v>
      </c>
      <c r="AZ174">
        <v>0</v>
      </c>
      <c r="BA174">
        <v>0</v>
      </c>
      <c r="BB174" t="e">
        <f t="shared" si="230"/>
        <v>#DIV/0!</v>
      </c>
      <c r="BC174">
        <v>0</v>
      </c>
      <c r="BD174" t="s">
        <v>417</v>
      </c>
      <c r="BE174" t="s">
        <v>417</v>
      </c>
      <c r="BF174">
        <v>0</v>
      </c>
      <c r="BG174">
        <v>0</v>
      </c>
      <c r="BH174" t="e">
        <f t="shared" si="231"/>
        <v>#DIV/0!</v>
      </c>
      <c r="BI174">
        <v>0.5</v>
      </c>
      <c r="BJ174">
        <f t="shared" si="232"/>
        <v>8.4021841419599964E-6</v>
      </c>
      <c r="BK174">
        <f t="shared" si="233"/>
        <v>-2.5425362128686366</v>
      </c>
      <c r="BL174" t="e">
        <f t="shared" si="234"/>
        <v>#DIV/0!</v>
      </c>
      <c r="BM174">
        <f t="shared" si="235"/>
        <v>-302604.20027827832</v>
      </c>
      <c r="BN174" t="e">
        <f t="shared" si="236"/>
        <v>#DIV/0!</v>
      </c>
      <c r="BO174" t="e">
        <f t="shared" si="237"/>
        <v>#DIV/0!</v>
      </c>
      <c r="BP174" t="s">
        <v>417</v>
      </c>
      <c r="BQ174">
        <v>0</v>
      </c>
      <c r="BR174" t="e">
        <f t="shared" si="238"/>
        <v>#DIV/0!</v>
      </c>
      <c r="BS174" t="e">
        <f t="shared" si="239"/>
        <v>#DIV/0!</v>
      </c>
      <c r="BT174" t="e">
        <f t="shared" si="240"/>
        <v>#DIV/0!</v>
      </c>
      <c r="BU174" t="e">
        <f t="shared" si="241"/>
        <v>#DIV/0!</v>
      </c>
      <c r="BV174" t="e">
        <f t="shared" si="242"/>
        <v>#DIV/0!</v>
      </c>
      <c r="BW174" t="e">
        <f t="shared" si="243"/>
        <v>#DIV/0!</v>
      </c>
      <c r="BX174" t="e">
        <f t="shared" si="244"/>
        <v>#DIV/0!</v>
      </c>
      <c r="BY174" t="e">
        <f t="shared" si="245"/>
        <v>#DIV/0!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 t="shared" si="246"/>
        <v>1.0001299999999999E-3</v>
      </c>
      <c r="CS174">
        <f t="shared" si="247"/>
        <v>8.4021841419599964E-6</v>
      </c>
      <c r="CT174">
        <f t="shared" si="248"/>
        <v>8.4010919999999972E-3</v>
      </c>
      <c r="CU174">
        <f t="shared" si="249"/>
        <v>1.5962074799999995E-3</v>
      </c>
      <c r="CV174">
        <v>6</v>
      </c>
      <c r="CW174">
        <v>0.5</v>
      </c>
      <c r="CX174" t="s">
        <v>418</v>
      </c>
      <c r="CY174">
        <v>2</v>
      </c>
      <c r="CZ174" t="b">
        <v>1</v>
      </c>
      <c r="DA174">
        <v>1658966613</v>
      </c>
      <c r="DB174">
        <v>422.71266666666702</v>
      </c>
      <c r="DC174">
        <v>419.87544444444399</v>
      </c>
      <c r="DD174">
        <v>25.550922222222201</v>
      </c>
      <c r="DE174">
        <v>25.116522222222201</v>
      </c>
      <c r="DF174">
        <v>416.71455555555599</v>
      </c>
      <c r="DG174">
        <v>25.020766666666699</v>
      </c>
      <c r="DH174">
        <v>500.06955555555601</v>
      </c>
      <c r="DI174">
        <v>89.963166666666694</v>
      </c>
      <c r="DJ174">
        <v>4.5085022222222201E-2</v>
      </c>
      <c r="DK174">
        <v>25.855444444444402</v>
      </c>
      <c r="DL174">
        <v>25.0826777777778</v>
      </c>
      <c r="DM174">
        <v>999.9</v>
      </c>
      <c r="DN174">
        <v>0</v>
      </c>
      <c r="DO174">
        <v>0</v>
      </c>
      <c r="DP174">
        <v>9992.7777777777792</v>
      </c>
      <c r="DQ174">
        <v>0</v>
      </c>
      <c r="DR174">
        <v>0.23291466666666699</v>
      </c>
      <c r="DS174">
        <v>2.8369422222222198</v>
      </c>
      <c r="DT174">
        <v>433.79644444444398</v>
      </c>
      <c r="DU174">
        <v>430.69299999999998</v>
      </c>
      <c r="DV174">
        <v>0.43437922222222197</v>
      </c>
      <c r="DW174">
        <v>419.87544444444399</v>
      </c>
      <c r="DX174">
        <v>25.116522222222201</v>
      </c>
      <c r="DY174">
        <v>2.29864111111111</v>
      </c>
      <c r="DZ174">
        <v>2.25956222222222</v>
      </c>
      <c r="EA174">
        <v>19.666866666666699</v>
      </c>
      <c r="EB174">
        <v>19.390988888888899</v>
      </c>
      <c r="EC174">
        <v>1.0001299999999999E-3</v>
      </c>
      <c r="ED174">
        <v>0</v>
      </c>
      <c r="EE174">
        <v>0</v>
      </c>
      <c r="EF174">
        <v>0</v>
      </c>
      <c r="EG174">
        <v>836.16666666666697</v>
      </c>
      <c r="EH174">
        <v>1.0001299999999999E-3</v>
      </c>
      <c r="EI174">
        <v>-17.2777777777778</v>
      </c>
      <c r="EJ174">
        <v>-0.33333333333333298</v>
      </c>
      <c r="EK174">
        <v>35.673222222222201</v>
      </c>
      <c r="EL174">
        <v>40.159555555555599</v>
      </c>
      <c r="EM174">
        <v>37.541333333333299</v>
      </c>
      <c r="EN174">
        <v>40.860666666666702</v>
      </c>
      <c r="EO174">
        <v>37.992777777777803</v>
      </c>
      <c r="EP174">
        <v>0</v>
      </c>
      <c r="EQ174">
        <v>0</v>
      </c>
      <c r="ER174">
        <v>0</v>
      </c>
      <c r="ES174">
        <v>1658966616.7</v>
      </c>
      <c r="ET174">
        <v>0</v>
      </c>
      <c r="EU174">
        <v>832.3</v>
      </c>
      <c r="EV174">
        <v>30.192306469652799</v>
      </c>
      <c r="EW174">
        <v>-59.192307713704203</v>
      </c>
      <c r="EX174">
        <v>-13.3</v>
      </c>
      <c r="EY174">
        <v>15</v>
      </c>
      <c r="EZ174">
        <v>0</v>
      </c>
      <c r="FA174" t="s">
        <v>419</v>
      </c>
      <c r="FB174">
        <v>1657551626.5</v>
      </c>
      <c r="FC174">
        <v>1657551629</v>
      </c>
      <c r="FD174">
        <v>0</v>
      </c>
      <c r="FE174">
        <v>0.40300000000000002</v>
      </c>
      <c r="FF174">
        <v>8.9999999999999993E-3</v>
      </c>
      <c r="FG174">
        <v>9.41</v>
      </c>
      <c r="FH174">
        <v>8.6999999999999994E-2</v>
      </c>
      <c r="FI174">
        <v>417</v>
      </c>
      <c r="FJ174">
        <v>17</v>
      </c>
      <c r="FK174">
        <v>1.61</v>
      </c>
      <c r="FL174">
        <v>0.59</v>
      </c>
      <c r="FM174">
        <v>2.845377</v>
      </c>
      <c r="FN174">
        <v>-0.166867992495321</v>
      </c>
      <c r="FO174">
        <v>9.1018723051908404E-2</v>
      </c>
      <c r="FP174">
        <v>1</v>
      </c>
      <c r="FQ174">
        <v>833.11764705882399</v>
      </c>
      <c r="FR174">
        <v>-20.519480938968002</v>
      </c>
      <c r="FS174">
        <v>14.6373107178847</v>
      </c>
      <c r="FT174">
        <v>0</v>
      </c>
      <c r="FU174">
        <v>0.4322937</v>
      </c>
      <c r="FV174">
        <v>4.1431069418377299E-3</v>
      </c>
      <c r="FW174">
        <v>3.1050598802599598E-3</v>
      </c>
      <c r="FX174">
        <v>1</v>
      </c>
      <c r="FY174">
        <v>2</v>
      </c>
      <c r="FZ174">
        <v>3</v>
      </c>
      <c r="GA174" t="s">
        <v>420</v>
      </c>
      <c r="GB174">
        <v>2.9745300000000001</v>
      </c>
      <c r="GC174">
        <v>2.6988300000000001</v>
      </c>
      <c r="GD174">
        <v>9.0701500000000004E-2</v>
      </c>
      <c r="GE174">
        <v>9.1363899999999998E-2</v>
      </c>
      <c r="GF174">
        <v>0.10735699999999999</v>
      </c>
      <c r="GG174">
        <v>0.107214</v>
      </c>
      <c r="GH174">
        <v>35439.5</v>
      </c>
      <c r="GI174">
        <v>38737</v>
      </c>
      <c r="GJ174">
        <v>35315.199999999997</v>
      </c>
      <c r="GK174">
        <v>38659.4</v>
      </c>
      <c r="GL174">
        <v>44683</v>
      </c>
      <c r="GM174">
        <v>49845.5</v>
      </c>
      <c r="GN174">
        <v>55196.6</v>
      </c>
      <c r="GO174">
        <v>62006.6</v>
      </c>
      <c r="GP174">
        <v>1.9890000000000001</v>
      </c>
      <c r="GQ174">
        <v>1.8720000000000001</v>
      </c>
      <c r="GR174">
        <v>4.6670400000000001E-2</v>
      </c>
      <c r="GS174">
        <v>0</v>
      </c>
      <c r="GT174">
        <v>24.3216</v>
      </c>
      <c r="GU174">
        <v>999.9</v>
      </c>
      <c r="GV174">
        <v>59.645000000000003</v>
      </c>
      <c r="GW174">
        <v>28.218</v>
      </c>
      <c r="GX174">
        <v>25.4802</v>
      </c>
      <c r="GY174">
        <v>56.443399999999997</v>
      </c>
      <c r="GZ174">
        <v>45.901400000000002</v>
      </c>
      <c r="HA174">
        <v>1</v>
      </c>
      <c r="HB174">
        <v>-9.8089399999999993E-2</v>
      </c>
      <c r="HC174">
        <v>-0.291155</v>
      </c>
      <c r="HD174">
        <v>20.131399999999999</v>
      </c>
      <c r="HE174">
        <v>5.20052</v>
      </c>
      <c r="HF174">
        <v>12.0052</v>
      </c>
      <c r="HG174">
        <v>4.976</v>
      </c>
      <c r="HH174">
        <v>3.2934000000000001</v>
      </c>
      <c r="HI174">
        <v>9999</v>
      </c>
      <c r="HJ174">
        <v>9999</v>
      </c>
      <c r="HK174">
        <v>9999</v>
      </c>
      <c r="HL174">
        <v>625.5</v>
      </c>
      <c r="HM174">
        <v>1.86313</v>
      </c>
      <c r="HN174">
        <v>1.86798</v>
      </c>
      <c r="HO174">
        <v>1.86771</v>
      </c>
      <c r="HP174">
        <v>1.86896</v>
      </c>
      <c r="HQ174">
        <v>1.86981</v>
      </c>
      <c r="HR174">
        <v>1.8658399999999999</v>
      </c>
      <c r="HS174">
        <v>1.8669100000000001</v>
      </c>
      <c r="HT174">
        <v>1.86829</v>
      </c>
      <c r="HU174">
        <v>5</v>
      </c>
      <c r="HV174">
        <v>0</v>
      </c>
      <c r="HW174">
        <v>0</v>
      </c>
      <c r="HX174">
        <v>0</v>
      </c>
      <c r="HY174" t="s">
        <v>421</v>
      </c>
      <c r="HZ174" t="s">
        <v>422</v>
      </c>
      <c r="IA174" t="s">
        <v>423</v>
      </c>
      <c r="IB174" t="s">
        <v>423</v>
      </c>
      <c r="IC174" t="s">
        <v>423</v>
      </c>
      <c r="ID174" t="s">
        <v>423</v>
      </c>
      <c r="IE174">
        <v>0</v>
      </c>
      <c r="IF174">
        <v>100</v>
      </c>
      <c r="IG174">
        <v>100</v>
      </c>
      <c r="IH174">
        <v>5.9980000000000002</v>
      </c>
      <c r="II174">
        <v>0.53029999999999999</v>
      </c>
      <c r="IJ174">
        <v>3.6346291650323699</v>
      </c>
      <c r="IK174">
        <v>5.6267518783259399E-3</v>
      </c>
      <c r="IL174">
        <v>2.30191766742704E-7</v>
      </c>
      <c r="IM174">
        <v>-2.9562642023804099E-10</v>
      </c>
      <c r="IN174">
        <v>-4.4408053959193901E-2</v>
      </c>
      <c r="IO174">
        <v>-1.77651730019769E-2</v>
      </c>
      <c r="IP174">
        <v>2.0502542247495602E-3</v>
      </c>
      <c r="IQ174">
        <v>-1.6883999477825899E-5</v>
      </c>
      <c r="IR174">
        <v>-3</v>
      </c>
      <c r="IS174">
        <v>1845</v>
      </c>
      <c r="IT174">
        <v>1</v>
      </c>
      <c r="IU174">
        <v>26</v>
      </c>
      <c r="IV174">
        <v>23583.200000000001</v>
      </c>
      <c r="IW174">
        <v>23583.1</v>
      </c>
      <c r="IX174">
        <v>1.0376000000000001</v>
      </c>
      <c r="IY174">
        <v>2.63062</v>
      </c>
      <c r="IZ174">
        <v>1.5478499999999999</v>
      </c>
      <c r="JA174">
        <v>2.3107899999999999</v>
      </c>
      <c r="JB174">
        <v>1.3464400000000001</v>
      </c>
      <c r="JC174">
        <v>2.3339799999999999</v>
      </c>
      <c r="JD174">
        <v>32.731299999999997</v>
      </c>
      <c r="JE174">
        <v>24.2364</v>
      </c>
      <c r="JF174">
        <v>18</v>
      </c>
      <c r="JG174">
        <v>497.06099999999998</v>
      </c>
      <c r="JH174">
        <v>420.73700000000002</v>
      </c>
      <c r="JI174">
        <v>25.000299999999999</v>
      </c>
      <c r="JJ174">
        <v>26.021799999999999</v>
      </c>
      <c r="JK174">
        <v>30</v>
      </c>
      <c r="JL174">
        <v>25.979199999999999</v>
      </c>
      <c r="JM174">
        <v>25.9222</v>
      </c>
      <c r="JN174">
        <v>20.7866</v>
      </c>
      <c r="JO174">
        <v>0</v>
      </c>
      <c r="JP174">
        <v>100</v>
      </c>
      <c r="JQ174">
        <v>25</v>
      </c>
      <c r="JR174">
        <v>419.89699999999999</v>
      </c>
      <c r="JS174">
        <v>28.5824</v>
      </c>
      <c r="JT174">
        <v>102.396</v>
      </c>
      <c r="JU174">
        <v>103.212</v>
      </c>
    </row>
    <row r="175" spans="1:281" x14ac:dyDescent="0.2">
      <c r="A175">
        <v>159</v>
      </c>
      <c r="B175">
        <v>1658966620.5</v>
      </c>
      <c r="C175">
        <v>4688.9000000953702</v>
      </c>
      <c r="D175" t="s">
        <v>752</v>
      </c>
      <c r="E175" t="s">
        <v>753</v>
      </c>
      <c r="F175">
        <v>5</v>
      </c>
      <c r="G175" t="s">
        <v>749</v>
      </c>
      <c r="H175" t="s">
        <v>416</v>
      </c>
      <c r="I175">
        <v>1658966617.7</v>
      </c>
      <c r="J175">
        <f t="shared" si="200"/>
        <v>3.744162920264045E-4</v>
      </c>
      <c r="K175">
        <f t="shared" si="201"/>
        <v>0.37441629202640447</v>
      </c>
      <c r="L175">
        <f t="shared" si="202"/>
        <v>-2.4983351477984423</v>
      </c>
      <c r="M175">
        <f t="shared" si="203"/>
        <v>422.745</v>
      </c>
      <c r="N175">
        <f t="shared" si="204"/>
        <v>539.13293700256975</v>
      </c>
      <c r="O175">
        <f t="shared" si="205"/>
        <v>48.526612702066139</v>
      </c>
      <c r="P175">
        <f t="shared" si="206"/>
        <v>38.050694882025304</v>
      </c>
      <c r="Q175">
        <f t="shared" si="207"/>
        <v>3.2046334229077891E-2</v>
      </c>
      <c r="R175">
        <f t="shared" si="208"/>
        <v>2.74569592339168</v>
      </c>
      <c r="S175">
        <f t="shared" si="209"/>
        <v>3.1839985358899071E-2</v>
      </c>
      <c r="T175">
        <f t="shared" si="210"/>
        <v>1.991841957358521E-2</v>
      </c>
      <c r="U175">
        <f t="shared" si="211"/>
        <v>1.5964149869723993E-6</v>
      </c>
      <c r="V175">
        <f t="shared" si="212"/>
        <v>25.753146363612615</v>
      </c>
      <c r="W175">
        <f t="shared" si="213"/>
        <v>25.753146363612615</v>
      </c>
      <c r="X175">
        <f t="shared" si="214"/>
        <v>3.3252834445329564</v>
      </c>
      <c r="Y175">
        <f t="shared" si="215"/>
        <v>68.741649060430831</v>
      </c>
      <c r="Z175">
        <f t="shared" si="216"/>
        <v>2.299918309535268</v>
      </c>
      <c r="AA175">
        <f t="shared" si="217"/>
        <v>3.3457421242737544</v>
      </c>
      <c r="AB175">
        <f t="shared" si="218"/>
        <v>1.0253651349976884</v>
      </c>
      <c r="AC175">
        <f t="shared" si="219"/>
        <v>-16.511758478364438</v>
      </c>
      <c r="AD175">
        <f t="shared" si="220"/>
        <v>15.321224997094225</v>
      </c>
      <c r="AE175">
        <f t="shared" si="221"/>
        <v>1.1899135486193335</v>
      </c>
      <c r="AF175">
        <f t="shared" si="222"/>
        <v>-6.1833623589357956E-4</v>
      </c>
      <c r="AG175">
        <f t="shared" si="223"/>
        <v>-2.5624012325846981</v>
      </c>
      <c r="AH175">
        <f t="shared" si="224"/>
        <v>0.3744588179274444</v>
      </c>
      <c r="AI175">
        <f t="shared" si="225"/>
        <v>-2.4983351477984423</v>
      </c>
      <c r="AJ175">
        <v>430.71646855757598</v>
      </c>
      <c r="AK175">
        <v>433.80870909090902</v>
      </c>
      <c r="AL175">
        <v>-3.6138874458770298E-3</v>
      </c>
      <c r="AM175">
        <v>66.33</v>
      </c>
      <c r="AN175">
        <f t="shared" si="226"/>
        <v>0.37441629202640447</v>
      </c>
      <c r="AO175">
        <v>25.1151603253555</v>
      </c>
      <c r="AP175">
        <v>25.5533284848485</v>
      </c>
      <c r="AQ175">
        <v>-6.2103613973975297E-5</v>
      </c>
      <c r="AR175">
        <v>88.640650729912196</v>
      </c>
      <c r="AS175">
        <v>0</v>
      </c>
      <c r="AT175">
        <v>0</v>
      </c>
      <c r="AU175">
        <f t="shared" si="227"/>
        <v>1</v>
      </c>
      <c r="AV175">
        <f t="shared" si="228"/>
        <v>0</v>
      </c>
      <c r="AW175">
        <f t="shared" si="229"/>
        <v>47703.973471185338</v>
      </c>
      <c r="AX175" t="s">
        <v>417</v>
      </c>
      <c r="AY175" t="s">
        <v>417</v>
      </c>
      <c r="AZ175">
        <v>0</v>
      </c>
      <c r="BA175">
        <v>0</v>
      </c>
      <c r="BB175" t="e">
        <f t="shared" si="230"/>
        <v>#DIV/0!</v>
      </c>
      <c r="BC175">
        <v>0</v>
      </c>
      <c r="BD175" t="s">
        <v>417</v>
      </c>
      <c r="BE175" t="s">
        <v>417</v>
      </c>
      <c r="BF175">
        <v>0</v>
      </c>
      <c r="BG175">
        <v>0</v>
      </c>
      <c r="BH175" t="e">
        <f t="shared" si="231"/>
        <v>#DIV/0!</v>
      </c>
      <c r="BI175">
        <v>0.5</v>
      </c>
      <c r="BJ175">
        <f t="shared" si="232"/>
        <v>8.4021841419599964E-6</v>
      </c>
      <c r="BK175">
        <f t="shared" si="233"/>
        <v>-2.4983351477984423</v>
      </c>
      <c r="BL175" t="e">
        <f t="shared" si="234"/>
        <v>#DIV/0!</v>
      </c>
      <c r="BM175">
        <f t="shared" si="235"/>
        <v>-297343.53658376855</v>
      </c>
      <c r="BN175" t="e">
        <f t="shared" si="236"/>
        <v>#DIV/0!</v>
      </c>
      <c r="BO175" t="e">
        <f t="shared" si="237"/>
        <v>#DIV/0!</v>
      </c>
      <c r="BP175" t="s">
        <v>417</v>
      </c>
      <c r="BQ175">
        <v>0</v>
      </c>
      <c r="BR175" t="e">
        <f t="shared" si="238"/>
        <v>#DIV/0!</v>
      </c>
      <c r="BS175" t="e">
        <f t="shared" si="239"/>
        <v>#DIV/0!</v>
      </c>
      <c r="BT175" t="e">
        <f t="shared" si="240"/>
        <v>#DIV/0!</v>
      </c>
      <c r="BU175" t="e">
        <f t="shared" si="241"/>
        <v>#DIV/0!</v>
      </c>
      <c r="BV175" t="e">
        <f t="shared" si="242"/>
        <v>#DIV/0!</v>
      </c>
      <c r="BW175" t="e">
        <f t="shared" si="243"/>
        <v>#DIV/0!</v>
      </c>
      <c r="BX175" t="e">
        <f t="shared" si="244"/>
        <v>#DIV/0!</v>
      </c>
      <c r="BY175" t="e">
        <f t="shared" si="245"/>
        <v>#DIV/0!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 t="shared" si="246"/>
        <v>1.0001299999999999E-3</v>
      </c>
      <c r="CS175">
        <f t="shared" si="247"/>
        <v>8.4021841419599964E-6</v>
      </c>
      <c r="CT175">
        <f t="shared" si="248"/>
        <v>8.4010919999999972E-3</v>
      </c>
      <c r="CU175">
        <f t="shared" si="249"/>
        <v>1.5962074799999995E-3</v>
      </c>
      <c r="CV175">
        <v>6</v>
      </c>
      <c r="CW175">
        <v>0.5</v>
      </c>
      <c r="CX175" t="s">
        <v>418</v>
      </c>
      <c r="CY175">
        <v>2</v>
      </c>
      <c r="CZ175" t="b">
        <v>1</v>
      </c>
      <c r="DA175">
        <v>1658966617.7</v>
      </c>
      <c r="DB175">
        <v>422.745</v>
      </c>
      <c r="DC175">
        <v>419.86040000000003</v>
      </c>
      <c r="DD175">
        <v>25.552199999999999</v>
      </c>
      <c r="DE175">
        <v>25.114380000000001</v>
      </c>
      <c r="DF175">
        <v>416.74700000000001</v>
      </c>
      <c r="DG175">
        <v>25.021989999999999</v>
      </c>
      <c r="DH175">
        <v>500.05560000000003</v>
      </c>
      <c r="DI175">
        <v>89.963359999999994</v>
      </c>
      <c r="DJ175">
        <v>4.5261940000000001E-2</v>
      </c>
      <c r="DK175">
        <v>25.856649999999998</v>
      </c>
      <c r="DL175">
        <v>25.082560000000001</v>
      </c>
      <c r="DM175">
        <v>999.9</v>
      </c>
      <c r="DN175">
        <v>0</v>
      </c>
      <c r="DO175">
        <v>0</v>
      </c>
      <c r="DP175">
        <v>9989.5</v>
      </c>
      <c r="DQ175">
        <v>0</v>
      </c>
      <c r="DR175">
        <v>0.24272160000000001</v>
      </c>
      <c r="DS175">
        <v>2.8846530000000001</v>
      </c>
      <c r="DT175">
        <v>433.8304</v>
      </c>
      <c r="DU175">
        <v>430.6764</v>
      </c>
      <c r="DV175">
        <v>0.43785030000000003</v>
      </c>
      <c r="DW175">
        <v>419.86040000000003</v>
      </c>
      <c r="DX175">
        <v>25.114380000000001</v>
      </c>
      <c r="DY175">
        <v>2.298762</v>
      </c>
      <c r="DZ175">
        <v>2.2593740000000002</v>
      </c>
      <c r="EA175">
        <v>19.667739999999998</v>
      </c>
      <c r="EB175">
        <v>19.38965</v>
      </c>
      <c r="EC175">
        <v>1.0001299999999999E-3</v>
      </c>
      <c r="ED175">
        <v>0</v>
      </c>
      <c r="EE175">
        <v>0</v>
      </c>
      <c r="EF175">
        <v>0</v>
      </c>
      <c r="EG175">
        <v>825.1</v>
      </c>
      <c r="EH175">
        <v>1.0001299999999999E-3</v>
      </c>
      <c r="EI175">
        <v>-11.6</v>
      </c>
      <c r="EJ175">
        <v>-2.25</v>
      </c>
      <c r="EK175">
        <v>35.624899999999997</v>
      </c>
      <c r="EL175">
        <v>39.980899999999998</v>
      </c>
      <c r="EM175">
        <v>37.4497</v>
      </c>
      <c r="EN175">
        <v>40.593499999999999</v>
      </c>
      <c r="EO175">
        <v>37.887300000000003</v>
      </c>
      <c r="EP175">
        <v>0</v>
      </c>
      <c r="EQ175">
        <v>0</v>
      </c>
      <c r="ER175">
        <v>0</v>
      </c>
      <c r="ES175">
        <v>1658966622.0999999</v>
      </c>
      <c r="ET175">
        <v>0</v>
      </c>
      <c r="EU175">
        <v>830.38461538461502</v>
      </c>
      <c r="EV175">
        <v>-56.820514109636697</v>
      </c>
      <c r="EW175">
        <v>28.547009037117402</v>
      </c>
      <c r="EX175">
        <v>-14.653846153846199</v>
      </c>
      <c r="EY175">
        <v>15</v>
      </c>
      <c r="EZ175">
        <v>0</v>
      </c>
      <c r="FA175" t="s">
        <v>419</v>
      </c>
      <c r="FB175">
        <v>1657551626.5</v>
      </c>
      <c r="FC175">
        <v>1657551629</v>
      </c>
      <c r="FD175">
        <v>0</v>
      </c>
      <c r="FE175">
        <v>0.40300000000000002</v>
      </c>
      <c r="FF175">
        <v>8.9999999999999993E-3</v>
      </c>
      <c r="FG175">
        <v>9.41</v>
      </c>
      <c r="FH175">
        <v>8.6999999999999994E-2</v>
      </c>
      <c r="FI175">
        <v>417</v>
      </c>
      <c r="FJ175">
        <v>17</v>
      </c>
      <c r="FK175">
        <v>1.61</v>
      </c>
      <c r="FL175">
        <v>0.59</v>
      </c>
      <c r="FM175">
        <v>2.83643125</v>
      </c>
      <c r="FN175">
        <v>0.177394559099433</v>
      </c>
      <c r="FO175">
        <v>8.0045194677366496E-2</v>
      </c>
      <c r="FP175">
        <v>1</v>
      </c>
      <c r="FQ175">
        <v>832.08823529411802</v>
      </c>
      <c r="FR175">
        <v>-22.047365118714499</v>
      </c>
      <c r="FS175">
        <v>15.276120632925601</v>
      </c>
      <c r="FT175">
        <v>0</v>
      </c>
      <c r="FU175">
        <v>0.43319505000000003</v>
      </c>
      <c r="FV175">
        <v>2.17584315196983E-2</v>
      </c>
      <c r="FW175">
        <v>3.6961105026094699E-3</v>
      </c>
      <c r="FX175">
        <v>1</v>
      </c>
      <c r="FY175">
        <v>2</v>
      </c>
      <c r="FZ175">
        <v>3</v>
      </c>
      <c r="GA175" t="s">
        <v>420</v>
      </c>
      <c r="GB175">
        <v>2.9739100000000001</v>
      </c>
      <c r="GC175">
        <v>2.6988799999999999</v>
      </c>
      <c r="GD175">
        <v>9.0683399999999997E-2</v>
      </c>
      <c r="GE175">
        <v>9.1381299999999999E-2</v>
      </c>
      <c r="GF175">
        <v>0.107358</v>
      </c>
      <c r="GG175">
        <v>0.107187</v>
      </c>
      <c r="GH175">
        <v>35440</v>
      </c>
      <c r="GI175">
        <v>38737</v>
      </c>
      <c r="GJ175">
        <v>35315.1</v>
      </c>
      <c r="GK175">
        <v>38660.199999999997</v>
      </c>
      <c r="GL175">
        <v>44683.1</v>
      </c>
      <c r="GM175">
        <v>49846.5</v>
      </c>
      <c r="GN175">
        <v>55196.7</v>
      </c>
      <c r="GO175">
        <v>62005.9</v>
      </c>
      <c r="GP175">
        <v>1.9887999999999999</v>
      </c>
      <c r="GQ175">
        <v>1.8717999999999999</v>
      </c>
      <c r="GR175">
        <v>4.6461799999999998E-2</v>
      </c>
      <c r="GS175">
        <v>0</v>
      </c>
      <c r="GT175">
        <v>24.325700000000001</v>
      </c>
      <c r="GU175">
        <v>999.9</v>
      </c>
      <c r="GV175">
        <v>59.645000000000003</v>
      </c>
      <c r="GW175">
        <v>28.198</v>
      </c>
      <c r="GX175">
        <v>25.447500000000002</v>
      </c>
      <c r="GY175">
        <v>56.513399999999997</v>
      </c>
      <c r="GZ175">
        <v>45.713099999999997</v>
      </c>
      <c r="HA175">
        <v>1</v>
      </c>
      <c r="HB175">
        <v>-9.8597599999999994E-2</v>
      </c>
      <c r="HC175">
        <v>-0.29085</v>
      </c>
      <c r="HD175">
        <v>20.131599999999999</v>
      </c>
      <c r="HE175">
        <v>5.20052</v>
      </c>
      <c r="HF175">
        <v>12.0076</v>
      </c>
      <c r="HG175">
        <v>4.976</v>
      </c>
      <c r="HH175">
        <v>3.2936000000000001</v>
      </c>
      <c r="HI175">
        <v>9999</v>
      </c>
      <c r="HJ175">
        <v>9999</v>
      </c>
      <c r="HK175">
        <v>9999</v>
      </c>
      <c r="HL175">
        <v>625.5</v>
      </c>
      <c r="HM175">
        <v>1.8632500000000001</v>
      </c>
      <c r="HN175">
        <v>1.8680099999999999</v>
      </c>
      <c r="HO175">
        <v>1.8677999999999999</v>
      </c>
      <c r="HP175">
        <v>1.8689899999999999</v>
      </c>
      <c r="HQ175">
        <v>1.86981</v>
      </c>
      <c r="HR175">
        <v>1.86581</v>
      </c>
      <c r="HS175">
        <v>1.8669100000000001</v>
      </c>
      <c r="HT175">
        <v>1.86829</v>
      </c>
      <c r="HU175">
        <v>5</v>
      </c>
      <c r="HV175">
        <v>0</v>
      </c>
      <c r="HW175">
        <v>0</v>
      </c>
      <c r="HX175">
        <v>0</v>
      </c>
      <c r="HY175" t="s">
        <v>421</v>
      </c>
      <c r="HZ175" t="s">
        <v>422</v>
      </c>
      <c r="IA175" t="s">
        <v>423</v>
      </c>
      <c r="IB175" t="s">
        <v>423</v>
      </c>
      <c r="IC175" t="s">
        <v>423</v>
      </c>
      <c r="ID175" t="s">
        <v>423</v>
      </c>
      <c r="IE175">
        <v>0</v>
      </c>
      <c r="IF175">
        <v>100</v>
      </c>
      <c r="IG175">
        <v>100</v>
      </c>
      <c r="IH175">
        <v>5.9969999999999999</v>
      </c>
      <c r="II175">
        <v>0.5302</v>
      </c>
      <c r="IJ175">
        <v>3.6346291650323699</v>
      </c>
      <c r="IK175">
        <v>5.6267518783259399E-3</v>
      </c>
      <c r="IL175">
        <v>2.30191766742704E-7</v>
      </c>
      <c r="IM175">
        <v>-2.9562642023804099E-10</v>
      </c>
      <c r="IN175">
        <v>-4.4408053959193901E-2</v>
      </c>
      <c r="IO175">
        <v>-1.77651730019769E-2</v>
      </c>
      <c r="IP175">
        <v>2.0502542247495602E-3</v>
      </c>
      <c r="IQ175">
        <v>-1.6883999477825899E-5</v>
      </c>
      <c r="IR175">
        <v>-3</v>
      </c>
      <c r="IS175">
        <v>1845</v>
      </c>
      <c r="IT175">
        <v>1</v>
      </c>
      <c r="IU175">
        <v>26</v>
      </c>
      <c r="IV175">
        <v>23583.200000000001</v>
      </c>
      <c r="IW175">
        <v>23583.200000000001</v>
      </c>
      <c r="IX175">
        <v>1.0376000000000001</v>
      </c>
      <c r="IY175">
        <v>2.63306</v>
      </c>
      <c r="IZ175">
        <v>1.5478499999999999</v>
      </c>
      <c r="JA175">
        <v>2.3107899999999999</v>
      </c>
      <c r="JB175">
        <v>1.3464400000000001</v>
      </c>
      <c r="JC175">
        <v>2.2595200000000002</v>
      </c>
      <c r="JD175">
        <v>32.731299999999997</v>
      </c>
      <c r="JE175">
        <v>24.2364</v>
      </c>
      <c r="JF175">
        <v>18</v>
      </c>
      <c r="JG175">
        <v>496.93099999999998</v>
      </c>
      <c r="JH175">
        <v>420.62299999999999</v>
      </c>
      <c r="JI175">
        <v>25.0001</v>
      </c>
      <c r="JJ175">
        <v>26.021799999999999</v>
      </c>
      <c r="JK175">
        <v>30.0001</v>
      </c>
      <c r="JL175">
        <v>25.979199999999999</v>
      </c>
      <c r="JM175">
        <v>25.9222</v>
      </c>
      <c r="JN175">
        <v>20.787700000000001</v>
      </c>
      <c r="JO175">
        <v>0</v>
      </c>
      <c r="JP175">
        <v>100</v>
      </c>
      <c r="JQ175">
        <v>25</v>
      </c>
      <c r="JR175">
        <v>419.89699999999999</v>
      </c>
      <c r="JS175">
        <v>28.5824</v>
      </c>
      <c r="JT175">
        <v>102.396</v>
      </c>
      <c r="JU175">
        <v>103.212</v>
      </c>
    </row>
    <row r="176" spans="1:281" x14ac:dyDescent="0.2">
      <c r="A176">
        <v>160</v>
      </c>
      <c r="B176">
        <v>1658966625.5</v>
      </c>
      <c r="C176">
        <v>4693.9000000953702</v>
      </c>
      <c r="D176" t="s">
        <v>754</v>
      </c>
      <c r="E176" t="s">
        <v>755</v>
      </c>
      <c r="F176">
        <v>5</v>
      </c>
      <c r="G176" t="s">
        <v>749</v>
      </c>
      <c r="H176" t="s">
        <v>416</v>
      </c>
      <c r="I176">
        <v>1658966623</v>
      </c>
      <c r="J176">
        <f t="shared" si="200"/>
        <v>3.7765849795766952E-4</v>
      </c>
      <c r="K176">
        <f t="shared" si="201"/>
        <v>0.37765849795766954</v>
      </c>
      <c r="L176">
        <f t="shared" si="202"/>
        <v>-2.7444129832393376</v>
      </c>
      <c r="M176">
        <f t="shared" si="203"/>
        <v>422.736777777778</v>
      </c>
      <c r="N176">
        <f t="shared" si="204"/>
        <v>550.19536825802527</v>
      </c>
      <c r="O176">
        <f t="shared" si="205"/>
        <v>49.522261124321368</v>
      </c>
      <c r="P176">
        <f t="shared" si="206"/>
        <v>38.049904277179415</v>
      </c>
      <c r="Q176">
        <f t="shared" si="207"/>
        <v>3.2325098924646883E-2</v>
      </c>
      <c r="R176">
        <f t="shared" si="208"/>
        <v>2.7379801673098783</v>
      </c>
      <c r="S176">
        <f t="shared" si="209"/>
        <v>3.211456968869561E-2</v>
      </c>
      <c r="T176">
        <f t="shared" si="210"/>
        <v>2.0090406830545266E-2</v>
      </c>
      <c r="U176">
        <f t="shared" si="211"/>
        <v>1.5964149869723993E-6</v>
      </c>
      <c r="V176">
        <f t="shared" si="212"/>
        <v>25.753416150663835</v>
      </c>
      <c r="W176">
        <f t="shared" si="213"/>
        <v>25.753416150663835</v>
      </c>
      <c r="X176">
        <f t="shared" si="214"/>
        <v>3.3253366286619483</v>
      </c>
      <c r="Y176">
        <f t="shared" si="215"/>
        <v>68.736356397028359</v>
      </c>
      <c r="Z176">
        <f t="shared" si="216"/>
        <v>2.2999372571036409</v>
      </c>
      <c r="AA176">
        <f t="shared" si="217"/>
        <v>3.3460273102329769</v>
      </c>
      <c r="AB176">
        <f t="shared" si="218"/>
        <v>1.0253993715583074</v>
      </c>
      <c r="AC176">
        <f t="shared" si="219"/>
        <v>-16.654739759933225</v>
      </c>
      <c r="AD176">
        <f t="shared" si="220"/>
        <v>15.450741505629436</v>
      </c>
      <c r="AE176">
        <f t="shared" si="221"/>
        <v>1.2033642697694278</v>
      </c>
      <c r="AF176">
        <f t="shared" si="222"/>
        <v>-6.32388119374383E-4</v>
      </c>
      <c r="AG176">
        <f t="shared" si="223"/>
        <v>-2.5026267446146342</v>
      </c>
      <c r="AH176">
        <f t="shared" si="224"/>
        <v>0.37537661671846212</v>
      </c>
      <c r="AI176">
        <f t="shared" si="225"/>
        <v>-2.7444129832393376</v>
      </c>
      <c r="AJ176">
        <v>430.68708344242401</v>
      </c>
      <c r="AK176">
        <v>433.90036969697002</v>
      </c>
      <c r="AL176">
        <v>3.4375411255370199E-2</v>
      </c>
      <c r="AM176">
        <v>66.33</v>
      </c>
      <c r="AN176">
        <f t="shared" si="226"/>
        <v>0.37765849795766954</v>
      </c>
      <c r="AO176">
        <v>25.111935245176799</v>
      </c>
      <c r="AP176">
        <v>25.5533151515151</v>
      </c>
      <c r="AQ176">
        <v>3.9714665345711902E-5</v>
      </c>
      <c r="AR176">
        <v>88.640650729912196</v>
      </c>
      <c r="AS176">
        <v>0</v>
      </c>
      <c r="AT176">
        <v>0</v>
      </c>
      <c r="AU176">
        <f t="shared" si="227"/>
        <v>1</v>
      </c>
      <c r="AV176">
        <f t="shared" si="228"/>
        <v>0</v>
      </c>
      <c r="AW176">
        <f t="shared" si="229"/>
        <v>47494.333834377459</v>
      </c>
      <c r="AX176" t="s">
        <v>417</v>
      </c>
      <c r="AY176" t="s">
        <v>417</v>
      </c>
      <c r="AZ176">
        <v>0</v>
      </c>
      <c r="BA176">
        <v>0</v>
      </c>
      <c r="BB176" t="e">
        <f t="shared" si="230"/>
        <v>#DIV/0!</v>
      </c>
      <c r="BC176">
        <v>0</v>
      </c>
      <c r="BD176" t="s">
        <v>417</v>
      </c>
      <c r="BE176" t="s">
        <v>417</v>
      </c>
      <c r="BF176">
        <v>0</v>
      </c>
      <c r="BG176">
        <v>0</v>
      </c>
      <c r="BH176" t="e">
        <f t="shared" si="231"/>
        <v>#DIV/0!</v>
      </c>
      <c r="BI176">
        <v>0.5</v>
      </c>
      <c r="BJ176">
        <f t="shared" si="232"/>
        <v>8.4021841419599964E-6</v>
      </c>
      <c r="BK176">
        <f t="shared" si="233"/>
        <v>-2.7444129832393376</v>
      </c>
      <c r="BL176" t="e">
        <f t="shared" si="234"/>
        <v>#DIV/0!</v>
      </c>
      <c r="BM176">
        <f t="shared" si="235"/>
        <v>-326630.90178349055</v>
      </c>
      <c r="BN176" t="e">
        <f t="shared" si="236"/>
        <v>#DIV/0!</v>
      </c>
      <c r="BO176" t="e">
        <f t="shared" si="237"/>
        <v>#DIV/0!</v>
      </c>
      <c r="BP176" t="s">
        <v>417</v>
      </c>
      <c r="BQ176">
        <v>0</v>
      </c>
      <c r="BR176" t="e">
        <f t="shared" si="238"/>
        <v>#DIV/0!</v>
      </c>
      <c r="BS176" t="e">
        <f t="shared" si="239"/>
        <v>#DIV/0!</v>
      </c>
      <c r="BT176" t="e">
        <f t="shared" si="240"/>
        <v>#DIV/0!</v>
      </c>
      <c r="BU176" t="e">
        <f t="shared" si="241"/>
        <v>#DIV/0!</v>
      </c>
      <c r="BV176" t="e">
        <f t="shared" si="242"/>
        <v>#DIV/0!</v>
      </c>
      <c r="BW176" t="e">
        <f t="shared" si="243"/>
        <v>#DIV/0!</v>
      </c>
      <c r="BX176" t="e">
        <f t="shared" si="244"/>
        <v>#DIV/0!</v>
      </c>
      <c r="BY176" t="e">
        <f t="shared" si="245"/>
        <v>#DIV/0!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 t="shared" si="246"/>
        <v>1.0001299999999999E-3</v>
      </c>
      <c r="CS176">
        <f t="shared" si="247"/>
        <v>8.4021841419599964E-6</v>
      </c>
      <c r="CT176">
        <f t="shared" si="248"/>
        <v>8.4010919999999972E-3</v>
      </c>
      <c r="CU176">
        <f t="shared" si="249"/>
        <v>1.5962074799999995E-3</v>
      </c>
      <c r="CV176">
        <v>6</v>
      </c>
      <c r="CW176">
        <v>0.5</v>
      </c>
      <c r="CX176" t="s">
        <v>418</v>
      </c>
      <c r="CY176">
        <v>2</v>
      </c>
      <c r="CZ176" t="b">
        <v>1</v>
      </c>
      <c r="DA176">
        <v>1658966623</v>
      </c>
      <c r="DB176">
        <v>422.736777777778</v>
      </c>
      <c r="DC176">
        <v>419.923888888889</v>
      </c>
      <c r="DD176">
        <v>25.552444444444401</v>
      </c>
      <c r="DE176">
        <v>25.113477777777799</v>
      </c>
      <c r="DF176">
        <v>416.73866666666697</v>
      </c>
      <c r="DG176">
        <v>25.022222222222201</v>
      </c>
      <c r="DH176">
        <v>499.97166666666698</v>
      </c>
      <c r="DI176">
        <v>89.962777777777802</v>
      </c>
      <c r="DJ176">
        <v>4.5724622222222198E-2</v>
      </c>
      <c r="DK176">
        <v>25.858088888888901</v>
      </c>
      <c r="DL176">
        <v>25.092588888888901</v>
      </c>
      <c r="DM176">
        <v>999.9</v>
      </c>
      <c r="DN176">
        <v>0</v>
      </c>
      <c r="DO176">
        <v>0</v>
      </c>
      <c r="DP176">
        <v>9943.8888888888905</v>
      </c>
      <c r="DQ176">
        <v>0</v>
      </c>
      <c r="DR176">
        <v>0.22065599999999999</v>
      </c>
      <c r="DS176">
        <v>2.8128722222222202</v>
      </c>
      <c r="DT176">
        <v>433.82188888888902</v>
      </c>
      <c r="DU176">
        <v>430.74133333333299</v>
      </c>
      <c r="DV176">
        <v>0.43896866666666701</v>
      </c>
      <c r="DW176">
        <v>419.923888888889</v>
      </c>
      <c r="DX176">
        <v>25.113477777777799</v>
      </c>
      <c r="DY176">
        <v>2.29877111111111</v>
      </c>
      <c r="DZ176">
        <v>2.2592788888888902</v>
      </c>
      <c r="EA176">
        <v>19.6677888888889</v>
      </c>
      <c r="EB176">
        <v>19.388955555555601</v>
      </c>
      <c r="EC176">
        <v>1.0001299999999999E-3</v>
      </c>
      <c r="ED176">
        <v>0</v>
      </c>
      <c r="EE176">
        <v>0</v>
      </c>
      <c r="EF176">
        <v>0</v>
      </c>
      <c r="EG176">
        <v>835.555555555556</v>
      </c>
      <c r="EH176">
        <v>1.0001299999999999E-3</v>
      </c>
      <c r="EI176">
        <v>-17.1666666666667</v>
      </c>
      <c r="EJ176">
        <v>-1.5</v>
      </c>
      <c r="EK176">
        <v>35.576000000000001</v>
      </c>
      <c r="EL176">
        <v>39.798333333333296</v>
      </c>
      <c r="EM176">
        <v>37.353999999999999</v>
      </c>
      <c r="EN176">
        <v>40.298333333333296</v>
      </c>
      <c r="EO176">
        <v>37.791333333333299</v>
      </c>
      <c r="EP176">
        <v>0</v>
      </c>
      <c r="EQ176">
        <v>0</v>
      </c>
      <c r="ER176">
        <v>0</v>
      </c>
      <c r="ES176">
        <v>1658966626.9000001</v>
      </c>
      <c r="ET176">
        <v>0</v>
      </c>
      <c r="EU176">
        <v>832.57692307692298</v>
      </c>
      <c r="EV176">
        <v>18.495725614575299</v>
      </c>
      <c r="EW176">
        <v>17.846153978451799</v>
      </c>
      <c r="EX176">
        <v>-15.4230769230769</v>
      </c>
      <c r="EY176">
        <v>15</v>
      </c>
      <c r="EZ176">
        <v>0</v>
      </c>
      <c r="FA176" t="s">
        <v>419</v>
      </c>
      <c r="FB176">
        <v>1657551626.5</v>
      </c>
      <c r="FC176">
        <v>1657551629</v>
      </c>
      <c r="FD176">
        <v>0</v>
      </c>
      <c r="FE176">
        <v>0.40300000000000002</v>
      </c>
      <c r="FF176">
        <v>8.9999999999999993E-3</v>
      </c>
      <c r="FG176">
        <v>9.41</v>
      </c>
      <c r="FH176">
        <v>8.6999999999999994E-2</v>
      </c>
      <c r="FI176">
        <v>417</v>
      </c>
      <c r="FJ176">
        <v>17</v>
      </c>
      <c r="FK176">
        <v>1.61</v>
      </c>
      <c r="FL176">
        <v>0.59</v>
      </c>
      <c r="FM176">
        <v>2.8385072500000001</v>
      </c>
      <c r="FN176">
        <v>2.9408217636018998E-2</v>
      </c>
      <c r="FO176">
        <v>9.5601787326061602E-2</v>
      </c>
      <c r="FP176">
        <v>1</v>
      </c>
      <c r="FQ176">
        <v>831.32352941176498</v>
      </c>
      <c r="FR176">
        <v>-9.3353712673275702</v>
      </c>
      <c r="FS176">
        <v>13.141135657422501</v>
      </c>
      <c r="FT176">
        <v>0</v>
      </c>
      <c r="FU176">
        <v>0.43534127500000003</v>
      </c>
      <c r="FV176">
        <v>3.4190825515946703E-2</v>
      </c>
      <c r="FW176">
        <v>4.39032015340283E-3</v>
      </c>
      <c r="FX176">
        <v>1</v>
      </c>
      <c r="FY176">
        <v>2</v>
      </c>
      <c r="FZ176">
        <v>3</v>
      </c>
      <c r="GA176" t="s">
        <v>420</v>
      </c>
      <c r="GB176">
        <v>2.9741599999999999</v>
      </c>
      <c r="GC176">
        <v>2.69937</v>
      </c>
      <c r="GD176">
        <v>9.0694999999999998E-2</v>
      </c>
      <c r="GE176">
        <v>9.1378299999999996E-2</v>
      </c>
      <c r="GF176">
        <v>0.10735500000000001</v>
      </c>
      <c r="GG176">
        <v>0.10718900000000001</v>
      </c>
      <c r="GH176">
        <v>35439.800000000003</v>
      </c>
      <c r="GI176">
        <v>38736.300000000003</v>
      </c>
      <c r="GJ176">
        <v>35315.300000000003</v>
      </c>
      <c r="GK176">
        <v>38659.4</v>
      </c>
      <c r="GL176">
        <v>44683.199999999997</v>
      </c>
      <c r="GM176">
        <v>49846.2</v>
      </c>
      <c r="GN176">
        <v>55196.7</v>
      </c>
      <c r="GO176">
        <v>62005.7</v>
      </c>
      <c r="GP176">
        <v>1.9887999999999999</v>
      </c>
      <c r="GQ176">
        <v>1.8717999999999999</v>
      </c>
      <c r="GR176">
        <v>4.5836000000000002E-2</v>
      </c>
      <c r="GS176">
        <v>0</v>
      </c>
      <c r="GT176">
        <v>24.329799999999999</v>
      </c>
      <c r="GU176">
        <v>999.9</v>
      </c>
      <c r="GV176">
        <v>59.645000000000003</v>
      </c>
      <c r="GW176">
        <v>28.198</v>
      </c>
      <c r="GX176">
        <v>25.4497</v>
      </c>
      <c r="GY176">
        <v>57.063400000000001</v>
      </c>
      <c r="GZ176">
        <v>45.837299999999999</v>
      </c>
      <c r="HA176">
        <v>1</v>
      </c>
      <c r="HB176">
        <v>-9.8536600000000002E-2</v>
      </c>
      <c r="HC176">
        <v>-0.291852</v>
      </c>
      <c r="HD176">
        <v>20.131599999999999</v>
      </c>
      <c r="HE176">
        <v>5.20052</v>
      </c>
      <c r="HF176">
        <v>12.0076</v>
      </c>
      <c r="HG176">
        <v>4.976</v>
      </c>
      <c r="HH176">
        <v>3.2934000000000001</v>
      </c>
      <c r="HI176">
        <v>9999</v>
      </c>
      <c r="HJ176">
        <v>9999</v>
      </c>
      <c r="HK176">
        <v>9999</v>
      </c>
      <c r="HL176">
        <v>625.5</v>
      </c>
      <c r="HM176">
        <v>1.8631899999999999</v>
      </c>
      <c r="HN176">
        <v>1.86798</v>
      </c>
      <c r="HO176">
        <v>1.86774</v>
      </c>
      <c r="HP176">
        <v>1.8689</v>
      </c>
      <c r="HQ176">
        <v>1.86981</v>
      </c>
      <c r="HR176">
        <v>1.8658399999999999</v>
      </c>
      <c r="HS176">
        <v>1.8669100000000001</v>
      </c>
      <c r="HT176">
        <v>1.86829</v>
      </c>
      <c r="HU176">
        <v>5</v>
      </c>
      <c r="HV176">
        <v>0</v>
      </c>
      <c r="HW176">
        <v>0</v>
      </c>
      <c r="HX176">
        <v>0</v>
      </c>
      <c r="HY176" t="s">
        <v>421</v>
      </c>
      <c r="HZ176" t="s">
        <v>422</v>
      </c>
      <c r="IA176" t="s">
        <v>423</v>
      </c>
      <c r="IB176" t="s">
        <v>423</v>
      </c>
      <c r="IC176" t="s">
        <v>423</v>
      </c>
      <c r="ID176" t="s">
        <v>423</v>
      </c>
      <c r="IE176">
        <v>0</v>
      </c>
      <c r="IF176">
        <v>100</v>
      </c>
      <c r="IG176">
        <v>100</v>
      </c>
      <c r="IH176">
        <v>5.9980000000000002</v>
      </c>
      <c r="II176">
        <v>0.5302</v>
      </c>
      <c r="IJ176">
        <v>3.6346291650323699</v>
      </c>
      <c r="IK176">
        <v>5.6267518783259399E-3</v>
      </c>
      <c r="IL176">
        <v>2.30191766742704E-7</v>
      </c>
      <c r="IM176">
        <v>-2.9562642023804099E-10</v>
      </c>
      <c r="IN176">
        <v>-4.4408053959193901E-2</v>
      </c>
      <c r="IO176">
        <v>-1.77651730019769E-2</v>
      </c>
      <c r="IP176">
        <v>2.0502542247495602E-3</v>
      </c>
      <c r="IQ176">
        <v>-1.6883999477825899E-5</v>
      </c>
      <c r="IR176">
        <v>-3</v>
      </c>
      <c r="IS176">
        <v>1845</v>
      </c>
      <c r="IT176">
        <v>1</v>
      </c>
      <c r="IU176">
        <v>26</v>
      </c>
      <c r="IV176">
        <v>23583.3</v>
      </c>
      <c r="IW176">
        <v>23583.3</v>
      </c>
      <c r="IX176">
        <v>1.0376000000000001</v>
      </c>
      <c r="IY176">
        <v>2.6208499999999999</v>
      </c>
      <c r="IZ176">
        <v>1.5478499999999999</v>
      </c>
      <c r="JA176">
        <v>2.3107899999999999</v>
      </c>
      <c r="JB176">
        <v>1.3464400000000001</v>
      </c>
      <c r="JC176">
        <v>2.3938000000000001</v>
      </c>
      <c r="JD176">
        <v>32.731299999999997</v>
      </c>
      <c r="JE176">
        <v>24.2364</v>
      </c>
      <c r="JF176">
        <v>18</v>
      </c>
      <c r="JG176">
        <v>496.93</v>
      </c>
      <c r="JH176">
        <v>420.63900000000001</v>
      </c>
      <c r="JI176">
        <v>24.9998</v>
      </c>
      <c r="JJ176">
        <v>26.021799999999999</v>
      </c>
      <c r="JK176">
        <v>30.0001</v>
      </c>
      <c r="JL176">
        <v>25.979199999999999</v>
      </c>
      <c r="JM176">
        <v>25.924399999999999</v>
      </c>
      <c r="JN176">
        <v>20.7864</v>
      </c>
      <c r="JO176">
        <v>0</v>
      </c>
      <c r="JP176">
        <v>100</v>
      </c>
      <c r="JQ176">
        <v>25</v>
      </c>
      <c r="JR176">
        <v>419.89699999999999</v>
      </c>
      <c r="JS176">
        <v>28.5824</v>
      </c>
      <c r="JT176">
        <v>102.39700000000001</v>
      </c>
      <c r="JU176">
        <v>103.211</v>
      </c>
    </row>
    <row r="177" spans="1:281" x14ac:dyDescent="0.2">
      <c r="A177">
        <v>161</v>
      </c>
      <c r="B177">
        <v>1658966630.5</v>
      </c>
      <c r="C177">
        <v>4698.9000000953702</v>
      </c>
      <c r="D177" t="s">
        <v>756</v>
      </c>
      <c r="E177" t="s">
        <v>757</v>
      </c>
      <c r="F177">
        <v>5</v>
      </c>
      <c r="G177" t="s">
        <v>749</v>
      </c>
      <c r="H177" t="s">
        <v>416</v>
      </c>
      <c r="I177">
        <v>1658966627.7</v>
      </c>
      <c r="J177">
        <f t="shared" ref="J177:J208" si="250">(K177)/1000</f>
        <v>3.7311528293010858E-4</v>
      </c>
      <c r="K177">
        <f t="shared" ref="K177:K184" si="251">IF(CZ177, AN177, AH177)</f>
        <v>0.37311528293010859</v>
      </c>
      <c r="L177">
        <f t="shared" ref="L177:L184" si="252">IF(CZ177, AI177, AG177)</f>
        <v>-2.523218949721405</v>
      </c>
      <c r="M177">
        <f t="shared" ref="M177:M208" si="253">DB177 - IF(AU177&gt;1, L177*CV177*100/(AW177*DP177), 0)</f>
        <v>422.779</v>
      </c>
      <c r="N177">
        <f t="shared" ref="N177:N208" si="254">((T177-J177/2)*M177-L177)/(T177+J177/2)</f>
        <v>540.91900928801294</v>
      </c>
      <c r="O177">
        <f t="shared" ref="O177:O208" si="255">N177*(DI177+DJ177)/1000</f>
        <v>48.687965766730976</v>
      </c>
      <c r="P177">
        <f t="shared" ref="P177:P184" si="256">(DB177 - IF(AU177&gt;1, L177*CV177*100/(AW177*DP177), 0))*(DI177+DJ177)/1000</f>
        <v>38.054217221884777</v>
      </c>
      <c r="Q177">
        <f t="shared" ref="Q177:Q208" si="257">2/((1/S177-1/R177)+SIGN(S177)*SQRT((1/S177-1/R177)*(1/S177-1/R177) + 4*CW177/((CW177+1)*(CW177+1))*(2*1/S177*1/R177-1/R177*1/R177)))</f>
        <v>3.1913483942167122E-2</v>
      </c>
      <c r="R177">
        <f t="shared" ref="R177:R184" si="258">IF(LEFT(CX177,1)&lt;&gt;"0",IF(LEFT(CX177,1)="1",3,CY177),$D$5+$E$5*(DP177*DI177/($K$5*1000))+$F$5*(DP177*DI177/($K$5*1000))*MAX(MIN(CV177,$J$5),$I$5)*MAX(MIN(CV177,$J$5),$I$5)+$G$5*MAX(MIN(CV177,$J$5),$I$5)*(DP177*DI177/($K$5*1000))+$H$5*(DP177*DI177/($K$5*1000))*(DP177*DI177/($K$5*1000)))</f>
        <v>2.7399607314626855</v>
      </c>
      <c r="S177">
        <f t="shared" ref="S177:S184" si="259">J177*(1000-(1000*0.61365*EXP(17.502*W177/(240.97+W177))/(DI177+DJ177)+DD177)/2)/(1000*0.61365*EXP(17.502*W177/(240.97+W177))/(DI177+DJ177)-DD177)</f>
        <v>3.170841110664363E-2</v>
      </c>
      <c r="T177">
        <f t="shared" ref="T177:T184" si="260">1/((CW177+1)/(Q177/1.6)+1/(R177/1.37)) + CW177/((CW177+1)/(Q177/1.6) + CW177/(R177/1.37))</f>
        <v>1.9836071929798312E-2</v>
      </c>
      <c r="U177">
        <f t="shared" ref="U177:U184" si="261">(CR177*CU177)</f>
        <v>1.5964149869723993E-6</v>
      </c>
      <c r="V177">
        <f t="shared" ref="V177:V208" si="262">(DK177+(U177+2*0.95*0.0000000567*(((DK177+$B$7)+273)^4-(DK177+273)^4)-44100*J177)/(1.84*29.3*R177+8*0.95*0.0000000567*(DK177+273)^3))</f>
        <v>25.756205931355804</v>
      </c>
      <c r="W177">
        <f t="shared" ref="W177:W208" si="263">($C$7*DL177+$D$7*DM177+$E$7*V177)</f>
        <v>25.756205931355804</v>
      </c>
      <c r="X177">
        <f t="shared" ref="X177:X208" si="264">0.61365*EXP(17.502*W177/(240.97+W177))</f>
        <v>3.3258866321179688</v>
      </c>
      <c r="Y177">
        <f t="shared" ref="Y177:Y208" si="265">(Z177/AA177*100)</f>
        <v>68.727340426919426</v>
      </c>
      <c r="Z177">
        <f t="shared" ref="Z177:Z184" si="266">DD177*(DI177+DJ177)/1000</f>
        <v>2.2998346229772273</v>
      </c>
      <c r="AA177">
        <f t="shared" ref="AA177:AA184" si="267">0.61365*EXP(17.502*DK177/(240.97+DK177))</f>
        <v>3.3463169223356388</v>
      </c>
      <c r="AB177">
        <f t="shared" ref="AB177:AB184" si="268">(X177-DD177*(DI177+DJ177)/1000)</f>
        <v>1.0260520091407415</v>
      </c>
      <c r="AC177">
        <f t="shared" ref="AC177:AC184" si="269">(-J177*44100)</f>
        <v>-16.454383977217788</v>
      </c>
      <c r="AD177">
        <f t="shared" ref="AD177:AD184" si="270">2*29.3*R177*0.92*(DK177-W177)</f>
        <v>15.265651290680029</v>
      </c>
      <c r="AE177">
        <f t="shared" ref="AE177:AE184" si="271">2*0.95*0.0000000567*(((DK177+$B$7)+273)^4-(W177+273)^4)</f>
        <v>1.1881146467656325</v>
      </c>
      <c r="AF177">
        <f t="shared" ref="AF177:AF208" si="272">U177+AE177+AC177+AD177</f>
        <v>-6.1644335713850751E-4</v>
      </c>
      <c r="AG177">
        <f t="shared" ref="AG177:AG184" si="273">DH177*AU177*(DC177-DB177*(1000-AU177*DE177)/(1000-AU177*DD177))/(100*CV177)</f>
        <v>-2.5292897735531068</v>
      </c>
      <c r="AH177">
        <f t="shared" ref="AH177:AH184" si="274">1000*DH177*AU177*(DD177-DE177)/(100*CV177*(1000-AU177*DD177))</f>
        <v>0.37369369651695644</v>
      </c>
      <c r="AI177">
        <f t="shared" ref="AI177:AI208" si="275">(AJ177 - AK177 - DI177*1000/(8.314*(DK177+273.15)) * AM177/DH177 * AL177) * DH177/(100*CV177) * (1000 - DE177)/1000</f>
        <v>-2.523218949721405</v>
      </c>
      <c r="AJ177">
        <v>430.73452959999997</v>
      </c>
      <c r="AK177">
        <v>433.84895757575799</v>
      </c>
      <c r="AL177">
        <v>-1.8204486422955699E-3</v>
      </c>
      <c r="AM177">
        <v>66.33</v>
      </c>
      <c r="AN177">
        <f t="shared" ref="AN177:AN208" si="276">(AP177 - AO177 + DI177*1000/(8.314*(DK177+273.15)) * AR177/DH177 * AQ177) * DH177/(100*CV177) * 1000/(1000 - AP177)</f>
        <v>0.37311528293010859</v>
      </c>
      <c r="AO177">
        <v>25.113795425675399</v>
      </c>
      <c r="AP177">
        <v>25.5502975757576</v>
      </c>
      <c r="AQ177">
        <v>-3.5568132463060197E-5</v>
      </c>
      <c r="AR177">
        <v>88.640650729912196</v>
      </c>
      <c r="AS177">
        <v>0</v>
      </c>
      <c r="AT177">
        <v>0</v>
      </c>
      <c r="AU177">
        <f t="shared" ref="AU177:AU184" si="277">IF(AS177*$H$13&gt;=AW177,1,(AW177/(AW177-AS177*$H$13)))</f>
        <v>1</v>
      </c>
      <c r="AV177">
        <f t="shared" ref="AV177:AV208" si="278">(AU177-1)*100</f>
        <v>0</v>
      </c>
      <c r="AW177">
        <f t="shared" ref="AW177:AW184" si="279">MAX(0,($B$13+$C$13*DP177)/(1+$D$13*DP177)*DI177/(DK177+273)*$E$13)</f>
        <v>47547.845623376881</v>
      </c>
      <c r="AX177" t="s">
        <v>417</v>
      </c>
      <c r="AY177" t="s">
        <v>417</v>
      </c>
      <c r="AZ177">
        <v>0</v>
      </c>
      <c r="BA177">
        <v>0</v>
      </c>
      <c r="BB177" t="e">
        <f t="shared" ref="BB177:BB208" si="280">1-AZ177/BA177</f>
        <v>#DIV/0!</v>
      </c>
      <c r="BC177">
        <v>0</v>
      </c>
      <c r="BD177" t="s">
        <v>417</v>
      </c>
      <c r="BE177" t="s">
        <v>417</v>
      </c>
      <c r="BF177">
        <v>0</v>
      </c>
      <c r="BG177">
        <v>0</v>
      </c>
      <c r="BH177" t="e">
        <f t="shared" ref="BH177:BH208" si="281">1-BF177/BG177</f>
        <v>#DIV/0!</v>
      </c>
      <c r="BI177">
        <v>0.5</v>
      </c>
      <c r="BJ177">
        <f t="shared" ref="BJ177:BJ184" si="282">CS177</f>
        <v>8.4021841419599964E-6</v>
      </c>
      <c r="BK177">
        <f t="shared" ref="BK177:BK184" si="283">L177</f>
        <v>-2.523218949721405</v>
      </c>
      <c r="BL177" t="e">
        <f t="shared" ref="BL177:BL184" si="284">BH177*BI177*BJ177</f>
        <v>#DIV/0!</v>
      </c>
      <c r="BM177">
        <f t="shared" ref="BM177:BM184" si="285">(BK177-BC177)/BJ177</f>
        <v>-300305.12389279867</v>
      </c>
      <c r="BN177" t="e">
        <f t="shared" ref="BN177:BN184" si="286">(BA177-BG177)/BG177</f>
        <v>#DIV/0!</v>
      </c>
      <c r="BO177" t="e">
        <f t="shared" ref="BO177:BO184" si="287">AZ177/(BB177+AZ177/BG177)</f>
        <v>#DIV/0!</v>
      </c>
      <c r="BP177" t="s">
        <v>417</v>
      </c>
      <c r="BQ177">
        <v>0</v>
      </c>
      <c r="BR177" t="e">
        <f t="shared" ref="BR177:BR208" si="288">IF(BQ177&lt;&gt;0, BQ177, BO177)</f>
        <v>#DIV/0!</v>
      </c>
      <c r="BS177" t="e">
        <f t="shared" ref="BS177:BS208" si="289">1-BR177/BG177</f>
        <v>#DIV/0!</v>
      </c>
      <c r="BT177" t="e">
        <f t="shared" ref="BT177:BT184" si="290">(BG177-BF177)/(BG177-BR177)</f>
        <v>#DIV/0!</v>
      </c>
      <c r="BU177" t="e">
        <f t="shared" ref="BU177:BU184" si="291">(BA177-BG177)/(BA177-BR177)</f>
        <v>#DIV/0!</v>
      </c>
      <c r="BV177" t="e">
        <f t="shared" ref="BV177:BV184" si="292">(BG177-BF177)/(BG177-AZ177)</f>
        <v>#DIV/0!</v>
      </c>
      <c r="BW177" t="e">
        <f t="shared" ref="BW177:BW184" si="293">(BA177-BG177)/(BA177-AZ177)</f>
        <v>#DIV/0!</v>
      </c>
      <c r="BX177" t="e">
        <f t="shared" ref="BX177:BX184" si="294">(BT177*BR177/BF177)</f>
        <v>#DIV/0!</v>
      </c>
      <c r="BY177" t="e">
        <f t="shared" ref="BY177:BY208" si="295">(1-BX177)</f>
        <v>#DIV/0!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 t="shared" ref="CR177:CR184" si="296">$B$11*DQ177+$C$11*DR177+$F$11*EC177*(1-EF177)</f>
        <v>1.0001299999999999E-3</v>
      </c>
      <c r="CS177">
        <f t="shared" ref="CS177:CS208" si="297">CR177*CT177</f>
        <v>8.4021841419599964E-6</v>
      </c>
      <c r="CT177">
        <f t="shared" ref="CT177:CT184" si="298">($B$11*$D$9+$C$11*$D$9+$F$11*((EP177+EH177)/MAX(EP177+EH177+EQ177, 0.1)*$I$9+EQ177/MAX(EP177+EH177+EQ177, 0.1)*$J$9))/($B$11+$C$11+$F$11)</f>
        <v>8.4010919999999972E-3</v>
      </c>
      <c r="CU177">
        <f t="shared" ref="CU177:CU184" si="299">($B$11*$K$9+$C$11*$K$9+$F$11*((EP177+EH177)/MAX(EP177+EH177+EQ177, 0.1)*$P$9+EQ177/MAX(EP177+EH177+EQ177, 0.1)*$Q$9))/($B$11+$C$11+$F$11)</f>
        <v>1.5962074799999995E-3</v>
      </c>
      <c r="CV177">
        <v>6</v>
      </c>
      <c r="CW177">
        <v>0.5</v>
      </c>
      <c r="CX177" t="s">
        <v>418</v>
      </c>
      <c r="CY177">
        <v>2</v>
      </c>
      <c r="CZ177" t="b">
        <v>1</v>
      </c>
      <c r="DA177">
        <v>1658966627.7</v>
      </c>
      <c r="DB177">
        <v>422.779</v>
      </c>
      <c r="DC177">
        <v>419.93360000000001</v>
      </c>
      <c r="DD177">
        <v>25.55096</v>
      </c>
      <c r="DE177">
        <v>25.11401</v>
      </c>
      <c r="DF177">
        <v>416.78059999999999</v>
      </c>
      <c r="DG177">
        <v>25.020810000000001</v>
      </c>
      <c r="DH177">
        <v>500.02809999999999</v>
      </c>
      <c r="DI177">
        <v>89.963700000000003</v>
      </c>
      <c r="DJ177">
        <v>4.6014819999999998E-2</v>
      </c>
      <c r="DK177">
        <v>25.859549999999999</v>
      </c>
      <c r="DL177">
        <v>25.094169999999998</v>
      </c>
      <c r="DM177">
        <v>999.9</v>
      </c>
      <c r="DN177">
        <v>0</v>
      </c>
      <c r="DO177">
        <v>0</v>
      </c>
      <c r="DP177">
        <v>9955.5</v>
      </c>
      <c r="DQ177">
        <v>0</v>
      </c>
      <c r="DR177">
        <v>0.2361019</v>
      </c>
      <c r="DS177">
        <v>2.8452660000000001</v>
      </c>
      <c r="DT177">
        <v>433.8646</v>
      </c>
      <c r="DU177">
        <v>430.7516</v>
      </c>
      <c r="DV177">
        <v>0.43696479999999999</v>
      </c>
      <c r="DW177">
        <v>419.93360000000001</v>
      </c>
      <c r="DX177">
        <v>25.11401</v>
      </c>
      <c r="DY177">
        <v>2.2986610000000001</v>
      </c>
      <c r="DZ177">
        <v>2.2593480000000001</v>
      </c>
      <c r="EA177">
        <v>19.667010000000001</v>
      </c>
      <c r="EB177">
        <v>19.38946</v>
      </c>
      <c r="EC177">
        <v>1.0001299999999999E-3</v>
      </c>
      <c r="ED177">
        <v>0</v>
      </c>
      <c r="EE177">
        <v>0</v>
      </c>
      <c r="EF177">
        <v>0</v>
      </c>
      <c r="EG177">
        <v>831.5</v>
      </c>
      <c r="EH177">
        <v>1.0001299999999999E-3</v>
      </c>
      <c r="EI177">
        <v>-13.25</v>
      </c>
      <c r="EJ177">
        <v>-0.3</v>
      </c>
      <c r="EK177">
        <v>35.518599999999999</v>
      </c>
      <c r="EL177">
        <v>39.624699999999997</v>
      </c>
      <c r="EM177">
        <v>37.280999999999999</v>
      </c>
      <c r="EN177">
        <v>40.049799999999998</v>
      </c>
      <c r="EO177">
        <v>37.718499999999999</v>
      </c>
      <c r="EP177">
        <v>0</v>
      </c>
      <c r="EQ177">
        <v>0</v>
      </c>
      <c r="ER177">
        <v>0</v>
      </c>
      <c r="ES177">
        <v>1658966631.7</v>
      </c>
      <c r="ET177">
        <v>0</v>
      </c>
      <c r="EU177">
        <v>830.67307692307702</v>
      </c>
      <c r="EV177">
        <v>23.7435897069814</v>
      </c>
      <c r="EW177">
        <v>22.102563598278</v>
      </c>
      <c r="EX177">
        <v>-13.6730769230769</v>
      </c>
      <c r="EY177">
        <v>15</v>
      </c>
      <c r="EZ177">
        <v>0</v>
      </c>
      <c r="FA177" t="s">
        <v>419</v>
      </c>
      <c r="FB177">
        <v>1657551626.5</v>
      </c>
      <c r="FC177">
        <v>1657551629</v>
      </c>
      <c r="FD177">
        <v>0</v>
      </c>
      <c r="FE177">
        <v>0.40300000000000002</v>
      </c>
      <c r="FF177">
        <v>8.9999999999999993E-3</v>
      </c>
      <c r="FG177">
        <v>9.41</v>
      </c>
      <c r="FH177">
        <v>8.6999999999999994E-2</v>
      </c>
      <c r="FI177">
        <v>417</v>
      </c>
      <c r="FJ177">
        <v>17</v>
      </c>
      <c r="FK177">
        <v>1.61</v>
      </c>
      <c r="FL177">
        <v>0.59</v>
      </c>
      <c r="FM177">
        <v>2.8425470000000002</v>
      </c>
      <c r="FN177">
        <v>-3.1186941838653299E-2</v>
      </c>
      <c r="FO177">
        <v>9.2246301530196903E-2</v>
      </c>
      <c r="FP177">
        <v>1</v>
      </c>
      <c r="FQ177">
        <v>831.75</v>
      </c>
      <c r="FR177">
        <v>-4.7746374372102203</v>
      </c>
      <c r="FS177">
        <v>14.024269929619299</v>
      </c>
      <c r="FT177">
        <v>0</v>
      </c>
      <c r="FU177">
        <v>0.4369441</v>
      </c>
      <c r="FV177">
        <v>1.74794071294565E-2</v>
      </c>
      <c r="FW177">
        <v>3.4828119946388198E-3</v>
      </c>
      <c r="FX177">
        <v>1</v>
      </c>
      <c r="FY177">
        <v>2</v>
      </c>
      <c r="FZ177">
        <v>3</v>
      </c>
      <c r="GA177" t="s">
        <v>420</v>
      </c>
      <c r="GB177">
        <v>2.9743300000000001</v>
      </c>
      <c r="GC177">
        <v>2.6994600000000002</v>
      </c>
      <c r="GD177">
        <v>9.0697200000000006E-2</v>
      </c>
      <c r="GE177">
        <v>9.1382199999999997E-2</v>
      </c>
      <c r="GF177">
        <v>0.107351</v>
      </c>
      <c r="GG177">
        <v>0.107181</v>
      </c>
      <c r="GH177">
        <v>35439.599999999999</v>
      </c>
      <c r="GI177">
        <v>38736.800000000003</v>
      </c>
      <c r="GJ177">
        <v>35315.199999999997</v>
      </c>
      <c r="GK177">
        <v>38660</v>
      </c>
      <c r="GL177">
        <v>44683.199999999997</v>
      </c>
      <c r="GM177">
        <v>49846.6</v>
      </c>
      <c r="GN177">
        <v>55196.4</v>
      </c>
      <c r="GO177">
        <v>62005.7</v>
      </c>
      <c r="GP177">
        <v>1.9894000000000001</v>
      </c>
      <c r="GQ177">
        <v>1.8715999999999999</v>
      </c>
      <c r="GR177">
        <v>4.6253200000000001E-2</v>
      </c>
      <c r="GS177">
        <v>0</v>
      </c>
      <c r="GT177">
        <v>24.3339</v>
      </c>
      <c r="GU177">
        <v>999.9</v>
      </c>
      <c r="GV177">
        <v>59.668999999999997</v>
      </c>
      <c r="GW177">
        <v>28.198</v>
      </c>
      <c r="GX177">
        <v>25.460699999999999</v>
      </c>
      <c r="GY177">
        <v>57.4634</v>
      </c>
      <c r="GZ177">
        <v>46.069699999999997</v>
      </c>
      <c r="HA177">
        <v>1</v>
      </c>
      <c r="HB177">
        <v>-9.8536600000000002E-2</v>
      </c>
      <c r="HC177">
        <v>-0.29085</v>
      </c>
      <c r="HD177">
        <v>20.131699999999999</v>
      </c>
      <c r="HE177">
        <v>5.20052</v>
      </c>
      <c r="HF177">
        <v>12.006399999999999</v>
      </c>
      <c r="HG177">
        <v>4.9756</v>
      </c>
      <c r="HH177">
        <v>3.2936000000000001</v>
      </c>
      <c r="HI177">
        <v>9999</v>
      </c>
      <c r="HJ177">
        <v>9999</v>
      </c>
      <c r="HK177">
        <v>9999</v>
      </c>
      <c r="HL177">
        <v>625.5</v>
      </c>
      <c r="HM177">
        <v>1.86313</v>
      </c>
      <c r="HN177">
        <v>1.86798</v>
      </c>
      <c r="HO177">
        <v>1.86774</v>
      </c>
      <c r="HP177">
        <v>1.86893</v>
      </c>
      <c r="HQ177">
        <v>1.86981</v>
      </c>
      <c r="HR177">
        <v>1.8658399999999999</v>
      </c>
      <c r="HS177">
        <v>1.8669100000000001</v>
      </c>
      <c r="HT177">
        <v>1.86829</v>
      </c>
      <c r="HU177">
        <v>5</v>
      </c>
      <c r="HV177">
        <v>0</v>
      </c>
      <c r="HW177">
        <v>0</v>
      </c>
      <c r="HX177">
        <v>0</v>
      </c>
      <c r="HY177" t="s">
        <v>421</v>
      </c>
      <c r="HZ177" t="s">
        <v>422</v>
      </c>
      <c r="IA177" t="s">
        <v>423</v>
      </c>
      <c r="IB177" t="s">
        <v>423</v>
      </c>
      <c r="IC177" t="s">
        <v>423</v>
      </c>
      <c r="ID177" t="s">
        <v>423</v>
      </c>
      <c r="IE177">
        <v>0</v>
      </c>
      <c r="IF177">
        <v>100</v>
      </c>
      <c r="IG177">
        <v>100</v>
      </c>
      <c r="IH177">
        <v>5.9980000000000002</v>
      </c>
      <c r="II177">
        <v>0.53010000000000002</v>
      </c>
      <c r="IJ177">
        <v>3.6346291650323699</v>
      </c>
      <c r="IK177">
        <v>5.6267518783259399E-3</v>
      </c>
      <c r="IL177">
        <v>2.30191766742704E-7</v>
      </c>
      <c r="IM177">
        <v>-2.9562642023804099E-10</v>
      </c>
      <c r="IN177">
        <v>-4.4408053959193901E-2</v>
      </c>
      <c r="IO177">
        <v>-1.77651730019769E-2</v>
      </c>
      <c r="IP177">
        <v>2.0502542247495602E-3</v>
      </c>
      <c r="IQ177">
        <v>-1.6883999477825899E-5</v>
      </c>
      <c r="IR177">
        <v>-3</v>
      </c>
      <c r="IS177">
        <v>1845</v>
      </c>
      <c r="IT177">
        <v>1</v>
      </c>
      <c r="IU177">
        <v>26</v>
      </c>
      <c r="IV177">
        <v>23583.4</v>
      </c>
      <c r="IW177">
        <v>23583.4</v>
      </c>
      <c r="IX177">
        <v>1.0376000000000001</v>
      </c>
      <c r="IY177">
        <v>2.6232899999999999</v>
      </c>
      <c r="IZ177">
        <v>1.5478499999999999</v>
      </c>
      <c r="JA177">
        <v>2.3107899999999999</v>
      </c>
      <c r="JB177">
        <v>1.3464400000000001</v>
      </c>
      <c r="JC177">
        <v>2.4304199999999998</v>
      </c>
      <c r="JD177">
        <v>32.731299999999997</v>
      </c>
      <c r="JE177">
        <v>24.245100000000001</v>
      </c>
      <c r="JF177">
        <v>18</v>
      </c>
      <c r="JG177">
        <v>497.322</v>
      </c>
      <c r="JH177">
        <v>420.52499999999998</v>
      </c>
      <c r="JI177">
        <v>24.9999</v>
      </c>
      <c r="JJ177">
        <v>26.021799999999999</v>
      </c>
      <c r="JK177">
        <v>30.0001</v>
      </c>
      <c r="JL177">
        <v>25.979199999999999</v>
      </c>
      <c r="JM177">
        <v>25.924399999999999</v>
      </c>
      <c r="JN177">
        <v>20.784199999999998</v>
      </c>
      <c r="JO177">
        <v>0</v>
      </c>
      <c r="JP177">
        <v>100</v>
      </c>
      <c r="JQ177">
        <v>25</v>
      </c>
      <c r="JR177">
        <v>419.89699999999999</v>
      </c>
      <c r="JS177">
        <v>28.5824</v>
      </c>
      <c r="JT177">
        <v>102.396</v>
      </c>
      <c r="JU177">
        <v>103.212</v>
      </c>
    </row>
    <row r="178" spans="1:281" x14ac:dyDescent="0.2">
      <c r="A178">
        <v>162</v>
      </c>
      <c r="B178">
        <v>1658966635.5</v>
      </c>
      <c r="C178">
        <v>4703.9000000953702</v>
      </c>
      <c r="D178" t="s">
        <v>758</v>
      </c>
      <c r="E178" t="s">
        <v>759</v>
      </c>
      <c r="F178">
        <v>5</v>
      </c>
      <c r="G178" t="s">
        <v>749</v>
      </c>
      <c r="H178" t="s">
        <v>416</v>
      </c>
      <c r="I178">
        <v>1658966633</v>
      </c>
      <c r="J178">
        <f t="shared" si="250"/>
        <v>3.7271541378127083E-4</v>
      </c>
      <c r="K178">
        <f t="shared" si="251"/>
        <v>0.37271541378127082</v>
      </c>
      <c r="L178">
        <f t="shared" si="252"/>
        <v>-2.3432849776257392</v>
      </c>
      <c r="M178">
        <f t="shared" si="253"/>
        <v>422.73433333333298</v>
      </c>
      <c r="N178">
        <f t="shared" si="254"/>
        <v>532.06549600199094</v>
      </c>
      <c r="O178">
        <f t="shared" si="255"/>
        <v>47.890591708466033</v>
      </c>
      <c r="P178">
        <f t="shared" si="256"/>
        <v>38.049821893997567</v>
      </c>
      <c r="Q178">
        <f t="shared" si="257"/>
        <v>3.1863222141973041E-2</v>
      </c>
      <c r="R178">
        <f t="shared" si="258"/>
        <v>2.7507449441029346</v>
      </c>
      <c r="S178">
        <f t="shared" si="259"/>
        <v>3.1659588451587561E-2</v>
      </c>
      <c r="T178">
        <f t="shared" si="260"/>
        <v>1.9805429833885599E-2</v>
      </c>
      <c r="U178">
        <f t="shared" si="261"/>
        <v>1.5964149869723993E-6</v>
      </c>
      <c r="V178">
        <f t="shared" si="262"/>
        <v>25.757420108131029</v>
      </c>
      <c r="W178">
        <f t="shared" si="263"/>
        <v>25.757420108131029</v>
      </c>
      <c r="X178">
        <f t="shared" si="264"/>
        <v>3.3261260310994465</v>
      </c>
      <c r="Y178">
        <f t="shared" si="265"/>
        <v>68.71747243910815</v>
      </c>
      <c r="Z178">
        <f t="shared" si="266"/>
        <v>2.299603543149277</v>
      </c>
      <c r="AA178">
        <f t="shared" si="267"/>
        <v>3.3464611859625646</v>
      </c>
      <c r="AB178">
        <f t="shared" si="268"/>
        <v>1.0265224879501695</v>
      </c>
      <c r="AC178">
        <f t="shared" si="269"/>
        <v>-16.436749747754043</v>
      </c>
      <c r="AD178">
        <f t="shared" si="270"/>
        <v>15.25360329722802</v>
      </c>
      <c r="AE178">
        <f t="shared" si="271"/>
        <v>1.1825341961629983</v>
      </c>
      <c r="AF178">
        <f t="shared" si="272"/>
        <v>-6.1065794803738527E-4</v>
      </c>
      <c r="AG178">
        <f t="shared" si="273"/>
        <v>-2.5163208284507439</v>
      </c>
      <c r="AH178">
        <f t="shared" si="274"/>
        <v>0.37596443987212036</v>
      </c>
      <c r="AI178">
        <f t="shared" si="275"/>
        <v>-2.3432849776257392</v>
      </c>
      <c r="AJ178">
        <v>430.713202084849</v>
      </c>
      <c r="AK178">
        <v>433.75216363636298</v>
      </c>
      <c r="AL178">
        <v>-3.2246839826887398E-2</v>
      </c>
      <c r="AM178">
        <v>66.33</v>
      </c>
      <c r="AN178">
        <f t="shared" si="276"/>
        <v>0.37271541378127082</v>
      </c>
      <c r="AO178">
        <v>25.109881396862399</v>
      </c>
      <c r="AP178">
        <v>25.5456109090909</v>
      </c>
      <c r="AQ178">
        <v>1.1362246103161E-5</v>
      </c>
      <c r="AR178">
        <v>88.640650729912196</v>
      </c>
      <c r="AS178">
        <v>0</v>
      </c>
      <c r="AT178">
        <v>0</v>
      </c>
      <c r="AU178">
        <f t="shared" si="277"/>
        <v>1</v>
      </c>
      <c r="AV178">
        <f t="shared" si="278"/>
        <v>0</v>
      </c>
      <c r="AW178">
        <f t="shared" si="279"/>
        <v>47840.566247983625</v>
      </c>
      <c r="AX178" t="s">
        <v>417</v>
      </c>
      <c r="AY178" t="s">
        <v>417</v>
      </c>
      <c r="AZ178">
        <v>0</v>
      </c>
      <c r="BA178">
        <v>0</v>
      </c>
      <c r="BB178" t="e">
        <f t="shared" si="280"/>
        <v>#DIV/0!</v>
      </c>
      <c r="BC178">
        <v>0</v>
      </c>
      <c r="BD178" t="s">
        <v>417</v>
      </c>
      <c r="BE178" t="s">
        <v>417</v>
      </c>
      <c r="BF178">
        <v>0</v>
      </c>
      <c r="BG178">
        <v>0</v>
      </c>
      <c r="BH178" t="e">
        <f t="shared" si="281"/>
        <v>#DIV/0!</v>
      </c>
      <c r="BI178">
        <v>0.5</v>
      </c>
      <c r="BJ178">
        <f t="shared" si="282"/>
        <v>8.4021841419599964E-6</v>
      </c>
      <c r="BK178">
        <f t="shared" si="283"/>
        <v>-2.3432849776257392</v>
      </c>
      <c r="BL178" t="e">
        <f t="shared" si="284"/>
        <v>#DIV/0!</v>
      </c>
      <c r="BM178">
        <f t="shared" si="285"/>
        <v>-278889.98122803768</v>
      </c>
      <c r="BN178" t="e">
        <f t="shared" si="286"/>
        <v>#DIV/0!</v>
      </c>
      <c r="BO178" t="e">
        <f t="shared" si="287"/>
        <v>#DIV/0!</v>
      </c>
      <c r="BP178" t="s">
        <v>417</v>
      </c>
      <c r="BQ178">
        <v>0</v>
      </c>
      <c r="BR178" t="e">
        <f t="shared" si="288"/>
        <v>#DIV/0!</v>
      </c>
      <c r="BS178" t="e">
        <f t="shared" si="289"/>
        <v>#DIV/0!</v>
      </c>
      <c r="BT178" t="e">
        <f t="shared" si="290"/>
        <v>#DIV/0!</v>
      </c>
      <c r="BU178" t="e">
        <f t="shared" si="291"/>
        <v>#DIV/0!</v>
      </c>
      <c r="BV178" t="e">
        <f t="shared" si="292"/>
        <v>#DIV/0!</v>
      </c>
      <c r="BW178" t="e">
        <f t="shared" si="293"/>
        <v>#DIV/0!</v>
      </c>
      <c r="BX178" t="e">
        <f t="shared" si="294"/>
        <v>#DIV/0!</v>
      </c>
      <c r="BY178" t="e">
        <f t="shared" si="295"/>
        <v>#DIV/0!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 t="shared" si="296"/>
        <v>1.0001299999999999E-3</v>
      </c>
      <c r="CS178">
        <f t="shared" si="297"/>
        <v>8.4021841419599964E-6</v>
      </c>
      <c r="CT178">
        <f t="shared" si="298"/>
        <v>8.4010919999999972E-3</v>
      </c>
      <c r="CU178">
        <f t="shared" si="299"/>
        <v>1.5962074799999995E-3</v>
      </c>
      <c r="CV178">
        <v>6</v>
      </c>
      <c r="CW178">
        <v>0.5</v>
      </c>
      <c r="CX178" t="s">
        <v>418</v>
      </c>
      <c r="CY178">
        <v>2</v>
      </c>
      <c r="CZ178" t="b">
        <v>1</v>
      </c>
      <c r="DA178">
        <v>1658966633</v>
      </c>
      <c r="DB178">
        <v>422.73433333333298</v>
      </c>
      <c r="DC178">
        <v>419.905666666667</v>
      </c>
      <c r="DD178">
        <v>25.548644444444399</v>
      </c>
      <c r="DE178">
        <v>25.1090444444444</v>
      </c>
      <c r="DF178">
        <v>416.73611111111097</v>
      </c>
      <c r="DG178">
        <v>25.018599999999999</v>
      </c>
      <c r="DH178">
        <v>500.03511111111101</v>
      </c>
      <c r="DI178">
        <v>89.963444444444406</v>
      </c>
      <c r="DJ178">
        <v>4.5383544444444403E-2</v>
      </c>
      <c r="DK178">
        <v>25.860277777777799</v>
      </c>
      <c r="DL178">
        <v>25.093422222222198</v>
      </c>
      <c r="DM178">
        <v>999.9</v>
      </c>
      <c r="DN178">
        <v>0</v>
      </c>
      <c r="DO178">
        <v>0</v>
      </c>
      <c r="DP178">
        <v>10019.4444444444</v>
      </c>
      <c r="DQ178">
        <v>0</v>
      </c>
      <c r="DR178">
        <v>0.23414055555555599</v>
      </c>
      <c r="DS178">
        <v>2.82863444444444</v>
      </c>
      <c r="DT178">
        <v>433.81766666666698</v>
      </c>
      <c r="DU178">
        <v>430.72077777777798</v>
      </c>
      <c r="DV178">
        <v>0.43959922222222197</v>
      </c>
      <c r="DW178">
        <v>419.905666666667</v>
      </c>
      <c r="DX178">
        <v>25.1090444444444</v>
      </c>
      <c r="DY178">
        <v>2.2984455555555501</v>
      </c>
      <c r="DZ178">
        <v>2.2588966666666699</v>
      </c>
      <c r="EA178">
        <v>19.665500000000002</v>
      </c>
      <c r="EB178">
        <v>19.386244444444401</v>
      </c>
      <c r="EC178">
        <v>1.0001299999999999E-3</v>
      </c>
      <c r="ED178">
        <v>0</v>
      </c>
      <c r="EE178">
        <v>0</v>
      </c>
      <c r="EF178">
        <v>0</v>
      </c>
      <c r="EG178">
        <v>832.944444444444</v>
      </c>
      <c r="EH178">
        <v>1.0001299999999999E-3</v>
      </c>
      <c r="EI178">
        <v>-18.6666666666667</v>
      </c>
      <c r="EJ178">
        <v>-1.05555555555556</v>
      </c>
      <c r="EK178">
        <v>35.465000000000003</v>
      </c>
      <c r="EL178">
        <v>39.458111111111101</v>
      </c>
      <c r="EM178">
        <v>37.194111111111098</v>
      </c>
      <c r="EN178">
        <v>39.812333333333299</v>
      </c>
      <c r="EO178">
        <v>37.618000000000002</v>
      </c>
      <c r="EP178">
        <v>0</v>
      </c>
      <c r="EQ178">
        <v>0</v>
      </c>
      <c r="ER178">
        <v>0</v>
      </c>
      <c r="ES178">
        <v>1658966637.0999999</v>
      </c>
      <c r="ET178">
        <v>0</v>
      </c>
      <c r="EU178">
        <v>832.86</v>
      </c>
      <c r="EV178">
        <v>-32.153845998428103</v>
      </c>
      <c r="EW178">
        <v>-3.26923141500659</v>
      </c>
      <c r="EX178">
        <v>-15.98</v>
      </c>
      <c r="EY178">
        <v>15</v>
      </c>
      <c r="EZ178">
        <v>0</v>
      </c>
      <c r="FA178" t="s">
        <v>419</v>
      </c>
      <c r="FB178">
        <v>1657551626.5</v>
      </c>
      <c r="FC178">
        <v>1657551629</v>
      </c>
      <c r="FD178">
        <v>0</v>
      </c>
      <c r="FE178">
        <v>0.40300000000000002</v>
      </c>
      <c r="FF178">
        <v>8.9999999999999993E-3</v>
      </c>
      <c r="FG178">
        <v>9.41</v>
      </c>
      <c r="FH178">
        <v>8.6999999999999994E-2</v>
      </c>
      <c r="FI178">
        <v>417</v>
      </c>
      <c r="FJ178">
        <v>17</v>
      </c>
      <c r="FK178">
        <v>1.61</v>
      </c>
      <c r="FL178">
        <v>0.59</v>
      </c>
      <c r="FM178">
        <v>2.8416807500000001</v>
      </c>
      <c r="FN178">
        <v>-5.3589455909950699E-2</v>
      </c>
      <c r="FO178">
        <v>8.08480389801602E-2</v>
      </c>
      <c r="FP178">
        <v>1</v>
      </c>
      <c r="FQ178">
        <v>830.5</v>
      </c>
      <c r="FR178">
        <v>11.2757829482064</v>
      </c>
      <c r="FS178">
        <v>14.7508723570546</v>
      </c>
      <c r="FT178">
        <v>0</v>
      </c>
      <c r="FU178">
        <v>0.438258975</v>
      </c>
      <c r="FV178">
        <v>8.5291519699807802E-3</v>
      </c>
      <c r="FW178">
        <v>3.0757398336619798E-3</v>
      </c>
      <c r="FX178">
        <v>1</v>
      </c>
      <c r="FY178">
        <v>2</v>
      </c>
      <c r="FZ178">
        <v>3</v>
      </c>
      <c r="GA178" t="s">
        <v>420</v>
      </c>
      <c r="GB178">
        <v>2.9741900000000001</v>
      </c>
      <c r="GC178">
        <v>2.6994699999999998</v>
      </c>
      <c r="GD178">
        <v>9.0700199999999995E-2</v>
      </c>
      <c r="GE178">
        <v>9.1377299999999995E-2</v>
      </c>
      <c r="GF178">
        <v>0.107358</v>
      </c>
      <c r="GG178">
        <v>0.10718800000000001</v>
      </c>
      <c r="GH178">
        <v>35439.5</v>
      </c>
      <c r="GI178">
        <v>38736.5</v>
      </c>
      <c r="GJ178">
        <v>35315.199999999997</v>
      </c>
      <c r="GK178">
        <v>38659.5</v>
      </c>
      <c r="GL178">
        <v>44683.1</v>
      </c>
      <c r="GM178">
        <v>49846.2</v>
      </c>
      <c r="GN178">
        <v>55196.7</v>
      </c>
      <c r="GO178">
        <v>62005.599999999999</v>
      </c>
      <c r="GP178">
        <v>1.9887999999999999</v>
      </c>
      <c r="GQ178">
        <v>1.8712</v>
      </c>
      <c r="GR178">
        <v>4.5657200000000002E-2</v>
      </c>
      <c r="GS178">
        <v>0</v>
      </c>
      <c r="GT178">
        <v>24.338000000000001</v>
      </c>
      <c r="GU178">
        <v>999.9</v>
      </c>
      <c r="GV178">
        <v>59.668999999999997</v>
      </c>
      <c r="GW178">
        <v>28.198</v>
      </c>
      <c r="GX178">
        <v>25.4605</v>
      </c>
      <c r="GY178">
        <v>57.323399999999999</v>
      </c>
      <c r="GZ178">
        <v>46.342100000000002</v>
      </c>
      <c r="HA178">
        <v>1</v>
      </c>
      <c r="HB178">
        <v>-9.8658499999999996E-2</v>
      </c>
      <c r="HC178">
        <v>-0.28997800000000001</v>
      </c>
      <c r="HD178">
        <v>20.131399999999999</v>
      </c>
      <c r="HE178">
        <v>5.1993200000000002</v>
      </c>
      <c r="HF178">
        <v>12.006399999999999</v>
      </c>
      <c r="HG178">
        <v>4.9756</v>
      </c>
      <c r="HH178">
        <v>3.2938000000000001</v>
      </c>
      <c r="HI178">
        <v>9999</v>
      </c>
      <c r="HJ178">
        <v>9999</v>
      </c>
      <c r="HK178">
        <v>9999</v>
      </c>
      <c r="HL178">
        <v>625.5</v>
      </c>
      <c r="HM178">
        <v>1.86313</v>
      </c>
      <c r="HN178">
        <v>1.86798</v>
      </c>
      <c r="HO178">
        <v>1.8677999999999999</v>
      </c>
      <c r="HP178">
        <v>1.86893</v>
      </c>
      <c r="HQ178">
        <v>1.86981</v>
      </c>
      <c r="HR178">
        <v>1.8658399999999999</v>
      </c>
      <c r="HS178">
        <v>1.8669100000000001</v>
      </c>
      <c r="HT178">
        <v>1.86829</v>
      </c>
      <c r="HU178">
        <v>5</v>
      </c>
      <c r="HV178">
        <v>0</v>
      </c>
      <c r="HW178">
        <v>0</v>
      </c>
      <c r="HX178">
        <v>0</v>
      </c>
      <c r="HY178" t="s">
        <v>421</v>
      </c>
      <c r="HZ178" t="s">
        <v>422</v>
      </c>
      <c r="IA178" t="s">
        <v>423</v>
      </c>
      <c r="IB178" t="s">
        <v>423</v>
      </c>
      <c r="IC178" t="s">
        <v>423</v>
      </c>
      <c r="ID178" t="s">
        <v>423</v>
      </c>
      <c r="IE178">
        <v>0</v>
      </c>
      <c r="IF178">
        <v>100</v>
      </c>
      <c r="IG178">
        <v>100</v>
      </c>
      <c r="IH178">
        <v>5.9989999999999997</v>
      </c>
      <c r="II178">
        <v>0.5302</v>
      </c>
      <c r="IJ178">
        <v>3.6346291650323699</v>
      </c>
      <c r="IK178">
        <v>5.6267518783259399E-3</v>
      </c>
      <c r="IL178">
        <v>2.30191766742704E-7</v>
      </c>
      <c r="IM178">
        <v>-2.9562642023804099E-10</v>
      </c>
      <c r="IN178">
        <v>-4.4408053959193901E-2</v>
      </c>
      <c r="IO178">
        <v>-1.77651730019769E-2</v>
      </c>
      <c r="IP178">
        <v>2.0502542247495602E-3</v>
      </c>
      <c r="IQ178">
        <v>-1.6883999477825899E-5</v>
      </c>
      <c r="IR178">
        <v>-3</v>
      </c>
      <c r="IS178">
        <v>1845</v>
      </c>
      <c r="IT178">
        <v>1</v>
      </c>
      <c r="IU178">
        <v>26</v>
      </c>
      <c r="IV178">
        <v>23583.5</v>
      </c>
      <c r="IW178">
        <v>23583.4</v>
      </c>
      <c r="IX178">
        <v>1.0376000000000001</v>
      </c>
      <c r="IY178">
        <v>2.6269499999999999</v>
      </c>
      <c r="IZ178">
        <v>1.5478499999999999</v>
      </c>
      <c r="JA178">
        <v>2.3107899999999999</v>
      </c>
      <c r="JB178">
        <v>1.3464400000000001</v>
      </c>
      <c r="JC178">
        <v>2.4267599999999998</v>
      </c>
      <c r="JD178">
        <v>32.753500000000003</v>
      </c>
      <c r="JE178">
        <v>24.245100000000001</v>
      </c>
      <c r="JF178">
        <v>18</v>
      </c>
      <c r="JG178">
        <v>496.93</v>
      </c>
      <c r="JH178">
        <v>420.29700000000003</v>
      </c>
      <c r="JI178">
        <v>25</v>
      </c>
      <c r="JJ178">
        <v>26.021799999999999</v>
      </c>
      <c r="JK178">
        <v>30</v>
      </c>
      <c r="JL178">
        <v>25.979199999999999</v>
      </c>
      <c r="JM178">
        <v>25.924399999999999</v>
      </c>
      <c r="JN178">
        <v>20.7849</v>
      </c>
      <c r="JO178">
        <v>0</v>
      </c>
      <c r="JP178">
        <v>100</v>
      </c>
      <c r="JQ178">
        <v>25</v>
      </c>
      <c r="JR178">
        <v>419.89699999999999</v>
      </c>
      <c r="JS178">
        <v>28.5824</v>
      </c>
      <c r="JT178">
        <v>102.396</v>
      </c>
      <c r="JU178">
        <v>103.211</v>
      </c>
    </row>
    <row r="179" spans="1:281" x14ac:dyDescent="0.2">
      <c r="A179">
        <v>163</v>
      </c>
      <c r="B179">
        <v>1658966640.5</v>
      </c>
      <c r="C179">
        <v>4708.9000000953702</v>
      </c>
      <c r="D179" t="s">
        <v>760</v>
      </c>
      <c r="E179" t="s">
        <v>761</v>
      </c>
      <c r="F179">
        <v>5</v>
      </c>
      <c r="G179" t="s">
        <v>749</v>
      </c>
      <c r="H179" t="s">
        <v>416</v>
      </c>
      <c r="I179">
        <v>1658966637.7</v>
      </c>
      <c r="J179">
        <f t="shared" si="250"/>
        <v>3.7801111923346233E-4</v>
      </c>
      <c r="K179">
        <f t="shared" si="251"/>
        <v>0.37801111923346231</v>
      </c>
      <c r="L179">
        <f t="shared" si="252"/>
        <v>-2.5479108105573629</v>
      </c>
      <c r="M179">
        <f t="shared" si="253"/>
        <v>422.73399999999998</v>
      </c>
      <c r="N179">
        <f t="shared" si="254"/>
        <v>540.51149381703738</v>
      </c>
      <c r="O179">
        <f t="shared" si="255"/>
        <v>48.650601689984505</v>
      </c>
      <c r="P179">
        <f t="shared" si="256"/>
        <v>38.049632043117235</v>
      </c>
      <c r="Q179">
        <f t="shared" si="257"/>
        <v>3.2319154878191057E-2</v>
      </c>
      <c r="R179">
        <f t="shared" si="258"/>
        <v>2.7561407944297951</v>
      </c>
      <c r="S179">
        <f t="shared" si="259"/>
        <v>3.2110079807657482E-2</v>
      </c>
      <c r="T179">
        <f t="shared" si="260"/>
        <v>2.0087471555689899E-2</v>
      </c>
      <c r="U179">
        <f t="shared" si="261"/>
        <v>1.5964149869723993E-6</v>
      </c>
      <c r="V179">
        <f t="shared" si="262"/>
        <v>25.758400609238425</v>
      </c>
      <c r="W179">
        <f t="shared" si="263"/>
        <v>25.758400609238425</v>
      </c>
      <c r="X179">
        <f t="shared" si="264"/>
        <v>3.3263193672839027</v>
      </c>
      <c r="Y179">
        <f t="shared" si="265"/>
        <v>68.714916368758807</v>
      </c>
      <c r="Z179">
        <f t="shared" si="266"/>
        <v>2.2998248041473306</v>
      </c>
      <c r="AA179">
        <f t="shared" si="267"/>
        <v>3.3469076667507149</v>
      </c>
      <c r="AB179">
        <f t="shared" si="268"/>
        <v>1.0264945631365721</v>
      </c>
      <c r="AC179">
        <f t="shared" si="269"/>
        <v>-16.67029035819569</v>
      </c>
      <c r="AD179">
        <f t="shared" si="270"/>
        <v>15.472488552926841</v>
      </c>
      <c r="AE179">
        <f t="shared" si="271"/>
        <v>1.197174349680922</v>
      </c>
      <c r="AF179">
        <f t="shared" si="272"/>
        <v>-6.2585917294022408E-4</v>
      </c>
      <c r="AG179">
        <f t="shared" si="273"/>
        <v>-2.5189688714017633</v>
      </c>
      <c r="AH179">
        <f t="shared" si="274"/>
        <v>0.37612481277064758</v>
      </c>
      <c r="AI179">
        <f t="shared" si="275"/>
        <v>-2.5479108105573629</v>
      </c>
      <c r="AJ179">
        <v>430.72614046060602</v>
      </c>
      <c r="AK179">
        <v>433.83792727272697</v>
      </c>
      <c r="AL179">
        <v>4.9668769325633697E-3</v>
      </c>
      <c r="AM179">
        <v>66.33</v>
      </c>
      <c r="AN179">
        <f t="shared" si="276"/>
        <v>0.37801111923346231</v>
      </c>
      <c r="AO179">
        <v>25.112886146700198</v>
      </c>
      <c r="AP179">
        <v>25.554392727272699</v>
      </c>
      <c r="AQ179">
        <v>6.6612802434817004E-5</v>
      </c>
      <c r="AR179">
        <v>88.640650729912196</v>
      </c>
      <c r="AS179">
        <v>0</v>
      </c>
      <c r="AT179">
        <v>0</v>
      </c>
      <c r="AU179">
        <f t="shared" si="277"/>
        <v>1</v>
      </c>
      <c r="AV179">
        <f t="shared" si="278"/>
        <v>0</v>
      </c>
      <c r="AW179">
        <f t="shared" si="279"/>
        <v>47986.928165882484</v>
      </c>
      <c r="AX179" t="s">
        <v>417</v>
      </c>
      <c r="AY179" t="s">
        <v>417</v>
      </c>
      <c r="AZ179">
        <v>0</v>
      </c>
      <c r="BA179">
        <v>0</v>
      </c>
      <c r="BB179" t="e">
        <f t="shared" si="280"/>
        <v>#DIV/0!</v>
      </c>
      <c r="BC179">
        <v>0</v>
      </c>
      <c r="BD179" t="s">
        <v>417</v>
      </c>
      <c r="BE179" t="s">
        <v>417</v>
      </c>
      <c r="BF179">
        <v>0</v>
      </c>
      <c r="BG179">
        <v>0</v>
      </c>
      <c r="BH179" t="e">
        <f t="shared" si="281"/>
        <v>#DIV/0!</v>
      </c>
      <c r="BI179">
        <v>0.5</v>
      </c>
      <c r="BJ179">
        <f t="shared" si="282"/>
        <v>8.4021841419599964E-6</v>
      </c>
      <c r="BK179">
        <f t="shared" si="283"/>
        <v>-2.5479108105573629</v>
      </c>
      <c r="BL179" t="e">
        <f t="shared" si="284"/>
        <v>#DIV/0!</v>
      </c>
      <c r="BM179">
        <f t="shared" si="285"/>
        <v>-303243.86701229878</v>
      </c>
      <c r="BN179" t="e">
        <f t="shared" si="286"/>
        <v>#DIV/0!</v>
      </c>
      <c r="BO179" t="e">
        <f t="shared" si="287"/>
        <v>#DIV/0!</v>
      </c>
      <c r="BP179" t="s">
        <v>417</v>
      </c>
      <c r="BQ179">
        <v>0</v>
      </c>
      <c r="BR179" t="e">
        <f t="shared" si="288"/>
        <v>#DIV/0!</v>
      </c>
      <c r="BS179" t="e">
        <f t="shared" si="289"/>
        <v>#DIV/0!</v>
      </c>
      <c r="BT179" t="e">
        <f t="shared" si="290"/>
        <v>#DIV/0!</v>
      </c>
      <c r="BU179" t="e">
        <f t="shared" si="291"/>
        <v>#DIV/0!</v>
      </c>
      <c r="BV179" t="e">
        <f t="shared" si="292"/>
        <v>#DIV/0!</v>
      </c>
      <c r="BW179" t="e">
        <f t="shared" si="293"/>
        <v>#DIV/0!</v>
      </c>
      <c r="BX179" t="e">
        <f t="shared" si="294"/>
        <v>#DIV/0!</v>
      </c>
      <c r="BY179" t="e">
        <f t="shared" si="295"/>
        <v>#DIV/0!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 t="shared" si="296"/>
        <v>1.0001299999999999E-3</v>
      </c>
      <c r="CS179">
        <f t="shared" si="297"/>
        <v>8.4021841419599964E-6</v>
      </c>
      <c r="CT179">
        <f t="shared" si="298"/>
        <v>8.4010919999999972E-3</v>
      </c>
      <c r="CU179">
        <f t="shared" si="299"/>
        <v>1.5962074799999995E-3</v>
      </c>
      <c r="CV179">
        <v>6</v>
      </c>
      <c r="CW179">
        <v>0.5</v>
      </c>
      <c r="CX179" t="s">
        <v>418</v>
      </c>
      <c r="CY179">
        <v>2</v>
      </c>
      <c r="CZ179" t="b">
        <v>1</v>
      </c>
      <c r="DA179">
        <v>1658966637.7</v>
      </c>
      <c r="DB179">
        <v>422.73399999999998</v>
      </c>
      <c r="DC179">
        <v>419.90260000000001</v>
      </c>
      <c r="DD179">
        <v>25.551210000000001</v>
      </c>
      <c r="DE179">
        <v>25.11148</v>
      </c>
      <c r="DF179">
        <v>416.73590000000002</v>
      </c>
      <c r="DG179">
        <v>25.021049999999999</v>
      </c>
      <c r="DH179">
        <v>500.0992</v>
      </c>
      <c r="DI179">
        <v>89.963560000000001</v>
      </c>
      <c r="DJ179">
        <v>4.4889859999999997E-2</v>
      </c>
      <c r="DK179">
        <v>25.86253</v>
      </c>
      <c r="DL179">
        <v>25.099119999999999</v>
      </c>
      <c r="DM179">
        <v>999.9</v>
      </c>
      <c r="DN179">
        <v>0</v>
      </c>
      <c r="DO179">
        <v>0</v>
      </c>
      <c r="DP179">
        <v>10051.5</v>
      </c>
      <c r="DQ179">
        <v>0</v>
      </c>
      <c r="DR179">
        <v>0.25375439999999999</v>
      </c>
      <c r="DS179">
        <v>2.8314270000000001</v>
      </c>
      <c r="DT179">
        <v>433.8186</v>
      </c>
      <c r="DU179">
        <v>430.71859999999998</v>
      </c>
      <c r="DV179">
        <v>0.43972109999999998</v>
      </c>
      <c r="DW179">
        <v>419.90260000000001</v>
      </c>
      <c r="DX179">
        <v>25.11148</v>
      </c>
      <c r="DY179">
        <v>2.2986789999999999</v>
      </c>
      <c r="DZ179">
        <v>2.2591209999999999</v>
      </c>
      <c r="EA179">
        <v>19.66714</v>
      </c>
      <c r="EB179">
        <v>19.387830000000001</v>
      </c>
      <c r="EC179">
        <v>1.0001299999999999E-3</v>
      </c>
      <c r="ED179">
        <v>0</v>
      </c>
      <c r="EE179">
        <v>0</v>
      </c>
      <c r="EF179">
        <v>0</v>
      </c>
      <c r="EG179">
        <v>825.15</v>
      </c>
      <c r="EH179">
        <v>1.0001299999999999E-3</v>
      </c>
      <c r="EI179">
        <v>-13.55</v>
      </c>
      <c r="EJ179">
        <v>-0.25</v>
      </c>
      <c r="EK179">
        <v>35.418399999999998</v>
      </c>
      <c r="EL179">
        <v>39.3123</v>
      </c>
      <c r="EM179">
        <v>37.106099999999998</v>
      </c>
      <c r="EN179">
        <v>39.581099999999999</v>
      </c>
      <c r="EO179">
        <v>37.543399999999998</v>
      </c>
      <c r="EP179">
        <v>0</v>
      </c>
      <c r="EQ179">
        <v>0</v>
      </c>
      <c r="ER179">
        <v>0</v>
      </c>
      <c r="ES179">
        <v>1658966641.9000001</v>
      </c>
      <c r="ET179">
        <v>0</v>
      </c>
      <c r="EU179">
        <v>829.16</v>
      </c>
      <c r="EV179">
        <v>2.5769236620373199</v>
      </c>
      <c r="EW179">
        <v>-29.961539708768601</v>
      </c>
      <c r="EX179">
        <v>-15.72</v>
      </c>
      <c r="EY179">
        <v>15</v>
      </c>
      <c r="EZ179">
        <v>0</v>
      </c>
      <c r="FA179" t="s">
        <v>419</v>
      </c>
      <c r="FB179">
        <v>1657551626.5</v>
      </c>
      <c r="FC179">
        <v>1657551629</v>
      </c>
      <c r="FD179">
        <v>0</v>
      </c>
      <c r="FE179">
        <v>0.40300000000000002</v>
      </c>
      <c r="FF179">
        <v>8.9999999999999993E-3</v>
      </c>
      <c r="FG179">
        <v>9.41</v>
      </c>
      <c r="FH179">
        <v>8.6999999999999994E-2</v>
      </c>
      <c r="FI179">
        <v>417</v>
      </c>
      <c r="FJ179">
        <v>17</v>
      </c>
      <c r="FK179">
        <v>1.61</v>
      </c>
      <c r="FL179">
        <v>0.59</v>
      </c>
      <c r="FM179">
        <v>2.8260735000000001</v>
      </c>
      <c r="FN179">
        <v>-7.5122701688558099E-2</v>
      </c>
      <c r="FO179">
        <v>9.2907553502123805E-2</v>
      </c>
      <c r="FP179">
        <v>1</v>
      </c>
      <c r="FQ179">
        <v>829.77941176470597</v>
      </c>
      <c r="FR179">
        <v>-19.274255247739099</v>
      </c>
      <c r="FS179">
        <v>15.5171589920124</v>
      </c>
      <c r="FT179">
        <v>0</v>
      </c>
      <c r="FU179">
        <v>0.43888157500000002</v>
      </c>
      <c r="FV179">
        <v>-1.0504277673554199E-3</v>
      </c>
      <c r="FW179">
        <v>2.70056071851292E-3</v>
      </c>
      <c r="FX179">
        <v>1</v>
      </c>
      <c r="FY179">
        <v>2</v>
      </c>
      <c r="FZ179">
        <v>3</v>
      </c>
      <c r="GA179" t="s">
        <v>420</v>
      </c>
      <c r="GB179">
        <v>2.97357</v>
      </c>
      <c r="GC179">
        <v>2.6988400000000001</v>
      </c>
      <c r="GD179">
        <v>9.07023E-2</v>
      </c>
      <c r="GE179">
        <v>9.1369099999999995E-2</v>
      </c>
      <c r="GF179">
        <v>0.10736999999999999</v>
      </c>
      <c r="GG179">
        <v>0.10718999999999999</v>
      </c>
      <c r="GH179">
        <v>35438.9</v>
      </c>
      <c r="GI179">
        <v>38736.699999999997</v>
      </c>
      <c r="GJ179">
        <v>35314.6</v>
      </c>
      <c r="GK179">
        <v>38659.300000000003</v>
      </c>
      <c r="GL179">
        <v>44681.9</v>
      </c>
      <c r="GM179">
        <v>49846.2</v>
      </c>
      <c r="GN179">
        <v>55196.1</v>
      </c>
      <c r="GO179">
        <v>62005.8</v>
      </c>
      <c r="GP179">
        <v>1.988</v>
      </c>
      <c r="GQ179">
        <v>1.8722000000000001</v>
      </c>
      <c r="GR179">
        <v>4.6730000000000001E-2</v>
      </c>
      <c r="GS179">
        <v>0</v>
      </c>
      <c r="GT179">
        <v>24.3401</v>
      </c>
      <c r="GU179">
        <v>999.9</v>
      </c>
      <c r="GV179">
        <v>59.645000000000003</v>
      </c>
      <c r="GW179">
        <v>28.198</v>
      </c>
      <c r="GX179">
        <v>25.45</v>
      </c>
      <c r="GY179">
        <v>56.4634</v>
      </c>
      <c r="GZ179">
        <v>46.286099999999998</v>
      </c>
      <c r="HA179">
        <v>1</v>
      </c>
      <c r="HB179">
        <v>-9.8475599999999996E-2</v>
      </c>
      <c r="HC179">
        <v>-0.29082799999999998</v>
      </c>
      <c r="HD179">
        <v>20.131499999999999</v>
      </c>
      <c r="HE179">
        <v>5.1993200000000002</v>
      </c>
      <c r="HF179">
        <v>12.006399999999999</v>
      </c>
      <c r="HG179">
        <v>4.9752000000000001</v>
      </c>
      <c r="HH179">
        <v>3.2934000000000001</v>
      </c>
      <c r="HI179">
        <v>9999</v>
      </c>
      <c r="HJ179">
        <v>9999</v>
      </c>
      <c r="HK179">
        <v>9999</v>
      </c>
      <c r="HL179">
        <v>625.5</v>
      </c>
      <c r="HM179">
        <v>1.8631599999999999</v>
      </c>
      <c r="HN179">
        <v>1.86798</v>
      </c>
      <c r="HO179">
        <v>1.8677999999999999</v>
      </c>
      <c r="HP179">
        <v>1.86893</v>
      </c>
      <c r="HQ179">
        <v>1.86981</v>
      </c>
      <c r="HR179">
        <v>1.86581</v>
      </c>
      <c r="HS179">
        <v>1.8669100000000001</v>
      </c>
      <c r="HT179">
        <v>1.86829</v>
      </c>
      <c r="HU179">
        <v>5</v>
      </c>
      <c r="HV179">
        <v>0</v>
      </c>
      <c r="HW179">
        <v>0</v>
      </c>
      <c r="HX179">
        <v>0</v>
      </c>
      <c r="HY179" t="s">
        <v>421</v>
      </c>
      <c r="HZ179" t="s">
        <v>422</v>
      </c>
      <c r="IA179" t="s">
        <v>423</v>
      </c>
      <c r="IB179" t="s">
        <v>423</v>
      </c>
      <c r="IC179" t="s">
        <v>423</v>
      </c>
      <c r="ID179" t="s">
        <v>423</v>
      </c>
      <c r="IE179">
        <v>0</v>
      </c>
      <c r="IF179">
        <v>100</v>
      </c>
      <c r="IG179">
        <v>100</v>
      </c>
      <c r="IH179">
        <v>5.9980000000000002</v>
      </c>
      <c r="II179">
        <v>0.53039999999999998</v>
      </c>
      <c r="IJ179">
        <v>3.6346291650323699</v>
      </c>
      <c r="IK179">
        <v>5.6267518783259399E-3</v>
      </c>
      <c r="IL179">
        <v>2.30191766742704E-7</v>
      </c>
      <c r="IM179">
        <v>-2.9562642023804099E-10</v>
      </c>
      <c r="IN179">
        <v>-4.4408053959193901E-2</v>
      </c>
      <c r="IO179">
        <v>-1.77651730019769E-2</v>
      </c>
      <c r="IP179">
        <v>2.0502542247495602E-3</v>
      </c>
      <c r="IQ179">
        <v>-1.6883999477825899E-5</v>
      </c>
      <c r="IR179">
        <v>-3</v>
      </c>
      <c r="IS179">
        <v>1845</v>
      </c>
      <c r="IT179">
        <v>1</v>
      </c>
      <c r="IU179">
        <v>26</v>
      </c>
      <c r="IV179">
        <v>23583.599999999999</v>
      </c>
      <c r="IW179">
        <v>23583.5</v>
      </c>
      <c r="IX179">
        <v>1.0376000000000001</v>
      </c>
      <c r="IY179">
        <v>2.6281699999999999</v>
      </c>
      <c r="IZ179">
        <v>1.5478499999999999</v>
      </c>
      <c r="JA179">
        <v>2.3107899999999999</v>
      </c>
      <c r="JB179">
        <v>1.3464400000000001</v>
      </c>
      <c r="JC179">
        <v>2.4182100000000002</v>
      </c>
      <c r="JD179">
        <v>32.731299999999997</v>
      </c>
      <c r="JE179">
        <v>24.2364</v>
      </c>
      <c r="JF179">
        <v>18</v>
      </c>
      <c r="JG179">
        <v>496.40699999999998</v>
      </c>
      <c r="JH179">
        <v>420.86799999999999</v>
      </c>
      <c r="JI179">
        <v>24.9999</v>
      </c>
      <c r="JJ179">
        <v>26.021799999999999</v>
      </c>
      <c r="JK179">
        <v>30.0001</v>
      </c>
      <c r="JL179">
        <v>25.979199999999999</v>
      </c>
      <c r="JM179">
        <v>25.924399999999999</v>
      </c>
      <c r="JN179">
        <v>20.784700000000001</v>
      </c>
      <c r="JO179">
        <v>0</v>
      </c>
      <c r="JP179">
        <v>100</v>
      </c>
      <c r="JQ179">
        <v>25</v>
      </c>
      <c r="JR179">
        <v>419.89699999999999</v>
      </c>
      <c r="JS179">
        <v>28.5824</v>
      </c>
      <c r="JT179">
        <v>102.395</v>
      </c>
      <c r="JU179">
        <v>103.211</v>
      </c>
    </row>
    <row r="180" spans="1:281" x14ac:dyDescent="0.2">
      <c r="A180">
        <v>164</v>
      </c>
      <c r="B180">
        <v>1658966645.5</v>
      </c>
      <c r="C180">
        <v>4713.9000000953702</v>
      </c>
      <c r="D180" t="s">
        <v>762</v>
      </c>
      <c r="E180" t="s">
        <v>763</v>
      </c>
      <c r="F180">
        <v>5</v>
      </c>
      <c r="G180" t="s">
        <v>749</v>
      </c>
      <c r="H180" t="s">
        <v>416</v>
      </c>
      <c r="I180">
        <v>1658966643</v>
      </c>
      <c r="J180">
        <f t="shared" si="250"/>
        <v>3.7708454933279022E-4</v>
      </c>
      <c r="K180">
        <f t="shared" si="251"/>
        <v>0.37708454933279023</v>
      </c>
      <c r="L180">
        <f t="shared" si="252"/>
        <v>-2.3285500111947126</v>
      </c>
      <c r="M180">
        <f t="shared" si="253"/>
        <v>422.71744444444403</v>
      </c>
      <c r="N180">
        <f t="shared" si="254"/>
        <v>529.96726368071029</v>
      </c>
      <c r="O180">
        <f t="shared" si="255"/>
        <v>47.700999113778067</v>
      </c>
      <c r="P180">
        <f t="shared" si="256"/>
        <v>38.047716952893147</v>
      </c>
      <c r="Q180">
        <f t="shared" si="257"/>
        <v>3.2237596810634775E-2</v>
      </c>
      <c r="R180">
        <f t="shared" si="258"/>
        <v>2.7463247756694682</v>
      </c>
      <c r="S180">
        <f t="shared" si="259"/>
        <v>3.2028833620397844E-2</v>
      </c>
      <c r="T180">
        <f t="shared" si="260"/>
        <v>2.0036664719694473E-2</v>
      </c>
      <c r="U180">
        <f t="shared" si="261"/>
        <v>1.5964149869723993E-6</v>
      </c>
      <c r="V180">
        <f t="shared" si="262"/>
        <v>25.760081475926231</v>
      </c>
      <c r="W180">
        <f t="shared" si="263"/>
        <v>25.760081475926231</v>
      </c>
      <c r="X180">
        <f t="shared" si="264"/>
        <v>3.3266508250893403</v>
      </c>
      <c r="Y180">
        <f t="shared" si="265"/>
        <v>68.715642410004079</v>
      </c>
      <c r="Z180">
        <f t="shared" si="266"/>
        <v>2.3000902420492304</v>
      </c>
      <c r="AA180">
        <f t="shared" si="267"/>
        <v>3.3472585882634025</v>
      </c>
      <c r="AB180">
        <f t="shared" si="268"/>
        <v>1.0265605830401099</v>
      </c>
      <c r="AC180">
        <f t="shared" si="269"/>
        <v>-16.629428625576047</v>
      </c>
      <c r="AD180">
        <f t="shared" si="270"/>
        <v>15.430580219867007</v>
      </c>
      <c r="AE180">
        <f t="shared" si="271"/>
        <v>1.1982198709066352</v>
      </c>
      <c r="AF180">
        <f t="shared" si="272"/>
        <v>-6.2693838741800789E-4</v>
      </c>
      <c r="AG180">
        <f t="shared" si="273"/>
        <v>-2.5070333499412789</v>
      </c>
      <c r="AH180">
        <f t="shared" si="274"/>
        <v>0.3782953915863726</v>
      </c>
      <c r="AI180">
        <f t="shared" si="275"/>
        <v>-2.3285500111947126</v>
      </c>
      <c r="AJ180">
        <v>430.688742739394</v>
      </c>
      <c r="AK180">
        <v>433.71373333333298</v>
      </c>
      <c r="AL180">
        <v>-3.3240952380994601E-2</v>
      </c>
      <c r="AM180">
        <v>66.33</v>
      </c>
      <c r="AN180">
        <f t="shared" si="276"/>
        <v>0.37708454933279023</v>
      </c>
      <c r="AO180">
        <v>25.1129537067131</v>
      </c>
      <c r="AP180">
        <v>25.553307878787901</v>
      </c>
      <c r="AQ180">
        <v>7.2374276866886197E-5</v>
      </c>
      <c r="AR180">
        <v>88.640650729912196</v>
      </c>
      <c r="AS180">
        <v>0</v>
      </c>
      <c r="AT180">
        <v>0</v>
      </c>
      <c r="AU180">
        <f t="shared" si="277"/>
        <v>1</v>
      </c>
      <c r="AV180">
        <f t="shared" si="278"/>
        <v>0</v>
      </c>
      <c r="AW180">
        <f t="shared" si="279"/>
        <v>47719.809804528733</v>
      </c>
      <c r="AX180" t="s">
        <v>417</v>
      </c>
      <c r="AY180" t="s">
        <v>417</v>
      </c>
      <c r="AZ180">
        <v>0</v>
      </c>
      <c r="BA180">
        <v>0</v>
      </c>
      <c r="BB180" t="e">
        <f t="shared" si="280"/>
        <v>#DIV/0!</v>
      </c>
      <c r="BC180">
        <v>0</v>
      </c>
      <c r="BD180" t="s">
        <v>417</v>
      </c>
      <c r="BE180" t="s">
        <v>417</v>
      </c>
      <c r="BF180">
        <v>0</v>
      </c>
      <c r="BG180">
        <v>0</v>
      </c>
      <c r="BH180" t="e">
        <f t="shared" si="281"/>
        <v>#DIV/0!</v>
      </c>
      <c r="BI180">
        <v>0.5</v>
      </c>
      <c r="BJ180">
        <f t="shared" si="282"/>
        <v>8.4021841419599964E-6</v>
      </c>
      <c r="BK180">
        <f t="shared" si="283"/>
        <v>-2.3285500111947126</v>
      </c>
      <c r="BL180" t="e">
        <f t="shared" si="284"/>
        <v>#DIV/0!</v>
      </c>
      <c r="BM180">
        <f t="shared" si="285"/>
        <v>-277136.27455105103</v>
      </c>
      <c r="BN180" t="e">
        <f t="shared" si="286"/>
        <v>#DIV/0!</v>
      </c>
      <c r="BO180" t="e">
        <f t="shared" si="287"/>
        <v>#DIV/0!</v>
      </c>
      <c r="BP180" t="s">
        <v>417</v>
      </c>
      <c r="BQ180">
        <v>0</v>
      </c>
      <c r="BR180" t="e">
        <f t="shared" si="288"/>
        <v>#DIV/0!</v>
      </c>
      <c r="BS180" t="e">
        <f t="shared" si="289"/>
        <v>#DIV/0!</v>
      </c>
      <c r="BT180" t="e">
        <f t="shared" si="290"/>
        <v>#DIV/0!</v>
      </c>
      <c r="BU180" t="e">
        <f t="shared" si="291"/>
        <v>#DIV/0!</v>
      </c>
      <c r="BV180" t="e">
        <f t="shared" si="292"/>
        <v>#DIV/0!</v>
      </c>
      <c r="BW180" t="e">
        <f t="shared" si="293"/>
        <v>#DIV/0!</v>
      </c>
      <c r="BX180" t="e">
        <f t="shared" si="294"/>
        <v>#DIV/0!</v>
      </c>
      <c r="BY180" t="e">
        <f t="shared" si="295"/>
        <v>#DIV/0!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 t="shared" si="296"/>
        <v>1.0001299999999999E-3</v>
      </c>
      <c r="CS180">
        <f t="shared" si="297"/>
        <v>8.4021841419599964E-6</v>
      </c>
      <c r="CT180">
        <f t="shared" si="298"/>
        <v>8.4010919999999972E-3</v>
      </c>
      <c r="CU180">
        <f t="shared" si="299"/>
        <v>1.5962074799999995E-3</v>
      </c>
      <c r="CV180">
        <v>6</v>
      </c>
      <c r="CW180">
        <v>0.5</v>
      </c>
      <c r="CX180" t="s">
        <v>418</v>
      </c>
      <c r="CY180">
        <v>2</v>
      </c>
      <c r="CZ180" t="b">
        <v>1</v>
      </c>
      <c r="DA180">
        <v>1658966643</v>
      </c>
      <c r="DB180">
        <v>422.71744444444403</v>
      </c>
      <c r="DC180">
        <v>419.90166666666698</v>
      </c>
      <c r="DD180">
        <v>25.5544444444444</v>
      </c>
      <c r="DE180">
        <v>25.112211111111101</v>
      </c>
      <c r="DF180">
        <v>416.71944444444398</v>
      </c>
      <c r="DG180">
        <v>25.024100000000001</v>
      </c>
      <c r="DH180">
        <v>500.13633333333303</v>
      </c>
      <c r="DI180">
        <v>89.962411111111095</v>
      </c>
      <c r="DJ180">
        <v>4.5033466666666702E-2</v>
      </c>
      <c r="DK180">
        <v>25.8643</v>
      </c>
      <c r="DL180">
        <v>25.103655555555601</v>
      </c>
      <c r="DM180">
        <v>999.9</v>
      </c>
      <c r="DN180">
        <v>0</v>
      </c>
      <c r="DO180">
        <v>0</v>
      </c>
      <c r="DP180">
        <v>9993.3333333333303</v>
      </c>
      <c r="DQ180">
        <v>0</v>
      </c>
      <c r="DR180">
        <v>0.23781811111111101</v>
      </c>
      <c r="DS180">
        <v>2.8157088888888899</v>
      </c>
      <c r="DT180">
        <v>433.80288888888902</v>
      </c>
      <c r="DU180">
        <v>430.718111111111</v>
      </c>
      <c r="DV180">
        <v>0.44223166666666702</v>
      </c>
      <c r="DW180">
        <v>419.90166666666698</v>
      </c>
      <c r="DX180">
        <v>25.112211111111101</v>
      </c>
      <c r="DY180">
        <v>2.2989388888888902</v>
      </c>
      <c r="DZ180">
        <v>2.25915444444444</v>
      </c>
      <c r="EA180">
        <v>19.668955555555598</v>
      </c>
      <c r="EB180">
        <v>19.388077777777799</v>
      </c>
      <c r="EC180">
        <v>1.0001299999999999E-3</v>
      </c>
      <c r="ED180">
        <v>0</v>
      </c>
      <c r="EE180">
        <v>0</v>
      </c>
      <c r="EF180">
        <v>0</v>
      </c>
      <c r="EG180">
        <v>834.11111111111097</v>
      </c>
      <c r="EH180">
        <v>1.0001299999999999E-3</v>
      </c>
      <c r="EI180">
        <v>-14.8333333333333</v>
      </c>
      <c r="EJ180">
        <v>0.61111111111111105</v>
      </c>
      <c r="EK180">
        <v>35.368000000000002</v>
      </c>
      <c r="EL180">
        <v>39.152555555555601</v>
      </c>
      <c r="EM180">
        <v>37.027555555555601</v>
      </c>
      <c r="EN180">
        <v>39.360888888888901</v>
      </c>
      <c r="EO180">
        <v>37.465000000000003</v>
      </c>
      <c r="EP180">
        <v>0</v>
      </c>
      <c r="EQ180">
        <v>0</v>
      </c>
      <c r="ER180">
        <v>0</v>
      </c>
      <c r="ES180">
        <v>1658966646.7</v>
      </c>
      <c r="ET180">
        <v>0</v>
      </c>
      <c r="EU180">
        <v>830.9</v>
      </c>
      <c r="EV180">
        <v>27.538461440649801</v>
      </c>
      <c r="EW180">
        <v>41.192306402401996</v>
      </c>
      <c r="EX180">
        <v>-16.239999999999998</v>
      </c>
      <c r="EY180">
        <v>15</v>
      </c>
      <c r="EZ180">
        <v>0</v>
      </c>
      <c r="FA180" t="s">
        <v>419</v>
      </c>
      <c r="FB180">
        <v>1657551626.5</v>
      </c>
      <c r="FC180">
        <v>1657551629</v>
      </c>
      <c r="FD180">
        <v>0</v>
      </c>
      <c r="FE180">
        <v>0.40300000000000002</v>
      </c>
      <c r="FF180">
        <v>8.9999999999999993E-3</v>
      </c>
      <c r="FG180">
        <v>9.41</v>
      </c>
      <c r="FH180">
        <v>8.6999999999999994E-2</v>
      </c>
      <c r="FI180">
        <v>417</v>
      </c>
      <c r="FJ180">
        <v>17</v>
      </c>
      <c r="FK180">
        <v>1.61</v>
      </c>
      <c r="FL180">
        <v>0.59</v>
      </c>
      <c r="FM180">
        <v>2.8300459999999998</v>
      </c>
      <c r="FN180">
        <v>-1.6790994371561701E-3</v>
      </c>
      <c r="FO180">
        <v>7.4097755357365597E-2</v>
      </c>
      <c r="FP180">
        <v>1</v>
      </c>
      <c r="FQ180">
        <v>831.22058823529403</v>
      </c>
      <c r="FR180">
        <v>-11.2834222217553</v>
      </c>
      <c r="FS180">
        <v>14.1713210686389</v>
      </c>
      <c r="FT180">
        <v>0</v>
      </c>
      <c r="FU180">
        <v>0.43950012500000002</v>
      </c>
      <c r="FV180">
        <v>1.5575628517823599E-2</v>
      </c>
      <c r="FW180">
        <v>2.99283255618737E-3</v>
      </c>
      <c r="FX180">
        <v>1</v>
      </c>
      <c r="FY180">
        <v>2</v>
      </c>
      <c r="FZ180">
        <v>3</v>
      </c>
      <c r="GA180" t="s">
        <v>420</v>
      </c>
      <c r="GB180">
        <v>2.9737800000000001</v>
      </c>
      <c r="GC180">
        <v>2.6988599999999998</v>
      </c>
      <c r="GD180">
        <v>9.06893E-2</v>
      </c>
      <c r="GE180">
        <v>9.1405700000000006E-2</v>
      </c>
      <c r="GF180">
        <v>0.107363</v>
      </c>
      <c r="GG180">
        <v>0.107178</v>
      </c>
      <c r="GH180">
        <v>35439.300000000003</v>
      </c>
      <c r="GI180">
        <v>38735.699999999997</v>
      </c>
      <c r="GJ180">
        <v>35314.6</v>
      </c>
      <c r="GK180">
        <v>38660</v>
      </c>
      <c r="GL180">
        <v>44681.8</v>
      </c>
      <c r="GM180">
        <v>49846.7</v>
      </c>
      <c r="GN180">
        <v>55195.4</v>
      </c>
      <c r="GO180">
        <v>62005.599999999999</v>
      </c>
      <c r="GP180">
        <v>1.9894000000000001</v>
      </c>
      <c r="GQ180">
        <v>1.8712</v>
      </c>
      <c r="GR180">
        <v>4.5537899999999999E-2</v>
      </c>
      <c r="GS180">
        <v>0</v>
      </c>
      <c r="GT180">
        <v>24.344100000000001</v>
      </c>
      <c r="GU180">
        <v>999.9</v>
      </c>
      <c r="GV180">
        <v>59.645000000000003</v>
      </c>
      <c r="GW180">
        <v>28.198</v>
      </c>
      <c r="GX180">
        <v>25.450800000000001</v>
      </c>
      <c r="GY180">
        <v>56.743400000000001</v>
      </c>
      <c r="GZ180">
        <v>45.953499999999998</v>
      </c>
      <c r="HA180">
        <v>1</v>
      </c>
      <c r="HB180">
        <v>-9.8760200000000006E-2</v>
      </c>
      <c r="HC180">
        <v>-0.29150300000000001</v>
      </c>
      <c r="HD180">
        <v>20.131699999999999</v>
      </c>
      <c r="HE180">
        <v>5.20052</v>
      </c>
      <c r="HF180">
        <v>12.0052</v>
      </c>
      <c r="HG180">
        <v>4.976</v>
      </c>
      <c r="HH180">
        <v>3.2936000000000001</v>
      </c>
      <c r="HI180">
        <v>9999</v>
      </c>
      <c r="HJ180">
        <v>9999</v>
      </c>
      <c r="HK180">
        <v>9999</v>
      </c>
      <c r="HL180">
        <v>625.5</v>
      </c>
      <c r="HM180">
        <v>1.8631599999999999</v>
      </c>
      <c r="HN180">
        <v>1.86798</v>
      </c>
      <c r="HO180">
        <v>1.8677999999999999</v>
      </c>
      <c r="HP180">
        <v>1.8689899999999999</v>
      </c>
      <c r="HQ180">
        <v>1.86981</v>
      </c>
      <c r="HR180">
        <v>1.8658399999999999</v>
      </c>
      <c r="HS180">
        <v>1.8669100000000001</v>
      </c>
      <c r="HT180">
        <v>1.86829</v>
      </c>
      <c r="HU180">
        <v>5</v>
      </c>
      <c r="HV180">
        <v>0</v>
      </c>
      <c r="HW180">
        <v>0</v>
      </c>
      <c r="HX180">
        <v>0</v>
      </c>
      <c r="HY180" t="s">
        <v>421</v>
      </c>
      <c r="HZ180" t="s">
        <v>422</v>
      </c>
      <c r="IA180" t="s">
        <v>423</v>
      </c>
      <c r="IB180" t="s">
        <v>423</v>
      </c>
      <c r="IC180" t="s">
        <v>423</v>
      </c>
      <c r="ID180" t="s">
        <v>423</v>
      </c>
      <c r="IE180">
        <v>0</v>
      </c>
      <c r="IF180">
        <v>100</v>
      </c>
      <c r="IG180">
        <v>100</v>
      </c>
      <c r="IH180">
        <v>5.9980000000000002</v>
      </c>
      <c r="II180">
        <v>0.53039999999999998</v>
      </c>
      <c r="IJ180">
        <v>3.6346291650323699</v>
      </c>
      <c r="IK180">
        <v>5.6267518783259399E-3</v>
      </c>
      <c r="IL180">
        <v>2.30191766742704E-7</v>
      </c>
      <c r="IM180">
        <v>-2.9562642023804099E-10</v>
      </c>
      <c r="IN180">
        <v>-4.4408053959193901E-2</v>
      </c>
      <c r="IO180">
        <v>-1.77651730019769E-2</v>
      </c>
      <c r="IP180">
        <v>2.0502542247495602E-3</v>
      </c>
      <c r="IQ180">
        <v>-1.6883999477825899E-5</v>
      </c>
      <c r="IR180">
        <v>-3</v>
      </c>
      <c r="IS180">
        <v>1845</v>
      </c>
      <c r="IT180">
        <v>1</v>
      </c>
      <c r="IU180">
        <v>26</v>
      </c>
      <c r="IV180">
        <v>23583.7</v>
      </c>
      <c r="IW180">
        <v>23583.599999999999</v>
      </c>
      <c r="IX180">
        <v>1.0376000000000001</v>
      </c>
      <c r="IY180">
        <v>2.63306</v>
      </c>
      <c r="IZ180">
        <v>1.5478499999999999</v>
      </c>
      <c r="JA180">
        <v>2.3107899999999999</v>
      </c>
      <c r="JB180">
        <v>1.3464400000000001</v>
      </c>
      <c r="JC180">
        <v>2.3645</v>
      </c>
      <c r="JD180">
        <v>32.731299999999997</v>
      </c>
      <c r="JE180">
        <v>24.2364</v>
      </c>
      <c r="JF180">
        <v>18</v>
      </c>
      <c r="JG180">
        <v>497.34100000000001</v>
      </c>
      <c r="JH180">
        <v>420.29700000000003</v>
      </c>
      <c r="JI180">
        <v>24.9998</v>
      </c>
      <c r="JJ180">
        <v>26.021799999999999</v>
      </c>
      <c r="JK180">
        <v>29.9999</v>
      </c>
      <c r="JL180">
        <v>25.981400000000001</v>
      </c>
      <c r="JM180">
        <v>25.924399999999999</v>
      </c>
      <c r="JN180">
        <v>20.782299999999999</v>
      </c>
      <c r="JO180">
        <v>0</v>
      </c>
      <c r="JP180">
        <v>100</v>
      </c>
      <c r="JQ180">
        <v>25</v>
      </c>
      <c r="JR180">
        <v>419.89699999999999</v>
      </c>
      <c r="JS180">
        <v>28.5824</v>
      </c>
      <c r="JT180">
        <v>102.39400000000001</v>
      </c>
      <c r="JU180">
        <v>103.212</v>
      </c>
    </row>
    <row r="181" spans="1:281" x14ac:dyDescent="0.2">
      <c r="A181">
        <v>165</v>
      </c>
      <c r="B181">
        <v>1658966650.5</v>
      </c>
      <c r="C181">
        <v>4718.9000000953702</v>
      </c>
      <c r="D181" t="s">
        <v>764</v>
      </c>
      <c r="E181" t="s">
        <v>765</v>
      </c>
      <c r="F181">
        <v>5</v>
      </c>
      <c r="G181" t="s">
        <v>749</v>
      </c>
      <c r="H181" t="s">
        <v>416</v>
      </c>
      <c r="I181">
        <v>1658966647.7</v>
      </c>
      <c r="J181">
        <f t="shared" si="250"/>
        <v>3.8270548775116287E-4</v>
      </c>
      <c r="K181">
        <f t="shared" si="251"/>
        <v>0.38270548775116286</v>
      </c>
      <c r="L181">
        <f t="shared" si="252"/>
        <v>-2.4036664101887624</v>
      </c>
      <c r="M181">
        <f t="shared" si="253"/>
        <v>422.69119999999998</v>
      </c>
      <c r="N181">
        <f t="shared" si="254"/>
        <v>531.87311911140398</v>
      </c>
      <c r="O181">
        <f t="shared" si="255"/>
        <v>47.873650018680806</v>
      </c>
      <c r="P181">
        <f t="shared" si="256"/>
        <v>38.046236682507939</v>
      </c>
      <c r="Q181">
        <f t="shared" si="257"/>
        <v>3.2732197994247356E-2</v>
      </c>
      <c r="R181">
        <f t="shared" si="258"/>
        <v>2.7445353528504195</v>
      </c>
      <c r="S181">
        <f t="shared" si="259"/>
        <v>3.2516863583641066E-2</v>
      </c>
      <c r="T181">
        <f t="shared" si="260"/>
        <v>2.0342268450647565E-2</v>
      </c>
      <c r="U181">
        <f t="shared" si="261"/>
        <v>1.5964149869723993E-6</v>
      </c>
      <c r="V181">
        <f t="shared" si="262"/>
        <v>25.759334040882937</v>
      </c>
      <c r="W181">
        <f t="shared" si="263"/>
        <v>25.759334040882937</v>
      </c>
      <c r="X181">
        <f t="shared" si="264"/>
        <v>3.3265034313856749</v>
      </c>
      <c r="Y181">
        <f t="shared" si="265"/>
        <v>68.716962711246921</v>
      </c>
      <c r="Z181">
        <f t="shared" si="266"/>
        <v>2.3002529717621303</v>
      </c>
      <c r="AA181">
        <f t="shared" si="267"/>
        <v>3.3474310868888959</v>
      </c>
      <c r="AB181">
        <f t="shared" si="268"/>
        <v>1.0262504596235447</v>
      </c>
      <c r="AC181">
        <f t="shared" si="269"/>
        <v>-16.877312009826284</v>
      </c>
      <c r="AD181">
        <f t="shared" si="270"/>
        <v>15.659847288815703</v>
      </c>
      <c r="AE181">
        <f t="shared" si="271"/>
        <v>1.2168165740430721</v>
      </c>
      <c r="AF181">
        <f t="shared" si="272"/>
        <v>-6.4655055252238469E-4</v>
      </c>
      <c r="AG181">
        <f t="shared" si="273"/>
        <v>-2.5214036040697838</v>
      </c>
      <c r="AH181">
        <f t="shared" si="274"/>
        <v>0.38191982071033292</v>
      </c>
      <c r="AI181">
        <f t="shared" si="275"/>
        <v>-2.4036664101887624</v>
      </c>
      <c r="AJ181">
        <v>430.62789333333302</v>
      </c>
      <c r="AK181">
        <v>433.717490909091</v>
      </c>
      <c r="AL181">
        <v>-2.7328138528227301E-2</v>
      </c>
      <c r="AM181">
        <v>66.33</v>
      </c>
      <c r="AN181">
        <f t="shared" si="276"/>
        <v>0.38270548775116286</v>
      </c>
      <c r="AO181">
        <v>25.1088250641047</v>
      </c>
      <c r="AP181">
        <v>25.556238787878801</v>
      </c>
      <c r="AQ181">
        <v>8.5163486422903503E-6</v>
      </c>
      <c r="AR181">
        <v>88.640650729912196</v>
      </c>
      <c r="AS181">
        <v>0</v>
      </c>
      <c r="AT181">
        <v>0</v>
      </c>
      <c r="AU181">
        <f t="shared" si="277"/>
        <v>1</v>
      </c>
      <c r="AV181">
        <f t="shared" si="278"/>
        <v>0</v>
      </c>
      <c r="AW181">
        <f t="shared" si="279"/>
        <v>47671.12399927582</v>
      </c>
      <c r="AX181" t="s">
        <v>417</v>
      </c>
      <c r="AY181" t="s">
        <v>417</v>
      </c>
      <c r="AZ181">
        <v>0</v>
      </c>
      <c r="BA181">
        <v>0</v>
      </c>
      <c r="BB181" t="e">
        <f t="shared" si="280"/>
        <v>#DIV/0!</v>
      </c>
      <c r="BC181">
        <v>0</v>
      </c>
      <c r="BD181" t="s">
        <v>417</v>
      </c>
      <c r="BE181" t="s">
        <v>417</v>
      </c>
      <c r="BF181">
        <v>0</v>
      </c>
      <c r="BG181">
        <v>0</v>
      </c>
      <c r="BH181" t="e">
        <f t="shared" si="281"/>
        <v>#DIV/0!</v>
      </c>
      <c r="BI181">
        <v>0.5</v>
      </c>
      <c r="BJ181">
        <f t="shared" si="282"/>
        <v>8.4021841419599964E-6</v>
      </c>
      <c r="BK181">
        <f t="shared" si="283"/>
        <v>-2.4036664101887624</v>
      </c>
      <c r="BL181" t="e">
        <f t="shared" si="284"/>
        <v>#DIV/0!</v>
      </c>
      <c r="BM181">
        <f t="shared" si="285"/>
        <v>-286076.37842462875</v>
      </c>
      <c r="BN181" t="e">
        <f t="shared" si="286"/>
        <v>#DIV/0!</v>
      </c>
      <c r="BO181" t="e">
        <f t="shared" si="287"/>
        <v>#DIV/0!</v>
      </c>
      <c r="BP181" t="s">
        <v>417</v>
      </c>
      <c r="BQ181">
        <v>0</v>
      </c>
      <c r="BR181" t="e">
        <f t="shared" si="288"/>
        <v>#DIV/0!</v>
      </c>
      <c r="BS181" t="e">
        <f t="shared" si="289"/>
        <v>#DIV/0!</v>
      </c>
      <c r="BT181" t="e">
        <f t="shared" si="290"/>
        <v>#DIV/0!</v>
      </c>
      <c r="BU181" t="e">
        <f t="shared" si="291"/>
        <v>#DIV/0!</v>
      </c>
      <c r="BV181" t="e">
        <f t="shared" si="292"/>
        <v>#DIV/0!</v>
      </c>
      <c r="BW181" t="e">
        <f t="shared" si="293"/>
        <v>#DIV/0!</v>
      </c>
      <c r="BX181" t="e">
        <f t="shared" si="294"/>
        <v>#DIV/0!</v>
      </c>
      <c r="BY181" t="e">
        <f t="shared" si="295"/>
        <v>#DIV/0!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 t="shared" si="296"/>
        <v>1.0001299999999999E-3</v>
      </c>
      <c r="CS181">
        <f t="shared" si="297"/>
        <v>8.4021841419599964E-6</v>
      </c>
      <c r="CT181">
        <f t="shared" si="298"/>
        <v>8.4010919999999972E-3</v>
      </c>
      <c r="CU181">
        <f t="shared" si="299"/>
        <v>1.5962074799999995E-3</v>
      </c>
      <c r="CV181">
        <v>6</v>
      </c>
      <c r="CW181">
        <v>0.5</v>
      </c>
      <c r="CX181" t="s">
        <v>418</v>
      </c>
      <c r="CY181">
        <v>2</v>
      </c>
      <c r="CZ181" t="b">
        <v>1</v>
      </c>
      <c r="DA181">
        <v>1658966647.7</v>
      </c>
      <c r="DB181">
        <v>422.69119999999998</v>
      </c>
      <c r="DC181">
        <v>419.85950000000003</v>
      </c>
      <c r="DD181">
        <v>25.55566</v>
      </c>
      <c r="DE181">
        <v>25.109110000000001</v>
      </c>
      <c r="DF181">
        <v>416.6934</v>
      </c>
      <c r="DG181">
        <v>25.025259999999999</v>
      </c>
      <c r="DH181">
        <v>500.04649999999998</v>
      </c>
      <c r="DI181">
        <v>89.964460000000003</v>
      </c>
      <c r="DJ181">
        <v>4.5071029999999998E-2</v>
      </c>
      <c r="DK181">
        <v>25.865169999999999</v>
      </c>
      <c r="DL181">
        <v>25.097270000000002</v>
      </c>
      <c r="DM181">
        <v>999.9</v>
      </c>
      <c r="DN181">
        <v>0</v>
      </c>
      <c r="DO181">
        <v>0</v>
      </c>
      <c r="DP181">
        <v>9982.5</v>
      </c>
      <c r="DQ181">
        <v>0</v>
      </c>
      <c r="DR181">
        <v>0.2372052</v>
      </c>
      <c r="DS181">
        <v>2.8315679999999999</v>
      </c>
      <c r="DT181">
        <v>433.7765</v>
      </c>
      <c r="DU181">
        <v>430.67340000000002</v>
      </c>
      <c r="DV181">
        <v>0.446521</v>
      </c>
      <c r="DW181">
        <v>419.85950000000003</v>
      </c>
      <c r="DX181">
        <v>25.109110000000001</v>
      </c>
      <c r="DY181">
        <v>2.2991000000000001</v>
      </c>
      <c r="DZ181">
        <v>2.2589290000000002</v>
      </c>
      <c r="EA181">
        <v>19.670100000000001</v>
      </c>
      <c r="EB181">
        <v>19.386469999999999</v>
      </c>
      <c r="EC181">
        <v>1.0001299999999999E-3</v>
      </c>
      <c r="ED181">
        <v>0</v>
      </c>
      <c r="EE181">
        <v>0</v>
      </c>
      <c r="EF181">
        <v>0</v>
      </c>
      <c r="EG181">
        <v>838</v>
      </c>
      <c r="EH181">
        <v>1.0001299999999999E-3</v>
      </c>
      <c r="EI181">
        <v>-21.15</v>
      </c>
      <c r="EJ181">
        <v>-1.1499999999999999</v>
      </c>
      <c r="EK181">
        <v>35.305799999999998</v>
      </c>
      <c r="EL181">
        <v>39.037300000000002</v>
      </c>
      <c r="EM181">
        <v>36.968499999999999</v>
      </c>
      <c r="EN181">
        <v>39.180999999999997</v>
      </c>
      <c r="EO181">
        <v>37.387300000000003</v>
      </c>
      <c r="EP181">
        <v>0</v>
      </c>
      <c r="EQ181">
        <v>0</v>
      </c>
      <c r="ER181">
        <v>0</v>
      </c>
      <c r="ES181">
        <v>1658966652.0999999</v>
      </c>
      <c r="ET181">
        <v>0</v>
      </c>
      <c r="EU181">
        <v>832.09615384615404</v>
      </c>
      <c r="EV181">
        <v>32.769231063711601</v>
      </c>
      <c r="EW181">
        <v>-30.974360461196301</v>
      </c>
      <c r="EX181">
        <v>-17.807692307692299</v>
      </c>
      <c r="EY181">
        <v>15</v>
      </c>
      <c r="EZ181">
        <v>0</v>
      </c>
      <c r="FA181" t="s">
        <v>419</v>
      </c>
      <c r="FB181">
        <v>1657551626.5</v>
      </c>
      <c r="FC181">
        <v>1657551629</v>
      </c>
      <c r="FD181">
        <v>0</v>
      </c>
      <c r="FE181">
        <v>0.40300000000000002</v>
      </c>
      <c r="FF181">
        <v>8.9999999999999993E-3</v>
      </c>
      <c r="FG181">
        <v>9.41</v>
      </c>
      <c r="FH181">
        <v>8.6999999999999994E-2</v>
      </c>
      <c r="FI181">
        <v>417</v>
      </c>
      <c r="FJ181">
        <v>17</v>
      </c>
      <c r="FK181">
        <v>1.61</v>
      </c>
      <c r="FL181">
        <v>0.59</v>
      </c>
      <c r="FM181">
        <v>2.8226212500000001</v>
      </c>
      <c r="FN181">
        <v>4.0705553470913897E-2</v>
      </c>
      <c r="FO181">
        <v>9.2778678859625402E-2</v>
      </c>
      <c r="FP181">
        <v>1</v>
      </c>
      <c r="FQ181">
        <v>831.95588235294099</v>
      </c>
      <c r="FR181">
        <v>42.5133692678763</v>
      </c>
      <c r="FS181">
        <v>14.689616003800101</v>
      </c>
      <c r="FT181">
        <v>0</v>
      </c>
      <c r="FU181">
        <v>0.44178962500000002</v>
      </c>
      <c r="FV181">
        <v>2.9222622889305602E-2</v>
      </c>
      <c r="FW181">
        <v>3.91014736095393E-3</v>
      </c>
      <c r="FX181">
        <v>1</v>
      </c>
      <c r="FY181">
        <v>2</v>
      </c>
      <c r="FZ181">
        <v>3</v>
      </c>
      <c r="GA181" t="s">
        <v>420</v>
      </c>
      <c r="GB181">
        <v>2.9732400000000001</v>
      </c>
      <c r="GC181">
        <v>2.6993499999999999</v>
      </c>
      <c r="GD181">
        <v>9.0687000000000004E-2</v>
      </c>
      <c r="GE181">
        <v>9.1371300000000003E-2</v>
      </c>
      <c r="GF181">
        <v>0.107378</v>
      </c>
      <c r="GG181">
        <v>0.107179</v>
      </c>
      <c r="GH181">
        <v>35439.300000000003</v>
      </c>
      <c r="GI181">
        <v>38736.5</v>
      </c>
      <c r="GJ181">
        <v>35314.5</v>
      </c>
      <c r="GK181">
        <v>38659.300000000003</v>
      </c>
      <c r="GL181">
        <v>44681.3</v>
      </c>
      <c r="GM181">
        <v>49846.400000000001</v>
      </c>
      <c r="GN181">
        <v>55195.7</v>
      </c>
      <c r="GO181">
        <v>62005.3</v>
      </c>
      <c r="GP181">
        <v>1.9883999999999999</v>
      </c>
      <c r="GQ181">
        <v>1.8720000000000001</v>
      </c>
      <c r="GR181">
        <v>4.5806199999999998E-2</v>
      </c>
      <c r="GS181">
        <v>0</v>
      </c>
      <c r="GT181">
        <v>24.350300000000001</v>
      </c>
      <c r="GU181">
        <v>999.9</v>
      </c>
      <c r="GV181">
        <v>59.645000000000003</v>
      </c>
      <c r="GW181">
        <v>28.198</v>
      </c>
      <c r="GX181">
        <v>25.4496</v>
      </c>
      <c r="GY181">
        <v>56.513399999999997</v>
      </c>
      <c r="GZ181">
        <v>45.781199999999998</v>
      </c>
      <c r="HA181">
        <v>1</v>
      </c>
      <c r="HB181">
        <v>-9.7967499999999999E-2</v>
      </c>
      <c r="HC181">
        <v>-0.292375</v>
      </c>
      <c r="HD181">
        <v>20.161999999999999</v>
      </c>
      <c r="HE181">
        <v>5.20052</v>
      </c>
      <c r="HF181">
        <v>12.006399999999999</v>
      </c>
      <c r="HG181">
        <v>4.9756</v>
      </c>
      <c r="HH181">
        <v>3.2932000000000001</v>
      </c>
      <c r="HI181">
        <v>9999</v>
      </c>
      <c r="HJ181">
        <v>9999</v>
      </c>
      <c r="HK181">
        <v>9999</v>
      </c>
      <c r="HL181">
        <v>625.5</v>
      </c>
      <c r="HM181">
        <v>1.8631</v>
      </c>
      <c r="HN181">
        <v>1.86795</v>
      </c>
      <c r="HO181">
        <v>1.86768</v>
      </c>
      <c r="HP181">
        <v>1.8689</v>
      </c>
      <c r="HQ181">
        <v>1.8696600000000001</v>
      </c>
      <c r="HR181">
        <v>1.8656900000000001</v>
      </c>
      <c r="HS181">
        <v>1.8667899999999999</v>
      </c>
      <c r="HT181">
        <v>1.8681300000000001</v>
      </c>
      <c r="HU181">
        <v>5</v>
      </c>
      <c r="HV181">
        <v>0</v>
      </c>
      <c r="HW181">
        <v>0</v>
      </c>
      <c r="HX181">
        <v>0</v>
      </c>
      <c r="HY181" t="s">
        <v>421</v>
      </c>
      <c r="HZ181" t="s">
        <v>422</v>
      </c>
      <c r="IA181" t="s">
        <v>423</v>
      </c>
      <c r="IB181" t="s">
        <v>423</v>
      </c>
      <c r="IC181" t="s">
        <v>423</v>
      </c>
      <c r="ID181" t="s">
        <v>423</v>
      </c>
      <c r="IE181">
        <v>0</v>
      </c>
      <c r="IF181">
        <v>100</v>
      </c>
      <c r="IG181">
        <v>100</v>
      </c>
      <c r="IH181">
        <v>5.9980000000000002</v>
      </c>
      <c r="II181">
        <v>0.53059999999999996</v>
      </c>
      <c r="IJ181">
        <v>3.6346291650323699</v>
      </c>
      <c r="IK181">
        <v>5.6267518783259399E-3</v>
      </c>
      <c r="IL181">
        <v>2.30191766742704E-7</v>
      </c>
      <c r="IM181">
        <v>-2.9562642023804099E-10</v>
      </c>
      <c r="IN181">
        <v>-4.4408053959193901E-2</v>
      </c>
      <c r="IO181">
        <v>-1.77651730019769E-2</v>
      </c>
      <c r="IP181">
        <v>2.0502542247495602E-3</v>
      </c>
      <c r="IQ181">
        <v>-1.6883999477825899E-5</v>
      </c>
      <c r="IR181">
        <v>-3</v>
      </c>
      <c r="IS181">
        <v>1845</v>
      </c>
      <c r="IT181">
        <v>1</v>
      </c>
      <c r="IU181">
        <v>26</v>
      </c>
      <c r="IV181">
        <v>23583.7</v>
      </c>
      <c r="IW181">
        <v>23583.7</v>
      </c>
      <c r="IX181">
        <v>1.0376000000000001</v>
      </c>
      <c r="IY181">
        <v>2.63306</v>
      </c>
      <c r="IZ181">
        <v>1.5478499999999999</v>
      </c>
      <c r="JA181">
        <v>2.3107899999999999</v>
      </c>
      <c r="JB181">
        <v>1.3464400000000001</v>
      </c>
      <c r="JC181">
        <v>2.32666</v>
      </c>
      <c r="JD181">
        <v>32.731299999999997</v>
      </c>
      <c r="JE181">
        <v>16.321000000000002</v>
      </c>
      <c r="JF181">
        <v>18</v>
      </c>
      <c r="JG181">
        <v>496.66800000000001</v>
      </c>
      <c r="JH181">
        <v>420.75299999999999</v>
      </c>
      <c r="JI181">
        <v>24.9998</v>
      </c>
      <c r="JJ181">
        <v>26.021799999999999</v>
      </c>
      <c r="JK181">
        <v>30.0001</v>
      </c>
      <c r="JL181">
        <v>25.979199999999999</v>
      </c>
      <c r="JM181">
        <v>25.924399999999999</v>
      </c>
      <c r="JN181">
        <v>20.785599999999999</v>
      </c>
      <c r="JO181">
        <v>0</v>
      </c>
      <c r="JP181">
        <v>100</v>
      </c>
      <c r="JQ181">
        <v>25</v>
      </c>
      <c r="JR181">
        <v>419.89699999999999</v>
      </c>
      <c r="JS181">
        <v>28.5824</v>
      </c>
      <c r="JT181">
        <v>102.395</v>
      </c>
      <c r="JU181">
        <v>103.211</v>
      </c>
    </row>
    <row r="182" spans="1:281" x14ac:dyDescent="0.2">
      <c r="A182">
        <v>166</v>
      </c>
      <c r="B182">
        <v>1658966655.5</v>
      </c>
      <c r="C182">
        <v>4723.9000000953702</v>
      </c>
      <c r="D182" t="s">
        <v>766</v>
      </c>
      <c r="E182" t="s">
        <v>767</v>
      </c>
      <c r="F182">
        <v>5</v>
      </c>
      <c r="G182" t="s">
        <v>749</v>
      </c>
      <c r="H182" t="s">
        <v>416</v>
      </c>
      <c r="I182">
        <v>1658966653</v>
      </c>
      <c r="J182">
        <f t="shared" si="250"/>
        <v>3.8659329888720179E-4</v>
      </c>
      <c r="K182">
        <f t="shared" si="251"/>
        <v>0.38659329888720179</v>
      </c>
      <c r="L182">
        <f t="shared" si="252"/>
        <v>-2.4212624758792445</v>
      </c>
      <c r="M182">
        <f t="shared" si="253"/>
        <v>422.63677777777798</v>
      </c>
      <c r="N182">
        <f t="shared" si="254"/>
        <v>531.52071293001416</v>
      </c>
      <c r="O182">
        <f t="shared" si="255"/>
        <v>47.841872600698217</v>
      </c>
      <c r="P182">
        <f t="shared" si="256"/>
        <v>38.041292440613525</v>
      </c>
      <c r="Q182">
        <f t="shared" si="257"/>
        <v>3.3057320050512436E-2</v>
      </c>
      <c r="R182">
        <f t="shared" si="258"/>
        <v>2.7457039515982644</v>
      </c>
      <c r="S182">
        <f t="shared" si="259"/>
        <v>3.2837794941513947E-2</v>
      </c>
      <c r="T182">
        <f t="shared" si="260"/>
        <v>2.0543223633096019E-2</v>
      </c>
      <c r="U182">
        <f t="shared" si="261"/>
        <v>1.5964149869723993E-6</v>
      </c>
      <c r="V182">
        <f t="shared" si="262"/>
        <v>25.761664694103438</v>
      </c>
      <c r="W182">
        <f t="shared" si="263"/>
        <v>25.761664694103438</v>
      </c>
      <c r="X182">
        <f t="shared" si="264"/>
        <v>3.3269630535226797</v>
      </c>
      <c r="Y182">
        <f t="shared" si="265"/>
        <v>68.708377406417426</v>
      </c>
      <c r="Z182">
        <f t="shared" si="266"/>
        <v>2.3004238251844762</v>
      </c>
      <c r="AA182">
        <f t="shared" si="267"/>
        <v>3.3480980224248671</v>
      </c>
      <c r="AB182">
        <f t="shared" si="268"/>
        <v>1.0265392283382035</v>
      </c>
      <c r="AC182">
        <f t="shared" si="269"/>
        <v>-17.048764480925598</v>
      </c>
      <c r="AD182">
        <f t="shared" si="270"/>
        <v>15.819379023146455</v>
      </c>
      <c r="AE182">
        <f t="shared" si="271"/>
        <v>1.2287246186760463</v>
      </c>
      <c r="AF182">
        <f t="shared" si="272"/>
        <v>-6.5924268811023978E-4</v>
      </c>
      <c r="AG182">
        <f t="shared" si="273"/>
        <v>-2.4145262310413234</v>
      </c>
      <c r="AH182">
        <f t="shared" si="274"/>
        <v>0.38463615171554938</v>
      </c>
      <c r="AI182">
        <f t="shared" si="275"/>
        <v>-2.4212624758792445</v>
      </c>
      <c r="AJ182">
        <v>430.75640921212101</v>
      </c>
      <c r="AK182">
        <v>433.73495151515101</v>
      </c>
      <c r="AL182">
        <v>2.6786546783133102E-4</v>
      </c>
      <c r="AM182">
        <v>66.33</v>
      </c>
      <c r="AN182">
        <f t="shared" si="276"/>
        <v>0.38659329888720179</v>
      </c>
      <c r="AO182">
        <v>25.107839990763999</v>
      </c>
      <c r="AP182">
        <v>25.560023636363599</v>
      </c>
      <c r="AQ182">
        <v>-3.23855045333407E-5</v>
      </c>
      <c r="AR182">
        <v>88.640650729912196</v>
      </c>
      <c r="AS182">
        <v>0</v>
      </c>
      <c r="AT182">
        <v>0</v>
      </c>
      <c r="AU182">
        <f t="shared" si="277"/>
        <v>1</v>
      </c>
      <c r="AV182">
        <f t="shared" si="278"/>
        <v>0</v>
      </c>
      <c r="AW182">
        <f t="shared" si="279"/>
        <v>47702.314726200406</v>
      </c>
      <c r="AX182" t="s">
        <v>417</v>
      </c>
      <c r="AY182" t="s">
        <v>417</v>
      </c>
      <c r="AZ182">
        <v>0</v>
      </c>
      <c r="BA182">
        <v>0</v>
      </c>
      <c r="BB182" t="e">
        <f t="shared" si="280"/>
        <v>#DIV/0!</v>
      </c>
      <c r="BC182">
        <v>0</v>
      </c>
      <c r="BD182" t="s">
        <v>417</v>
      </c>
      <c r="BE182" t="s">
        <v>417</v>
      </c>
      <c r="BF182">
        <v>0</v>
      </c>
      <c r="BG182">
        <v>0</v>
      </c>
      <c r="BH182" t="e">
        <f t="shared" si="281"/>
        <v>#DIV/0!</v>
      </c>
      <c r="BI182">
        <v>0.5</v>
      </c>
      <c r="BJ182">
        <f t="shared" si="282"/>
        <v>8.4021841419599964E-6</v>
      </c>
      <c r="BK182">
        <f t="shared" si="283"/>
        <v>-2.4212624758792445</v>
      </c>
      <c r="BL182" t="e">
        <f t="shared" si="284"/>
        <v>#DIV/0!</v>
      </c>
      <c r="BM182">
        <f t="shared" si="285"/>
        <v>-288170.60361574404</v>
      </c>
      <c r="BN182" t="e">
        <f t="shared" si="286"/>
        <v>#DIV/0!</v>
      </c>
      <c r="BO182" t="e">
        <f t="shared" si="287"/>
        <v>#DIV/0!</v>
      </c>
      <c r="BP182" t="s">
        <v>417</v>
      </c>
      <c r="BQ182">
        <v>0</v>
      </c>
      <c r="BR182" t="e">
        <f t="shared" si="288"/>
        <v>#DIV/0!</v>
      </c>
      <c r="BS182" t="e">
        <f t="shared" si="289"/>
        <v>#DIV/0!</v>
      </c>
      <c r="BT182" t="e">
        <f t="shared" si="290"/>
        <v>#DIV/0!</v>
      </c>
      <c r="BU182" t="e">
        <f t="shared" si="291"/>
        <v>#DIV/0!</v>
      </c>
      <c r="BV182" t="e">
        <f t="shared" si="292"/>
        <v>#DIV/0!</v>
      </c>
      <c r="BW182" t="e">
        <f t="shared" si="293"/>
        <v>#DIV/0!</v>
      </c>
      <c r="BX182" t="e">
        <f t="shared" si="294"/>
        <v>#DIV/0!</v>
      </c>
      <c r="BY182" t="e">
        <f t="shared" si="295"/>
        <v>#DIV/0!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 t="shared" si="296"/>
        <v>1.0001299999999999E-3</v>
      </c>
      <c r="CS182">
        <f t="shared" si="297"/>
        <v>8.4021841419599964E-6</v>
      </c>
      <c r="CT182">
        <f t="shared" si="298"/>
        <v>8.4010919999999972E-3</v>
      </c>
      <c r="CU182">
        <f t="shared" si="299"/>
        <v>1.5962074799999995E-3</v>
      </c>
      <c r="CV182">
        <v>6</v>
      </c>
      <c r="CW182">
        <v>0.5</v>
      </c>
      <c r="CX182" t="s">
        <v>418</v>
      </c>
      <c r="CY182">
        <v>2</v>
      </c>
      <c r="CZ182" t="b">
        <v>1</v>
      </c>
      <c r="DA182">
        <v>1658966653</v>
      </c>
      <c r="DB182">
        <v>422.63677777777798</v>
      </c>
      <c r="DC182">
        <v>419.93488888888902</v>
      </c>
      <c r="DD182">
        <v>25.557588888888901</v>
      </c>
      <c r="DE182">
        <v>25.107900000000001</v>
      </c>
      <c r="DF182">
        <v>416.63922222222197</v>
      </c>
      <c r="DG182">
        <v>25.027088888888901</v>
      </c>
      <c r="DH182">
        <v>500.08677777777802</v>
      </c>
      <c r="DI182">
        <v>89.964288888888902</v>
      </c>
      <c r="DJ182">
        <v>4.5133955555555598E-2</v>
      </c>
      <c r="DK182">
        <v>25.8685333333333</v>
      </c>
      <c r="DL182">
        <v>25.1031333333333</v>
      </c>
      <c r="DM182">
        <v>999.9</v>
      </c>
      <c r="DN182">
        <v>0</v>
      </c>
      <c r="DO182">
        <v>0</v>
      </c>
      <c r="DP182">
        <v>9989.4444444444507</v>
      </c>
      <c r="DQ182">
        <v>0</v>
      </c>
      <c r="DR182">
        <v>0.26233544444444401</v>
      </c>
      <c r="DS182">
        <v>2.7019566666666699</v>
      </c>
      <c r="DT182">
        <v>433.72166666666698</v>
      </c>
      <c r="DU182">
        <v>430.75</v>
      </c>
      <c r="DV182">
        <v>0.449684444444444</v>
      </c>
      <c r="DW182">
        <v>419.93488888888902</v>
      </c>
      <c r="DX182">
        <v>25.107900000000001</v>
      </c>
      <c r="DY182">
        <v>2.2992677777777799</v>
      </c>
      <c r="DZ182">
        <v>2.25881444444444</v>
      </c>
      <c r="EA182">
        <v>19.671277777777799</v>
      </c>
      <c r="EB182">
        <v>19.385655555555601</v>
      </c>
      <c r="EC182">
        <v>1.0001299999999999E-3</v>
      </c>
      <c r="ED182">
        <v>0</v>
      </c>
      <c r="EE182">
        <v>0</v>
      </c>
      <c r="EF182">
        <v>0</v>
      </c>
      <c r="EG182">
        <v>830.83333333333303</v>
      </c>
      <c r="EH182">
        <v>1.0001299999999999E-3</v>
      </c>
      <c r="EI182">
        <v>-21.8888888888889</v>
      </c>
      <c r="EJ182">
        <v>-2.2222222222222201</v>
      </c>
      <c r="EK182">
        <v>35.25</v>
      </c>
      <c r="EL182">
        <v>38.902555555555601</v>
      </c>
      <c r="EM182">
        <v>36.888777777777797</v>
      </c>
      <c r="EN182">
        <v>38.9787777777778</v>
      </c>
      <c r="EO182">
        <v>37.311999999999998</v>
      </c>
      <c r="EP182">
        <v>0</v>
      </c>
      <c r="EQ182">
        <v>0</v>
      </c>
      <c r="ER182">
        <v>0</v>
      </c>
      <c r="ES182">
        <v>1658966656.9000001</v>
      </c>
      <c r="ET182">
        <v>0</v>
      </c>
      <c r="EU182">
        <v>833.59615384615404</v>
      </c>
      <c r="EV182">
        <v>-40.495726268543201</v>
      </c>
      <c r="EW182">
        <v>-15.145300139519801</v>
      </c>
      <c r="EX182">
        <v>-19.269230769230798</v>
      </c>
      <c r="EY182">
        <v>15</v>
      </c>
      <c r="EZ182">
        <v>0</v>
      </c>
      <c r="FA182" t="s">
        <v>419</v>
      </c>
      <c r="FB182">
        <v>1657551626.5</v>
      </c>
      <c r="FC182">
        <v>1657551629</v>
      </c>
      <c r="FD182">
        <v>0</v>
      </c>
      <c r="FE182">
        <v>0.40300000000000002</v>
      </c>
      <c r="FF182">
        <v>8.9999999999999993E-3</v>
      </c>
      <c r="FG182">
        <v>9.41</v>
      </c>
      <c r="FH182">
        <v>8.6999999999999994E-2</v>
      </c>
      <c r="FI182">
        <v>417</v>
      </c>
      <c r="FJ182">
        <v>17</v>
      </c>
      <c r="FK182">
        <v>1.61</v>
      </c>
      <c r="FL182">
        <v>0.59</v>
      </c>
      <c r="FM182">
        <v>2.7892427500000001</v>
      </c>
      <c r="FN182">
        <v>-0.32925174484052599</v>
      </c>
      <c r="FO182">
        <v>0.104653168585273</v>
      </c>
      <c r="FP182">
        <v>1</v>
      </c>
      <c r="FQ182">
        <v>831.47058823529403</v>
      </c>
      <c r="FR182">
        <v>1.1917494779128699</v>
      </c>
      <c r="FS182">
        <v>13.8351328021808</v>
      </c>
      <c r="FT182">
        <v>0</v>
      </c>
      <c r="FU182">
        <v>0.44413637500000003</v>
      </c>
      <c r="FV182">
        <v>3.87446791744833E-2</v>
      </c>
      <c r="FW182">
        <v>4.6425711232435602E-3</v>
      </c>
      <c r="FX182">
        <v>1</v>
      </c>
      <c r="FY182">
        <v>2</v>
      </c>
      <c r="FZ182">
        <v>3</v>
      </c>
      <c r="GA182" t="s">
        <v>420</v>
      </c>
      <c r="GB182">
        <v>2.9742000000000002</v>
      </c>
      <c r="GC182">
        <v>2.6991900000000002</v>
      </c>
      <c r="GD182">
        <v>9.0685399999999999E-2</v>
      </c>
      <c r="GE182">
        <v>9.1387499999999997E-2</v>
      </c>
      <c r="GF182">
        <v>0.107373</v>
      </c>
      <c r="GG182">
        <v>0.107186</v>
      </c>
      <c r="GH182">
        <v>35439.599999999999</v>
      </c>
      <c r="GI182">
        <v>38735.9</v>
      </c>
      <c r="GJ182">
        <v>35314.800000000003</v>
      </c>
      <c r="GK182">
        <v>38659.4</v>
      </c>
      <c r="GL182">
        <v>44682</v>
      </c>
      <c r="GM182">
        <v>49846</v>
      </c>
      <c r="GN182">
        <v>55196.3</v>
      </c>
      <c r="GO182">
        <v>62005.2</v>
      </c>
      <c r="GP182">
        <v>1.9898</v>
      </c>
      <c r="GQ182">
        <v>1.871</v>
      </c>
      <c r="GR182">
        <v>4.48227E-2</v>
      </c>
      <c r="GS182">
        <v>0</v>
      </c>
      <c r="GT182">
        <v>24.356400000000001</v>
      </c>
      <c r="GU182">
        <v>999.9</v>
      </c>
      <c r="GV182">
        <v>59.645000000000003</v>
      </c>
      <c r="GW182">
        <v>28.198</v>
      </c>
      <c r="GX182">
        <v>25.453199999999999</v>
      </c>
      <c r="GY182">
        <v>56.613399999999999</v>
      </c>
      <c r="GZ182">
        <v>45.737200000000001</v>
      </c>
      <c r="HA182">
        <v>1</v>
      </c>
      <c r="HB182">
        <v>-9.8658499999999996E-2</v>
      </c>
      <c r="HC182">
        <v>-0.29389999999999999</v>
      </c>
      <c r="HD182">
        <v>20.162500000000001</v>
      </c>
      <c r="HE182">
        <v>5.20052</v>
      </c>
      <c r="HF182">
        <v>12.006399999999999</v>
      </c>
      <c r="HG182">
        <v>4.9756</v>
      </c>
      <c r="HH182">
        <v>3.2934000000000001</v>
      </c>
      <c r="HI182">
        <v>9999</v>
      </c>
      <c r="HJ182">
        <v>9999</v>
      </c>
      <c r="HK182">
        <v>9999</v>
      </c>
      <c r="HL182">
        <v>625.5</v>
      </c>
      <c r="HM182">
        <v>1.8631</v>
      </c>
      <c r="HN182">
        <v>1.8678600000000001</v>
      </c>
      <c r="HO182">
        <v>1.86768</v>
      </c>
      <c r="HP182">
        <v>1.8689</v>
      </c>
      <c r="HQ182">
        <v>1.8696600000000001</v>
      </c>
      <c r="HR182">
        <v>1.8656900000000001</v>
      </c>
      <c r="HS182">
        <v>1.86676</v>
      </c>
      <c r="HT182">
        <v>1.8681300000000001</v>
      </c>
      <c r="HU182">
        <v>5</v>
      </c>
      <c r="HV182">
        <v>0</v>
      </c>
      <c r="HW182">
        <v>0</v>
      </c>
      <c r="HX182">
        <v>0</v>
      </c>
      <c r="HY182" t="s">
        <v>421</v>
      </c>
      <c r="HZ182" t="s">
        <v>422</v>
      </c>
      <c r="IA182" t="s">
        <v>423</v>
      </c>
      <c r="IB182" t="s">
        <v>423</v>
      </c>
      <c r="IC182" t="s">
        <v>423</v>
      </c>
      <c r="ID182" t="s">
        <v>423</v>
      </c>
      <c r="IE182">
        <v>0</v>
      </c>
      <c r="IF182">
        <v>100</v>
      </c>
      <c r="IG182">
        <v>100</v>
      </c>
      <c r="IH182">
        <v>5.9980000000000002</v>
      </c>
      <c r="II182">
        <v>0.53049999999999997</v>
      </c>
      <c r="IJ182">
        <v>3.6346291650323699</v>
      </c>
      <c r="IK182">
        <v>5.6267518783259399E-3</v>
      </c>
      <c r="IL182">
        <v>2.30191766742704E-7</v>
      </c>
      <c r="IM182">
        <v>-2.9562642023804099E-10</v>
      </c>
      <c r="IN182">
        <v>-4.4408053959193901E-2</v>
      </c>
      <c r="IO182">
        <v>-1.77651730019769E-2</v>
      </c>
      <c r="IP182">
        <v>2.0502542247495602E-3</v>
      </c>
      <c r="IQ182">
        <v>-1.6883999477825899E-5</v>
      </c>
      <c r="IR182">
        <v>-3</v>
      </c>
      <c r="IS182">
        <v>1845</v>
      </c>
      <c r="IT182">
        <v>1</v>
      </c>
      <c r="IU182">
        <v>26</v>
      </c>
      <c r="IV182">
        <v>23583.8</v>
      </c>
      <c r="IW182">
        <v>23583.8</v>
      </c>
      <c r="IX182">
        <v>1.0376000000000001</v>
      </c>
      <c r="IY182">
        <v>2.63062</v>
      </c>
      <c r="IZ182">
        <v>1.5478499999999999</v>
      </c>
      <c r="JA182">
        <v>2.3107899999999999</v>
      </c>
      <c r="JB182">
        <v>1.3464400000000001</v>
      </c>
      <c r="JC182">
        <v>2.3059099999999999</v>
      </c>
      <c r="JD182">
        <v>32.731299999999997</v>
      </c>
      <c r="JE182">
        <v>16.3035</v>
      </c>
      <c r="JF182">
        <v>18</v>
      </c>
      <c r="JG182">
        <v>497.584</v>
      </c>
      <c r="JH182">
        <v>420.166</v>
      </c>
      <c r="JI182">
        <v>24.999700000000001</v>
      </c>
      <c r="JJ182">
        <v>26.021799999999999</v>
      </c>
      <c r="JK182">
        <v>30</v>
      </c>
      <c r="JL182">
        <v>25.979199999999999</v>
      </c>
      <c r="JM182">
        <v>25.9222</v>
      </c>
      <c r="JN182">
        <v>20.783000000000001</v>
      </c>
      <c r="JO182">
        <v>0</v>
      </c>
      <c r="JP182">
        <v>100</v>
      </c>
      <c r="JQ182">
        <v>25</v>
      </c>
      <c r="JR182">
        <v>419.89699999999999</v>
      </c>
      <c r="JS182">
        <v>28.5824</v>
      </c>
      <c r="JT182">
        <v>102.396</v>
      </c>
      <c r="JU182">
        <v>103.211</v>
      </c>
    </row>
    <row r="183" spans="1:281" x14ac:dyDescent="0.2">
      <c r="A183">
        <v>167</v>
      </c>
      <c r="B183">
        <v>1658966660.5</v>
      </c>
      <c r="C183">
        <v>4728.9000000953702</v>
      </c>
      <c r="D183" t="s">
        <v>768</v>
      </c>
      <c r="E183" t="s">
        <v>769</v>
      </c>
      <c r="F183">
        <v>5</v>
      </c>
      <c r="G183" t="s">
        <v>749</v>
      </c>
      <c r="H183" t="s">
        <v>416</v>
      </c>
      <c r="I183">
        <v>1658966657.7</v>
      </c>
      <c r="J183">
        <f t="shared" si="250"/>
        <v>3.8157749705926617E-4</v>
      </c>
      <c r="K183">
        <f t="shared" si="251"/>
        <v>0.38157749705926619</v>
      </c>
      <c r="L183">
        <f t="shared" si="252"/>
        <v>-2.5239578432633696</v>
      </c>
      <c r="M183">
        <f t="shared" si="253"/>
        <v>422.69400000000002</v>
      </c>
      <c r="N183">
        <f t="shared" si="254"/>
        <v>538.20171988620712</v>
      </c>
      <c r="O183">
        <f t="shared" si="255"/>
        <v>48.443384700387426</v>
      </c>
      <c r="P183">
        <f t="shared" si="256"/>
        <v>38.046567478221718</v>
      </c>
      <c r="Q183">
        <f t="shared" si="257"/>
        <v>3.2604497194977627E-2</v>
      </c>
      <c r="R183">
        <f t="shared" si="258"/>
        <v>2.7563383842214497</v>
      </c>
      <c r="S183">
        <f t="shared" si="259"/>
        <v>3.2391742285429515E-2</v>
      </c>
      <c r="T183">
        <f t="shared" si="260"/>
        <v>2.0263838241328637E-2</v>
      </c>
      <c r="U183">
        <f t="shared" si="261"/>
        <v>1.5964149869723993E-6</v>
      </c>
      <c r="V183">
        <f t="shared" si="262"/>
        <v>25.765695812147769</v>
      </c>
      <c r="W183">
        <f t="shared" si="263"/>
        <v>25.765695812147769</v>
      </c>
      <c r="X183">
        <f t="shared" si="264"/>
        <v>3.3277581509105767</v>
      </c>
      <c r="Y183">
        <f t="shared" si="265"/>
        <v>68.704031500708766</v>
      </c>
      <c r="Z183">
        <f t="shared" si="266"/>
        <v>2.3005871696249813</v>
      </c>
      <c r="AA183">
        <f t="shared" si="267"/>
        <v>3.3485475588157416</v>
      </c>
      <c r="AB183">
        <f t="shared" si="268"/>
        <v>1.0271709812855954</v>
      </c>
      <c r="AC183">
        <f t="shared" si="269"/>
        <v>-16.827567620313637</v>
      </c>
      <c r="AD183">
        <f t="shared" si="270"/>
        <v>15.618452357010222</v>
      </c>
      <c r="AE183">
        <f t="shared" si="271"/>
        <v>1.208476001122728</v>
      </c>
      <c r="AF183">
        <f t="shared" si="272"/>
        <v>-6.3766576569967981E-4</v>
      </c>
      <c r="AG183">
        <f t="shared" si="273"/>
        <v>-2.5218365023543847</v>
      </c>
      <c r="AH183">
        <f t="shared" si="274"/>
        <v>0.38235147337718517</v>
      </c>
      <c r="AI183">
        <f t="shared" si="275"/>
        <v>-2.5239578432633696</v>
      </c>
      <c r="AJ183">
        <v>430.64597139393902</v>
      </c>
      <c r="AK183">
        <v>433.786648484848</v>
      </c>
      <c r="AL183">
        <v>-7.2165656566471103E-3</v>
      </c>
      <c r="AM183">
        <v>66.33</v>
      </c>
      <c r="AN183">
        <f t="shared" si="276"/>
        <v>0.38157749705926619</v>
      </c>
      <c r="AO183">
        <v>25.113862797456299</v>
      </c>
      <c r="AP183">
        <v>25.560038787878799</v>
      </c>
      <c r="AQ183">
        <v>-1.42097869434781E-5</v>
      </c>
      <c r="AR183">
        <v>88.640650729912196</v>
      </c>
      <c r="AS183">
        <v>0</v>
      </c>
      <c r="AT183">
        <v>0</v>
      </c>
      <c r="AU183">
        <f t="shared" si="277"/>
        <v>1</v>
      </c>
      <c r="AV183">
        <f t="shared" si="278"/>
        <v>0</v>
      </c>
      <c r="AW183">
        <f t="shared" si="279"/>
        <v>47991.010710006551</v>
      </c>
      <c r="AX183" t="s">
        <v>417</v>
      </c>
      <c r="AY183" t="s">
        <v>417</v>
      </c>
      <c r="AZ183">
        <v>0</v>
      </c>
      <c r="BA183">
        <v>0</v>
      </c>
      <c r="BB183" t="e">
        <f t="shared" si="280"/>
        <v>#DIV/0!</v>
      </c>
      <c r="BC183">
        <v>0</v>
      </c>
      <c r="BD183" t="s">
        <v>417</v>
      </c>
      <c r="BE183" t="s">
        <v>417</v>
      </c>
      <c r="BF183">
        <v>0</v>
      </c>
      <c r="BG183">
        <v>0</v>
      </c>
      <c r="BH183" t="e">
        <f t="shared" si="281"/>
        <v>#DIV/0!</v>
      </c>
      <c r="BI183">
        <v>0.5</v>
      </c>
      <c r="BJ183">
        <f t="shared" si="282"/>
        <v>8.4021841419599964E-6</v>
      </c>
      <c r="BK183">
        <f t="shared" si="283"/>
        <v>-2.5239578432633696</v>
      </c>
      <c r="BL183" t="e">
        <f t="shared" si="284"/>
        <v>#DIV/0!</v>
      </c>
      <c r="BM183">
        <f t="shared" si="285"/>
        <v>-300393.06454364379</v>
      </c>
      <c r="BN183" t="e">
        <f t="shared" si="286"/>
        <v>#DIV/0!</v>
      </c>
      <c r="BO183" t="e">
        <f t="shared" si="287"/>
        <v>#DIV/0!</v>
      </c>
      <c r="BP183" t="s">
        <v>417</v>
      </c>
      <c r="BQ183">
        <v>0</v>
      </c>
      <c r="BR183" t="e">
        <f t="shared" si="288"/>
        <v>#DIV/0!</v>
      </c>
      <c r="BS183" t="e">
        <f t="shared" si="289"/>
        <v>#DIV/0!</v>
      </c>
      <c r="BT183" t="e">
        <f t="shared" si="290"/>
        <v>#DIV/0!</v>
      </c>
      <c r="BU183" t="e">
        <f t="shared" si="291"/>
        <v>#DIV/0!</v>
      </c>
      <c r="BV183" t="e">
        <f t="shared" si="292"/>
        <v>#DIV/0!</v>
      </c>
      <c r="BW183" t="e">
        <f t="shared" si="293"/>
        <v>#DIV/0!</v>
      </c>
      <c r="BX183" t="e">
        <f t="shared" si="294"/>
        <v>#DIV/0!</v>
      </c>
      <c r="BY183" t="e">
        <f t="shared" si="295"/>
        <v>#DIV/0!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 t="shared" si="296"/>
        <v>1.0001299999999999E-3</v>
      </c>
      <c r="CS183">
        <f t="shared" si="297"/>
        <v>8.4021841419599964E-6</v>
      </c>
      <c r="CT183">
        <f t="shared" si="298"/>
        <v>8.4010919999999972E-3</v>
      </c>
      <c r="CU183">
        <f t="shared" si="299"/>
        <v>1.5962074799999995E-3</v>
      </c>
      <c r="CV183">
        <v>6</v>
      </c>
      <c r="CW183">
        <v>0.5</v>
      </c>
      <c r="CX183" t="s">
        <v>418</v>
      </c>
      <c r="CY183">
        <v>2</v>
      </c>
      <c r="CZ183" t="b">
        <v>1</v>
      </c>
      <c r="DA183">
        <v>1658966657.7</v>
      </c>
      <c r="DB183">
        <v>422.69400000000002</v>
      </c>
      <c r="DC183">
        <v>419.86239999999998</v>
      </c>
      <c r="DD183">
        <v>25.55932</v>
      </c>
      <c r="DE183">
        <v>25.11233</v>
      </c>
      <c r="DF183">
        <v>416.69619999999998</v>
      </c>
      <c r="DG183">
        <v>25.028729999999999</v>
      </c>
      <c r="DH183">
        <v>500.11700000000002</v>
      </c>
      <c r="DI183">
        <v>89.965130000000002</v>
      </c>
      <c r="DJ183">
        <v>4.4587380000000003E-2</v>
      </c>
      <c r="DK183">
        <v>25.870799999999999</v>
      </c>
      <c r="DL183">
        <v>25.108250000000002</v>
      </c>
      <c r="DM183">
        <v>999.9</v>
      </c>
      <c r="DN183">
        <v>0</v>
      </c>
      <c r="DO183">
        <v>0</v>
      </c>
      <c r="DP183">
        <v>10052.5</v>
      </c>
      <c r="DQ183">
        <v>0</v>
      </c>
      <c r="DR183">
        <v>0.2272757</v>
      </c>
      <c r="DS183">
        <v>2.8317830000000002</v>
      </c>
      <c r="DT183">
        <v>433.78140000000002</v>
      </c>
      <c r="DU183">
        <v>430.67770000000002</v>
      </c>
      <c r="DV183">
        <v>0.44698260000000001</v>
      </c>
      <c r="DW183">
        <v>419.86239999999998</v>
      </c>
      <c r="DX183">
        <v>25.11233</v>
      </c>
      <c r="DY183">
        <v>2.2994460000000001</v>
      </c>
      <c r="DZ183">
        <v>2.259233</v>
      </c>
      <c r="EA183">
        <v>19.672519999999999</v>
      </c>
      <c r="EB183">
        <v>19.388629999999999</v>
      </c>
      <c r="EC183">
        <v>1.0001299999999999E-3</v>
      </c>
      <c r="ED183">
        <v>0</v>
      </c>
      <c r="EE183">
        <v>0</v>
      </c>
      <c r="EF183">
        <v>0</v>
      </c>
      <c r="EG183">
        <v>835.1</v>
      </c>
      <c r="EH183">
        <v>1.0001299999999999E-3</v>
      </c>
      <c r="EI183">
        <v>-23.55</v>
      </c>
      <c r="EJ183">
        <v>-0.25</v>
      </c>
      <c r="EK183">
        <v>35.193300000000001</v>
      </c>
      <c r="EL183">
        <v>38.787300000000002</v>
      </c>
      <c r="EM183">
        <v>36.818300000000001</v>
      </c>
      <c r="EN183">
        <v>38.8185</v>
      </c>
      <c r="EO183">
        <v>37.2562</v>
      </c>
      <c r="EP183">
        <v>0</v>
      </c>
      <c r="EQ183">
        <v>0</v>
      </c>
      <c r="ER183">
        <v>0</v>
      </c>
      <c r="ES183">
        <v>1658966661.7</v>
      </c>
      <c r="ET183">
        <v>0</v>
      </c>
      <c r="EU183">
        <v>833.25</v>
      </c>
      <c r="EV183">
        <v>-22.376068443148501</v>
      </c>
      <c r="EW183">
        <v>-5.0085466231596403</v>
      </c>
      <c r="EX183">
        <v>-21.673076923076898</v>
      </c>
      <c r="EY183">
        <v>15</v>
      </c>
      <c r="EZ183">
        <v>0</v>
      </c>
      <c r="FA183" t="s">
        <v>419</v>
      </c>
      <c r="FB183">
        <v>1657551626.5</v>
      </c>
      <c r="FC183">
        <v>1657551629</v>
      </c>
      <c r="FD183">
        <v>0</v>
      </c>
      <c r="FE183">
        <v>0.40300000000000002</v>
      </c>
      <c r="FF183">
        <v>8.9999999999999993E-3</v>
      </c>
      <c r="FG183">
        <v>9.41</v>
      </c>
      <c r="FH183">
        <v>8.6999999999999994E-2</v>
      </c>
      <c r="FI183">
        <v>417</v>
      </c>
      <c r="FJ183">
        <v>17</v>
      </c>
      <c r="FK183">
        <v>1.61</v>
      </c>
      <c r="FL183">
        <v>0.59</v>
      </c>
      <c r="FM183">
        <v>2.7959825</v>
      </c>
      <c r="FN183">
        <v>-0.16433268292683501</v>
      </c>
      <c r="FO183">
        <v>0.10638124270166199</v>
      </c>
      <c r="FP183">
        <v>1</v>
      </c>
      <c r="FQ183">
        <v>832.60294117647095</v>
      </c>
      <c r="FR183">
        <v>4.7899159950322101</v>
      </c>
      <c r="FS183">
        <v>13.1029741862659</v>
      </c>
      <c r="FT183">
        <v>0</v>
      </c>
      <c r="FU183">
        <v>0.446218275</v>
      </c>
      <c r="FV183">
        <v>1.8652739212007101E-2</v>
      </c>
      <c r="FW183">
        <v>4.0009671767430198E-3</v>
      </c>
      <c r="FX183">
        <v>1</v>
      </c>
      <c r="FY183">
        <v>2</v>
      </c>
      <c r="FZ183">
        <v>3</v>
      </c>
      <c r="GA183" t="s">
        <v>420</v>
      </c>
      <c r="GB183">
        <v>2.9742000000000002</v>
      </c>
      <c r="GC183">
        <v>2.6984699999999999</v>
      </c>
      <c r="GD183">
        <v>9.0700900000000001E-2</v>
      </c>
      <c r="GE183">
        <v>9.1367199999999996E-2</v>
      </c>
      <c r="GF183">
        <v>0.107379</v>
      </c>
      <c r="GG183">
        <v>0.107195</v>
      </c>
      <c r="GH183">
        <v>35439.199999999997</v>
      </c>
      <c r="GI183">
        <v>38736.1</v>
      </c>
      <c r="GJ183">
        <v>35314.9</v>
      </c>
      <c r="GK183">
        <v>38658.699999999997</v>
      </c>
      <c r="GL183">
        <v>44681.5</v>
      </c>
      <c r="GM183">
        <v>49845</v>
      </c>
      <c r="GN183">
        <v>55196.1</v>
      </c>
      <c r="GO183">
        <v>62004.6</v>
      </c>
      <c r="GP183">
        <v>1.9892000000000001</v>
      </c>
      <c r="GQ183">
        <v>1.8708</v>
      </c>
      <c r="GR183">
        <v>4.5776400000000002E-2</v>
      </c>
      <c r="GS183">
        <v>0</v>
      </c>
      <c r="GT183">
        <v>24.364599999999999</v>
      </c>
      <c r="GU183">
        <v>999.9</v>
      </c>
      <c r="GV183">
        <v>59.645000000000003</v>
      </c>
      <c r="GW183">
        <v>28.198</v>
      </c>
      <c r="GX183">
        <v>25.451499999999999</v>
      </c>
      <c r="GY183">
        <v>56.233400000000003</v>
      </c>
      <c r="GZ183">
        <v>45.781199999999998</v>
      </c>
      <c r="HA183">
        <v>1</v>
      </c>
      <c r="HB183">
        <v>-9.8089399999999993E-2</v>
      </c>
      <c r="HC183">
        <v>-0.29302800000000001</v>
      </c>
      <c r="HD183">
        <v>20.162700000000001</v>
      </c>
      <c r="HE183">
        <v>5.20052</v>
      </c>
      <c r="HF183">
        <v>12.006399999999999</v>
      </c>
      <c r="HG183">
        <v>4.976</v>
      </c>
      <c r="HH183">
        <v>3.2936000000000001</v>
      </c>
      <c r="HI183">
        <v>9999</v>
      </c>
      <c r="HJ183">
        <v>9999</v>
      </c>
      <c r="HK183">
        <v>9999</v>
      </c>
      <c r="HL183">
        <v>625.5</v>
      </c>
      <c r="HM183">
        <v>1.8631</v>
      </c>
      <c r="HN183">
        <v>1.8678900000000001</v>
      </c>
      <c r="HO183">
        <v>1.86768</v>
      </c>
      <c r="HP183">
        <v>1.8689</v>
      </c>
      <c r="HQ183">
        <v>1.8696600000000001</v>
      </c>
      <c r="HR183">
        <v>1.8656900000000001</v>
      </c>
      <c r="HS183">
        <v>1.86676</v>
      </c>
      <c r="HT183">
        <v>1.8681300000000001</v>
      </c>
      <c r="HU183">
        <v>5</v>
      </c>
      <c r="HV183">
        <v>0</v>
      </c>
      <c r="HW183">
        <v>0</v>
      </c>
      <c r="HX183">
        <v>0</v>
      </c>
      <c r="HY183" t="s">
        <v>421</v>
      </c>
      <c r="HZ183" t="s">
        <v>422</v>
      </c>
      <c r="IA183" t="s">
        <v>423</v>
      </c>
      <c r="IB183" t="s">
        <v>423</v>
      </c>
      <c r="IC183" t="s">
        <v>423</v>
      </c>
      <c r="ID183" t="s">
        <v>423</v>
      </c>
      <c r="IE183">
        <v>0</v>
      </c>
      <c r="IF183">
        <v>100</v>
      </c>
      <c r="IG183">
        <v>100</v>
      </c>
      <c r="IH183">
        <v>5.9980000000000002</v>
      </c>
      <c r="II183">
        <v>0.53059999999999996</v>
      </c>
      <c r="IJ183">
        <v>3.6346291650323699</v>
      </c>
      <c r="IK183">
        <v>5.6267518783259399E-3</v>
      </c>
      <c r="IL183">
        <v>2.30191766742704E-7</v>
      </c>
      <c r="IM183">
        <v>-2.9562642023804099E-10</v>
      </c>
      <c r="IN183">
        <v>-4.4408053959193901E-2</v>
      </c>
      <c r="IO183">
        <v>-1.77651730019769E-2</v>
      </c>
      <c r="IP183">
        <v>2.0502542247495602E-3</v>
      </c>
      <c r="IQ183">
        <v>-1.6883999477825899E-5</v>
      </c>
      <c r="IR183">
        <v>-3</v>
      </c>
      <c r="IS183">
        <v>1845</v>
      </c>
      <c r="IT183">
        <v>1</v>
      </c>
      <c r="IU183">
        <v>26</v>
      </c>
      <c r="IV183">
        <v>23583.9</v>
      </c>
      <c r="IW183">
        <v>23583.9</v>
      </c>
      <c r="IX183">
        <v>1.0363800000000001</v>
      </c>
      <c r="IY183">
        <v>2.63062</v>
      </c>
      <c r="IZ183">
        <v>1.5478499999999999</v>
      </c>
      <c r="JA183">
        <v>2.3107899999999999</v>
      </c>
      <c r="JB183">
        <v>1.3464400000000001</v>
      </c>
      <c r="JC183">
        <v>2.3034699999999999</v>
      </c>
      <c r="JD183">
        <v>32.731299999999997</v>
      </c>
      <c r="JE183">
        <v>16.3035</v>
      </c>
      <c r="JF183">
        <v>18</v>
      </c>
      <c r="JG183">
        <v>497.19200000000001</v>
      </c>
      <c r="JH183">
        <v>420.06799999999998</v>
      </c>
      <c r="JI183">
        <v>24.9999</v>
      </c>
      <c r="JJ183">
        <v>26.021799999999999</v>
      </c>
      <c r="JK183">
        <v>30</v>
      </c>
      <c r="JL183">
        <v>25.979199999999999</v>
      </c>
      <c r="JM183">
        <v>25.924399999999999</v>
      </c>
      <c r="JN183">
        <v>20.7852</v>
      </c>
      <c r="JO183">
        <v>0</v>
      </c>
      <c r="JP183">
        <v>100</v>
      </c>
      <c r="JQ183">
        <v>25</v>
      </c>
      <c r="JR183">
        <v>419.89699999999999</v>
      </c>
      <c r="JS183">
        <v>28.5824</v>
      </c>
      <c r="JT183">
        <v>102.395</v>
      </c>
      <c r="JU183">
        <v>103.209</v>
      </c>
    </row>
    <row r="184" spans="1:281" x14ac:dyDescent="0.2">
      <c r="A184">
        <v>168</v>
      </c>
      <c r="B184">
        <v>1658966665.5</v>
      </c>
      <c r="C184">
        <v>4733.9000000953702</v>
      </c>
      <c r="D184" t="s">
        <v>770</v>
      </c>
      <c r="E184" t="s">
        <v>771</v>
      </c>
      <c r="F184">
        <v>5</v>
      </c>
      <c r="G184" t="s">
        <v>749</v>
      </c>
      <c r="H184" t="s">
        <v>416</v>
      </c>
      <c r="I184">
        <v>1658966663</v>
      </c>
      <c r="J184">
        <f t="shared" si="250"/>
        <v>4.0756638226761155E-4</v>
      </c>
      <c r="K184">
        <f t="shared" si="251"/>
        <v>0.40756638226761155</v>
      </c>
      <c r="L184">
        <f t="shared" si="252"/>
        <v>-2.4455965541693567</v>
      </c>
      <c r="M184">
        <f t="shared" si="253"/>
        <v>422.65677777777802</v>
      </c>
      <c r="N184">
        <f t="shared" si="254"/>
        <v>526.53232235043993</v>
      </c>
      <c r="O184">
        <f t="shared" si="255"/>
        <v>47.394062378327618</v>
      </c>
      <c r="P184">
        <f t="shared" si="256"/>
        <v>38.044049416003013</v>
      </c>
      <c r="Q184">
        <f t="shared" si="257"/>
        <v>3.4899989977438109E-2</v>
      </c>
      <c r="R184">
        <f t="shared" si="258"/>
        <v>2.7445227203006732</v>
      </c>
      <c r="S184">
        <f t="shared" si="259"/>
        <v>3.4655302623377231E-2</v>
      </c>
      <c r="T184">
        <f t="shared" si="260"/>
        <v>2.1681405181759521E-2</v>
      </c>
      <c r="U184">
        <f t="shared" si="261"/>
        <v>1.5964149869723993E-6</v>
      </c>
      <c r="V184">
        <f t="shared" si="262"/>
        <v>25.757155409257631</v>
      </c>
      <c r="W184">
        <f t="shared" si="263"/>
        <v>25.757155409257631</v>
      </c>
      <c r="X184">
        <f t="shared" si="264"/>
        <v>3.3260738391947706</v>
      </c>
      <c r="Y184">
        <f t="shared" si="265"/>
        <v>68.707337616115694</v>
      </c>
      <c r="Z184">
        <f t="shared" si="266"/>
        <v>2.3005706925910756</v>
      </c>
      <c r="AA184">
        <f t="shared" si="267"/>
        <v>3.3483624492116308</v>
      </c>
      <c r="AB184">
        <f t="shared" si="268"/>
        <v>1.025503146603695</v>
      </c>
      <c r="AC184">
        <f t="shared" si="269"/>
        <v>-17.973677458001671</v>
      </c>
      <c r="AD184">
        <f t="shared" si="270"/>
        <v>16.677062969415758</v>
      </c>
      <c r="AE184">
        <f t="shared" si="271"/>
        <v>1.2958795991242515</v>
      </c>
      <c r="AF184">
        <f t="shared" si="272"/>
        <v>-7.3329304667524298E-4</v>
      </c>
      <c r="AG184">
        <f t="shared" si="273"/>
        <v>-2.4484364651728008</v>
      </c>
      <c r="AH184">
        <f t="shared" si="274"/>
        <v>0.38178559150871788</v>
      </c>
      <c r="AI184">
        <f t="shared" si="275"/>
        <v>-2.4455965541693567</v>
      </c>
      <c r="AJ184">
        <v>430.69713919999998</v>
      </c>
      <c r="AK184">
        <v>433.71849090909001</v>
      </c>
      <c r="AL184">
        <v>-2.28393939396651E-3</v>
      </c>
      <c r="AM184">
        <v>66.33</v>
      </c>
      <c r="AN184">
        <f t="shared" si="276"/>
        <v>0.40756638226761155</v>
      </c>
      <c r="AO184">
        <v>25.112939666469</v>
      </c>
      <c r="AP184">
        <v>25.5565890909091</v>
      </c>
      <c r="AQ184">
        <v>5.1347522028339903E-3</v>
      </c>
      <c r="AR184">
        <v>88.640650729912196</v>
      </c>
      <c r="AS184">
        <v>0</v>
      </c>
      <c r="AT184">
        <v>0</v>
      </c>
      <c r="AU184">
        <f t="shared" si="277"/>
        <v>1</v>
      </c>
      <c r="AV184">
        <f t="shared" si="278"/>
        <v>0</v>
      </c>
      <c r="AW184">
        <f t="shared" si="279"/>
        <v>47670.071079609588</v>
      </c>
      <c r="AX184" t="s">
        <v>417</v>
      </c>
      <c r="AY184" t="s">
        <v>417</v>
      </c>
      <c r="AZ184">
        <v>0</v>
      </c>
      <c r="BA184">
        <v>0</v>
      </c>
      <c r="BB184" t="e">
        <f t="shared" si="280"/>
        <v>#DIV/0!</v>
      </c>
      <c r="BC184">
        <v>0</v>
      </c>
      <c r="BD184" t="s">
        <v>417</v>
      </c>
      <c r="BE184" t="s">
        <v>417</v>
      </c>
      <c r="BF184">
        <v>0</v>
      </c>
      <c r="BG184">
        <v>0</v>
      </c>
      <c r="BH184" t="e">
        <f t="shared" si="281"/>
        <v>#DIV/0!</v>
      </c>
      <c r="BI184">
        <v>0.5</v>
      </c>
      <c r="BJ184">
        <f t="shared" si="282"/>
        <v>8.4021841419599964E-6</v>
      </c>
      <c r="BK184">
        <f t="shared" si="283"/>
        <v>-2.4455965541693567</v>
      </c>
      <c r="BL184" t="e">
        <f t="shared" si="284"/>
        <v>#DIV/0!</v>
      </c>
      <c r="BM184">
        <f t="shared" si="285"/>
        <v>-291066.76464708697</v>
      </c>
      <c r="BN184" t="e">
        <f t="shared" si="286"/>
        <v>#DIV/0!</v>
      </c>
      <c r="BO184" t="e">
        <f t="shared" si="287"/>
        <v>#DIV/0!</v>
      </c>
      <c r="BP184" t="s">
        <v>417</v>
      </c>
      <c r="BQ184">
        <v>0</v>
      </c>
      <c r="BR184" t="e">
        <f t="shared" si="288"/>
        <v>#DIV/0!</v>
      </c>
      <c r="BS184" t="e">
        <f t="shared" si="289"/>
        <v>#DIV/0!</v>
      </c>
      <c r="BT184" t="e">
        <f t="shared" si="290"/>
        <v>#DIV/0!</v>
      </c>
      <c r="BU184" t="e">
        <f t="shared" si="291"/>
        <v>#DIV/0!</v>
      </c>
      <c r="BV184" t="e">
        <f t="shared" si="292"/>
        <v>#DIV/0!</v>
      </c>
      <c r="BW184" t="e">
        <f t="shared" si="293"/>
        <v>#DIV/0!</v>
      </c>
      <c r="BX184" t="e">
        <f t="shared" si="294"/>
        <v>#DIV/0!</v>
      </c>
      <c r="BY184" t="e">
        <f t="shared" si="295"/>
        <v>#DIV/0!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 t="shared" si="296"/>
        <v>1.0001299999999999E-3</v>
      </c>
      <c r="CS184">
        <f t="shared" si="297"/>
        <v>8.4021841419599964E-6</v>
      </c>
      <c r="CT184">
        <f t="shared" si="298"/>
        <v>8.4010919999999972E-3</v>
      </c>
      <c r="CU184">
        <f t="shared" si="299"/>
        <v>1.5962074799999995E-3</v>
      </c>
      <c r="CV184">
        <v>6</v>
      </c>
      <c r="CW184">
        <v>0.5</v>
      </c>
      <c r="CX184" t="s">
        <v>418</v>
      </c>
      <c r="CY184">
        <v>2</v>
      </c>
      <c r="CZ184" t="b">
        <v>1</v>
      </c>
      <c r="DA184">
        <v>1658966663</v>
      </c>
      <c r="DB184">
        <v>422.65677777777802</v>
      </c>
      <c r="DC184">
        <v>419.912222222222</v>
      </c>
      <c r="DD184">
        <v>25.558577777777799</v>
      </c>
      <c r="DE184">
        <v>25.112133333333301</v>
      </c>
      <c r="DF184">
        <v>416.659333333333</v>
      </c>
      <c r="DG184">
        <v>25.028022222222202</v>
      </c>
      <c r="DH184">
        <v>499.98744444444401</v>
      </c>
      <c r="DI184">
        <v>89.966288888888897</v>
      </c>
      <c r="DJ184">
        <v>4.5397699999999999E-2</v>
      </c>
      <c r="DK184">
        <v>25.869866666666699</v>
      </c>
      <c r="DL184">
        <v>25.118188888888898</v>
      </c>
      <c r="DM184">
        <v>999.9</v>
      </c>
      <c r="DN184">
        <v>0</v>
      </c>
      <c r="DO184">
        <v>0</v>
      </c>
      <c r="DP184">
        <v>9982.2222222222208</v>
      </c>
      <c r="DQ184">
        <v>0</v>
      </c>
      <c r="DR184">
        <v>0.25743199999999999</v>
      </c>
      <c r="DS184">
        <v>2.7446533333333298</v>
      </c>
      <c r="DT184">
        <v>433.74255555555499</v>
      </c>
      <c r="DU184">
        <v>430.72866666666698</v>
      </c>
      <c r="DV184">
        <v>0.446443444444445</v>
      </c>
      <c r="DW184">
        <v>419.912222222222</v>
      </c>
      <c r="DX184">
        <v>25.112133333333301</v>
      </c>
      <c r="DY184">
        <v>2.29941</v>
      </c>
      <c r="DZ184">
        <v>2.25924666666667</v>
      </c>
      <c r="EA184">
        <v>19.672266666666701</v>
      </c>
      <c r="EB184">
        <v>19.388722222222199</v>
      </c>
      <c r="EC184">
        <v>1.0001299999999999E-3</v>
      </c>
      <c r="ED184">
        <v>0</v>
      </c>
      <c r="EE184">
        <v>0</v>
      </c>
      <c r="EF184">
        <v>0</v>
      </c>
      <c r="EG184">
        <v>830.055555555556</v>
      </c>
      <c r="EH184">
        <v>1.0001299999999999E-3</v>
      </c>
      <c r="EI184">
        <v>-17.7222222222222</v>
      </c>
      <c r="EJ184">
        <v>-1.05555555555556</v>
      </c>
      <c r="EK184">
        <v>35.138777777777797</v>
      </c>
      <c r="EL184">
        <v>38.666333333333299</v>
      </c>
      <c r="EM184">
        <v>36.743000000000002</v>
      </c>
      <c r="EN184">
        <v>38.645555555555603</v>
      </c>
      <c r="EO184">
        <v>37.180111111111103</v>
      </c>
      <c r="EP184">
        <v>0</v>
      </c>
      <c r="EQ184">
        <v>0</v>
      </c>
      <c r="ER184">
        <v>0</v>
      </c>
      <c r="ES184">
        <v>1658966667.0999999</v>
      </c>
      <c r="ET184">
        <v>0</v>
      </c>
      <c r="EU184">
        <v>831.68</v>
      </c>
      <c r="EV184">
        <v>25.730768713372999</v>
      </c>
      <c r="EW184">
        <v>-30.346153153352802</v>
      </c>
      <c r="EX184">
        <v>-21.76</v>
      </c>
      <c r="EY184">
        <v>15</v>
      </c>
      <c r="EZ184">
        <v>0</v>
      </c>
      <c r="FA184" t="s">
        <v>419</v>
      </c>
      <c r="FB184">
        <v>1657551626.5</v>
      </c>
      <c r="FC184">
        <v>1657551629</v>
      </c>
      <c r="FD184">
        <v>0</v>
      </c>
      <c r="FE184">
        <v>0.40300000000000002</v>
      </c>
      <c r="FF184">
        <v>8.9999999999999993E-3</v>
      </c>
      <c r="FG184">
        <v>9.41</v>
      </c>
      <c r="FH184">
        <v>8.6999999999999994E-2</v>
      </c>
      <c r="FI184">
        <v>417</v>
      </c>
      <c r="FJ184">
        <v>17</v>
      </c>
      <c r="FK184">
        <v>1.61</v>
      </c>
      <c r="FL184">
        <v>0.59</v>
      </c>
      <c r="FM184">
        <v>2.7811594999999998</v>
      </c>
      <c r="FN184">
        <v>5.57331332082521E-2</v>
      </c>
      <c r="FO184">
        <v>0.101075966108418</v>
      </c>
      <c r="FP184">
        <v>1</v>
      </c>
      <c r="FQ184">
        <v>832.55882352941205</v>
      </c>
      <c r="FR184">
        <v>-14.9579832524923</v>
      </c>
      <c r="FS184">
        <v>10.901136412617999</v>
      </c>
      <c r="FT184">
        <v>0</v>
      </c>
      <c r="FU184">
        <v>0.44720444999999998</v>
      </c>
      <c r="FV184">
        <v>-2.1309568480318598E-3</v>
      </c>
      <c r="FW184">
        <v>3.5219429364343798E-3</v>
      </c>
      <c r="FX184">
        <v>1</v>
      </c>
      <c r="FY184">
        <v>2</v>
      </c>
      <c r="FZ184">
        <v>3</v>
      </c>
      <c r="GA184" t="s">
        <v>420</v>
      </c>
      <c r="GB184">
        <v>2.9740700000000002</v>
      </c>
      <c r="GC184">
        <v>2.6987399999999999</v>
      </c>
      <c r="GD184">
        <v>9.0684399999999998E-2</v>
      </c>
      <c r="GE184">
        <v>9.1374700000000003E-2</v>
      </c>
      <c r="GF184">
        <v>0.107381</v>
      </c>
      <c r="GG184">
        <v>0.107192</v>
      </c>
      <c r="GH184">
        <v>35439.599999999999</v>
      </c>
      <c r="GI184">
        <v>38736.6</v>
      </c>
      <c r="GJ184">
        <v>35314.699999999997</v>
      </c>
      <c r="GK184">
        <v>38659.599999999999</v>
      </c>
      <c r="GL184">
        <v>44681.4</v>
      </c>
      <c r="GM184">
        <v>49846.1</v>
      </c>
      <c r="GN184">
        <v>55196</v>
      </c>
      <c r="GO184">
        <v>62005.8</v>
      </c>
      <c r="GP184">
        <v>1.9887999999999999</v>
      </c>
      <c r="GQ184">
        <v>1.8720000000000001</v>
      </c>
      <c r="GR184">
        <v>4.5329300000000003E-2</v>
      </c>
      <c r="GS184">
        <v>0</v>
      </c>
      <c r="GT184">
        <v>24.370799999999999</v>
      </c>
      <c r="GU184">
        <v>999.9</v>
      </c>
      <c r="GV184">
        <v>59.645000000000003</v>
      </c>
      <c r="GW184">
        <v>28.198</v>
      </c>
      <c r="GX184">
        <v>25.451499999999999</v>
      </c>
      <c r="GY184">
        <v>56.3934</v>
      </c>
      <c r="GZ184">
        <v>46.0777</v>
      </c>
      <c r="HA184">
        <v>1</v>
      </c>
      <c r="HB184">
        <v>-9.8455299999999996E-2</v>
      </c>
      <c r="HC184">
        <v>-0.29433599999999999</v>
      </c>
      <c r="HD184">
        <v>20.162800000000001</v>
      </c>
      <c r="HE184">
        <v>5.1981200000000003</v>
      </c>
      <c r="HF184">
        <v>12.0052</v>
      </c>
      <c r="HG184">
        <v>4.9756</v>
      </c>
      <c r="HH184">
        <v>3.2934000000000001</v>
      </c>
      <c r="HI184">
        <v>9999</v>
      </c>
      <c r="HJ184">
        <v>9999</v>
      </c>
      <c r="HK184">
        <v>9999</v>
      </c>
      <c r="HL184">
        <v>625.5</v>
      </c>
      <c r="HM184">
        <v>1.8631</v>
      </c>
      <c r="HN184">
        <v>1.8678900000000001</v>
      </c>
      <c r="HO184">
        <v>1.86768</v>
      </c>
      <c r="HP184">
        <v>1.8689</v>
      </c>
      <c r="HQ184">
        <v>1.8696600000000001</v>
      </c>
      <c r="HR184">
        <v>1.8656900000000001</v>
      </c>
      <c r="HS184">
        <v>1.86676</v>
      </c>
      <c r="HT184">
        <v>1.8681300000000001</v>
      </c>
      <c r="HU184">
        <v>5</v>
      </c>
      <c r="HV184">
        <v>0</v>
      </c>
      <c r="HW184">
        <v>0</v>
      </c>
      <c r="HX184">
        <v>0</v>
      </c>
      <c r="HY184" t="s">
        <v>421</v>
      </c>
      <c r="HZ184" t="s">
        <v>422</v>
      </c>
      <c r="IA184" t="s">
        <v>423</v>
      </c>
      <c r="IB184" t="s">
        <v>423</v>
      </c>
      <c r="IC184" t="s">
        <v>423</v>
      </c>
      <c r="ID184" t="s">
        <v>423</v>
      </c>
      <c r="IE184">
        <v>0</v>
      </c>
      <c r="IF184">
        <v>100</v>
      </c>
      <c r="IG184">
        <v>100</v>
      </c>
      <c r="IH184">
        <v>5.9980000000000002</v>
      </c>
      <c r="II184">
        <v>0.53069999999999995</v>
      </c>
      <c r="IJ184">
        <v>3.6346291650323699</v>
      </c>
      <c r="IK184">
        <v>5.6267518783259399E-3</v>
      </c>
      <c r="IL184">
        <v>2.30191766742704E-7</v>
      </c>
      <c r="IM184">
        <v>-2.9562642023804099E-10</v>
      </c>
      <c r="IN184">
        <v>-4.4408053959193901E-2</v>
      </c>
      <c r="IO184">
        <v>-1.77651730019769E-2</v>
      </c>
      <c r="IP184">
        <v>2.0502542247495602E-3</v>
      </c>
      <c r="IQ184">
        <v>-1.6883999477825899E-5</v>
      </c>
      <c r="IR184">
        <v>-3</v>
      </c>
      <c r="IS184">
        <v>1845</v>
      </c>
      <c r="IT184">
        <v>1</v>
      </c>
      <c r="IU184">
        <v>26</v>
      </c>
      <c r="IV184">
        <v>23584</v>
      </c>
      <c r="IW184">
        <v>23583.9</v>
      </c>
      <c r="IX184">
        <v>1.0376000000000001</v>
      </c>
      <c r="IY184">
        <v>2.6159699999999999</v>
      </c>
      <c r="IZ184">
        <v>1.5478499999999999</v>
      </c>
      <c r="JA184">
        <v>2.3107899999999999</v>
      </c>
      <c r="JB184">
        <v>1.3464400000000001</v>
      </c>
      <c r="JC184">
        <v>2.4169900000000002</v>
      </c>
      <c r="JD184">
        <v>32.731299999999997</v>
      </c>
      <c r="JE184">
        <v>16.3035</v>
      </c>
      <c r="JF184">
        <v>18</v>
      </c>
      <c r="JG184">
        <v>496.92899999999997</v>
      </c>
      <c r="JH184">
        <v>420.75400000000002</v>
      </c>
      <c r="JI184">
        <v>24.9998</v>
      </c>
      <c r="JJ184">
        <v>26.021799999999999</v>
      </c>
      <c r="JK184">
        <v>30.0001</v>
      </c>
      <c r="JL184">
        <v>25.979199999999999</v>
      </c>
      <c r="JM184">
        <v>25.924399999999999</v>
      </c>
      <c r="JN184">
        <v>20.783799999999999</v>
      </c>
      <c r="JO184">
        <v>0</v>
      </c>
      <c r="JP184">
        <v>100</v>
      </c>
      <c r="JQ184">
        <v>25</v>
      </c>
      <c r="JR184">
        <v>419.89699999999999</v>
      </c>
      <c r="JS184">
        <v>28.5824</v>
      </c>
      <c r="JT184">
        <v>102.395</v>
      </c>
      <c r="JU184">
        <v>103.211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2022-07-27T19:05:36Z</dcterms:created>
  <dcterms:modified xsi:type="dcterms:W3CDTF">2022-07-29T16:41:16Z</dcterms:modified>
</cp:coreProperties>
</file>