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6DEAA062-334A-044B-A896-AC59500FBD8F}" xr6:coauthVersionLast="47" xr6:coauthVersionMax="47" xr10:uidLastSave="{00000000-0000-0000-0000-000000000000}"/>
  <bookViews>
    <workbookView xWindow="51760" yWindow="500" windowWidth="32460" windowHeight="1744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<sst xmlns="http://schemas.openxmlformats.org/spreadsheetml/2006/main" count="44" uniqueCount="21">
  <si>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</si>
  <si>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</si>
  <si>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</si>
  <si>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</si>
  <si>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</si>
  <si>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</si>
  <si>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</si>
  <si>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</si>
  <si>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</si>
  <si>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</si>
  <si>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</si>
  <si>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</si>
  <si>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nmass</t>
  </si>
  <si>
    <t>narea</t>
  </si>
  <si>
    <t>pmass</t>
  </si>
  <si>
    <t>parea</t>
  </si>
  <si>
    <t>leaf_np</t>
  </si>
  <si>
    <t>marea</t>
  </si>
  <si>
    <t>&lt;0.001</t>
  </si>
  <si>
    <t>ci_range</t>
  </si>
  <si>
    <t>estimate_se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</si>
</sst>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K19"/>
  <sheetViews>
    <sheetView tabSelected="1" zoomScale="268" zoomScaleNormal="268" workbookViewId="0">
      <selection activeCell="D4" sqref="D4"/>
    </sheetView>
  </sheetViews>
  <sheetFormatPr baseColWidth="10" defaultRowHeight="16" x14ac:dyDescent="0.2"/>
  <cols>
    <col min="2" max="2" width="5" bestFit="1" customWidth="1"/>
    <col min="3" max="3" width="4.1640625" bestFit="1" customWidth="1"/>
    <col min="4" max="4" width="8.5" bestFit="1" customWidth="1"/>
    <col min="5" max="5" width="6.6640625" bestFit="1" customWidth="1"/>
    <col min="6" max="6" width="11" bestFit="1" customWidth="1"/>
    <col min="7" max="7" width="7.33203125" bestFit="1" customWidth="1"/>
    <col min="8" max="8" width="6.5" customWidth="1"/>
    <col min="9" max="10" width="7.33203125" bestFit="1" customWidth="1"/>
    <col min="11" max="11" width="16.6640625" bestFit="1" customWidth="1"/>
  </cols>
  <sheetData>
    <row r="1" spans="1:11" x14ac:dyDescent="0.2">
      <c r="A1" t="s">
        <v>0</v>
      </c>
      <c r="B1" t="s">
        <v>1</v>
      </c>
      <c r="C1" t="s">
        <v>11</v>
      </c>
      <c r="D1" t="s">
        <v>5</v>
      </c>
      <c r="E1" t="s">
        <v>6</v>
      </c>
      <c r="F1" t="s">
        <v>20</v>
      </c>
      <c r="G1" t="s">
        <v>7</v>
      </c>
      <c r="H1" t="s">
        <v>8</v>
      </c>
      <c r="I1" t="s">
        <v>9</v>
      </c>
      <c r="J1" t="s">
        <v>10</v>
      </c>
      <c r="K1" t="s">
        <v>19</v>
      </c>
    </row>
    <row r="2" spans="1:11" x14ac:dyDescent="0.2">
      <c r="A2" s="4" t="s">
        <v>17</v>
      </c>
      <c r="B2" t="s">
        <v>3</v>
      </c>
      <c r="C2" s="3">
        <v>113</v>
      </c>
      <c r="D2" s="1">
        <v>-3.6999999999999998E-2</v>
      </c>
      <c r="E2" s="1">
        <v>1.6E-2</v>
      </c>
      <c r="F2" s="1" t="str">
        <f>CONCATENATE(D2, "±", E2)</f>
        <v>-0.037±0.016</v>
      </c>
      <c r="G2" s="1">
        <v>-2.3180000000000001</v>
      </c>
      <c r="H2" s="1">
        <v>0.02</v>
      </c>
      <c r="I2" s="1">
        <v>-6.8000000000000005E-2</v>
      </c>
      <c r="J2" s="1">
        <v>-6.0000000000000001E-3</v>
      </c>
      <c r="K2" s="2" t="str">
        <f>CONCATENATE("[",I2,", ",J2,"]")</f>
        <v>[-0.068, -0.006]</v>
      </c>
    </row>
    <row r="3" spans="1:11" x14ac:dyDescent="0.2">
      <c r="A3" s="4"/>
      <c r="B3" t="s">
        <v>2</v>
      </c>
      <c r="C3" s="3"/>
      <c r="D3" s="1">
        <v>-1.4999999999999999E-2</v>
      </c>
      <c r="E3" s="1">
        <v>1.4999999999999999E-2</v>
      </c>
      <c r="F3" s="1" t="str">
        <f t="shared" ref="F3:F19" si="0">CONCATENATE(D3, "±", E3)</f>
        <v>-0.015±0.015</v>
      </c>
      <c r="G3" s="1">
        <v>-1.0189999999999999</v>
      </c>
      <c r="H3" s="1">
        <v>0.308</v>
      </c>
      <c r="I3" s="1">
        <v>-4.3999999999999997E-2</v>
      </c>
      <c r="J3" s="1">
        <v>1.4E-2</v>
      </c>
      <c r="K3" s="2" t="str">
        <f t="shared" ref="K3:K19" si="1">CONCATENATE("[",I3,", ",J3,"]")</f>
        <v>[-0.044, 0.014]</v>
      </c>
    </row>
    <row r="4" spans="1:11" x14ac:dyDescent="0.2">
      <c r="A4" s="4"/>
      <c r="B4" t="s">
        <v>4</v>
      </c>
      <c r="C4" s="3"/>
      <c r="D4" s="1">
        <v>-5.1999999999999998E-2</v>
      </c>
      <c r="E4" s="1">
        <v>1.7999999999999999E-2</v>
      </c>
      <c r="F4" s="1" t="str">
        <f t="shared" si="0"/>
        <v>-0.052±0.018</v>
      </c>
      <c r="G4" s="1">
        <v>-2.88</v>
      </c>
      <c r="H4" s="1">
        <v>4.0000000000000001E-3</v>
      </c>
      <c r="I4" s="1">
        <v>-8.7999999999999995E-2</v>
      </c>
      <c r="J4" s="1">
        <v>-1.67E-2</v>
      </c>
      <c r="K4" s="2" t="str">
        <f t="shared" si="1"/>
        <v>[-0.088, -0.0167]</v>
      </c>
    </row>
    <row r="5" spans="1:11" x14ac:dyDescent="0.2">
      <c r="A5" s="4" t="s">
        <v>12</v>
      </c>
      <c r="B5" t="s">
        <v>3</v>
      </c>
      <c r="C5" s="3">
        <v>139</v>
      </c>
      <c r="D5" s="1">
        <v>0.124</v>
      </c>
      <c r="E5" s="1">
        <v>2.1000000000000001E-2</v>
      </c>
      <c r="F5" s="1" t="str">
        <f t="shared" si="0"/>
        <v>0.124±0.021</v>
      </c>
      <c r="G5" s="1">
        <v>5.9370000000000003</v>
      </c>
      <c r="H5" s="1" t="s">
        <v>18</v>
      </c>
      <c r="I5" s="1">
        <v>8.3000000000000004E-2</v>
      </c>
      <c r="J5" s="1">
        <v>0.16500000000000001</v>
      </c>
      <c r="K5" s="2" t="str">
        <f t="shared" si="1"/>
        <v>[0.083, 0.165]</v>
      </c>
    </row>
    <row r="6" spans="1:11" x14ac:dyDescent="0.2">
      <c r="A6" s="4"/>
      <c r="B6" t="s">
        <v>2</v>
      </c>
      <c r="C6" s="3"/>
      <c r="D6" s="1">
        <v>-2E-3</v>
      </c>
      <c r="E6" s="1">
        <v>1.2E-2</v>
      </c>
      <c r="F6" s="1" t="str">
        <f t="shared" si="0"/>
        <v>-0.002±0.012</v>
      </c>
      <c r="G6" s="1">
        <v>-0.127</v>
      </c>
      <c r="H6" s="1">
        <v>0.89900000000000002</v>
      </c>
      <c r="I6" s="1">
        <v>-2.5000000000000001E-2</v>
      </c>
      <c r="J6" s="1">
        <v>2.1999999999999999E-2</v>
      </c>
      <c r="K6" s="2" t="str">
        <f t="shared" si="1"/>
        <v>[-0.025, 0.022]</v>
      </c>
    </row>
    <row r="7" spans="1:11" x14ac:dyDescent="0.2">
      <c r="A7" s="4"/>
      <c r="B7" t="s">
        <v>4</v>
      </c>
      <c r="C7" s="3"/>
      <c r="D7" s="1">
        <v>0.11799999999999999</v>
      </c>
      <c r="E7" s="1">
        <v>2.1000000000000001E-2</v>
      </c>
      <c r="F7" s="1" t="str">
        <f t="shared" si="0"/>
        <v>0.118±0.021</v>
      </c>
      <c r="G7" s="1">
        <v>5.4619999999999997</v>
      </c>
      <c r="H7" s="1" t="s">
        <v>18</v>
      </c>
      <c r="I7" s="1">
        <v>7.4999999999999997E-2</v>
      </c>
      <c r="J7" s="1">
        <v>0.16</v>
      </c>
      <c r="K7" s="2" t="str">
        <f t="shared" si="1"/>
        <v>[0.075, 0.16]</v>
      </c>
    </row>
    <row r="8" spans="1:11" x14ac:dyDescent="0.2">
      <c r="A8" s="4" t="s">
        <v>13</v>
      </c>
      <c r="B8" t="s">
        <v>3</v>
      </c>
      <c r="C8" s="3">
        <v>84</v>
      </c>
      <c r="D8" s="1">
        <v>0.125</v>
      </c>
      <c r="E8" s="1">
        <v>4.2000000000000003E-2</v>
      </c>
      <c r="F8" s="1" t="str">
        <f t="shared" si="0"/>
        <v>0.125±0.042</v>
      </c>
      <c r="G8" s="1">
        <v>2.9870000000000001</v>
      </c>
      <c r="H8" s="1">
        <v>3.0000000000000001E-3</v>
      </c>
      <c r="I8" s="1">
        <v>4.2999999999999997E-2</v>
      </c>
      <c r="J8" s="1">
        <v>0.20799999999999999</v>
      </c>
      <c r="K8" s="2" t="str">
        <f t="shared" si="1"/>
        <v>[0.043, 0.208]</v>
      </c>
    </row>
    <row r="9" spans="1:11" x14ac:dyDescent="0.2">
      <c r="A9" s="4"/>
      <c r="B9" t="s">
        <v>2</v>
      </c>
      <c r="C9" s="3"/>
      <c r="D9" s="1">
        <v>2.5999999999999999E-2</v>
      </c>
      <c r="E9" s="1">
        <v>4.2000000000000003E-2</v>
      </c>
      <c r="F9" s="1" t="str">
        <f t="shared" si="0"/>
        <v>0.026±0.042</v>
      </c>
      <c r="G9" s="1">
        <v>0.61699999999999999</v>
      </c>
      <c r="H9" s="1">
        <v>0.53700000000000003</v>
      </c>
      <c r="I9" s="1">
        <v>-5.6000000000000001E-2</v>
      </c>
      <c r="J9" s="1">
        <v>0.1075</v>
      </c>
      <c r="K9" s="2" t="str">
        <f t="shared" si="1"/>
        <v>[-0.056, 0.1075]</v>
      </c>
    </row>
    <row r="10" spans="1:11" x14ac:dyDescent="0.2">
      <c r="A10" s="4"/>
      <c r="B10" t="s">
        <v>4</v>
      </c>
      <c r="C10" s="3"/>
      <c r="D10" s="1">
        <v>0.15</v>
      </c>
      <c r="E10" s="1">
        <v>3.5999999999999997E-2</v>
      </c>
      <c r="F10" s="1" t="str">
        <f t="shared" si="0"/>
        <v>0.15±0.036</v>
      </c>
      <c r="G10" s="1">
        <v>4.1379999999999999</v>
      </c>
      <c r="H10" s="1" t="s">
        <v>18</v>
      </c>
      <c r="I10" s="1">
        <v>7.9000000000000001E-2</v>
      </c>
      <c r="J10" s="1">
        <v>0.221</v>
      </c>
      <c r="K10" s="2" t="str">
        <f t="shared" si="1"/>
        <v>[0.079, 0.221]</v>
      </c>
    </row>
    <row r="11" spans="1:11" x14ac:dyDescent="0.2">
      <c r="A11" s="4" t="s">
        <v>14</v>
      </c>
      <c r="B11" t="s">
        <v>3</v>
      </c>
      <c r="C11" s="3">
        <v>133</v>
      </c>
      <c r="D11" s="1">
        <v>-7.4999999999999997E-2</v>
      </c>
      <c r="E11" s="1">
        <v>3.2000000000000001E-2</v>
      </c>
      <c r="F11" s="1" t="str">
        <f t="shared" si="0"/>
        <v>-0.075±0.032</v>
      </c>
      <c r="G11" s="1">
        <v>-2.3650000000000002</v>
      </c>
      <c r="H11" s="1">
        <v>1.7999999999999999E-2</v>
      </c>
      <c r="I11" s="1">
        <v>-0.13600000000000001</v>
      </c>
      <c r="J11" s="1">
        <v>-1.2999999999999999E-2</v>
      </c>
      <c r="K11" s="2" t="str">
        <f t="shared" si="1"/>
        <v>[-0.136, -0.013]</v>
      </c>
    </row>
    <row r="12" spans="1:11" x14ac:dyDescent="0.2">
      <c r="A12" s="4"/>
      <c r="B12" t="s">
        <v>2</v>
      </c>
      <c r="C12" s="3"/>
      <c r="D12" s="1">
        <v>0.44900000000000001</v>
      </c>
      <c r="E12" s="1">
        <v>6.6000000000000003E-2</v>
      </c>
      <c r="F12" s="1" t="str">
        <f t="shared" si="0"/>
        <v>0.449±0.066</v>
      </c>
      <c r="G12" s="1">
        <v>6.8079999999999998</v>
      </c>
      <c r="H12" s="1" t="s">
        <v>18</v>
      </c>
      <c r="I12" s="1">
        <v>0.32</v>
      </c>
      <c r="J12" s="1">
        <v>0.57799999999999996</v>
      </c>
      <c r="K12" s="2" t="str">
        <f t="shared" si="1"/>
        <v>[0.32, 0.578]</v>
      </c>
    </row>
    <row r="13" spans="1:11" x14ac:dyDescent="0.2">
      <c r="A13" s="4"/>
      <c r="B13" t="s">
        <v>4</v>
      </c>
      <c r="C13" s="3"/>
      <c r="D13" s="1">
        <v>0.36599999999999999</v>
      </c>
      <c r="E13" s="1">
        <v>5.7000000000000002E-2</v>
      </c>
      <c r="F13" s="1" t="str">
        <f t="shared" si="0"/>
        <v>0.366±0.057</v>
      </c>
      <c r="G13" s="1">
        <v>6.3869999999999996</v>
      </c>
      <c r="H13" s="1" t="s">
        <v>18</v>
      </c>
      <c r="I13" s="1">
        <v>0.253</v>
      </c>
      <c r="J13" s="1">
        <v>0.47799999999999998</v>
      </c>
      <c r="K13" s="2" t="str">
        <f t="shared" si="1"/>
        <v>[0.253, 0.478]</v>
      </c>
    </row>
    <row r="14" spans="1:11" x14ac:dyDescent="0.2">
      <c r="A14" s="4" t="s">
        <v>15</v>
      </c>
      <c r="B14" t="s">
        <v>3</v>
      </c>
      <c r="C14" s="3">
        <v>79</v>
      </c>
      <c r="D14" s="1">
        <v>-5.3999999999999999E-2</v>
      </c>
      <c r="E14" s="1">
        <v>7.4999999999999997E-2</v>
      </c>
      <c r="F14" s="1" t="str">
        <f t="shared" si="0"/>
        <v>-0.054±0.075</v>
      </c>
      <c r="G14" s="1">
        <v>-0.72</v>
      </c>
      <c r="H14" s="1">
        <v>0.47199999999999998</v>
      </c>
      <c r="I14" s="1">
        <v>-0.20100000000000001</v>
      </c>
      <c r="J14" s="1">
        <v>9.2999999999999999E-2</v>
      </c>
      <c r="K14" s="2" t="str">
        <f t="shared" si="1"/>
        <v>[-0.201, 0.093]</v>
      </c>
    </row>
    <row r="15" spans="1:11" x14ac:dyDescent="0.2">
      <c r="A15" s="4"/>
      <c r="B15" t="s">
        <v>2</v>
      </c>
      <c r="C15" s="3"/>
      <c r="D15" s="1">
        <v>0.53</v>
      </c>
      <c r="E15" s="1">
        <v>0.113</v>
      </c>
      <c r="F15" s="1" t="str">
        <f t="shared" si="0"/>
        <v>0.53±0.113</v>
      </c>
      <c r="G15" s="1">
        <v>4.6929999999999996</v>
      </c>
      <c r="H15" s="1" t="s">
        <v>18</v>
      </c>
      <c r="I15" s="1">
        <v>0.3085</v>
      </c>
      <c r="J15" s="1">
        <v>0.751</v>
      </c>
      <c r="K15" s="2" t="str">
        <f t="shared" si="1"/>
        <v>[0.3085, 0.751]</v>
      </c>
    </row>
    <row r="16" spans="1:11" x14ac:dyDescent="0.2">
      <c r="A16" s="4"/>
      <c r="B16" t="s">
        <v>4</v>
      </c>
      <c r="C16" s="3"/>
      <c r="D16" s="1">
        <v>0.38300000000000001</v>
      </c>
      <c r="E16" s="1">
        <v>0.11</v>
      </c>
      <c r="F16" s="1" t="str">
        <f t="shared" si="0"/>
        <v>0.383±0.11</v>
      </c>
      <c r="G16" s="1">
        <v>3.4889999999999999</v>
      </c>
      <c r="H16" s="1" t="s">
        <v>18</v>
      </c>
      <c r="I16" s="1">
        <v>0.16800000000000001</v>
      </c>
      <c r="J16" s="1">
        <v>0.59799999999999998</v>
      </c>
      <c r="K16" s="2" t="str">
        <f t="shared" si="1"/>
        <v>[0.168, 0.598]</v>
      </c>
    </row>
    <row r="17" spans="1:11" x14ac:dyDescent="0.2">
      <c r="A17" s="4" t="s">
        <v>16</v>
      </c>
      <c r="B17" t="s">
        <v>3</v>
      </c>
      <c r="C17" s="3">
        <v>115</v>
      </c>
      <c r="D17" s="1">
        <v>0.13700000000000001</v>
      </c>
      <c r="E17" s="1">
        <v>4.8000000000000001E-2</v>
      </c>
      <c r="F17" s="1" t="str">
        <f t="shared" si="0"/>
        <v>0.137±0.048</v>
      </c>
      <c r="G17" s="1">
        <v>2.8809999999999998</v>
      </c>
      <c r="H17" s="1">
        <v>4.0000000000000001E-3</v>
      </c>
      <c r="I17" s="1">
        <v>4.3999999999999997E-2</v>
      </c>
      <c r="J17" s="1">
        <v>0.23</v>
      </c>
      <c r="K17" s="2" t="str">
        <f t="shared" si="1"/>
        <v>[0.044, 0.23]</v>
      </c>
    </row>
    <row r="18" spans="1:11" x14ac:dyDescent="0.2">
      <c r="A18" s="4"/>
      <c r="B18" t="s">
        <v>2</v>
      </c>
      <c r="C18" s="3"/>
      <c r="D18" s="1">
        <v>-0.33700000000000002</v>
      </c>
      <c r="E18" s="1">
        <v>6.4000000000000001E-2</v>
      </c>
      <c r="F18" s="1" t="str">
        <f t="shared" si="0"/>
        <v>-0.337±0.064</v>
      </c>
      <c r="G18" s="1">
        <v>-5.2460000000000004</v>
      </c>
      <c r="H18" s="1" t="s">
        <v>18</v>
      </c>
      <c r="I18" s="1">
        <v>-0.46300000000000002</v>
      </c>
      <c r="J18" s="1">
        <v>-0.21099999999999999</v>
      </c>
      <c r="K18" s="2" t="str">
        <f t="shared" si="1"/>
        <v>[-0.463, -0.211]</v>
      </c>
    </row>
    <row r="19" spans="1:11" x14ac:dyDescent="0.2">
      <c r="A19" s="4"/>
      <c r="B19" t="s">
        <v>4</v>
      </c>
      <c r="C19" s="3"/>
      <c r="D19" s="1">
        <v>-2.0099999999999998</v>
      </c>
      <c r="E19" s="1">
        <v>4.7E-2</v>
      </c>
      <c r="F19" s="1" t="str">
        <f t="shared" si="0"/>
        <v>-2.01±0.047</v>
      </c>
      <c r="G19" s="1">
        <v>-4.242</v>
      </c>
      <c r="H19" s="1" t="s">
        <v>18</v>
      </c>
      <c r="I19" s="1">
        <v>-0.29299999999999998</v>
      </c>
      <c r="J19" s="1">
        <v>-0.108</v>
      </c>
      <c r="K19" s="2" t="str">
        <f t="shared" si="1"/>
        <v>[-0.293, -0.108]</v>
      </c>
    </row>
  </sheetData>
  <mergeCells count="12">
    <mergeCell ref="C17:C19"/>
    <mergeCell ref="A2:A4"/>
    <mergeCell ref="A5:A7"/>
    <mergeCell ref="A8:A10"/>
    <mergeCell ref="A11:A13"/>
    <mergeCell ref="A14:A16"/>
    <mergeCell ref="A17:A19"/>
    <mergeCell ref="C2:C4"/>
    <mergeCell ref="C5:C7"/>
    <mergeCell ref="C8:C10"/>
    <mergeCell ref="C11:C13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2025-06-24T18:42:39Z</dcterms:modified>
</cp:coreProperties>
</file>