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istan\Documents\CAD_bio\src\python\mass\"/>
    </mc:Choice>
  </mc:AlternateContent>
  <xr:revisionPtr revIDLastSave="0" documentId="13_ncr:1_{CF9B4C6E-0F3E-42A3-A26F-695BFE755641}" xr6:coauthVersionLast="40" xr6:coauthVersionMax="41" xr10:uidLastSave="{00000000-0000-0000-0000-000000000000}"/>
  <bookViews>
    <workbookView xWindow="-110" yWindow="-110" windowWidth="38620" windowHeight="21220" xr2:uid="{FCB94CF3-233C-CD43-9CE9-0FCDFEC6D2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7" i="1" l="1"/>
  <c r="D27" i="1"/>
  <c r="E27" i="1"/>
  <c r="F27" i="1"/>
  <c r="G27" i="1"/>
  <c r="H27" i="1"/>
  <c r="C28" i="1"/>
  <c r="D28" i="1"/>
  <c r="E28" i="1"/>
  <c r="F28" i="1"/>
  <c r="G28" i="1"/>
  <c r="H28" i="1"/>
  <c r="C29" i="1"/>
  <c r="D29" i="1"/>
  <c r="E29" i="1"/>
  <c r="F29" i="1"/>
  <c r="G29" i="1"/>
  <c r="H29" i="1"/>
  <c r="C30" i="1"/>
  <c r="D30" i="1"/>
  <c r="E30" i="1"/>
  <c r="F30" i="1"/>
  <c r="G30" i="1"/>
  <c r="H30" i="1"/>
  <c r="C31" i="1"/>
  <c r="D31" i="1"/>
  <c r="E31" i="1"/>
  <c r="F31" i="1"/>
  <c r="G31" i="1"/>
  <c r="H31" i="1"/>
  <c r="D26" i="1"/>
  <c r="E26" i="1"/>
  <c r="F26" i="1"/>
  <c r="G26" i="1"/>
  <c r="H26" i="1"/>
  <c r="C26" i="1"/>
  <c r="K20" i="1"/>
  <c r="L20" i="1"/>
  <c r="M20" i="1"/>
  <c r="N20" i="1"/>
  <c r="O20" i="1"/>
  <c r="P20" i="1"/>
  <c r="K21" i="1"/>
  <c r="L21" i="1"/>
  <c r="M21" i="1"/>
  <c r="N21" i="1"/>
  <c r="O21" i="1"/>
  <c r="P21" i="1"/>
  <c r="K22" i="1"/>
  <c r="L22" i="1"/>
  <c r="M22" i="1"/>
  <c r="N22" i="1"/>
  <c r="O22" i="1"/>
  <c r="P22" i="1"/>
  <c r="K23" i="1"/>
  <c r="L23" i="1"/>
  <c r="M23" i="1"/>
  <c r="N23" i="1"/>
  <c r="O23" i="1"/>
  <c r="P23" i="1"/>
  <c r="K24" i="1"/>
  <c r="L24" i="1"/>
  <c r="M24" i="1"/>
  <c r="N24" i="1"/>
  <c r="O24" i="1"/>
  <c r="P24" i="1"/>
  <c r="L19" i="1"/>
  <c r="M19" i="1"/>
  <c r="N19" i="1"/>
  <c r="O19" i="1"/>
  <c r="P19" i="1"/>
  <c r="K19" i="1"/>
  <c r="P15" i="1"/>
  <c r="P14" i="1"/>
  <c r="P13" i="1"/>
  <c r="O14" i="1"/>
  <c r="O13" i="1"/>
  <c r="N13" i="1"/>
  <c r="P12" i="1"/>
  <c r="O12" i="1"/>
  <c r="N12" i="1"/>
  <c r="M12" i="1"/>
  <c r="P11" i="1"/>
  <c r="O11" i="1"/>
  <c r="N11" i="1"/>
  <c r="M11" i="1"/>
  <c r="L11" i="1"/>
  <c r="L12" i="1"/>
  <c r="L13" i="1"/>
  <c r="M13" i="1"/>
  <c r="L14" i="1"/>
  <c r="M14" i="1"/>
  <c r="N14" i="1"/>
  <c r="L15" i="1"/>
  <c r="M15" i="1"/>
  <c r="N15" i="1"/>
  <c r="O15" i="1"/>
  <c r="L16" i="1"/>
  <c r="M16" i="1"/>
  <c r="N16" i="1"/>
  <c r="O16" i="1"/>
  <c r="P16" i="1"/>
  <c r="K12" i="1"/>
  <c r="K13" i="1"/>
  <c r="K14" i="1"/>
  <c r="K15" i="1"/>
  <c r="K16" i="1"/>
  <c r="K11" i="1"/>
  <c r="C20" i="1"/>
  <c r="D20" i="1"/>
  <c r="E20" i="1"/>
  <c r="F20" i="1"/>
  <c r="G20" i="1"/>
  <c r="H20" i="1"/>
  <c r="C21" i="1"/>
  <c r="D21" i="1"/>
  <c r="E21" i="1"/>
  <c r="F21" i="1"/>
  <c r="G21" i="1"/>
  <c r="H21" i="1"/>
  <c r="C22" i="1"/>
  <c r="D22" i="1"/>
  <c r="E22" i="1"/>
  <c r="F22" i="1"/>
  <c r="G22" i="1"/>
  <c r="H22" i="1"/>
  <c r="C23" i="1"/>
  <c r="D23" i="1"/>
  <c r="E23" i="1"/>
  <c r="F23" i="1"/>
  <c r="G23" i="1"/>
  <c r="H23" i="1"/>
  <c r="C24" i="1"/>
  <c r="D24" i="1"/>
  <c r="E24" i="1"/>
  <c r="F24" i="1"/>
  <c r="G24" i="1"/>
  <c r="H24" i="1"/>
  <c r="D19" i="1"/>
  <c r="E19" i="1"/>
  <c r="F19" i="1"/>
  <c r="G19" i="1"/>
  <c r="H19" i="1"/>
  <c r="C19" i="1"/>
  <c r="H15" i="1"/>
  <c r="H14" i="1"/>
  <c r="G14" i="1"/>
  <c r="H13" i="1"/>
  <c r="G13" i="1"/>
  <c r="F13" i="1"/>
  <c r="H12" i="1"/>
  <c r="G12" i="1"/>
  <c r="F12" i="1"/>
  <c r="E12" i="1"/>
  <c r="H11" i="1"/>
  <c r="G11" i="1"/>
  <c r="F11" i="1"/>
  <c r="E11" i="1"/>
  <c r="D11" i="1"/>
  <c r="G16" i="1"/>
  <c r="F16" i="1"/>
  <c r="F15" i="1"/>
  <c r="E16" i="1"/>
  <c r="E15" i="1"/>
  <c r="E14" i="1"/>
  <c r="D16" i="1"/>
  <c r="D15" i="1"/>
  <c r="D14" i="1"/>
  <c r="D13" i="1"/>
  <c r="C16" i="1"/>
  <c r="C15" i="1"/>
  <c r="C14" i="1"/>
  <c r="C13" i="1"/>
  <c r="C12" i="1"/>
  <c r="H16" i="1"/>
  <c r="G15" i="1"/>
  <c r="F14" i="1"/>
  <c r="E13" i="1"/>
  <c r="D12" i="1"/>
  <c r="C11" i="1"/>
</calcChain>
</file>

<file path=xl/sharedStrings.xml><?xml version="1.0" encoding="utf-8"?>
<sst xmlns="http://schemas.openxmlformats.org/spreadsheetml/2006/main" count="14" uniqueCount="8">
  <si>
    <t>S10</t>
  </si>
  <si>
    <t>ape1</t>
  </si>
  <si>
    <t>ape2</t>
  </si>
  <si>
    <t>ape3</t>
  </si>
  <si>
    <t>ape4</t>
  </si>
  <si>
    <t>ape5</t>
  </si>
  <si>
    <t>ape6</t>
  </si>
  <si>
    <t>S11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</si>
</sst>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1" fillId="2" borderId="0" xfId="1" applyFill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0" fontId="1" fillId="2" borderId="3" xfId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164" fontId="0" fillId="0" borderId="0" xfId="0" applyNumberFormat="1"/>
    <xf numFmtId="2" fontId="0" fillId="0" borderId="0" xfId="0" applyNumberFormat="1"/>
    <xf numFmtId="0" fontId="0" fillId="0" borderId="0" xfId="0"/>
    <xf numFmtId="2" fontId="3" fillId="0" borderId="0" xfId="0" applyNumberFormat="1" applyFont="1" applyAlignment="1">
      <alignment horizontal="center" vertical="center"/>
    </xf>
    <xf numFmtId="2" fontId="3" fillId="3" borderId="0" xfId="0" applyNumberFormat="1" applyFont="1" applyFill="1" applyAlignment="1">
      <alignment horizontal="center" vertical="center"/>
    </xf>
  </cellXfs>
  <cellStyles count="2">
    <cellStyle name="Normal" xfId="0" builtinId="0"/>
    <cellStyle name="Normal 2" xfId="1" xr:uid="{3657F884-655D-1B43-982F-D2DE37425F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BFAF1-6795-AF4A-9EF7-DE1ADE1A0D92}">
  <dimension ref="A1:P31"/>
  <sheetViews>
    <sheetView tabSelected="1" workbookViewId="0">
      <selection activeCell="U20" sqref="U20"/>
    </sheetView>
  </sheetViews>
  <sheetFormatPr defaultColWidth="10.6640625" defaultRowHeight="15.5" x14ac:dyDescent="0.35"/>
  <cols>
    <col min="1" max="9" width="7.5" customWidth="1"/>
  </cols>
  <sheetData>
    <row r="1" spans="1:16" ht="46" customHeight="1" x14ac:dyDescent="0.35">
      <c r="C1" s="7" t="s">
        <v>0</v>
      </c>
      <c r="D1" s="7"/>
      <c r="E1" s="7"/>
      <c r="F1" s="7"/>
      <c r="G1" s="7"/>
      <c r="H1" s="7"/>
    </row>
    <row r="2" spans="1:16" ht="46" customHeight="1" x14ac:dyDescent="0.35">
      <c r="A2" s="1"/>
      <c r="B2" s="2"/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</row>
    <row r="3" spans="1:16" ht="46" customHeight="1" x14ac:dyDescent="0.35">
      <c r="A3" s="6" t="s">
        <v>7</v>
      </c>
      <c r="B3" s="4" t="s">
        <v>1</v>
      </c>
      <c r="C3" s="5">
        <v>1679</v>
      </c>
      <c r="D3" s="5">
        <v>2931</v>
      </c>
      <c r="E3" s="5">
        <v>1379</v>
      </c>
      <c r="F3" s="5">
        <v>1520.5</v>
      </c>
      <c r="G3" s="5">
        <v>1322.5</v>
      </c>
      <c r="H3" s="5">
        <v>1413.5</v>
      </c>
      <c r="K3" s="11">
        <v>0.20099999999999998</v>
      </c>
      <c r="L3" s="12"/>
      <c r="M3" s="12"/>
      <c r="N3" s="12"/>
      <c r="O3" s="12"/>
      <c r="P3" s="12"/>
    </row>
    <row r="4" spans="1:16" ht="46" customHeight="1" x14ac:dyDescent="0.35">
      <c r="A4" s="6"/>
      <c r="B4" s="4" t="s">
        <v>2</v>
      </c>
      <c r="C4" s="5">
        <v>3221.5</v>
      </c>
      <c r="D4" s="5">
        <v>1307.5</v>
      </c>
      <c r="E4" s="5">
        <v>1291.5</v>
      </c>
      <c r="F4" s="5">
        <v>1328</v>
      </c>
      <c r="G4" s="5">
        <v>1220</v>
      </c>
      <c r="H4" s="5">
        <v>2109</v>
      </c>
      <c r="K4" s="11">
        <v>9.2666666666666675E-2</v>
      </c>
      <c r="L4" s="11">
        <v>0.23500000000000001</v>
      </c>
      <c r="M4" s="12"/>
      <c r="N4" s="12"/>
      <c r="O4" s="12"/>
      <c r="P4" s="12"/>
    </row>
    <row r="5" spans="1:16" ht="46" customHeight="1" x14ac:dyDescent="0.35">
      <c r="A5" s="6"/>
      <c r="B5" s="4" t="s">
        <v>3</v>
      </c>
      <c r="C5" s="5">
        <v>1509.5</v>
      </c>
      <c r="D5" s="5">
        <v>1322</v>
      </c>
      <c r="E5" s="5">
        <v>1438.5</v>
      </c>
      <c r="F5" s="5">
        <v>2439.5</v>
      </c>
      <c r="G5" s="5">
        <v>1250.5</v>
      </c>
      <c r="H5" s="5">
        <v>1922.5</v>
      </c>
      <c r="K5" s="11">
        <v>0.3056666666666667</v>
      </c>
      <c r="L5" s="11">
        <v>0.28033333333333332</v>
      </c>
      <c r="M5" s="11">
        <v>0.22066666666666668</v>
      </c>
      <c r="N5" s="12"/>
      <c r="O5" s="12"/>
      <c r="P5" s="12"/>
    </row>
    <row r="6" spans="1:16" ht="46" customHeight="1" x14ac:dyDescent="0.35">
      <c r="A6" s="6"/>
      <c r="B6" s="4" t="s">
        <v>4</v>
      </c>
      <c r="C6" s="5">
        <v>1773</v>
      </c>
      <c r="D6" s="5">
        <v>1270.5</v>
      </c>
      <c r="E6" s="5">
        <v>2011</v>
      </c>
      <c r="F6" s="5">
        <v>1265</v>
      </c>
      <c r="G6" s="5">
        <v>1222.5</v>
      </c>
      <c r="H6" s="5">
        <v>1233.5</v>
      </c>
      <c r="K6" s="11">
        <v>0.27433333333333332</v>
      </c>
      <c r="L6" s="11">
        <v>0.3183333333333333</v>
      </c>
      <c r="M6" s="11">
        <v>7.0000000000000007E-2</v>
      </c>
      <c r="N6" s="11">
        <v>0.27366666666666667</v>
      </c>
      <c r="O6" s="12"/>
      <c r="P6" s="12"/>
    </row>
    <row r="7" spans="1:16" ht="46" customHeight="1" x14ac:dyDescent="0.35">
      <c r="A7" s="6"/>
      <c r="B7" s="4" t="s">
        <v>5</v>
      </c>
      <c r="C7" s="5">
        <v>2240.5</v>
      </c>
      <c r="D7" s="5">
        <v>1233</v>
      </c>
      <c r="E7" s="5">
        <v>1376.5</v>
      </c>
      <c r="F7" s="5">
        <v>1252</v>
      </c>
      <c r="G7" s="5">
        <v>1243.5</v>
      </c>
      <c r="H7" s="5">
        <v>2506</v>
      </c>
      <c r="K7" s="11">
        <v>0.28066666666666668</v>
      </c>
      <c r="L7" s="11">
        <v>0.2543333333333333</v>
      </c>
      <c r="M7" s="11">
        <v>0.33300000000000002</v>
      </c>
      <c r="N7" s="11">
        <v>0.18333333333333335</v>
      </c>
      <c r="O7" s="11">
        <v>0.32200000000000001</v>
      </c>
      <c r="P7" s="12"/>
    </row>
    <row r="8" spans="1:16" ht="46" customHeight="1" x14ac:dyDescent="0.35">
      <c r="A8" s="6"/>
      <c r="B8" s="4" t="s">
        <v>6</v>
      </c>
      <c r="C8" s="5">
        <v>1750</v>
      </c>
      <c r="D8" s="5">
        <v>1895.5</v>
      </c>
      <c r="E8" s="5">
        <v>1977.5</v>
      </c>
      <c r="F8" s="5">
        <v>1422</v>
      </c>
      <c r="G8" s="5">
        <v>1517</v>
      </c>
      <c r="H8" s="5">
        <v>1636</v>
      </c>
      <c r="K8" s="11">
        <v>0.28699999999999998</v>
      </c>
      <c r="L8" s="11">
        <v>0.11599999999999999</v>
      </c>
      <c r="M8" s="11">
        <v>0.11766666666666668</v>
      </c>
      <c r="N8" s="11">
        <v>0.24666666666666667</v>
      </c>
      <c r="O8" s="11">
        <v>6.9333333333333344E-2</v>
      </c>
      <c r="P8" s="11">
        <v>0.20966666666666667</v>
      </c>
    </row>
    <row r="11" spans="1:16" x14ac:dyDescent="0.35">
      <c r="C11" s="8">
        <f>C3</f>
        <v>1679</v>
      </c>
      <c r="D11" s="8">
        <f>C12</f>
        <v>3076.25</v>
      </c>
      <c r="E11" s="8">
        <f>C13</f>
        <v>1444.25</v>
      </c>
      <c r="F11" s="8">
        <f>C14</f>
        <v>1646.75</v>
      </c>
      <c r="G11" s="8">
        <f>C15</f>
        <v>1781.5</v>
      </c>
      <c r="H11" s="8">
        <f>C16</f>
        <v>1581.75</v>
      </c>
      <c r="K11" s="9">
        <f>1-K3</f>
        <v>0.79900000000000004</v>
      </c>
      <c r="L11" s="9">
        <f>K12</f>
        <v>0.90733333333333333</v>
      </c>
      <c r="M11" s="9">
        <f>K13</f>
        <v>0.69433333333333325</v>
      </c>
      <c r="N11" s="9">
        <f>K14</f>
        <v>0.72566666666666668</v>
      </c>
      <c r="O11" s="9">
        <f>K15</f>
        <v>0.71933333333333338</v>
      </c>
      <c r="P11" s="9">
        <f>K16</f>
        <v>0.71300000000000008</v>
      </c>
    </row>
    <row r="12" spans="1:16" x14ac:dyDescent="0.35">
      <c r="C12" s="8">
        <f>AVERAGE(C4,D3)</f>
        <v>3076.25</v>
      </c>
      <c r="D12" s="8">
        <f>D4</f>
        <v>1307.5</v>
      </c>
      <c r="E12" s="8">
        <f>D13</f>
        <v>1306.75</v>
      </c>
      <c r="F12" s="8">
        <f>D14</f>
        <v>1299.25</v>
      </c>
      <c r="G12" s="8">
        <f>D15</f>
        <v>1226.5</v>
      </c>
      <c r="H12" s="8">
        <f>D16</f>
        <v>2002.25</v>
      </c>
      <c r="K12" s="9">
        <f t="shared" ref="K12:P16" si="0">1-K4</f>
        <v>0.90733333333333333</v>
      </c>
      <c r="L12" s="9">
        <f t="shared" si="0"/>
        <v>0.76500000000000001</v>
      </c>
      <c r="M12" s="9">
        <f>L13</f>
        <v>0.71966666666666668</v>
      </c>
      <c r="N12" s="9">
        <f>L14</f>
        <v>0.68166666666666664</v>
      </c>
      <c r="O12" s="9">
        <f>L15</f>
        <v>0.7456666666666667</v>
      </c>
      <c r="P12" s="9">
        <f>L16</f>
        <v>0.88400000000000001</v>
      </c>
    </row>
    <row r="13" spans="1:16" x14ac:dyDescent="0.35">
      <c r="C13" s="8">
        <f>AVERAGE(C5,E3)</f>
        <v>1444.25</v>
      </c>
      <c r="D13" s="8">
        <f>AVERAGE(D5,E4)</f>
        <v>1306.75</v>
      </c>
      <c r="E13" s="8">
        <f>E5</f>
        <v>1438.5</v>
      </c>
      <c r="F13" s="8">
        <f>E14</f>
        <v>2225.25</v>
      </c>
      <c r="G13" s="8">
        <f>E15</f>
        <v>1313.5</v>
      </c>
      <c r="H13" s="8">
        <f>E16</f>
        <v>1950</v>
      </c>
      <c r="K13" s="9">
        <f t="shared" si="0"/>
        <v>0.69433333333333325</v>
      </c>
      <c r="L13" s="9">
        <f t="shared" si="0"/>
        <v>0.71966666666666668</v>
      </c>
      <c r="M13" s="9">
        <f t="shared" si="0"/>
        <v>0.77933333333333332</v>
      </c>
      <c r="N13" s="9">
        <f>M14</f>
        <v>0.92999999999999994</v>
      </c>
      <c r="O13" s="9">
        <f>M15</f>
        <v>0.66700000000000004</v>
      </c>
      <c r="P13" s="9">
        <f>M16</f>
        <v>0.8823333333333333</v>
      </c>
    </row>
    <row r="14" spans="1:16" x14ac:dyDescent="0.35">
      <c r="C14" s="8">
        <f>AVERAGE(C6,F3)</f>
        <v>1646.75</v>
      </c>
      <c r="D14" s="8">
        <f>AVERAGE(D6,F4)</f>
        <v>1299.25</v>
      </c>
      <c r="E14" s="8">
        <f>AVERAGE(E6,F5)</f>
        <v>2225.25</v>
      </c>
      <c r="F14" s="8">
        <f>F6</f>
        <v>1265</v>
      </c>
      <c r="G14" s="8">
        <f>F15</f>
        <v>1237.25</v>
      </c>
      <c r="H14" s="8">
        <f>F16</f>
        <v>1327.75</v>
      </c>
      <c r="K14" s="9">
        <f t="shared" si="0"/>
        <v>0.72566666666666668</v>
      </c>
      <c r="L14" s="9">
        <f t="shared" si="0"/>
        <v>0.68166666666666664</v>
      </c>
      <c r="M14" s="9">
        <f t="shared" si="0"/>
        <v>0.92999999999999994</v>
      </c>
      <c r="N14" s="9">
        <f t="shared" si="0"/>
        <v>0.72633333333333328</v>
      </c>
      <c r="O14" s="9">
        <f>N15</f>
        <v>0.81666666666666665</v>
      </c>
      <c r="P14" s="9">
        <f>N16</f>
        <v>0.7533333333333333</v>
      </c>
    </row>
    <row r="15" spans="1:16" x14ac:dyDescent="0.35">
      <c r="C15" s="8">
        <f>AVERAGE(C7,G3)</f>
        <v>1781.5</v>
      </c>
      <c r="D15" s="8">
        <f>AVERAGE(D7,G4)</f>
        <v>1226.5</v>
      </c>
      <c r="E15" s="8">
        <f>AVERAGE(E7,G5)</f>
        <v>1313.5</v>
      </c>
      <c r="F15" s="8">
        <f>AVERAGE(F7,G6)</f>
        <v>1237.25</v>
      </c>
      <c r="G15" s="8">
        <f>G7</f>
        <v>1243.5</v>
      </c>
      <c r="H15" s="8">
        <f>G16</f>
        <v>2011.5</v>
      </c>
      <c r="K15" s="9">
        <f t="shared" si="0"/>
        <v>0.71933333333333338</v>
      </c>
      <c r="L15" s="9">
        <f t="shared" si="0"/>
        <v>0.7456666666666667</v>
      </c>
      <c r="M15" s="9">
        <f t="shared" si="0"/>
        <v>0.66700000000000004</v>
      </c>
      <c r="N15" s="9">
        <f t="shared" si="0"/>
        <v>0.81666666666666665</v>
      </c>
      <c r="O15" s="9">
        <f t="shared" si="0"/>
        <v>0.67799999999999994</v>
      </c>
      <c r="P15" s="9">
        <f>O16</f>
        <v>0.93066666666666664</v>
      </c>
    </row>
    <row r="16" spans="1:16" x14ac:dyDescent="0.35">
      <c r="C16" s="8">
        <f>AVERAGE(C8,H3)</f>
        <v>1581.75</v>
      </c>
      <c r="D16" s="8">
        <f>AVERAGE(D8,H4)</f>
        <v>2002.25</v>
      </c>
      <c r="E16" s="8">
        <f>AVERAGE(E8,H5)</f>
        <v>1950</v>
      </c>
      <c r="F16" s="8">
        <f>AVERAGE(F8,H6)</f>
        <v>1327.75</v>
      </c>
      <c r="G16" s="8">
        <f>AVERAGE(G8,H7)</f>
        <v>2011.5</v>
      </c>
      <c r="H16" s="8">
        <f>H8</f>
        <v>1636</v>
      </c>
      <c r="K16" s="9">
        <f t="shared" si="0"/>
        <v>0.71300000000000008</v>
      </c>
      <c r="L16" s="9">
        <f t="shared" si="0"/>
        <v>0.88400000000000001</v>
      </c>
      <c r="M16" s="9">
        <f t="shared" si="0"/>
        <v>0.8823333333333333</v>
      </c>
      <c r="N16" s="9">
        <f t="shared" si="0"/>
        <v>0.7533333333333333</v>
      </c>
      <c r="O16" s="9">
        <f t="shared" si="0"/>
        <v>0.93066666666666664</v>
      </c>
      <c r="P16" s="9">
        <f t="shared" si="0"/>
        <v>0.79033333333333333</v>
      </c>
    </row>
    <row r="19" spans="3:16" x14ac:dyDescent="0.35">
      <c r="C19">
        <f>0.95*(C11-MIN($C$11:$H$16))/(MAX($C$11:$H$16)-MIN($C$11:$H$16))+0.05</f>
        <v>0.28239626976618465</v>
      </c>
      <c r="D19">
        <f t="shared" ref="D19:H19" si="1">0.95*(D11-MIN($C$11:$H$16))/(MAX($C$11:$H$16)-MIN($C$11:$H$16))+0.05</f>
        <v>1</v>
      </c>
      <c r="E19">
        <f t="shared" si="1"/>
        <v>0.16183268009190432</v>
      </c>
      <c r="F19">
        <f t="shared" si="1"/>
        <v>0.26583322070550069</v>
      </c>
      <c r="G19">
        <f t="shared" si="1"/>
        <v>0.33503851871874579</v>
      </c>
      <c r="H19">
        <f t="shared" si="1"/>
        <v>0.2324503311258278</v>
      </c>
      <c r="K19" s="10">
        <f>0.95*(K11-MIN($K$11:$P$16))/(MAX($K$11:$P$16)-MIN($K$11:$P$16))+0.05</f>
        <v>0.52560050568900141</v>
      </c>
      <c r="L19" s="10">
        <f t="shared" ref="L19:P19" si="2">0.95*(L11-MIN($K$11:$P$16))/(MAX($K$11:$P$16)-MIN($K$11:$P$16))+0.05</f>
        <v>0.9159292035398231</v>
      </c>
      <c r="M19" s="10">
        <f t="shared" si="2"/>
        <v>0.14848293299620691</v>
      </c>
      <c r="N19" s="10">
        <f t="shared" si="2"/>
        <v>0.26137800252844495</v>
      </c>
      <c r="O19" s="10">
        <f t="shared" si="2"/>
        <v>0.23855878634639704</v>
      </c>
      <c r="P19" s="10">
        <f t="shared" si="2"/>
        <v>0.21573957016434908</v>
      </c>
    </row>
    <row r="20" spans="3:16" x14ac:dyDescent="0.35">
      <c r="C20">
        <f t="shared" ref="C20:H20" si="3">0.95*(C12-MIN($C$11:$H$16))/(MAX($C$11:$H$16)-MIN($C$11:$H$16))+0.05</f>
        <v>1</v>
      </c>
      <c r="D20">
        <f t="shared" si="3"/>
        <v>9.160021624543857E-2</v>
      </c>
      <c r="E20">
        <f t="shared" si="3"/>
        <v>9.1215029057980818E-2</v>
      </c>
      <c r="F20">
        <f t="shared" si="3"/>
        <v>8.7363157183403164E-2</v>
      </c>
      <c r="G20">
        <f t="shared" si="3"/>
        <v>0.05</v>
      </c>
      <c r="H20">
        <f t="shared" si="3"/>
        <v>0.44841194756048114</v>
      </c>
      <c r="K20" s="10">
        <f t="shared" ref="K20:P20" si="4">0.95*(K12-MIN($K$11:$P$16))/(MAX($K$11:$P$16)-MIN($K$11:$P$16))+0.05</f>
        <v>0.9159292035398231</v>
      </c>
      <c r="L20" s="10">
        <f t="shared" si="4"/>
        <v>0.40309734513274331</v>
      </c>
      <c r="M20" s="10">
        <f t="shared" si="4"/>
        <v>0.23975979772439943</v>
      </c>
      <c r="N20" s="10">
        <f t="shared" si="4"/>
        <v>0.10284450063211104</v>
      </c>
      <c r="O20" s="10">
        <f t="shared" si="4"/>
        <v>0.33343868520859676</v>
      </c>
      <c r="P20" s="10">
        <f t="shared" si="4"/>
        <v>0.83185840707964609</v>
      </c>
    </row>
    <row r="21" spans="3:16" x14ac:dyDescent="0.35">
      <c r="C21">
        <f t="shared" ref="C21:H21" si="5">0.95*(C13-MIN($C$11:$H$16))/(MAX($C$11:$H$16)-MIN($C$11:$H$16))+0.05</f>
        <v>0.16183268009190432</v>
      </c>
      <c r="D21">
        <f t="shared" si="5"/>
        <v>9.1215029057980818E-2</v>
      </c>
      <c r="E21">
        <f t="shared" si="5"/>
        <v>0.15887957832139477</v>
      </c>
      <c r="F21">
        <f t="shared" si="5"/>
        <v>0.56294093796458988</v>
      </c>
      <c r="G21">
        <f t="shared" si="5"/>
        <v>9.468171374510069E-2</v>
      </c>
      <c r="H21">
        <f t="shared" si="5"/>
        <v>0.42157724016759018</v>
      </c>
      <c r="K21" s="10">
        <f t="shared" ref="K21:P21" si="6">0.95*(K13-MIN($K$11:$P$16))/(MAX($K$11:$P$16)-MIN($K$11:$P$16))+0.05</f>
        <v>0.14848293299620691</v>
      </c>
      <c r="L21" s="10">
        <f t="shared" si="6"/>
        <v>0.23975979772439943</v>
      </c>
      <c r="M21" s="10">
        <f t="shared" si="6"/>
        <v>0.45474083438685198</v>
      </c>
      <c r="N21" s="10">
        <f t="shared" si="6"/>
        <v>0.9975979772439949</v>
      </c>
      <c r="O21" s="10">
        <f t="shared" si="6"/>
        <v>0.05</v>
      </c>
      <c r="P21" s="10">
        <f t="shared" si="6"/>
        <v>0.82585335018963335</v>
      </c>
    </row>
    <row r="22" spans="3:16" x14ac:dyDescent="0.35">
      <c r="C22">
        <f t="shared" ref="C22:H22" si="7">0.95*(C14-MIN($C$11:$H$16))/(MAX($C$11:$H$16)-MIN($C$11:$H$16))+0.05</f>
        <v>0.26583322070550069</v>
      </c>
      <c r="D22">
        <f t="shared" si="7"/>
        <v>8.7363157183403164E-2</v>
      </c>
      <c r="E22">
        <f t="shared" si="7"/>
        <v>0.56294093796458988</v>
      </c>
      <c r="F22">
        <f t="shared" si="7"/>
        <v>6.9772942289498582E-2</v>
      </c>
      <c r="G22">
        <f t="shared" si="7"/>
        <v>5.5521016353561298E-2</v>
      </c>
      <c r="H22">
        <f t="shared" si="7"/>
        <v>0.10200027030679822</v>
      </c>
      <c r="K22" s="10">
        <f t="shared" ref="K22:P22" si="8">0.95*(K14-MIN($K$11:$P$16))/(MAX($K$11:$P$16)-MIN($K$11:$P$16))+0.05</f>
        <v>0.26137800252844495</v>
      </c>
      <c r="L22" s="10">
        <f t="shared" si="8"/>
        <v>0.10284450063211104</v>
      </c>
      <c r="M22" s="10">
        <f t="shared" si="8"/>
        <v>0.9975979772439949</v>
      </c>
      <c r="N22" s="10">
        <f t="shared" si="8"/>
        <v>0.26378002528444977</v>
      </c>
      <c r="O22" s="10">
        <f t="shared" si="8"/>
        <v>0.58925410872313522</v>
      </c>
      <c r="P22" s="10">
        <f t="shared" si="8"/>
        <v>0.3610619469026547</v>
      </c>
    </row>
    <row r="23" spans="3:16" x14ac:dyDescent="0.35">
      <c r="C23">
        <f t="shared" ref="C23:H23" si="9">0.95*(C15-MIN($C$11:$H$16))/(MAX($C$11:$H$16)-MIN($C$11:$H$16))+0.05</f>
        <v>0.33503851871874579</v>
      </c>
      <c r="D23">
        <f t="shared" si="9"/>
        <v>0.05</v>
      </c>
      <c r="E23">
        <f t="shared" si="9"/>
        <v>9.468171374510069E-2</v>
      </c>
      <c r="F23">
        <f t="shared" si="9"/>
        <v>5.5521016353561298E-2</v>
      </c>
      <c r="G23">
        <f t="shared" si="9"/>
        <v>5.8730909582375999E-2</v>
      </c>
      <c r="H23">
        <f t="shared" si="9"/>
        <v>0.45316258953912691</v>
      </c>
      <c r="K23" s="10">
        <f t="shared" ref="K23:P23" si="10">0.95*(K15-MIN($K$11:$P$16))/(MAX($K$11:$P$16)-MIN($K$11:$P$16))+0.05</f>
        <v>0.23855878634639704</v>
      </c>
      <c r="L23" s="10">
        <f t="shared" si="10"/>
        <v>0.33343868520859676</v>
      </c>
      <c r="M23" s="10">
        <f t="shared" si="10"/>
        <v>0.05</v>
      </c>
      <c r="N23" s="10">
        <f t="shared" si="10"/>
        <v>0.58925410872313522</v>
      </c>
      <c r="O23" s="10">
        <f t="shared" si="10"/>
        <v>8.9633375474083093E-2</v>
      </c>
      <c r="P23" s="10">
        <f t="shared" si="10"/>
        <v>1</v>
      </c>
    </row>
    <row r="24" spans="3:16" x14ac:dyDescent="0.35">
      <c r="C24">
        <f t="shared" ref="C24:H24" si="11">0.95*(C16-MIN($C$11:$H$16))/(MAX($C$11:$H$16)-MIN($C$11:$H$16))+0.05</f>
        <v>0.2324503311258278</v>
      </c>
      <c r="D24">
        <f t="shared" si="11"/>
        <v>0.44841194756048114</v>
      </c>
      <c r="E24">
        <f t="shared" si="11"/>
        <v>0.42157724016759018</v>
      </c>
      <c r="F24">
        <f t="shared" si="11"/>
        <v>0.10200027030679822</v>
      </c>
      <c r="G24">
        <f t="shared" si="11"/>
        <v>0.45316258953912691</v>
      </c>
      <c r="H24">
        <f t="shared" si="11"/>
        <v>0.26031220435193947</v>
      </c>
      <c r="K24" s="10">
        <f t="shared" ref="K24:P24" si="12">0.95*(K16-MIN($K$11:$P$16))/(MAX($K$11:$P$16)-MIN($K$11:$P$16))+0.05</f>
        <v>0.21573957016434908</v>
      </c>
      <c r="L24" s="10">
        <f t="shared" si="12"/>
        <v>0.83185840707964609</v>
      </c>
      <c r="M24" s="10">
        <f t="shared" si="12"/>
        <v>0.82585335018963335</v>
      </c>
      <c r="N24" s="10">
        <f t="shared" si="12"/>
        <v>0.3610619469026547</v>
      </c>
      <c r="O24" s="10">
        <f t="shared" si="12"/>
        <v>1</v>
      </c>
      <c r="P24" s="10">
        <f t="shared" si="12"/>
        <v>0.49437420986093544</v>
      </c>
    </row>
    <row r="26" spans="3:16" x14ac:dyDescent="0.35">
      <c r="C26">
        <f>AVERAGE(C19,K19)</f>
        <v>0.403998387727593</v>
      </c>
      <c r="D26" s="10">
        <f t="shared" ref="D26:H26" si="13">AVERAGE(D19,L19)</f>
        <v>0.95796460176991149</v>
      </c>
      <c r="E26" s="10">
        <f t="shared" si="13"/>
        <v>0.15515780654405562</v>
      </c>
      <c r="F26" s="10">
        <f t="shared" si="13"/>
        <v>0.26360561161697282</v>
      </c>
      <c r="G26" s="10">
        <f t="shared" si="13"/>
        <v>0.28679865253257142</v>
      </c>
      <c r="H26" s="10">
        <f t="shared" si="13"/>
        <v>0.22409495064508844</v>
      </c>
    </row>
    <row r="27" spans="3:16" x14ac:dyDescent="0.35">
      <c r="C27" s="10">
        <f t="shared" ref="C27:C31" si="14">AVERAGE(C20,K20)</f>
        <v>0.95796460176991149</v>
      </c>
      <c r="D27" s="10">
        <f t="shared" ref="D27:D31" si="15">AVERAGE(D20,L20)</f>
        <v>0.24734878068909094</v>
      </c>
      <c r="E27" s="10">
        <f t="shared" ref="E27:E31" si="16">AVERAGE(E20,M20)</f>
        <v>0.16548741339119011</v>
      </c>
      <c r="F27" s="10">
        <f t="shared" ref="F27:F31" si="17">AVERAGE(F20,N20)</f>
        <v>9.5103828907757093E-2</v>
      </c>
      <c r="G27" s="10">
        <f t="shared" ref="G27:G31" si="18">AVERAGE(G20,O20)</f>
        <v>0.19171934260429838</v>
      </c>
      <c r="H27" s="10">
        <f t="shared" ref="H27:H31" si="19">AVERAGE(H20,P20)</f>
        <v>0.64013517732006364</v>
      </c>
    </row>
    <row r="28" spans="3:16" x14ac:dyDescent="0.35">
      <c r="C28" s="10">
        <f t="shared" si="14"/>
        <v>0.15515780654405562</v>
      </c>
      <c r="D28" s="10">
        <f t="shared" si="15"/>
        <v>0.16548741339119011</v>
      </c>
      <c r="E28" s="10">
        <f t="shared" si="16"/>
        <v>0.30681020635412337</v>
      </c>
      <c r="F28" s="10">
        <f t="shared" si="17"/>
        <v>0.78026945760429234</v>
      </c>
      <c r="G28" s="10">
        <f t="shared" si="18"/>
        <v>7.2340856872550346E-2</v>
      </c>
      <c r="H28" s="10">
        <f t="shared" si="19"/>
        <v>0.62371529517861179</v>
      </c>
    </row>
    <row r="29" spans="3:16" x14ac:dyDescent="0.35">
      <c r="C29" s="10">
        <f t="shared" si="14"/>
        <v>0.26360561161697282</v>
      </c>
      <c r="D29" s="10">
        <f t="shared" si="15"/>
        <v>9.5103828907757093E-2</v>
      </c>
      <c r="E29" s="10">
        <f t="shared" si="16"/>
        <v>0.78026945760429234</v>
      </c>
      <c r="F29" s="10">
        <f t="shared" si="17"/>
        <v>0.16677648378697418</v>
      </c>
      <c r="G29" s="10">
        <f t="shared" si="18"/>
        <v>0.32238756253834827</v>
      </c>
      <c r="H29" s="10">
        <f t="shared" si="19"/>
        <v>0.23153110860472645</v>
      </c>
    </row>
    <row r="30" spans="3:16" x14ac:dyDescent="0.35">
      <c r="C30" s="10">
        <f t="shared" si="14"/>
        <v>0.28679865253257142</v>
      </c>
      <c r="D30" s="10">
        <f t="shared" si="15"/>
        <v>0.19171934260429838</v>
      </c>
      <c r="E30" s="10">
        <f t="shared" si="16"/>
        <v>7.2340856872550346E-2</v>
      </c>
      <c r="F30" s="10">
        <f t="shared" si="17"/>
        <v>0.32238756253834827</v>
      </c>
      <c r="G30" s="10">
        <f t="shared" si="18"/>
        <v>7.418214252822955E-2</v>
      </c>
      <c r="H30" s="10">
        <f t="shared" si="19"/>
        <v>0.72658129476956346</v>
      </c>
    </row>
    <row r="31" spans="3:16" x14ac:dyDescent="0.35">
      <c r="C31" s="10">
        <f t="shared" si="14"/>
        <v>0.22409495064508844</v>
      </c>
      <c r="D31" s="10">
        <f t="shared" si="15"/>
        <v>0.64013517732006364</v>
      </c>
      <c r="E31" s="10">
        <f t="shared" si="16"/>
        <v>0.62371529517861179</v>
      </c>
      <c r="F31" s="10">
        <f t="shared" si="17"/>
        <v>0.23153110860472645</v>
      </c>
      <c r="G31" s="10">
        <f t="shared" si="18"/>
        <v>0.72658129476956346</v>
      </c>
      <c r="H31" s="10">
        <f t="shared" si="19"/>
        <v>0.37734320710643743</v>
      </c>
    </row>
  </sheetData>
  <mergeCells count="2">
    <mergeCell ref="A3:A8"/>
    <mergeCell ref="C1:H1"/>
  </mergeCells>
  <conditionalFormatting sqref="C3:H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Borders, Nathaniel</dc:creator>
  <cp:lastModifiedBy>Tristan</cp:lastModifiedBy>
  <dcterms:created xsi:type="dcterms:W3CDTF">2019-02-22T17:48:48Z</dcterms:created>
  <dcterms:modified xsi:type="dcterms:W3CDTF">2019-02-22T18:28:15Z</dcterms:modified>
</cp:coreProperties>
</file>