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earab\OneDrive\Projects\UoB 4th Year\Major Individual Design Project\2\Second Prototype\PartsList\"/>
    </mc:Choice>
  </mc:AlternateContent>
  <xr:revisionPtr revIDLastSave="0" documentId="13_ncr:1_{EC5428F2-E59C-482D-B105-BB8C42C41C4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ct. Cost" sheetId="1" r:id="rId1"/>
    <sheet name="Red. Co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2" l="1"/>
  <c r="A16" i="2" s="1"/>
  <c r="A17" i="2" s="1"/>
  <c r="A18" i="2" s="1"/>
  <c r="A19" i="2" s="1"/>
  <c r="A20" i="2" s="1"/>
  <c r="A21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6" i="1"/>
  <c r="F17" i="1"/>
  <c r="F18" i="1"/>
  <c r="F6" i="1"/>
  <c r="F7" i="1"/>
  <c r="F14" i="1"/>
  <c r="F15" i="1"/>
  <c r="F25" i="1"/>
  <c r="F24" i="1"/>
  <c r="F23" i="1"/>
  <c r="F22" i="1"/>
  <c r="F21" i="1"/>
  <c r="F20" i="1"/>
  <c r="F19" i="1"/>
  <c r="F13" i="1"/>
  <c r="F12" i="1"/>
  <c r="F11" i="1"/>
  <c r="F10" i="1"/>
  <c r="F9" i="1"/>
  <c r="F8" i="1"/>
  <c r="F5" i="1"/>
  <c r="F4" i="1"/>
  <c r="F3" i="1"/>
  <c r="F2" i="1"/>
  <c r="A25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F22" i="2" l="1"/>
  <c r="F26" i="1"/>
</calcChain>
</file>

<file path=xl/sharedStrings.xml><?xml version="1.0" encoding="utf-8"?>
<sst xmlns="http://schemas.openxmlformats.org/spreadsheetml/2006/main" count="73" uniqueCount="39">
  <si>
    <t>No</t>
  </si>
  <si>
    <t>Subsystem</t>
  </si>
  <si>
    <t>Quantity</t>
  </si>
  <si>
    <t>Part Name</t>
  </si>
  <si>
    <t>Cost per piece</t>
  </si>
  <si>
    <t>Total Cost</t>
  </si>
  <si>
    <t>Chip Blower</t>
  </si>
  <si>
    <t>Micro Air Pump - DC 12V Micro Vacuum Pump, Electric Mini Air Pumping Booster for Treatment Instrument</t>
  </si>
  <si>
    <t>Packaging</t>
  </si>
  <si>
    <t>DIC System</t>
  </si>
  <si>
    <t>HAYEAR 48MP Digital Industrial Video Microscope Camera + 100X C-mount Lens + 56 LED Ring Light For Soldering Repair+ Stand Holder</t>
  </si>
  <si>
    <t>Drilling System</t>
  </si>
  <si>
    <t>TACKLIFE Rotary Tool Kit</t>
  </si>
  <si>
    <t>Speckle Pattern Application</t>
  </si>
  <si>
    <t>Plasti-kote 3101 400ml Super Spray Paint - Matt Black</t>
  </si>
  <si>
    <t>Plasti-kote 3100SE 400ml Super Matt Spray Paint - White</t>
  </si>
  <si>
    <t>1.6mm Tungsten Carbide PCB Drill Bit</t>
  </si>
  <si>
    <t>T8 Trapezoidal Lead Screw Lead Screw + T8 Nut</t>
  </si>
  <si>
    <t>5mm to 8mm Shaft Coupling</t>
  </si>
  <si>
    <t>Nema 17 Stepper Motor</t>
  </si>
  <si>
    <t>LML12B Miniature Linear Rail Guide 150</t>
  </si>
  <si>
    <t>EasyDriver Shield Stepper Motor Driver</t>
  </si>
  <si>
    <t>Mechanical Endstop Limit Switch </t>
  </si>
  <si>
    <t>52 mm suction cup with M4 screw</t>
  </si>
  <si>
    <t>Lithium Grease</t>
  </si>
  <si>
    <t> Alligator Clips Clamps</t>
  </si>
  <si>
    <t>RS PRO 15 x 15mm 2 Hole Steel Angle Bracket</t>
  </si>
  <si>
    <t>RS PRO M3 x 12mm Hex Socket Cap Screw Black, Self-Colour Steel (Pack of 100)</t>
  </si>
  <si>
    <t>RS PRO Steel, Hex Nut, M3</t>
  </si>
  <si>
    <t>Zinc Plated Steel Plain Washer, 0.5mm Thickness, M3</t>
  </si>
  <si>
    <t>Manufacturing Expenses (for the Final prototype)</t>
  </si>
  <si>
    <t>The Actuation</t>
  </si>
  <si>
    <t>Arduino Uno</t>
  </si>
  <si>
    <t>One Channel Relay</t>
  </si>
  <si>
    <t>Zero Depth Detection</t>
  </si>
  <si>
    <t>Sample Attachment</t>
  </si>
  <si>
    <t>Mist Lubrication Coolant Spray System</t>
  </si>
  <si>
    <t xml:space="preserve">110V-220V 56 LED Ring Light </t>
  </si>
  <si>
    <t>HAYEAR 48MP Microscope Camera + 100X C-mount Lens + 56 LED Ring Light For Soldering Repair+ Stand 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</si>
</sst>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2">
    <font>
      <sz val="11"/>
      <color theme="1"/>
      <name val="Calibri"/>
      <family val="2"/>
      <scheme val="minor"/>
    </font>
    <font>
      <sz val="11"/>
      <color theme="1"/>
      <name val="LM Mono 12"/>
      <family val="3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8" fontId="0" fillId="0" borderId="0" xfId="0" applyNumberFormat="1"/>
    <xf numFmtId="0" fontId="0" fillId="0" borderId="0" xfId="0" applyBorder="1"/>
    <xf numFmtId="0" fontId="1" fillId="0" borderId="0" xfId="0" applyFont="1"/>
    <xf numFmtId="0" fontId="1" fillId="0" borderId="7" xfId="0" applyFont="1" applyBorder="1"/>
    <xf numFmtId="0" fontId="1" fillId="0" borderId="2" xfId="0" applyFont="1" applyBorder="1"/>
    <xf numFmtId="0" fontId="1" fillId="0" borderId="10" xfId="0" applyFont="1" applyBorder="1"/>
    <xf numFmtId="0" fontId="1" fillId="0" borderId="5" xfId="0" applyFont="1" applyBorder="1"/>
    <xf numFmtId="0" fontId="1" fillId="0" borderId="5" xfId="0" applyFont="1" applyBorder="1" applyAlignment="1">
      <alignment wrapText="1"/>
    </xf>
    <xf numFmtId="8" fontId="1" fillId="0" borderId="5" xfId="0" applyNumberFormat="1" applyFont="1" applyBorder="1"/>
    <xf numFmtId="0" fontId="1" fillId="0" borderId="6" xfId="0" applyFont="1" applyBorder="1"/>
    <xf numFmtId="0" fontId="1" fillId="0" borderId="0" xfId="0" applyFont="1" applyBorder="1"/>
    <xf numFmtId="8" fontId="1" fillId="0" borderId="2" xfId="0" applyNumberFormat="1" applyFont="1" applyBorder="1"/>
    <xf numFmtId="0" fontId="1" fillId="0" borderId="0" xfId="0" applyFont="1" applyFill="1" applyBorder="1"/>
    <xf numFmtId="8" fontId="1" fillId="0" borderId="0" xfId="0" applyNumberFormat="1" applyFont="1" applyBorder="1"/>
    <xf numFmtId="8" fontId="1" fillId="0" borderId="0" xfId="0" applyNumberFormat="1" applyFont="1" applyFill="1" applyBorder="1"/>
    <xf numFmtId="0" fontId="1" fillId="0" borderId="0" xfId="0" applyFont="1" applyBorder="1" applyAlignment="1">
      <alignment wrapText="1"/>
    </xf>
    <xf numFmtId="0" fontId="1" fillId="0" borderId="2" xfId="0" applyFont="1" applyFill="1" applyBorder="1"/>
    <xf numFmtId="8" fontId="1" fillId="0" borderId="2" xfId="0" applyNumberFormat="1" applyFont="1" applyFill="1" applyBorder="1"/>
    <xf numFmtId="0" fontId="1" fillId="0" borderId="5" xfId="0" applyFont="1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wrapText="1"/>
    </xf>
    <xf numFmtId="0" fontId="1" fillId="0" borderId="3" xfId="0" applyFont="1" applyBorder="1"/>
    <xf numFmtId="8" fontId="1" fillId="0" borderId="0" xfId="0" applyNumberFormat="1" applyFont="1"/>
    <xf numFmtId="0" fontId="1" fillId="0" borderId="9" xfId="0" applyFont="1" applyFill="1" applyBorder="1"/>
    <xf numFmtId="0" fontId="1" fillId="0" borderId="8" xfId="0" applyFont="1" applyBorder="1"/>
    <xf numFmtId="8" fontId="1" fillId="0" borderId="7" xfId="0" applyNumberFormat="1" applyFont="1" applyBorder="1"/>
    <xf numFmtId="0" fontId="1" fillId="0" borderId="8" xfId="0" applyFont="1" applyFill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zoomScale="85" zoomScaleNormal="85" workbookViewId="0">
      <selection activeCell="C26" sqref="C26"/>
    </sheetView>
  </sheetViews>
  <sheetFormatPr defaultRowHeight="14.4"/>
  <cols>
    <col min="1" max="1" width="3.5546875" bestFit="1" customWidth="1"/>
    <col min="2" max="2" width="28.109375" bestFit="1" customWidth="1"/>
    <col min="3" max="3" width="23" bestFit="1" customWidth="1"/>
    <col min="4" max="4" width="67.6640625" bestFit="1" customWidth="1"/>
    <col min="5" max="5" width="14.88671875" bestFit="1" customWidth="1"/>
    <col min="6" max="6" width="10.6640625" bestFit="1" customWidth="1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4">
        <v>1</v>
      </c>
      <c r="B2" s="28" t="s">
        <v>9</v>
      </c>
      <c r="C2" s="5">
        <v>1</v>
      </c>
      <c r="D2" s="5" t="s">
        <v>10</v>
      </c>
      <c r="E2" s="5">
        <v>108.55</v>
      </c>
      <c r="F2" s="6">
        <f>E2*C2</f>
        <v>108.55</v>
      </c>
    </row>
    <row r="3" spans="1:6">
      <c r="A3" s="4">
        <f>+A2+1</f>
        <v>2</v>
      </c>
      <c r="B3" s="30"/>
      <c r="C3" s="7">
        <v>1</v>
      </c>
      <c r="D3" s="8" t="s">
        <v>37</v>
      </c>
      <c r="E3" s="9">
        <v>16.260000000000002</v>
      </c>
      <c r="F3" s="6">
        <f t="shared" ref="F3:F25" si="0">E3*C3</f>
        <v>16.260000000000002</v>
      </c>
    </row>
    <row r="4" spans="1:6">
      <c r="A4" s="10">
        <f t="shared" ref="A4:A23" si="1">+A3+1</f>
        <v>3</v>
      </c>
      <c r="B4" s="29" t="s">
        <v>11</v>
      </c>
      <c r="C4" s="11">
        <v>1</v>
      </c>
      <c r="D4" s="11" t="s">
        <v>12</v>
      </c>
      <c r="E4" s="11">
        <v>35.99</v>
      </c>
      <c r="F4" s="6">
        <f t="shared" si="0"/>
        <v>35.99</v>
      </c>
    </row>
    <row r="5" spans="1:6">
      <c r="A5" s="10">
        <f t="shared" si="1"/>
        <v>4</v>
      </c>
      <c r="B5" s="29"/>
      <c r="C5" s="11">
        <v>1</v>
      </c>
      <c r="D5" s="11" t="s">
        <v>16</v>
      </c>
      <c r="E5" s="3">
        <v>8.59</v>
      </c>
      <c r="F5" s="6">
        <f t="shared" si="0"/>
        <v>8.59</v>
      </c>
    </row>
    <row r="6" spans="1:6">
      <c r="A6" s="10">
        <f t="shared" si="1"/>
        <v>5</v>
      </c>
      <c r="B6" s="28" t="s">
        <v>13</v>
      </c>
      <c r="C6" s="5">
        <v>1</v>
      </c>
      <c r="D6" s="5" t="s">
        <v>14</v>
      </c>
      <c r="E6" s="12">
        <v>9.34</v>
      </c>
      <c r="F6" s="6">
        <f t="shared" si="0"/>
        <v>9.34</v>
      </c>
    </row>
    <row r="7" spans="1:6">
      <c r="A7" s="10">
        <f t="shared" si="1"/>
        <v>6</v>
      </c>
      <c r="B7" s="29"/>
      <c r="C7" s="13">
        <v>1</v>
      </c>
      <c r="D7" s="11" t="s">
        <v>15</v>
      </c>
      <c r="E7" s="14">
        <v>5.0199999999999996</v>
      </c>
      <c r="F7" s="6">
        <f t="shared" si="0"/>
        <v>5.0199999999999996</v>
      </c>
    </row>
    <row r="8" spans="1:6">
      <c r="A8" s="10">
        <f t="shared" si="1"/>
        <v>7</v>
      </c>
      <c r="B8" s="28" t="s">
        <v>31</v>
      </c>
      <c r="C8" s="5">
        <v>2</v>
      </c>
      <c r="D8" s="5" t="s">
        <v>17</v>
      </c>
      <c r="E8" s="12">
        <v>8.99</v>
      </c>
      <c r="F8" s="6">
        <f t="shared" si="0"/>
        <v>17.98</v>
      </c>
    </row>
    <row r="9" spans="1:6">
      <c r="A9" s="10">
        <f t="shared" si="1"/>
        <v>8</v>
      </c>
      <c r="B9" s="29"/>
      <c r="C9" s="11">
        <v>2</v>
      </c>
      <c r="D9" s="11" t="s">
        <v>18</v>
      </c>
      <c r="E9" s="14">
        <v>6.49</v>
      </c>
      <c r="F9" s="6">
        <f t="shared" si="0"/>
        <v>12.98</v>
      </c>
    </row>
    <row r="10" spans="1:6">
      <c r="A10" s="10">
        <f t="shared" si="1"/>
        <v>9</v>
      </c>
      <c r="B10" s="29"/>
      <c r="C10" s="11">
        <v>2</v>
      </c>
      <c r="D10" s="11" t="s">
        <v>19</v>
      </c>
      <c r="E10" s="14">
        <v>10</v>
      </c>
      <c r="F10" s="6">
        <f t="shared" si="0"/>
        <v>20</v>
      </c>
    </row>
    <row r="11" spans="1:6">
      <c r="A11" s="10">
        <f t="shared" si="1"/>
        <v>10</v>
      </c>
      <c r="B11" s="29"/>
      <c r="C11" s="11">
        <v>4</v>
      </c>
      <c r="D11" s="11" t="s">
        <v>20</v>
      </c>
      <c r="E11" s="14">
        <v>14.49</v>
      </c>
      <c r="F11" s="6">
        <f t="shared" si="0"/>
        <v>57.96</v>
      </c>
    </row>
    <row r="12" spans="1:6">
      <c r="A12" s="10">
        <f t="shared" si="1"/>
        <v>11</v>
      </c>
      <c r="B12" s="29"/>
      <c r="C12" s="11">
        <v>2</v>
      </c>
      <c r="D12" s="11" t="s">
        <v>21</v>
      </c>
      <c r="E12" s="14">
        <v>5.99</v>
      </c>
      <c r="F12" s="6">
        <f t="shared" si="0"/>
        <v>11.98</v>
      </c>
    </row>
    <row r="13" spans="1:6">
      <c r="A13" s="10">
        <f t="shared" si="1"/>
        <v>12</v>
      </c>
      <c r="B13" s="29"/>
      <c r="C13" s="11">
        <v>1</v>
      </c>
      <c r="D13" s="11" t="s">
        <v>22</v>
      </c>
      <c r="E13" s="14">
        <v>6.99</v>
      </c>
      <c r="F13" s="6">
        <f t="shared" si="0"/>
        <v>6.99</v>
      </c>
    </row>
    <row r="14" spans="1:6">
      <c r="A14" s="10">
        <f t="shared" si="1"/>
        <v>13</v>
      </c>
      <c r="B14" s="29"/>
      <c r="C14" s="11">
        <v>1</v>
      </c>
      <c r="D14" s="11" t="s">
        <v>32</v>
      </c>
      <c r="E14" s="15">
        <v>9.99</v>
      </c>
      <c r="F14" s="6">
        <f t="shared" si="0"/>
        <v>9.99</v>
      </c>
    </row>
    <row r="15" spans="1:6">
      <c r="A15" s="10">
        <f t="shared" si="1"/>
        <v>14</v>
      </c>
      <c r="B15" s="29"/>
      <c r="C15" s="11">
        <v>1</v>
      </c>
      <c r="D15" s="16" t="s">
        <v>24</v>
      </c>
      <c r="E15" s="14">
        <v>5.0599999999999996</v>
      </c>
      <c r="F15" s="6">
        <f t="shared" si="0"/>
        <v>5.0599999999999996</v>
      </c>
    </row>
    <row r="16" spans="1:6">
      <c r="A16" s="10">
        <f t="shared" si="1"/>
        <v>15</v>
      </c>
      <c r="B16" s="28" t="s">
        <v>6</v>
      </c>
      <c r="C16" s="17">
        <v>1</v>
      </c>
      <c r="D16" s="5" t="s">
        <v>33</v>
      </c>
      <c r="E16" s="18">
        <v>1.5</v>
      </c>
      <c r="F16" s="6">
        <f t="shared" si="0"/>
        <v>1.5</v>
      </c>
    </row>
    <row r="17" spans="1:6" ht="28.8">
      <c r="A17" s="10">
        <f t="shared" si="1"/>
        <v>16</v>
      </c>
      <c r="B17" s="29"/>
      <c r="C17" s="13">
        <v>1</v>
      </c>
      <c r="D17" s="16" t="s">
        <v>7</v>
      </c>
      <c r="E17" s="14">
        <v>13.1</v>
      </c>
      <c r="F17" s="6">
        <f t="shared" si="0"/>
        <v>13.1</v>
      </c>
    </row>
    <row r="18" spans="1:6">
      <c r="A18" s="10">
        <f t="shared" si="1"/>
        <v>17</v>
      </c>
      <c r="B18" s="30"/>
      <c r="C18" s="19">
        <v>1</v>
      </c>
      <c r="D18" s="8" t="s">
        <v>36</v>
      </c>
      <c r="E18" s="9">
        <v>5.59</v>
      </c>
      <c r="F18" s="6">
        <f t="shared" si="0"/>
        <v>5.59</v>
      </c>
    </row>
    <row r="19" spans="1:6">
      <c r="A19" s="10">
        <f t="shared" si="1"/>
        <v>18</v>
      </c>
      <c r="B19" s="20" t="s">
        <v>34</v>
      </c>
      <c r="C19" s="17">
        <v>1</v>
      </c>
      <c r="D19" s="21" t="s">
        <v>25</v>
      </c>
      <c r="E19" s="12">
        <v>1.99</v>
      </c>
      <c r="F19" s="6">
        <f t="shared" si="0"/>
        <v>1.99</v>
      </c>
    </row>
    <row r="20" spans="1:6">
      <c r="A20" s="10">
        <f t="shared" si="1"/>
        <v>19</v>
      </c>
      <c r="B20" s="20" t="s">
        <v>35</v>
      </c>
      <c r="C20" s="5">
        <v>1</v>
      </c>
      <c r="D20" s="5" t="s">
        <v>23</v>
      </c>
      <c r="E20" s="12">
        <v>6.49</v>
      </c>
      <c r="F20" s="6">
        <f t="shared" si="0"/>
        <v>6.49</v>
      </c>
    </row>
    <row r="21" spans="1:6">
      <c r="A21" s="10">
        <f t="shared" si="1"/>
        <v>20</v>
      </c>
      <c r="B21" s="28" t="s">
        <v>8</v>
      </c>
      <c r="C21" s="5">
        <v>26</v>
      </c>
      <c r="D21" s="5" t="s">
        <v>26</v>
      </c>
      <c r="E21" s="5">
        <v>0.183</v>
      </c>
      <c r="F21" s="6">
        <f t="shared" si="0"/>
        <v>4.758</v>
      </c>
    </row>
    <row r="22" spans="1:6">
      <c r="A22" s="10">
        <f t="shared" si="1"/>
        <v>21</v>
      </c>
      <c r="B22" s="29"/>
      <c r="C22" s="11">
        <v>1</v>
      </c>
      <c r="D22" s="11" t="s">
        <v>27</v>
      </c>
      <c r="E22" s="11">
        <v>13.98</v>
      </c>
      <c r="F22" s="6">
        <f t="shared" si="0"/>
        <v>13.98</v>
      </c>
    </row>
    <row r="23" spans="1:6">
      <c r="A23" s="10">
        <f t="shared" si="1"/>
        <v>22</v>
      </c>
      <c r="B23" s="29"/>
      <c r="C23" s="11">
        <v>1</v>
      </c>
      <c r="D23" s="11" t="s">
        <v>28</v>
      </c>
      <c r="E23" s="11">
        <v>4.0199999999999996</v>
      </c>
      <c r="F23" s="6">
        <f t="shared" si="0"/>
        <v>4.0199999999999996</v>
      </c>
    </row>
    <row r="24" spans="1:6">
      <c r="A24" s="10">
        <f t="shared" ref="A24:A25" si="2">+A23+1</f>
        <v>23</v>
      </c>
      <c r="B24" s="29"/>
      <c r="C24" s="11">
        <v>1</v>
      </c>
      <c r="D24" s="11" t="s">
        <v>29</v>
      </c>
      <c r="E24" s="11">
        <v>1.1100000000000001</v>
      </c>
      <c r="F24" s="6">
        <f t="shared" si="0"/>
        <v>1.1100000000000001</v>
      </c>
    </row>
    <row r="25" spans="1:6">
      <c r="A25" s="10">
        <f t="shared" si="2"/>
        <v>24</v>
      </c>
      <c r="B25" s="30"/>
      <c r="C25" s="7">
        <v>1</v>
      </c>
      <c r="D25" s="7" t="s">
        <v>30</v>
      </c>
      <c r="E25" s="7">
        <v>50</v>
      </c>
      <c r="F25" s="25">
        <f t="shared" si="0"/>
        <v>50</v>
      </c>
    </row>
    <row r="26" spans="1:6">
      <c r="A26" s="22"/>
      <c r="B26" s="3"/>
      <c r="C26" s="3"/>
      <c r="D26" s="3"/>
      <c r="E26" s="23" t="s">
        <v>5</v>
      </c>
      <c r="F26" s="24">
        <f>SUM(F2:F25)</f>
        <v>429.22800000000007</v>
      </c>
    </row>
    <row r="27" spans="1:6">
      <c r="A27" s="2"/>
      <c r="B27" s="2"/>
      <c r="C27" s="2"/>
      <c r="D27" s="2"/>
      <c r="E27" s="2"/>
      <c r="F27" s="2"/>
    </row>
    <row r="28" spans="1:6">
      <c r="A28" s="2"/>
      <c r="B28" s="31"/>
      <c r="C28" s="2"/>
      <c r="D28" s="2"/>
      <c r="E28" s="2"/>
      <c r="F28" s="2"/>
    </row>
    <row r="29" spans="1:6">
      <c r="A29" s="2"/>
      <c r="B29" s="31"/>
      <c r="C29" s="2"/>
      <c r="D29" s="2"/>
      <c r="E29" s="2"/>
      <c r="F29" s="2"/>
    </row>
    <row r="30" spans="1:6">
      <c r="A30" s="2"/>
      <c r="B30" s="31"/>
      <c r="C30" s="2"/>
      <c r="D30" s="2"/>
      <c r="E30" s="2"/>
      <c r="F30" s="2"/>
    </row>
    <row r="31" spans="1:6">
      <c r="A31" s="2"/>
      <c r="B31" s="31"/>
      <c r="C31" s="2"/>
      <c r="D31" s="2"/>
      <c r="E31" s="2"/>
      <c r="F31" s="2"/>
    </row>
    <row r="32" spans="1:6">
      <c r="A32" s="2"/>
      <c r="B32" s="31"/>
      <c r="C32" s="2"/>
      <c r="D32" s="2"/>
      <c r="E32" s="2"/>
      <c r="F32" s="2"/>
    </row>
    <row r="33" spans="1:6">
      <c r="A33" s="2"/>
      <c r="B33" s="2"/>
      <c r="C33" s="2"/>
      <c r="D33" s="2"/>
      <c r="E33" s="2"/>
      <c r="F33" s="2"/>
    </row>
    <row r="34" spans="1:6">
      <c r="A34" s="2"/>
      <c r="B34" s="2"/>
      <c r="C34" s="2"/>
      <c r="D34" s="2"/>
      <c r="E34" s="2"/>
      <c r="F34" s="2"/>
    </row>
    <row r="35" spans="1:6">
      <c r="A35" s="2"/>
      <c r="B35" s="2"/>
      <c r="C35" s="2"/>
      <c r="D35" s="2"/>
      <c r="E35" s="2"/>
      <c r="F35" s="2"/>
    </row>
    <row r="36" spans="1:6">
      <c r="A36" s="2"/>
      <c r="B36" s="2"/>
      <c r="C36" s="2"/>
      <c r="D36" s="2"/>
      <c r="E36" s="2"/>
      <c r="F36" s="2"/>
    </row>
    <row r="37" spans="1:6">
      <c r="A37" s="2"/>
      <c r="B37" s="2"/>
      <c r="C37" s="2"/>
      <c r="D37" s="2"/>
      <c r="E37" s="2"/>
      <c r="F37" s="2"/>
    </row>
    <row r="38" spans="1:6">
      <c r="E38" s="1"/>
    </row>
  </sheetData>
  <mergeCells count="7">
    <mergeCell ref="B2:B3"/>
    <mergeCell ref="B28:B32"/>
    <mergeCell ref="B21:B25"/>
    <mergeCell ref="B4:B5"/>
    <mergeCell ref="B6:B7"/>
    <mergeCell ref="B8:B15"/>
    <mergeCell ref="B16:B18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C04D3-84DB-43A2-9F1B-60A1A027CD9F}">
  <dimension ref="A1:F34"/>
  <sheetViews>
    <sheetView tabSelected="1" zoomScale="85" zoomScaleNormal="85" workbookViewId="0">
      <selection activeCell="D15" sqref="D15"/>
    </sheetView>
  </sheetViews>
  <sheetFormatPr defaultRowHeight="14.4"/>
  <cols>
    <col min="1" max="1" width="3.5546875" bestFit="1" customWidth="1"/>
    <col min="2" max="2" width="28.5546875" bestFit="1" customWidth="1"/>
    <col min="3" max="3" width="31.5546875" bestFit="1" customWidth="1"/>
    <col min="4" max="4" width="79.5546875" customWidth="1"/>
    <col min="5" max="5" width="15.109375" bestFit="1" customWidth="1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28.8">
      <c r="A2" s="4">
        <v>1</v>
      </c>
      <c r="B2" s="20" t="s">
        <v>9</v>
      </c>
      <c r="C2" s="5">
        <v>1</v>
      </c>
      <c r="D2" s="21" t="s">
        <v>38</v>
      </c>
      <c r="E2" s="5">
        <v>108.55</v>
      </c>
      <c r="F2" s="6">
        <f>E2*C2</f>
        <v>108.55</v>
      </c>
    </row>
    <row r="3" spans="1:6">
      <c r="A3" s="10">
        <f>A2+1</f>
        <v>2</v>
      </c>
      <c r="B3" s="29" t="s">
        <v>11</v>
      </c>
      <c r="C3" s="11">
        <v>1</v>
      </c>
      <c r="D3" s="11" t="s">
        <v>12</v>
      </c>
      <c r="E3" s="11">
        <v>35.99</v>
      </c>
      <c r="F3" s="6">
        <f t="shared" ref="F3:F21" si="0">E3*C3</f>
        <v>35.99</v>
      </c>
    </row>
    <row r="4" spans="1:6">
      <c r="A4" s="10">
        <f t="shared" ref="A4:A21" si="1">+A3+1</f>
        <v>3</v>
      </c>
      <c r="B4" s="29"/>
      <c r="C4" s="11">
        <v>1</v>
      </c>
      <c r="D4" s="11" t="s">
        <v>16</v>
      </c>
      <c r="E4" s="3">
        <v>8.59</v>
      </c>
      <c r="F4" s="6">
        <f t="shared" si="0"/>
        <v>8.59</v>
      </c>
    </row>
    <row r="5" spans="1:6">
      <c r="A5" s="10">
        <f t="shared" si="1"/>
        <v>4</v>
      </c>
      <c r="B5" s="28" t="s">
        <v>13</v>
      </c>
      <c r="C5" s="5">
        <v>1</v>
      </c>
      <c r="D5" s="5" t="s">
        <v>14</v>
      </c>
      <c r="E5" s="12">
        <v>5.0199999999999996</v>
      </c>
      <c r="F5" s="6">
        <f t="shared" si="0"/>
        <v>5.0199999999999996</v>
      </c>
    </row>
    <row r="6" spans="1:6">
      <c r="A6" s="10">
        <f t="shared" si="1"/>
        <v>5</v>
      </c>
      <c r="B6" s="29"/>
      <c r="C6" s="13">
        <v>1</v>
      </c>
      <c r="D6" s="11" t="s">
        <v>15</v>
      </c>
      <c r="E6" s="14">
        <v>5.0199999999999996</v>
      </c>
      <c r="F6" s="6">
        <f t="shared" si="0"/>
        <v>5.0199999999999996</v>
      </c>
    </row>
    <row r="7" spans="1:6">
      <c r="A7" s="10">
        <f t="shared" si="1"/>
        <v>6</v>
      </c>
      <c r="B7" s="28" t="s">
        <v>31</v>
      </c>
      <c r="C7" s="5">
        <v>2</v>
      </c>
      <c r="D7" s="5" t="s">
        <v>17</v>
      </c>
      <c r="E7" s="12">
        <v>8.99</v>
      </c>
      <c r="F7" s="6">
        <f t="shared" si="0"/>
        <v>17.98</v>
      </c>
    </row>
    <row r="8" spans="1:6">
      <c r="A8" s="10">
        <f t="shared" si="1"/>
        <v>7</v>
      </c>
      <c r="B8" s="29"/>
      <c r="C8" s="11">
        <v>2</v>
      </c>
      <c r="D8" s="11" t="s">
        <v>18</v>
      </c>
      <c r="E8" s="14">
        <v>6.49</v>
      </c>
      <c r="F8" s="6">
        <f t="shared" si="0"/>
        <v>12.98</v>
      </c>
    </row>
    <row r="9" spans="1:6">
      <c r="A9" s="10">
        <f t="shared" si="1"/>
        <v>8</v>
      </c>
      <c r="B9" s="29"/>
      <c r="C9" s="11">
        <v>2</v>
      </c>
      <c r="D9" s="11" t="s">
        <v>19</v>
      </c>
      <c r="E9" s="14">
        <v>10</v>
      </c>
      <c r="F9" s="6">
        <f t="shared" si="0"/>
        <v>20</v>
      </c>
    </row>
    <row r="10" spans="1:6">
      <c r="A10" s="10">
        <f t="shared" si="1"/>
        <v>9</v>
      </c>
      <c r="B10" s="29"/>
      <c r="C10" s="11">
        <v>4</v>
      </c>
      <c r="D10" s="11" t="s">
        <v>20</v>
      </c>
      <c r="E10" s="14">
        <v>7.99</v>
      </c>
      <c r="F10" s="6">
        <f t="shared" si="0"/>
        <v>31.96</v>
      </c>
    </row>
    <row r="11" spans="1:6">
      <c r="A11" s="10">
        <f t="shared" si="1"/>
        <v>10</v>
      </c>
      <c r="B11" s="29"/>
      <c r="C11" s="11">
        <v>2</v>
      </c>
      <c r="D11" s="11" t="s">
        <v>21</v>
      </c>
      <c r="E11" s="14">
        <v>5.99</v>
      </c>
      <c r="F11" s="6">
        <f t="shared" si="0"/>
        <v>11.98</v>
      </c>
    </row>
    <row r="12" spans="1:6">
      <c r="A12" s="10">
        <f t="shared" si="1"/>
        <v>11</v>
      </c>
      <c r="B12" s="29"/>
      <c r="C12" s="11">
        <v>1</v>
      </c>
      <c r="D12" s="11" t="s">
        <v>22</v>
      </c>
      <c r="E12" s="14">
        <v>6.99</v>
      </c>
      <c r="F12" s="6">
        <f t="shared" si="0"/>
        <v>6.99</v>
      </c>
    </row>
    <row r="13" spans="1:6">
      <c r="A13" s="10">
        <f t="shared" si="1"/>
        <v>12</v>
      </c>
      <c r="B13" s="29"/>
      <c r="C13" s="11">
        <v>1</v>
      </c>
      <c r="D13" s="11" t="s">
        <v>32</v>
      </c>
      <c r="E13" s="15">
        <v>9.99</v>
      </c>
      <c r="F13" s="6">
        <f t="shared" si="0"/>
        <v>9.99</v>
      </c>
    </row>
    <row r="14" spans="1:6">
      <c r="A14" s="10">
        <f t="shared" si="1"/>
        <v>13</v>
      </c>
      <c r="B14" s="29"/>
      <c r="C14" s="11">
        <v>1</v>
      </c>
      <c r="D14" s="16" t="s">
        <v>24</v>
      </c>
      <c r="E14" s="14">
        <v>5.0599999999999996</v>
      </c>
      <c r="F14" s="6">
        <f t="shared" si="0"/>
        <v>5.0599999999999996</v>
      </c>
    </row>
    <row r="15" spans="1:6">
      <c r="A15" s="10">
        <f t="shared" si="1"/>
        <v>14</v>
      </c>
      <c r="B15" s="20" t="s">
        <v>34</v>
      </c>
      <c r="C15" s="17">
        <v>1</v>
      </c>
      <c r="D15" s="21" t="s">
        <v>25</v>
      </c>
      <c r="E15" s="12">
        <v>1.99</v>
      </c>
      <c r="F15" s="6">
        <f t="shared" si="0"/>
        <v>1.99</v>
      </c>
    </row>
    <row r="16" spans="1:6">
      <c r="A16" s="10">
        <f t="shared" si="1"/>
        <v>15</v>
      </c>
      <c r="B16" s="20" t="s">
        <v>35</v>
      </c>
      <c r="C16" s="5">
        <v>1</v>
      </c>
      <c r="D16" s="5" t="s">
        <v>23</v>
      </c>
      <c r="E16" s="12">
        <v>6.49</v>
      </c>
      <c r="F16" s="6">
        <f t="shared" si="0"/>
        <v>6.49</v>
      </c>
    </row>
    <row r="17" spans="1:6">
      <c r="A17" s="10">
        <f t="shared" si="1"/>
        <v>16</v>
      </c>
      <c r="B17" s="28" t="s">
        <v>8</v>
      </c>
      <c r="C17" s="5">
        <v>26</v>
      </c>
      <c r="D17" s="5" t="s">
        <v>26</v>
      </c>
      <c r="E17" s="5">
        <v>0.183</v>
      </c>
      <c r="F17" s="6">
        <f t="shared" si="0"/>
        <v>4.758</v>
      </c>
    </row>
    <row r="18" spans="1:6">
      <c r="A18" s="10">
        <f t="shared" si="1"/>
        <v>17</v>
      </c>
      <c r="B18" s="29"/>
      <c r="C18" s="11">
        <v>1</v>
      </c>
      <c r="D18" s="11" t="s">
        <v>27</v>
      </c>
      <c r="E18" s="11">
        <v>13.98</v>
      </c>
      <c r="F18" s="6">
        <f t="shared" si="0"/>
        <v>13.98</v>
      </c>
    </row>
    <row r="19" spans="1:6">
      <c r="A19" s="10">
        <f t="shared" si="1"/>
        <v>18</v>
      </c>
      <c r="B19" s="29"/>
      <c r="C19" s="11">
        <v>1</v>
      </c>
      <c r="D19" s="11" t="s">
        <v>28</v>
      </c>
      <c r="E19" s="11">
        <v>4.0199999999999996</v>
      </c>
      <c r="F19" s="6">
        <f t="shared" si="0"/>
        <v>4.0199999999999996</v>
      </c>
    </row>
    <row r="20" spans="1:6">
      <c r="A20" s="10">
        <f t="shared" si="1"/>
        <v>19</v>
      </c>
      <c r="B20" s="29"/>
      <c r="C20" s="11">
        <v>1</v>
      </c>
      <c r="D20" s="11" t="s">
        <v>29</v>
      </c>
      <c r="E20" s="11">
        <v>1.1100000000000001</v>
      </c>
      <c r="F20" s="6">
        <f t="shared" si="0"/>
        <v>1.1100000000000001</v>
      </c>
    </row>
    <row r="21" spans="1:6">
      <c r="A21" s="10">
        <f t="shared" si="1"/>
        <v>20</v>
      </c>
      <c r="B21" s="30"/>
      <c r="C21" s="7">
        <v>1</v>
      </c>
      <c r="D21" s="7" t="s">
        <v>30</v>
      </c>
      <c r="E21" s="7">
        <v>50</v>
      </c>
      <c r="F21" s="25">
        <f t="shared" si="0"/>
        <v>50</v>
      </c>
    </row>
    <row r="22" spans="1:6">
      <c r="A22" s="22"/>
      <c r="B22" s="3"/>
      <c r="C22" s="3"/>
      <c r="D22" s="3"/>
      <c r="E22" s="26" t="s">
        <v>5</v>
      </c>
      <c r="F22" s="27">
        <f>SUM(F2:F21)</f>
        <v>362.45800000000003</v>
      </c>
    </row>
    <row r="24" spans="1:6">
      <c r="A24" s="2"/>
      <c r="B24" s="2"/>
      <c r="C24" s="2"/>
    </row>
    <row r="25" spans="1:6">
      <c r="A25" s="2"/>
      <c r="B25" s="32"/>
      <c r="C25" s="2"/>
    </row>
    <row r="26" spans="1:6">
      <c r="A26" s="2"/>
      <c r="B26" s="2"/>
      <c r="C26" s="2"/>
    </row>
    <row r="27" spans="1:6">
      <c r="A27" s="2"/>
      <c r="B27" s="2"/>
      <c r="C27" s="2"/>
    </row>
    <row r="28" spans="1:6">
      <c r="A28" s="2"/>
      <c r="B28" s="2"/>
      <c r="C28" s="2"/>
    </row>
    <row r="29" spans="1:6">
      <c r="A29" s="2"/>
      <c r="B29" s="2"/>
      <c r="C29" s="32"/>
    </row>
    <row r="30" spans="1:6">
      <c r="A30" s="2"/>
      <c r="B30" s="2"/>
      <c r="C30" s="2"/>
    </row>
    <row r="31" spans="1:6">
      <c r="A31" s="2"/>
      <c r="B31" s="2"/>
      <c r="C31" s="2"/>
    </row>
    <row r="32" spans="1:6">
      <c r="A32" s="2"/>
      <c r="B32" s="2"/>
      <c r="C32" s="2"/>
    </row>
    <row r="33" spans="1:3">
      <c r="A33" s="2"/>
      <c r="B33" s="2"/>
      <c r="C33" s="2"/>
    </row>
    <row r="34" spans="1:3">
      <c r="A34" s="2"/>
      <c r="B34" s="2"/>
      <c r="C34" s="2"/>
    </row>
  </sheetData>
  <mergeCells count="4">
    <mergeCell ref="B3:B4"/>
    <mergeCell ref="B5:B6"/>
    <mergeCell ref="B7:B14"/>
    <mergeCell ref="B17:B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Act. Cost</vt:lpstr>
      <vt:lpstr>Red.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 Arabul</dc:creator>
  <cp:lastModifiedBy>Ege Arabul</cp:lastModifiedBy>
  <dcterms:created xsi:type="dcterms:W3CDTF">2015-06-05T18:19:34Z</dcterms:created>
  <dcterms:modified xsi:type="dcterms:W3CDTF">2021-12-12T19:45:18Z</dcterms:modified>
</cp:coreProperties>
</file>