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ber024\Documents\Second_Submission_Nat_Sus\"/>
    </mc:Choice>
  </mc:AlternateContent>
  <xr:revisionPtr revIDLastSave="0" documentId="13_ncr:1_{E441ADCF-4FD2-48EA-AEEF-F8DB6F37836D}" xr6:coauthVersionLast="47" xr6:coauthVersionMax="47" xr10:uidLastSave="{00000000-0000-0000-0000-000000000000}"/>
  <bookViews>
    <workbookView xWindow="-110" yWindow="-110" windowWidth="19420" windowHeight="10420" activeTab="2" xr2:uid="{6CD2CF36-F151-4737-B750-7A6F2A9B1D29}"/>
  </bookViews>
  <sheets>
    <sheet name="SSP2_2015" sheetId="1" r:id="rId1"/>
    <sheet name="Clean_Cooking_2050" sheetId="3" r:id="rId2"/>
    <sheet name="SSP2_2050" sheetId="2" r:id="rId3"/>
    <sheet name="Climate_cleancook_2050" sheetId="5" r:id="rId4"/>
    <sheet name="Waste_Reduc_2050" sheetId="7" r:id="rId5"/>
    <sheet name="Climate_SSP2cook_2050" sheetId="6" r:id="rId6"/>
    <sheet name="All_2050" sheetId="4" r:id="rId7"/>
    <sheet name="Global" sheetId="8" r:id="rId8"/>
    <sheet name="Sheet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7" l="1"/>
  <c r="C28" i="7"/>
  <c r="F28" i="5"/>
  <c r="F28" i="4"/>
  <c r="D28" i="5"/>
  <c r="D28" i="4"/>
  <c r="E28" i="6"/>
  <c r="E28" i="3"/>
  <c r="D28" i="3"/>
  <c r="D28" i="6"/>
  <c r="D28" i="2"/>
  <c r="D28" i="1"/>
  <c r="E28" i="1"/>
  <c r="E28" i="4"/>
  <c r="E28" i="5"/>
  <c r="E28" i="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" i="4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<sst xmlns="http://schemas.openxmlformats.org/spreadsheetml/2006/main" count="417" uniqueCount="84">
  <si>
    <t>regions</t>
  </si>
  <si>
    <t>Region</t>
  </si>
  <si>
    <t>Year</t>
  </si>
  <si>
    <t>can</t>
  </si>
  <si>
    <t>Canada</t>
  </si>
  <si>
    <t>usa</t>
  </si>
  <si>
    <t>USA</t>
  </si>
  <si>
    <t>mex</t>
  </si>
  <si>
    <t>Mexico</t>
  </si>
  <si>
    <t>rcam</t>
  </si>
  <si>
    <t>Rest C. America</t>
  </si>
  <si>
    <t>bra</t>
  </si>
  <si>
    <t>Brazil</t>
  </si>
  <si>
    <t>rsam</t>
  </si>
  <si>
    <t>Rest S. America</t>
  </si>
  <si>
    <t>naf</t>
  </si>
  <si>
    <t>N. Africa</t>
  </si>
  <si>
    <t>waf</t>
  </si>
  <si>
    <t>W. Africa</t>
  </si>
  <si>
    <t>eaf</t>
  </si>
  <si>
    <t>E. Africa</t>
  </si>
  <si>
    <t>saf</t>
  </si>
  <si>
    <t>South Africa</t>
  </si>
  <si>
    <t>weu</t>
  </si>
  <si>
    <t>W.Europe</t>
  </si>
  <si>
    <t>ceu</t>
  </si>
  <si>
    <t>C. Europe</t>
  </si>
  <si>
    <t>tur</t>
  </si>
  <si>
    <t>Turkey</t>
  </si>
  <si>
    <t>ukr</t>
  </si>
  <si>
    <t>Ukraine region</t>
  </si>
  <si>
    <t>stan</t>
  </si>
  <si>
    <t>Kazakhstan region</t>
  </si>
  <si>
    <t>rus</t>
  </si>
  <si>
    <t>Europe &amp; Central Asia</t>
  </si>
  <si>
    <t>me</t>
  </si>
  <si>
    <t>Middle East</t>
  </si>
  <si>
    <t>india</t>
  </si>
  <si>
    <t>India</t>
  </si>
  <si>
    <t>kor</t>
  </si>
  <si>
    <t>Korea</t>
  </si>
  <si>
    <t>chn</t>
  </si>
  <si>
    <t>China</t>
  </si>
  <si>
    <t>seas</t>
  </si>
  <si>
    <t>SE. Asia</t>
  </si>
  <si>
    <t>indo</t>
  </si>
  <si>
    <t>Indonesia</t>
  </si>
  <si>
    <t>jap</t>
  </si>
  <si>
    <t>Japan</t>
  </si>
  <si>
    <t>oce</t>
  </si>
  <si>
    <t>Oceania</t>
  </si>
  <si>
    <t>rsas</t>
  </si>
  <si>
    <t>Rest S. Asia</t>
  </si>
  <si>
    <t>rsaf</t>
  </si>
  <si>
    <t>Rest S. Africa</t>
  </si>
  <si>
    <t>Ind_PM</t>
  </si>
  <si>
    <t>Out_PM</t>
  </si>
  <si>
    <t>tot_PM</t>
  </si>
  <si>
    <t>15_P_hap</t>
  </si>
  <si>
    <t>50_P_hap</t>
  </si>
  <si>
    <t>Scenario</t>
  </si>
  <si>
    <t>Waste_2050</t>
  </si>
  <si>
    <t>All_2050</t>
  </si>
  <si>
    <t>Indoor</t>
  </si>
  <si>
    <t>Outdoor</t>
  </si>
  <si>
    <t>Baseline_2050</t>
  </si>
  <si>
    <t>Baseline_2015</t>
  </si>
  <si>
    <t>ClimPol_2050</t>
  </si>
  <si>
    <t>AirPol_2050</t>
  </si>
  <si>
    <t>CCooking_2050</t>
  </si>
  <si>
    <t>ClimPol&amp;CC_2050</t>
  </si>
  <si>
    <t>2050 emissions</t>
  </si>
  <si>
    <t xml:space="preserve">                                          BC         OC         Sox        Nox       VOC</t>
  </si>
  <si>
    <t>SSP2                                  7.0         64.1      64.9      142.1    178.8</t>
  </si>
  <si>
    <t>SSP2_SPA0_19I_CP        5.1         33.6      13.7      63.4      103.1</t>
  </si>
  <si>
    <t>EnAccess                          6.1         62.0      64.8      142.2    167.8</t>
  </si>
  <si>
    <t>EndPipe                            6.2         62.0      61.2      134.2    162.5</t>
  </si>
  <si>
    <t>WasteReduc                    6.6         61.1      64.6      140.0    174.8</t>
  </si>
  <si>
    <t>All                                      2.9         26.4      12.9      58.6      75.4</t>
  </si>
  <si>
    <t>BC</t>
  </si>
  <si>
    <t xml:space="preserve"> VOC</t>
  </si>
  <si>
    <t xml:space="preserve">OC </t>
  </si>
  <si>
    <r>
      <t>SO</t>
    </r>
    <r>
      <rPr>
        <vertAlign val="subscript"/>
        <sz val="12"/>
        <color theme="1"/>
        <rFont val="Abadi"/>
        <family val="2"/>
      </rPr>
      <t xml:space="preserve">x </t>
    </r>
  </si>
  <si>
    <t xml:space="preserve"> NOx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</si>
</sst>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badi"/>
      <family val="2"/>
    </font>
    <font>
      <vertAlign val="subscript"/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884495"/>
        <c:axId val="1071893615"/>
      </c:barChart>
      <c:catAx>
        <c:axId val="1071884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71893615"/>
        <c:crosses val="autoZero"/>
        <c:auto val="1"/>
        <c:lblAlgn val="ctr"/>
        <c:lblOffset val="100"/>
        <c:noMultiLvlLbl val="0"/>
      </c:catAx>
      <c:valAx>
        <c:axId val="107189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7188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Global!$A$2:$A$9</c:f>
              <c:strCache>
                <c:ptCount val="8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ClimPol&amp;CC_2050</c:v>
                </c:pt>
                <c:pt idx="7">
                  <c:v>All_2050</c:v>
                </c:pt>
              </c:strCache>
            </c:strRef>
          </c:cat>
          <c:val>
            <c:numRef>
              <c:f>Global!$B$2:$B$9</c:f>
              <c:numCache>
                <c:formatCode>General</c:formatCode>
                <c:ptCount val="8"/>
                <c:pt idx="0">
                  <c:v>20.100000000000001</c:v>
                </c:pt>
                <c:pt idx="1">
                  <c:v>18.55</c:v>
                </c:pt>
                <c:pt idx="2">
                  <c:v>18.100000000000001</c:v>
                </c:pt>
                <c:pt idx="3">
                  <c:v>17.73</c:v>
                </c:pt>
                <c:pt idx="4">
                  <c:v>14.01</c:v>
                </c:pt>
                <c:pt idx="5">
                  <c:v>18.54</c:v>
                </c:pt>
                <c:pt idx="6">
                  <c:v>14.01</c:v>
                </c:pt>
                <c:pt idx="7">
                  <c:v>12.33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A-48DE-B399-B3FAF6004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71887855"/>
        <c:axId val="1071888815"/>
      </c:barChart>
      <c:catAx>
        <c:axId val="107188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71888815"/>
        <c:crosses val="autoZero"/>
        <c:auto val="1"/>
        <c:lblAlgn val="ctr"/>
        <c:lblOffset val="100"/>
        <c:noMultiLvlLbl val="0"/>
      </c:catAx>
      <c:valAx>
        <c:axId val="10718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7188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l-NL" sz="1600" baseline="0"/>
              <a:t>2050 Scenarios Aggregated PM</a:t>
            </a:r>
            <a:r>
              <a:rPr lang="nl-NL" sz="1200" baseline="0"/>
              <a:t>2.5</a:t>
            </a:r>
            <a:r>
              <a:rPr lang="nl-NL" sz="1600" baseline="0"/>
              <a:t> By 26 IMAGE Regions </a:t>
            </a:r>
            <a:endParaRPr lang="nl-NL" sz="1600"/>
          </a:p>
        </c:rich>
      </c:tx>
      <c:layout>
        <c:manualLayout>
          <c:xMode val="edge"/>
          <c:yMode val="edge"/>
          <c:x val="0.13381861575178997"/>
          <c:y val="1.7204301075268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Ambient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Global!$A$2:$A$9</c:f>
              <c:strCache>
                <c:ptCount val="8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ClimPol&amp;CC_2050</c:v>
                </c:pt>
                <c:pt idx="7">
                  <c:v>All_2050</c:v>
                </c:pt>
              </c:strCache>
            </c:strRef>
          </c:cat>
          <c:val>
            <c:numRef>
              <c:f>Global!$B$2:$B$9</c:f>
              <c:numCache>
                <c:formatCode>General</c:formatCode>
                <c:ptCount val="8"/>
                <c:pt idx="0">
                  <c:v>20.100000000000001</c:v>
                </c:pt>
                <c:pt idx="1">
                  <c:v>18.55</c:v>
                </c:pt>
                <c:pt idx="2">
                  <c:v>18.100000000000001</c:v>
                </c:pt>
                <c:pt idx="3">
                  <c:v>17.73</c:v>
                </c:pt>
                <c:pt idx="4">
                  <c:v>14.01</c:v>
                </c:pt>
                <c:pt idx="5">
                  <c:v>18.54</c:v>
                </c:pt>
                <c:pt idx="6">
                  <c:v>14.01</c:v>
                </c:pt>
                <c:pt idx="7">
                  <c:v>12.33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D-47A6-9FF3-BFE3D479C92E}"/>
            </c:ext>
          </c:extLst>
        </c:ser>
        <c:ser>
          <c:idx val="1"/>
          <c:order val="1"/>
          <c:tx>
            <c:v>Indoor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Global!$A$2:$A$9</c:f>
              <c:strCache>
                <c:ptCount val="8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ClimPol&amp;CC_2050</c:v>
                </c:pt>
                <c:pt idx="7">
                  <c:v>All_2050</c:v>
                </c:pt>
              </c:strCache>
            </c:strRef>
          </c:cat>
          <c:val>
            <c:numRef>
              <c:f>Global!$C$2:$C$9</c:f>
              <c:numCache>
                <c:formatCode>General</c:formatCode>
                <c:ptCount val="8"/>
                <c:pt idx="0">
                  <c:v>90.98</c:v>
                </c:pt>
                <c:pt idx="1">
                  <c:v>47.69</c:v>
                </c:pt>
                <c:pt idx="2">
                  <c:v>48.15</c:v>
                </c:pt>
                <c:pt idx="3">
                  <c:v>39.880000000000003</c:v>
                </c:pt>
                <c:pt idx="4">
                  <c:v>41.13</c:v>
                </c:pt>
                <c:pt idx="5">
                  <c:v>20.28</c:v>
                </c:pt>
                <c:pt idx="6">
                  <c:v>9.4</c:v>
                </c:pt>
                <c:pt idx="7">
                  <c:v>14.08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D-47A6-9FF3-BFE3D479C9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7166975"/>
        <c:axId val="597168415"/>
      </c:barChart>
      <c:catAx>
        <c:axId val="59716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168415"/>
        <c:crosses val="autoZero"/>
        <c:auto val="1"/>
        <c:lblAlgn val="ctr"/>
        <c:lblOffset val="100"/>
        <c:noMultiLvlLbl val="0"/>
      </c:catAx>
      <c:valAx>
        <c:axId val="5971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PM2.5</a:t>
                </a:r>
                <a:r>
                  <a:rPr lang="nl-NL" baseline="0"/>
                  <a:t> (</a:t>
                </a:r>
                <a:r>
                  <a:rPr lang="el-GR" sz="900" b="0" i="0" u="none" strike="noStrike" baseline="0">
                    <a:effectLst/>
                  </a:rPr>
                  <a:t>μ</a:t>
                </a:r>
                <a:r>
                  <a:rPr lang="nl-NL" baseline="0"/>
                  <a:t>g/m3)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716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Global</a:t>
            </a:r>
            <a:r>
              <a:rPr lang="nl-NL" baseline="0"/>
              <a:t> Pre-Cursor Emmisions For Each Scenario</a:t>
            </a:r>
            <a:endParaRPr lang="nl-NL"/>
          </a:p>
        </c:rich>
      </c:tx>
      <c:layout>
        <c:manualLayout>
          <c:xMode val="edge"/>
          <c:yMode val="edge"/>
          <c:x val="0.12072900262467191"/>
          <c:y val="3.1782065834279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Global!$B$27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Global!$A$28:$A$34</c:f>
              <c:strCache>
                <c:ptCount val="7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All_2050</c:v>
                </c:pt>
              </c:strCache>
            </c:strRef>
          </c:cat>
          <c:val>
            <c:numRef>
              <c:f>Global!$B$28:$B$34</c:f>
              <c:numCache>
                <c:formatCode>General</c:formatCode>
                <c:ptCount val="7"/>
                <c:pt idx="0">
                  <c:v>11.2</c:v>
                </c:pt>
                <c:pt idx="1">
                  <c:v>7</c:v>
                </c:pt>
                <c:pt idx="2">
                  <c:v>6.2</c:v>
                </c:pt>
                <c:pt idx="3">
                  <c:v>6.6</c:v>
                </c:pt>
                <c:pt idx="4">
                  <c:v>5.0999999999999996</c:v>
                </c:pt>
                <c:pt idx="5">
                  <c:v>6.1</c:v>
                </c:pt>
                <c:pt idx="6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3-4174-A754-6787D6A7D07B}"/>
            </c:ext>
          </c:extLst>
        </c:ser>
        <c:ser>
          <c:idx val="1"/>
          <c:order val="1"/>
          <c:tx>
            <c:strRef>
              <c:f>Global!$C$27</c:f>
              <c:strCache>
                <c:ptCount val="1"/>
                <c:pt idx="0">
                  <c:v>OC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Global!$A$28:$A$34</c:f>
              <c:strCache>
                <c:ptCount val="7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All_2050</c:v>
                </c:pt>
              </c:strCache>
            </c:strRef>
          </c:cat>
          <c:val>
            <c:numRef>
              <c:f>Global!$C$28:$C$34</c:f>
              <c:numCache>
                <c:formatCode>General</c:formatCode>
                <c:ptCount val="7"/>
                <c:pt idx="0">
                  <c:v>40.5</c:v>
                </c:pt>
                <c:pt idx="1">
                  <c:v>64.099999999999994</c:v>
                </c:pt>
                <c:pt idx="2">
                  <c:v>62</c:v>
                </c:pt>
                <c:pt idx="3">
                  <c:v>61.1</c:v>
                </c:pt>
                <c:pt idx="4">
                  <c:v>33.6</c:v>
                </c:pt>
                <c:pt idx="5">
                  <c:v>62</c:v>
                </c:pt>
                <c:pt idx="6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23-4174-A754-6787D6A7D07B}"/>
            </c:ext>
          </c:extLst>
        </c:ser>
        <c:ser>
          <c:idx val="2"/>
          <c:order val="2"/>
          <c:tx>
            <c:strRef>
              <c:f>Global!$D$27</c:f>
              <c:strCache>
                <c:ptCount val="1"/>
                <c:pt idx="0">
                  <c:v>SOx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Global!$A$28:$A$34</c:f>
              <c:strCache>
                <c:ptCount val="7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All_2050</c:v>
                </c:pt>
              </c:strCache>
            </c:strRef>
          </c:cat>
          <c:val>
            <c:numRef>
              <c:f>Global!$D$28:$D$34</c:f>
              <c:numCache>
                <c:formatCode>General</c:formatCode>
                <c:ptCount val="7"/>
                <c:pt idx="0">
                  <c:v>117.3</c:v>
                </c:pt>
                <c:pt idx="1">
                  <c:v>64.900000000000006</c:v>
                </c:pt>
                <c:pt idx="2">
                  <c:v>61.2</c:v>
                </c:pt>
                <c:pt idx="3">
                  <c:v>64.599999999999994</c:v>
                </c:pt>
                <c:pt idx="4">
                  <c:v>13.7</c:v>
                </c:pt>
                <c:pt idx="5">
                  <c:v>64.8</c:v>
                </c:pt>
                <c:pt idx="6">
                  <c:v>12.9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23-4174-A754-6787D6A7D07B}"/>
            </c:ext>
          </c:extLst>
        </c:ser>
        <c:ser>
          <c:idx val="3"/>
          <c:order val="3"/>
          <c:tx>
            <c:strRef>
              <c:f>Global!$E$27</c:f>
              <c:strCache>
                <c:ptCount val="1"/>
                <c:pt idx="0">
                  <c:v> NOx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Global!$A$28:$A$34</c:f>
              <c:strCache>
                <c:ptCount val="7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All_2050</c:v>
                </c:pt>
              </c:strCache>
            </c:strRef>
          </c:cat>
          <c:val>
            <c:numRef>
              <c:f>Global!$E$28:$E$34</c:f>
              <c:numCache>
                <c:formatCode>General</c:formatCode>
                <c:ptCount val="7"/>
                <c:pt idx="0">
                  <c:v>157.6</c:v>
                </c:pt>
                <c:pt idx="1">
                  <c:v>142.1</c:v>
                </c:pt>
                <c:pt idx="2">
                  <c:v>134.19999999999999</c:v>
                </c:pt>
                <c:pt idx="3">
                  <c:v>140</c:v>
                </c:pt>
                <c:pt idx="4">
                  <c:v>63.4</c:v>
                </c:pt>
                <c:pt idx="5">
                  <c:v>142.19999999999999</c:v>
                </c:pt>
                <c:pt idx="6">
                  <c:v>58.6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23-4174-A754-6787D6A7D07B}"/>
            </c:ext>
          </c:extLst>
        </c:ser>
        <c:ser>
          <c:idx val="4"/>
          <c:order val="4"/>
          <c:tx>
            <c:strRef>
              <c:f>Global!$F$27</c:f>
              <c:strCache>
                <c:ptCount val="1"/>
                <c:pt idx="0">
                  <c:v> VOC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Global!$A$28:$A$34</c:f>
              <c:strCache>
                <c:ptCount val="7"/>
                <c:pt idx="0">
                  <c:v>Baseline_2015</c:v>
                </c:pt>
                <c:pt idx="1">
                  <c:v>Baseline_2050</c:v>
                </c:pt>
                <c:pt idx="2">
                  <c:v>AirPol_2050</c:v>
                </c:pt>
                <c:pt idx="3">
                  <c:v>Waste_2050</c:v>
                </c:pt>
                <c:pt idx="4">
                  <c:v>ClimPol_2050</c:v>
                </c:pt>
                <c:pt idx="5">
                  <c:v>CCooking_2050</c:v>
                </c:pt>
                <c:pt idx="6">
                  <c:v>All_2050</c:v>
                </c:pt>
              </c:strCache>
            </c:strRef>
          </c:cat>
          <c:val>
            <c:numRef>
              <c:f>Global!$F$28:$F$34</c:f>
              <c:numCache>
                <c:formatCode>General</c:formatCode>
                <c:ptCount val="7"/>
                <c:pt idx="0">
                  <c:v>180</c:v>
                </c:pt>
                <c:pt idx="1">
                  <c:v>178.8</c:v>
                </c:pt>
                <c:pt idx="2">
                  <c:v>162.5</c:v>
                </c:pt>
                <c:pt idx="3">
                  <c:v>174.8</c:v>
                </c:pt>
                <c:pt idx="4">
                  <c:v>103.1</c:v>
                </c:pt>
                <c:pt idx="5">
                  <c:v>167.8</c:v>
                </c:pt>
                <c:pt idx="6">
                  <c:v>75.400000000000006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23-4174-A754-6787D6A7D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1922879"/>
        <c:axId val="601923839"/>
      </c:barChart>
      <c:catAx>
        <c:axId val="60192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Scenarios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1923839"/>
        <c:crosses val="autoZero"/>
        <c:auto val="1"/>
        <c:lblAlgn val="ctr"/>
        <c:lblOffset val="100"/>
        <c:noMultiLvlLbl val="0"/>
      </c:catAx>
      <c:valAx>
        <c:axId val="6019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Mt</a:t>
                </a:r>
                <a:r>
                  <a:rPr lang="nl-NL" baseline="0"/>
                  <a:t>/year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0192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98425</xdr:colOff>
      <xdr:row>2</xdr:row>
      <xdr:rowOff>165100</xdr:rowOff>
    </xdr:from>
    <xdr:to>
      <xdr:col>11</xdr:col>
      <xdr:colOff>403225</xdr:colOff>
      <xdr:row>20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1A305-3E02-09B4-6D8F-53D68B607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98425</xdr:colOff>
      <xdr:row>2</xdr:row>
      <xdr:rowOff>165100</xdr:rowOff>
    </xdr:from>
    <xdr:to>
      <xdr:col>11</xdr:col>
      <xdr:colOff>403225</xdr:colOff>
      <xdr:row>20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B10FEA-E166-5BD3-CF66-B8C308152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431799</xdr:colOff>
      <xdr:row>0</xdr:row>
      <xdr:rowOff>38100</xdr:rowOff>
    </xdr:from>
    <xdr:to>
      <xdr:col>12</xdr:col>
      <xdr:colOff>266699</xdr:colOff>
      <xdr:row>24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7A5C8A-BBA4-25C2-5BE8-D914546BA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68262</xdr:colOff>
      <xdr:row>26</xdr:row>
      <xdr:rowOff>77787</xdr:rowOff>
    </xdr:from>
    <xdr:to>
      <xdr:col>16</xdr:col>
      <xdr:colOff>373062</xdr:colOff>
      <xdr:row>41</xdr:row>
      <xdr:rowOff>74612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96C596-8110-A673-AAAB-2A3896155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665B-2345-42A3-9BA6-B85F05184195}">
  <dimension ref="A1:G28"/>
  <sheetViews>
    <sheetView workbookViewId="0">
      <selection activeCell="D28" sqref="D28"/>
    </sheetView>
  </sheetViews>
  <sheetFormatPr defaultRowHeight="14.5" x14ac:dyDescent="0.35"/>
  <cols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5">
      <c r="A2" t="s">
        <v>3</v>
      </c>
      <c r="B2" t="s">
        <v>4</v>
      </c>
      <c r="C2">
        <v>2015</v>
      </c>
      <c r="D2">
        <v>35.627400000000002</v>
      </c>
      <c r="E2">
        <v>6.4749999999999996</v>
      </c>
      <c r="F2">
        <f>D2+E2</f>
        <v>42.102400000000003</v>
      </c>
      <c r="G2">
        <v>0.10559287675769202</v>
      </c>
    </row>
    <row r="3" spans="1:7" x14ac:dyDescent="0.35">
      <c r="A3" t="s">
        <v>5</v>
      </c>
      <c r="B3" t="s">
        <v>6</v>
      </c>
      <c r="C3">
        <v>2015</v>
      </c>
      <c r="D3">
        <v>8.1115537391639982</v>
      </c>
      <c r="E3">
        <v>10.542999999999999</v>
      </c>
      <c r="F3">
        <f t="shared" ref="F3:F27" si="0">D3+E3</f>
        <v>18.654553739163998</v>
      </c>
      <c r="G3">
        <v>1.2831606517971351E-3</v>
      </c>
    </row>
    <row r="4" spans="1:7" x14ac:dyDescent="0.35">
      <c r="A4" t="s">
        <v>7</v>
      </c>
      <c r="B4" t="s">
        <v>8</v>
      </c>
      <c r="C4">
        <v>2015</v>
      </c>
      <c r="D4">
        <v>61.106880000000004</v>
      </c>
      <c r="E4">
        <v>16.87</v>
      </c>
      <c r="F4">
        <f t="shared" si="0"/>
        <v>77.976880000000008</v>
      </c>
      <c r="G4">
        <v>1.3023373062513181E-3</v>
      </c>
    </row>
    <row r="5" spans="1:7" x14ac:dyDescent="0.35">
      <c r="A5" t="s">
        <v>9</v>
      </c>
      <c r="B5" t="s">
        <v>10</v>
      </c>
      <c r="C5">
        <v>2015</v>
      </c>
      <c r="D5">
        <v>174.04320000000004</v>
      </c>
      <c r="E5">
        <v>11.154</v>
      </c>
      <c r="F5">
        <f t="shared" si="0"/>
        <v>185.19720000000004</v>
      </c>
      <c r="G5">
        <v>0.6984477598620733</v>
      </c>
    </row>
    <row r="6" spans="1:7" x14ac:dyDescent="0.35">
      <c r="A6" t="s">
        <v>11</v>
      </c>
      <c r="B6" t="s">
        <v>12</v>
      </c>
      <c r="C6">
        <v>2015</v>
      </c>
      <c r="D6">
        <v>52.159202093999987</v>
      </c>
      <c r="E6">
        <v>12.606</v>
      </c>
      <c r="F6">
        <f t="shared" si="0"/>
        <v>64.765202093999989</v>
      </c>
      <c r="G6">
        <v>0.3993106192296505</v>
      </c>
    </row>
    <row r="7" spans="1:7" x14ac:dyDescent="0.35">
      <c r="A7" t="s">
        <v>13</v>
      </c>
      <c r="B7" t="s">
        <v>14</v>
      </c>
      <c r="C7">
        <v>2015</v>
      </c>
      <c r="D7">
        <v>40.353876</v>
      </c>
      <c r="E7">
        <v>15.626804</v>
      </c>
      <c r="F7">
        <f t="shared" si="0"/>
        <v>55.98068</v>
      </c>
      <c r="G7">
        <v>0.12150763152165599</v>
      </c>
    </row>
    <row r="8" spans="1:7" x14ac:dyDescent="0.35">
      <c r="A8" t="s">
        <v>15</v>
      </c>
      <c r="B8" t="s">
        <v>16</v>
      </c>
      <c r="C8">
        <v>2015</v>
      </c>
      <c r="D8">
        <v>36.478799999999993</v>
      </c>
      <c r="E8">
        <v>28.615991000000001</v>
      </c>
      <c r="F8">
        <f t="shared" si="0"/>
        <v>65.094790999999987</v>
      </c>
      <c r="G8">
        <v>3.5735134509680258E-2</v>
      </c>
    </row>
    <row r="9" spans="1:7" x14ac:dyDescent="0.35">
      <c r="A9" t="s">
        <v>17</v>
      </c>
      <c r="B9" t="s">
        <v>18</v>
      </c>
      <c r="C9">
        <v>2015</v>
      </c>
      <c r="D9">
        <v>244.64753999999996</v>
      </c>
      <c r="E9">
        <v>28.565000000000001</v>
      </c>
      <c r="F9">
        <f t="shared" si="0"/>
        <v>273.21253999999999</v>
      </c>
      <c r="G9">
        <v>0.96646099059561119</v>
      </c>
    </row>
    <row r="10" spans="1:7" x14ac:dyDescent="0.35">
      <c r="A10" t="s">
        <v>19</v>
      </c>
      <c r="B10" t="s">
        <v>20</v>
      </c>
      <c r="C10">
        <v>2015</v>
      </c>
      <c r="D10">
        <v>230.64413999999996</v>
      </c>
      <c r="E10">
        <v>12.987</v>
      </c>
      <c r="F10">
        <f t="shared" si="0"/>
        <v>243.63113999999996</v>
      </c>
      <c r="G10">
        <v>0.91572289458392186</v>
      </c>
    </row>
    <row r="11" spans="1:7" x14ac:dyDescent="0.35">
      <c r="A11" t="s">
        <v>21</v>
      </c>
      <c r="B11" t="s">
        <v>22</v>
      </c>
      <c r="C11">
        <v>2015</v>
      </c>
      <c r="D11">
        <v>136.42133999999999</v>
      </c>
      <c r="E11">
        <v>14.016999999999999</v>
      </c>
      <c r="F11">
        <f t="shared" si="0"/>
        <v>150.43833999999998</v>
      </c>
      <c r="G11">
        <v>0.60413773993521824</v>
      </c>
    </row>
    <row r="12" spans="1:7" x14ac:dyDescent="0.35">
      <c r="A12" t="s">
        <v>23</v>
      </c>
      <c r="B12" t="s">
        <v>24</v>
      </c>
      <c r="C12">
        <v>2015</v>
      </c>
      <c r="D12">
        <v>13.237860004680002</v>
      </c>
      <c r="E12">
        <v>15.590750999999999</v>
      </c>
      <c r="F12">
        <f t="shared" si="0"/>
        <v>28.828611004679999</v>
      </c>
      <c r="G12">
        <v>1.4835896216144017E-2</v>
      </c>
    </row>
    <row r="13" spans="1:7" x14ac:dyDescent="0.35">
      <c r="A13" t="s">
        <v>25</v>
      </c>
      <c r="B13" t="s">
        <v>26</v>
      </c>
      <c r="C13">
        <v>2015</v>
      </c>
      <c r="D13">
        <v>28.141259999999999</v>
      </c>
      <c r="E13">
        <v>15.546991</v>
      </c>
      <c r="F13">
        <f t="shared" si="0"/>
        <v>43.688251000000001</v>
      </c>
      <c r="G13">
        <v>6.079613428280773E-2</v>
      </c>
    </row>
    <row r="14" spans="1:7" x14ac:dyDescent="0.35">
      <c r="A14" t="s">
        <v>27</v>
      </c>
      <c r="B14" t="s">
        <v>28</v>
      </c>
      <c r="C14">
        <v>2015</v>
      </c>
      <c r="D14">
        <v>78.859326081600003</v>
      </c>
      <c r="E14">
        <v>17.826000000000001</v>
      </c>
      <c r="F14">
        <f t="shared" si="0"/>
        <v>96.68532608160001</v>
      </c>
      <c r="G14">
        <v>0.29159738491064108</v>
      </c>
    </row>
    <row r="15" spans="1:7" x14ac:dyDescent="0.35">
      <c r="A15" t="s">
        <v>29</v>
      </c>
      <c r="B15" t="s">
        <v>30</v>
      </c>
      <c r="C15">
        <v>2015</v>
      </c>
      <c r="D15">
        <v>75.835803680243544</v>
      </c>
      <c r="E15">
        <v>11.500999999999999</v>
      </c>
      <c r="F15">
        <f t="shared" si="0"/>
        <v>87.336803680243548</v>
      </c>
      <c r="G15">
        <v>0.47670366666269093</v>
      </c>
    </row>
    <row r="16" spans="1:7" x14ac:dyDescent="0.35">
      <c r="A16" t="s">
        <v>31</v>
      </c>
      <c r="B16" t="s">
        <v>32</v>
      </c>
      <c r="C16">
        <v>2015</v>
      </c>
      <c r="D16">
        <v>17.04</v>
      </c>
      <c r="E16">
        <v>26.722055000000001</v>
      </c>
      <c r="F16">
        <f t="shared" si="0"/>
        <v>43.762055000000004</v>
      </c>
      <c r="G16">
        <v>3.6769929537065998E-6</v>
      </c>
    </row>
    <row r="17" spans="1:7" x14ac:dyDescent="0.35">
      <c r="A17" t="s">
        <v>33</v>
      </c>
      <c r="B17" t="s">
        <v>34</v>
      </c>
      <c r="C17">
        <v>2015</v>
      </c>
      <c r="D17">
        <v>12.058800025380002</v>
      </c>
      <c r="E17">
        <v>9.1163159999999994</v>
      </c>
      <c r="F17">
        <f t="shared" si="0"/>
        <v>21.175116025379999</v>
      </c>
      <c r="G17">
        <v>4.9965651251204765E-2</v>
      </c>
    </row>
    <row r="18" spans="1:7" x14ac:dyDescent="0.35">
      <c r="A18" t="s">
        <v>35</v>
      </c>
      <c r="B18" t="s">
        <v>36</v>
      </c>
      <c r="C18">
        <v>2015</v>
      </c>
      <c r="D18">
        <v>22.004400006899999</v>
      </c>
      <c r="E18">
        <v>34.429929999999999</v>
      </c>
      <c r="F18">
        <f t="shared" si="0"/>
        <v>56.434330006899998</v>
      </c>
      <c r="G18">
        <v>1.3023373062513181E-3</v>
      </c>
    </row>
    <row r="19" spans="1:7" x14ac:dyDescent="0.35">
      <c r="A19" t="s">
        <v>37</v>
      </c>
      <c r="B19" t="s">
        <v>38</v>
      </c>
      <c r="C19">
        <v>2015</v>
      </c>
      <c r="D19">
        <v>195.66474816000002</v>
      </c>
      <c r="E19">
        <v>46.058999999999997</v>
      </c>
      <c r="F19">
        <f t="shared" si="0"/>
        <v>241.72374816000001</v>
      </c>
      <c r="G19">
        <v>0.59842711063292109</v>
      </c>
    </row>
    <row r="20" spans="1:7" x14ac:dyDescent="0.35">
      <c r="A20" t="s">
        <v>39</v>
      </c>
      <c r="B20" t="s">
        <v>40</v>
      </c>
      <c r="C20">
        <v>2015</v>
      </c>
      <c r="D20">
        <v>25.732062000160557</v>
      </c>
      <c r="E20">
        <v>28.361000000000001</v>
      </c>
      <c r="F20">
        <f t="shared" si="0"/>
        <v>54.093062000160558</v>
      </c>
      <c r="G20">
        <v>4.6502823376261208E-2</v>
      </c>
    </row>
    <row r="21" spans="1:7" x14ac:dyDescent="0.35">
      <c r="A21" t="s">
        <v>41</v>
      </c>
      <c r="B21" t="s">
        <v>42</v>
      </c>
      <c r="C21">
        <v>2015</v>
      </c>
      <c r="D21">
        <v>117.15066</v>
      </c>
      <c r="E21">
        <v>54.047694999999997</v>
      </c>
      <c r="F21">
        <f t="shared" si="0"/>
        <v>171.19835499999999</v>
      </c>
      <c r="G21">
        <v>0.53701414253975233</v>
      </c>
    </row>
    <row r="22" spans="1:7" x14ac:dyDescent="0.35">
      <c r="A22" t="s">
        <v>43</v>
      </c>
      <c r="B22" t="s">
        <v>44</v>
      </c>
      <c r="C22">
        <v>2015</v>
      </c>
      <c r="D22">
        <v>165.84365039400001</v>
      </c>
      <c r="E22">
        <v>23.122050000000002</v>
      </c>
      <c r="F22">
        <f t="shared" si="0"/>
        <v>188.96570039400001</v>
      </c>
      <c r="G22">
        <v>0.92746828187859065</v>
      </c>
    </row>
    <row r="23" spans="1:7" ht="13.5" customHeight="1" x14ac:dyDescent="0.35">
      <c r="A23" t="s">
        <v>45</v>
      </c>
      <c r="B23" t="s">
        <v>46</v>
      </c>
      <c r="C23">
        <v>2015</v>
      </c>
      <c r="D23">
        <v>162.50322000110941</v>
      </c>
      <c r="E23">
        <v>12.205</v>
      </c>
      <c r="F23">
        <f t="shared" si="0"/>
        <v>174.70822000110942</v>
      </c>
      <c r="G23">
        <v>0.66161787537457095</v>
      </c>
    </row>
    <row r="24" spans="1:7" hidden="1" x14ac:dyDescent="0.35">
      <c r="A24" t="s">
        <v>47</v>
      </c>
      <c r="B24" t="s">
        <v>48</v>
      </c>
      <c r="C24">
        <v>2015</v>
      </c>
      <c r="D24">
        <v>10.926600748063201</v>
      </c>
      <c r="E24">
        <v>16.52</v>
      </c>
      <c r="F24">
        <f t="shared" si="0"/>
        <v>27.446600748063201</v>
      </c>
      <c r="G24">
        <v>1.2998117431227691E-9</v>
      </c>
    </row>
    <row r="25" spans="1:7" hidden="1" x14ac:dyDescent="0.35">
      <c r="A25" t="s">
        <v>49</v>
      </c>
      <c r="B25" t="s">
        <v>50</v>
      </c>
      <c r="C25">
        <v>2015</v>
      </c>
      <c r="D25">
        <v>18.240000409943402</v>
      </c>
      <c r="E25">
        <v>6.320894</v>
      </c>
      <c r="F25">
        <f t="shared" si="0"/>
        <v>24.560894409943401</v>
      </c>
      <c r="G25">
        <v>8.3433895186235049E-2</v>
      </c>
    </row>
    <row r="26" spans="1:7" x14ac:dyDescent="0.35">
      <c r="A26" t="s">
        <v>51</v>
      </c>
      <c r="B26" t="s">
        <v>52</v>
      </c>
      <c r="C26">
        <v>2015</v>
      </c>
      <c r="D26">
        <v>185.31479999999999</v>
      </c>
      <c r="E26">
        <v>41.35</v>
      </c>
      <c r="F26">
        <f t="shared" si="0"/>
        <v>226.66479999999999</v>
      </c>
      <c r="G26">
        <v>0.67222073565092877</v>
      </c>
    </row>
    <row r="27" spans="1:7" x14ac:dyDescent="0.35">
      <c r="A27" t="s">
        <v>53</v>
      </c>
      <c r="B27" t="s">
        <v>54</v>
      </c>
      <c r="C27">
        <v>2015</v>
      </c>
      <c r="D27">
        <v>217.3915200000115</v>
      </c>
      <c r="E27">
        <v>6.5730000000000004</v>
      </c>
      <c r="F27">
        <f t="shared" si="0"/>
        <v>223.9645200000115</v>
      </c>
      <c r="G27">
        <v>0.92020769872106101</v>
      </c>
    </row>
    <row r="28" spans="1:7" x14ac:dyDescent="0.35">
      <c r="D28">
        <f>AVERAGE(D2:D27)</f>
        <v>90.982255513279071</v>
      </c>
      <c r="E28">
        <f>AVERAGE(E2:E27)</f>
        <v>20.105826038461537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D600-6186-4353-921A-7745A58E6078}">
  <dimension ref="A1:G28"/>
  <sheetViews>
    <sheetView topLeftCell="A13" workbookViewId="0">
      <selection activeCell="E28" sqref="E2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35">
      <c r="A2" t="s">
        <v>3</v>
      </c>
      <c r="B2" t="s">
        <v>4</v>
      </c>
      <c r="C2">
        <v>2050</v>
      </c>
      <c r="D2">
        <v>7.38</v>
      </c>
      <c r="E2">
        <v>5.6</v>
      </c>
      <c r="F2">
        <v>12.98</v>
      </c>
      <c r="G2">
        <v>0</v>
      </c>
    </row>
    <row r="3" spans="1:7" x14ac:dyDescent="0.35">
      <c r="A3" t="s">
        <v>5</v>
      </c>
      <c r="B3" t="s">
        <v>6</v>
      </c>
      <c r="C3">
        <v>2050</v>
      </c>
      <c r="D3">
        <v>9.3765000000000001</v>
      </c>
      <c r="E3">
        <v>7.681</v>
      </c>
      <c r="F3">
        <v>17.057500000000001</v>
      </c>
      <c r="G3">
        <v>0</v>
      </c>
    </row>
    <row r="4" spans="1:7" x14ac:dyDescent="0.35">
      <c r="A4" t="s">
        <v>7</v>
      </c>
      <c r="B4" t="s">
        <v>8</v>
      </c>
      <c r="C4">
        <v>2050</v>
      </c>
      <c r="D4">
        <v>17.369800000000001</v>
      </c>
      <c r="E4">
        <v>15.65</v>
      </c>
      <c r="F4">
        <v>33.019800000000004</v>
      </c>
      <c r="G4">
        <v>0</v>
      </c>
    </row>
    <row r="5" spans="1:7" x14ac:dyDescent="0.35">
      <c r="A5" t="s">
        <v>9</v>
      </c>
      <c r="B5" t="s">
        <v>10</v>
      </c>
      <c r="C5">
        <v>2050</v>
      </c>
      <c r="D5">
        <v>12.907</v>
      </c>
      <c r="E5">
        <v>11.162000000000001</v>
      </c>
      <c r="F5">
        <v>24.069000000000003</v>
      </c>
      <c r="G5">
        <v>0</v>
      </c>
    </row>
    <row r="6" spans="1:7" x14ac:dyDescent="0.35">
      <c r="A6" t="s">
        <v>11</v>
      </c>
      <c r="B6" t="s">
        <v>12</v>
      </c>
      <c r="C6">
        <v>2050</v>
      </c>
      <c r="D6">
        <v>12.215</v>
      </c>
      <c r="E6">
        <v>10.412000000000001</v>
      </c>
      <c r="F6">
        <v>22.627000000000002</v>
      </c>
      <c r="G6">
        <v>0</v>
      </c>
    </row>
    <row r="7" spans="1:7" x14ac:dyDescent="0.35">
      <c r="A7" t="s">
        <v>13</v>
      </c>
      <c r="B7" t="s">
        <v>14</v>
      </c>
      <c r="C7">
        <v>2050</v>
      </c>
      <c r="D7">
        <v>19.111699999999999</v>
      </c>
      <c r="E7">
        <v>17.358248</v>
      </c>
      <c r="F7">
        <v>36.469948000000002</v>
      </c>
      <c r="G7">
        <v>0</v>
      </c>
    </row>
    <row r="8" spans="1:7" x14ac:dyDescent="0.35">
      <c r="A8" t="s">
        <v>15</v>
      </c>
      <c r="B8" t="s">
        <v>16</v>
      </c>
      <c r="C8">
        <v>2050</v>
      </c>
      <c r="D8">
        <v>28.63</v>
      </c>
      <c r="E8">
        <v>26.866015999999998</v>
      </c>
      <c r="F8">
        <v>55.496015999999997</v>
      </c>
      <c r="G8">
        <v>0</v>
      </c>
    </row>
    <row r="9" spans="1:7" x14ac:dyDescent="0.35">
      <c r="A9" t="s">
        <v>17</v>
      </c>
      <c r="B9" t="s">
        <v>18</v>
      </c>
      <c r="C9">
        <v>2050</v>
      </c>
      <c r="D9">
        <v>35.006</v>
      </c>
      <c r="E9">
        <v>33.228000000000002</v>
      </c>
      <c r="F9">
        <v>68.234000000000009</v>
      </c>
      <c r="G9">
        <v>0</v>
      </c>
    </row>
    <row r="10" spans="1:7" x14ac:dyDescent="0.35">
      <c r="A10" t="s">
        <v>19</v>
      </c>
      <c r="B10" t="s">
        <v>20</v>
      </c>
      <c r="C10">
        <v>2050</v>
      </c>
      <c r="D10">
        <v>35.630000000000003</v>
      </c>
      <c r="E10">
        <v>33.942</v>
      </c>
      <c r="F10">
        <v>69.572000000000003</v>
      </c>
      <c r="G10">
        <v>0</v>
      </c>
    </row>
    <row r="11" spans="1:7" x14ac:dyDescent="0.35">
      <c r="A11" t="s">
        <v>21</v>
      </c>
      <c r="B11" t="s">
        <v>22</v>
      </c>
      <c r="C11">
        <v>2050</v>
      </c>
      <c r="D11">
        <v>10.656000000000001</v>
      </c>
      <c r="E11">
        <v>8.9540000000000006</v>
      </c>
      <c r="F11">
        <v>19.61</v>
      </c>
      <c r="G11">
        <v>0</v>
      </c>
    </row>
    <row r="12" spans="1:7" x14ac:dyDescent="0.35">
      <c r="A12" t="s">
        <v>23</v>
      </c>
      <c r="B12" t="s">
        <v>24</v>
      </c>
      <c r="C12">
        <v>2050</v>
      </c>
      <c r="D12">
        <v>12.327999999999999</v>
      </c>
      <c r="E12">
        <v>10.537763</v>
      </c>
      <c r="F12">
        <v>22.865763000000001</v>
      </c>
      <c r="G12">
        <v>0</v>
      </c>
    </row>
    <row r="13" spans="1:7" x14ac:dyDescent="0.35">
      <c r="A13" t="s">
        <v>25</v>
      </c>
      <c r="B13" t="s">
        <v>26</v>
      </c>
      <c r="C13">
        <v>2050</v>
      </c>
      <c r="D13">
        <v>11.91</v>
      </c>
      <c r="E13">
        <v>10.215082000000001</v>
      </c>
      <c r="F13">
        <v>22.125081999999999</v>
      </c>
      <c r="G13">
        <v>0</v>
      </c>
    </row>
    <row r="14" spans="1:7" x14ac:dyDescent="0.35">
      <c r="A14" t="s">
        <v>27</v>
      </c>
      <c r="B14" t="s">
        <v>28</v>
      </c>
      <c r="C14">
        <v>2050</v>
      </c>
      <c r="D14">
        <v>15.345000000000001</v>
      </c>
      <c r="E14">
        <v>13.583</v>
      </c>
      <c r="F14">
        <v>28.928000000000001</v>
      </c>
      <c r="G14">
        <v>0</v>
      </c>
    </row>
    <row r="15" spans="1:7" x14ac:dyDescent="0.35">
      <c r="A15" t="s">
        <v>29</v>
      </c>
      <c r="B15" t="s">
        <v>30</v>
      </c>
      <c r="C15">
        <v>2050</v>
      </c>
      <c r="D15">
        <v>9.8699999999999992</v>
      </c>
      <c r="E15">
        <v>8.16</v>
      </c>
      <c r="F15">
        <v>18.03</v>
      </c>
      <c r="G15">
        <v>0</v>
      </c>
    </row>
    <row r="16" spans="1:7" x14ac:dyDescent="0.35">
      <c r="A16" t="s">
        <v>31</v>
      </c>
      <c r="B16" t="s">
        <v>32</v>
      </c>
      <c r="C16">
        <v>2050</v>
      </c>
      <c r="D16">
        <v>28.32</v>
      </c>
      <c r="E16">
        <v>26.632549999999998</v>
      </c>
      <c r="F16">
        <v>54.952550000000002</v>
      </c>
      <c r="G16">
        <v>0</v>
      </c>
    </row>
    <row r="17" spans="1:7" x14ac:dyDescent="0.35">
      <c r="A17" t="s">
        <v>33</v>
      </c>
      <c r="B17" t="s">
        <v>34</v>
      </c>
      <c r="C17">
        <v>2050</v>
      </c>
      <c r="D17">
        <v>8.6560000000000006</v>
      </c>
      <c r="E17">
        <v>6.907305</v>
      </c>
      <c r="F17">
        <v>15.563305</v>
      </c>
      <c r="G17">
        <v>0</v>
      </c>
    </row>
    <row r="18" spans="1:7" x14ac:dyDescent="0.35">
      <c r="A18" t="s">
        <v>35</v>
      </c>
      <c r="B18" t="s">
        <v>36</v>
      </c>
      <c r="C18">
        <v>2050</v>
      </c>
      <c r="D18">
        <v>32.770000000000003</v>
      </c>
      <c r="E18">
        <v>30.997589000000001</v>
      </c>
      <c r="F18">
        <v>63.767589000000001</v>
      </c>
      <c r="G18">
        <v>0</v>
      </c>
    </row>
    <row r="19" spans="1:7" x14ac:dyDescent="0.35">
      <c r="A19" t="s">
        <v>37</v>
      </c>
      <c r="B19" t="s">
        <v>38</v>
      </c>
      <c r="C19">
        <v>2050</v>
      </c>
      <c r="D19">
        <v>53.56</v>
      </c>
      <c r="E19">
        <v>51.826000000000001</v>
      </c>
      <c r="F19">
        <v>105.386</v>
      </c>
      <c r="G19">
        <v>0</v>
      </c>
    </row>
    <row r="20" spans="1:7" x14ac:dyDescent="0.35">
      <c r="A20" t="s">
        <v>39</v>
      </c>
      <c r="B20" t="s">
        <v>40</v>
      </c>
      <c r="C20">
        <v>2050</v>
      </c>
      <c r="D20">
        <v>19.611999999999998</v>
      </c>
      <c r="E20">
        <v>17.853000000000002</v>
      </c>
      <c r="F20">
        <v>37.465000000000003</v>
      </c>
      <c r="G20">
        <v>0</v>
      </c>
    </row>
    <row r="21" spans="1:7" x14ac:dyDescent="0.35">
      <c r="A21" t="s">
        <v>41</v>
      </c>
      <c r="B21" t="s">
        <v>42</v>
      </c>
      <c r="C21">
        <v>2050</v>
      </c>
      <c r="D21">
        <v>33.21</v>
      </c>
      <c r="E21">
        <v>31.473662000000001</v>
      </c>
      <c r="F21">
        <v>64.683661999999998</v>
      </c>
      <c r="G21">
        <v>0</v>
      </c>
    </row>
    <row r="22" spans="1:7" x14ac:dyDescent="0.35">
      <c r="A22" t="s">
        <v>43</v>
      </c>
      <c r="B22" t="s">
        <v>44</v>
      </c>
      <c r="C22">
        <v>2050</v>
      </c>
      <c r="D22">
        <v>20.73</v>
      </c>
      <c r="E22">
        <v>19.014885</v>
      </c>
      <c r="F22">
        <v>39.744884999999996</v>
      </c>
      <c r="G22">
        <v>0</v>
      </c>
    </row>
    <row r="23" spans="1:7" x14ac:dyDescent="0.35">
      <c r="A23" t="s">
        <v>45</v>
      </c>
      <c r="B23" t="s">
        <v>46</v>
      </c>
      <c r="C23">
        <v>2050</v>
      </c>
      <c r="D23">
        <v>18.579000000000001</v>
      </c>
      <c r="E23">
        <v>16.832000000000001</v>
      </c>
      <c r="F23">
        <v>35.411000000000001</v>
      </c>
      <c r="G23">
        <v>0</v>
      </c>
    </row>
    <row r="24" spans="1:7" x14ac:dyDescent="0.35">
      <c r="A24" t="s">
        <v>47</v>
      </c>
      <c r="B24" t="s">
        <v>48</v>
      </c>
      <c r="C24">
        <v>2050</v>
      </c>
      <c r="D24">
        <v>11.26</v>
      </c>
      <c r="E24">
        <v>9.548</v>
      </c>
      <c r="F24">
        <v>20.808</v>
      </c>
      <c r="G24">
        <v>0</v>
      </c>
    </row>
    <row r="25" spans="1:7" x14ac:dyDescent="0.35">
      <c r="A25" t="s">
        <v>49</v>
      </c>
      <c r="B25" t="s">
        <v>50</v>
      </c>
      <c r="C25">
        <v>2050</v>
      </c>
      <c r="D25">
        <v>8.24</v>
      </c>
      <c r="E25">
        <v>6.5074930000000002</v>
      </c>
      <c r="F25">
        <v>14.747493</v>
      </c>
      <c r="G25">
        <v>0</v>
      </c>
    </row>
    <row r="26" spans="1:7" x14ac:dyDescent="0.35">
      <c r="A26" t="s">
        <v>51</v>
      </c>
      <c r="B26" t="s">
        <v>52</v>
      </c>
      <c r="C26">
        <v>2050</v>
      </c>
      <c r="D26">
        <v>44.41</v>
      </c>
      <c r="E26">
        <v>42.713000000000001</v>
      </c>
      <c r="F26">
        <v>87.12299999999999</v>
      </c>
      <c r="G26">
        <v>0</v>
      </c>
    </row>
    <row r="27" spans="1:7" x14ac:dyDescent="0.35">
      <c r="A27" t="s">
        <v>53</v>
      </c>
      <c r="B27" t="s">
        <v>54</v>
      </c>
      <c r="C27">
        <v>2050</v>
      </c>
      <c r="D27">
        <v>10.31</v>
      </c>
      <c r="E27">
        <v>8.5570000000000004</v>
      </c>
      <c r="F27">
        <v>18.867000000000001</v>
      </c>
      <c r="G27">
        <v>0</v>
      </c>
    </row>
    <row r="28" spans="1:7" x14ac:dyDescent="0.35">
      <c r="D28">
        <f>AVERAGE(D2:D27)</f>
        <v>20.284307692307689</v>
      </c>
      <c r="E28">
        <f>AVERAGE(E2:E27)</f>
        <v>18.546599730769234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56DC-065E-4915-BA0B-EF78D802750B}">
  <dimension ref="A1:G28"/>
  <sheetViews>
    <sheetView tabSelected="1" workbookViewId="0">
      <selection activeCell="I1" sqref="I1:I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35">
      <c r="A2" t="s">
        <v>3</v>
      </c>
      <c r="B2" t="s">
        <v>4</v>
      </c>
      <c r="C2">
        <v>2050</v>
      </c>
      <c r="D2">
        <v>9.5587200067199998</v>
      </c>
      <c r="E2">
        <v>5.6</v>
      </c>
      <c r="F2">
        <v>15.158720006719999</v>
      </c>
      <c r="G2">
        <v>1.1732073867473118E-3</v>
      </c>
    </row>
    <row r="3" spans="1:7" x14ac:dyDescent="0.35">
      <c r="A3" t="s">
        <v>5</v>
      </c>
      <c r="B3" t="s">
        <v>6</v>
      </c>
      <c r="C3">
        <v>2050</v>
      </c>
      <c r="D3">
        <v>11.29426211943</v>
      </c>
      <c r="E3">
        <v>7.681</v>
      </c>
      <c r="F3">
        <v>18.975262119429999</v>
      </c>
      <c r="G3">
        <v>5.4077403858297909E-4</v>
      </c>
    </row>
    <row r="4" spans="1:7" x14ac:dyDescent="0.35">
      <c r="A4" t="s">
        <v>7</v>
      </c>
      <c r="B4" t="s">
        <v>8</v>
      </c>
      <c r="C4">
        <v>2050</v>
      </c>
      <c r="D4">
        <v>22.872000000002629</v>
      </c>
      <c r="E4">
        <v>15.65</v>
      </c>
      <c r="F4">
        <v>38.522000000002627</v>
      </c>
      <c r="G4">
        <v>1.3512299123794664E-10</v>
      </c>
    </row>
    <row r="5" spans="1:7" x14ac:dyDescent="0.35">
      <c r="A5" t="s">
        <v>9</v>
      </c>
      <c r="B5" t="s">
        <v>10</v>
      </c>
      <c r="C5">
        <v>2050</v>
      </c>
      <c r="D5">
        <v>73.355831999999992</v>
      </c>
      <c r="E5">
        <v>11.162000000000001</v>
      </c>
      <c r="F5">
        <v>84.517831999999999</v>
      </c>
      <c r="G5">
        <v>0.1655525221927556</v>
      </c>
    </row>
    <row r="6" spans="1:7" x14ac:dyDescent="0.35">
      <c r="A6" t="s">
        <v>11</v>
      </c>
      <c r="B6" t="s">
        <v>12</v>
      </c>
      <c r="C6">
        <v>2050</v>
      </c>
      <c r="D6">
        <v>20.371261494600002</v>
      </c>
      <c r="E6">
        <v>10.412000000000001</v>
      </c>
      <c r="F6">
        <v>30.783261494600005</v>
      </c>
      <c r="G6">
        <v>6.5948038584090304E-2</v>
      </c>
    </row>
    <row r="7" spans="1:7" x14ac:dyDescent="0.35">
      <c r="A7" t="s">
        <v>13</v>
      </c>
      <c r="B7" t="s">
        <v>14</v>
      </c>
      <c r="C7">
        <v>2050</v>
      </c>
      <c r="D7">
        <v>20.049375040200001</v>
      </c>
      <c r="E7">
        <v>17.358248</v>
      </c>
      <c r="F7">
        <v>37.407623040200001</v>
      </c>
      <c r="G7">
        <v>1.5315120226713821E-2</v>
      </c>
    </row>
    <row r="8" spans="1:7" x14ac:dyDescent="0.35">
      <c r="A8" t="s">
        <v>15</v>
      </c>
      <c r="B8" t="s">
        <v>16</v>
      </c>
      <c r="C8">
        <v>2050</v>
      </c>
      <c r="D8">
        <v>19.323600335999998</v>
      </c>
      <c r="E8">
        <v>26.866015999999998</v>
      </c>
      <c r="F8">
        <v>46.189616336</v>
      </c>
      <c r="G8">
        <v>4.4559725232009833E-9</v>
      </c>
    </row>
    <row r="9" spans="1:7" x14ac:dyDescent="0.35">
      <c r="A9" t="s">
        <v>17</v>
      </c>
      <c r="B9" t="s">
        <v>18</v>
      </c>
      <c r="C9">
        <v>2050</v>
      </c>
      <c r="D9">
        <v>144.71301419999998</v>
      </c>
      <c r="E9">
        <v>33.228000000000002</v>
      </c>
      <c r="F9">
        <v>177.94101419999998</v>
      </c>
      <c r="G9">
        <v>0.3767049509601606</v>
      </c>
    </row>
    <row r="10" spans="1:7" x14ac:dyDescent="0.35">
      <c r="A10" t="s">
        <v>19</v>
      </c>
      <c r="B10" t="s">
        <v>20</v>
      </c>
      <c r="C10">
        <v>2050</v>
      </c>
      <c r="D10">
        <v>164.85252</v>
      </c>
      <c r="E10">
        <v>33.942</v>
      </c>
      <c r="F10">
        <v>198.79452000000001</v>
      </c>
      <c r="G10">
        <v>0.27577754810494742</v>
      </c>
    </row>
    <row r="11" spans="1:7" x14ac:dyDescent="0.35">
      <c r="A11" t="s">
        <v>21</v>
      </c>
      <c r="B11" t="s">
        <v>22</v>
      </c>
      <c r="C11">
        <v>2050</v>
      </c>
      <c r="D11">
        <v>37.248405601854003</v>
      </c>
      <c r="E11">
        <v>8.9540000000000006</v>
      </c>
      <c r="F11">
        <v>46.202405601854004</v>
      </c>
      <c r="G11">
        <v>9.1202289858505869E-2</v>
      </c>
    </row>
    <row r="12" spans="1:7" x14ac:dyDescent="0.35">
      <c r="A12" t="s">
        <v>23</v>
      </c>
      <c r="B12" t="s">
        <v>24</v>
      </c>
      <c r="C12">
        <v>2050</v>
      </c>
      <c r="D12">
        <v>16.163460014365199</v>
      </c>
      <c r="E12">
        <v>10.537763</v>
      </c>
      <c r="F12">
        <v>26.701223014365198</v>
      </c>
      <c r="G12">
        <v>2.8898352097121169E-3</v>
      </c>
    </row>
    <row r="13" spans="1:7" x14ac:dyDescent="0.35">
      <c r="A13" t="s">
        <v>25</v>
      </c>
      <c r="B13" t="s">
        <v>26</v>
      </c>
      <c r="C13">
        <v>2050</v>
      </c>
      <c r="D13">
        <v>15.685440048780002</v>
      </c>
      <c r="E13">
        <v>10.215082000000001</v>
      </c>
      <c r="F13">
        <v>25.900522048780005</v>
      </c>
      <c r="G13">
        <v>7.4121230119679263E-3</v>
      </c>
    </row>
    <row r="14" spans="1:7" x14ac:dyDescent="0.35">
      <c r="A14" t="s">
        <v>27</v>
      </c>
      <c r="B14" t="s">
        <v>28</v>
      </c>
      <c r="C14">
        <v>2050</v>
      </c>
      <c r="D14">
        <v>16.9152579414</v>
      </c>
      <c r="E14">
        <v>13.583</v>
      </c>
      <c r="F14">
        <v>30.498257941399999</v>
      </c>
      <c r="G14">
        <v>1.4128609919798138E-3</v>
      </c>
    </row>
    <row r="15" spans="1:7" x14ac:dyDescent="0.35">
      <c r="A15" t="s">
        <v>29</v>
      </c>
      <c r="B15" t="s">
        <v>30</v>
      </c>
      <c r="C15">
        <v>2050</v>
      </c>
      <c r="D15">
        <v>10.494588288375541</v>
      </c>
      <c r="E15">
        <v>8.16</v>
      </c>
      <c r="F15">
        <v>18.654588288375543</v>
      </c>
      <c r="G15">
        <v>3.0527910190035036E-3</v>
      </c>
    </row>
    <row r="16" spans="1:7" x14ac:dyDescent="0.35">
      <c r="A16" t="s">
        <v>31</v>
      </c>
      <c r="B16" t="s">
        <v>32</v>
      </c>
      <c r="C16">
        <v>2050</v>
      </c>
      <c r="D16">
        <v>16.562934002395799</v>
      </c>
      <c r="E16">
        <v>26.632549999999998</v>
      </c>
      <c r="F16">
        <v>43.195484002395801</v>
      </c>
      <c r="G16">
        <v>3.44317897352634E-5</v>
      </c>
    </row>
    <row r="17" spans="1:7" x14ac:dyDescent="0.35">
      <c r="A17" t="s">
        <v>33</v>
      </c>
      <c r="B17" t="s">
        <v>34</v>
      </c>
      <c r="C17">
        <v>2050</v>
      </c>
      <c r="D17">
        <v>6.517500284454</v>
      </c>
      <c r="E17">
        <v>6.907305</v>
      </c>
      <c r="F17">
        <v>13.424805284453999</v>
      </c>
      <c r="G17">
        <v>1.0122791468109784E-8</v>
      </c>
    </row>
    <row r="18" spans="1:7" x14ac:dyDescent="0.35">
      <c r="A18" t="s">
        <v>35</v>
      </c>
      <c r="B18" t="s">
        <v>36</v>
      </c>
      <c r="C18">
        <v>2050</v>
      </c>
      <c r="D18">
        <v>21.484200036755997</v>
      </c>
      <c r="E18">
        <v>30.997589000000001</v>
      </c>
      <c r="F18">
        <v>52.481789036755998</v>
      </c>
      <c r="G18">
        <v>1.3512299123794664E-10</v>
      </c>
    </row>
    <row r="19" spans="1:7" x14ac:dyDescent="0.35">
      <c r="A19" t="s">
        <v>37</v>
      </c>
      <c r="B19" t="s">
        <v>38</v>
      </c>
      <c r="C19">
        <v>2050</v>
      </c>
      <c r="D19">
        <v>83.210425739999991</v>
      </c>
      <c r="E19">
        <v>51.826000000000001</v>
      </c>
      <c r="F19">
        <v>135.03642574</v>
      </c>
      <c r="G19">
        <v>0.11630433533158564</v>
      </c>
    </row>
    <row r="20" spans="1:7" x14ac:dyDescent="0.35">
      <c r="A20" t="s">
        <v>39</v>
      </c>
      <c r="B20" t="s">
        <v>40</v>
      </c>
      <c r="C20">
        <v>2050</v>
      </c>
      <c r="D20">
        <v>19.760280000106796</v>
      </c>
      <c r="E20">
        <v>17.853000000000002</v>
      </c>
      <c r="F20">
        <v>37.613280000106798</v>
      </c>
      <c r="G20">
        <v>9.1253496325631467E-4</v>
      </c>
    </row>
    <row r="21" spans="1:7" x14ac:dyDescent="0.35">
      <c r="A21" t="s">
        <v>41</v>
      </c>
      <c r="B21" t="s">
        <v>42</v>
      </c>
      <c r="C21">
        <v>2050</v>
      </c>
      <c r="D21">
        <v>41.453345711099999</v>
      </c>
      <c r="E21">
        <v>31.473662000000001</v>
      </c>
      <c r="F21">
        <v>72.927007711100003</v>
      </c>
      <c r="G21">
        <v>7.1946665091344827E-2</v>
      </c>
    </row>
    <row r="22" spans="1:7" x14ac:dyDescent="0.35">
      <c r="A22" t="s">
        <v>43</v>
      </c>
      <c r="B22" t="s">
        <v>44</v>
      </c>
      <c r="C22">
        <v>2050</v>
      </c>
      <c r="D22">
        <v>94.985010720000005</v>
      </c>
      <c r="E22">
        <v>19.014885</v>
      </c>
      <c r="F22">
        <v>113.99989572000001</v>
      </c>
      <c r="G22">
        <v>0.25299354455300227</v>
      </c>
    </row>
    <row r="23" spans="1:7" x14ac:dyDescent="0.35">
      <c r="A23" t="s">
        <v>45</v>
      </c>
      <c r="B23" t="s">
        <v>46</v>
      </c>
      <c r="C23">
        <v>2050</v>
      </c>
      <c r="D23">
        <v>82.050599999999989</v>
      </c>
      <c r="E23">
        <v>16.832000000000001</v>
      </c>
      <c r="F23">
        <v>98.882599999999996</v>
      </c>
      <c r="G23">
        <v>0.21389878005105153</v>
      </c>
    </row>
    <row r="24" spans="1:7" x14ac:dyDescent="0.35">
      <c r="A24" t="s">
        <v>47</v>
      </c>
      <c r="B24" t="s">
        <v>48</v>
      </c>
      <c r="C24">
        <v>2050</v>
      </c>
      <c r="D24">
        <v>15.527640823559999</v>
      </c>
      <c r="E24">
        <v>9.548</v>
      </c>
      <c r="F24">
        <v>25.075640823560001</v>
      </c>
      <c r="G24">
        <v>1.4421782397772695E-9</v>
      </c>
    </row>
    <row r="25" spans="1:7" x14ac:dyDescent="0.35">
      <c r="A25" t="s">
        <v>49</v>
      </c>
      <c r="B25" t="s">
        <v>50</v>
      </c>
      <c r="C25">
        <v>2050</v>
      </c>
      <c r="D25">
        <v>9.5263802363429999</v>
      </c>
      <c r="E25">
        <v>6.5074930000000002</v>
      </c>
      <c r="F25">
        <v>16.033873236342998</v>
      </c>
      <c r="G25">
        <v>2.4524407361354097E-3</v>
      </c>
    </row>
    <row r="26" spans="1:7" x14ac:dyDescent="0.35">
      <c r="A26" t="s">
        <v>51</v>
      </c>
      <c r="B26" t="s">
        <v>52</v>
      </c>
      <c r="C26">
        <v>2050</v>
      </c>
      <c r="D26">
        <v>57.816600000000001</v>
      </c>
      <c r="E26">
        <v>42.713000000000001</v>
      </c>
      <c r="F26">
        <v>100.5296</v>
      </c>
      <c r="G26">
        <v>0.10473444780109044</v>
      </c>
    </row>
    <row r="27" spans="1:7" x14ac:dyDescent="0.35">
      <c r="A27" t="s">
        <v>53</v>
      </c>
      <c r="B27" t="s">
        <v>54</v>
      </c>
      <c r="C27">
        <v>2050</v>
      </c>
      <c r="D27">
        <v>208.36819200004993</v>
      </c>
      <c r="E27">
        <v>8.5570000000000004</v>
      </c>
      <c r="F27">
        <v>216.92519200004992</v>
      </c>
      <c r="G27">
        <v>0.57808962394014951</v>
      </c>
    </row>
    <row r="28" spans="1:7" x14ac:dyDescent="0.35">
      <c r="D28">
        <f>(AVERAGE(D2:D27))</f>
        <v>47.698494101788192</v>
      </c>
      <c r="E28">
        <f>AVERAGE(E2:E27)</f>
        <v>18.546599730769234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A0B1-ABAC-40E5-A8C0-17B238319576}">
  <dimension ref="A1:G28"/>
  <sheetViews>
    <sheetView workbookViewId="0">
      <selection activeCell="F29" sqref="F2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35">
      <c r="A2" t="s">
        <v>3</v>
      </c>
      <c r="B2" t="s">
        <v>4</v>
      </c>
      <c r="C2">
        <v>2050</v>
      </c>
      <c r="D2">
        <v>4.5202446501489275</v>
      </c>
      <c r="E2">
        <v>5.8</v>
      </c>
      <c r="F2">
        <v>10.320244650148927</v>
      </c>
      <c r="G2">
        <v>0</v>
      </c>
    </row>
    <row r="3" spans="1:7" x14ac:dyDescent="0.35">
      <c r="A3" t="s">
        <v>5</v>
      </c>
      <c r="B3" t="s">
        <v>6</v>
      </c>
      <c r="C3">
        <v>2050</v>
      </c>
      <c r="D3">
        <v>5.888244650148927</v>
      </c>
      <c r="E3">
        <v>8.09</v>
      </c>
      <c r="F3">
        <v>13.978244650148927</v>
      </c>
      <c r="G3">
        <v>0</v>
      </c>
    </row>
    <row r="4" spans="1:7" x14ac:dyDescent="0.35">
      <c r="A4" t="s">
        <v>7</v>
      </c>
      <c r="B4" t="s">
        <v>8</v>
      </c>
      <c r="C4">
        <v>2050</v>
      </c>
      <c r="D4">
        <v>7.92884465014893</v>
      </c>
      <c r="E4">
        <v>11.491</v>
      </c>
      <c r="F4">
        <v>19.419844650148931</v>
      </c>
      <c r="G4">
        <v>0</v>
      </c>
    </row>
    <row r="5" spans="1:7" x14ac:dyDescent="0.35">
      <c r="A5" t="s">
        <v>9</v>
      </c>
      <c r="B5" t="s">
        <v>10</v>
      </c>
      <c r="C5">
        <v>2050</v>
      </c>
      <c r="D5">
        <v>6.5224446501489242</v>
      </c>
      <c r="E5">
        <v>9.1470000000000002</v>
      </c>
      <c r="F5">
        <v>15.669444650148925</v>
      </c>
      <c r="G5">
        <v>0</v>
      </c>
    </row>
    <row r="6" spans="1:7" x14ac:dyDescent="0.35">
      <c r="A6" t="s">
        <v>11</v>
      </c>
      <c r="B6" t="s">
        <v>12</v>
      </c>
      <c r="C6">
        <v>2050</v>
      </c>
      <c r="D6">
        <v>6.2764446501489237</v>
      </c>
      <c r="E6">
        <v>8.7370000000000001</v>
      </c>
      <c r="F6">
        <v>15.013444650148923</v>
      </c>
      <c r="G6">
        <v>0</v>
      </c>
    </row>
    <row r="7" spans="1:7" x14ac:dyDescent="0.35">
      <c r="A7" t="s">
        <v>13</v>
      </c>
      <c r="B7" t="s">
        <v>14</v>
      </c>
      <c r="C7">
        <v>2050</v>
      </c>
      <c r="D7">
        <v>6.8122446501489238</v>
      </c>
      <c r="E7">
        <v>9.6300000000000008</v>
      </c>
      <c r="F7">
        <v>16.442244650148925</v>
      </c>
      <c r="G7">
        <v>0</v>
      </c>
    </row>
    <row r="8" spans="1:7" x14ac:dyDescent="0.35">
      <c r="A8" t="s">
        <v>15</v>
      </c>
      <c r="B8" t="s">
        <v>16</v>
      </c>
      <c r="C8">
        <v>2050</v>
      </c>
      <c r="D8">
        <v>17.294244650148929</v>
      </c>
      <c r="E8">
        <v>27.1</v>
      </c>
      <c r="F8">
        <v>44.394244650148934</v>
      </c>
      <c r="G8">
        <v>0</v>
      </c>
    </row>
    <row r="9" spans="1:7" x14ac:dyDescent="0.35">
      <c r="A9" t="s">
        <v>17</v>
      </c>
      <c r="B9" t="s">
        <v>18</v>
      </c>
      <c r="C9">
        <v>2050</v>
      </c>
      <c r="D9">
        <v>17.11424465014893</v>
      </c>
      <c r="E9">
        <v>26.8</v>
      </c>
      <c r="F9">
        <v>43.91424465014893</v>
      </c>
      <c r="G9">
        <v>0</v>
      </c>
    </row>
    <row r="10" spans="1:7" x14ac:dyDescent="0.35">
      <c r="A10" t="s">
        <v>19</v>
      </c>
      <c r="B10" t="s">
        <v>20</v>
      </c>
      <c r="C10">
        <v>2050</v>
      </c>
      <c r="D10">
        <v>10.754244650148923</v>
      </c>
      <c r="E10">
        <v>16.2</v>
      </c>
      <c r="F10">
        <v>26.954244650148922</v>
      </c>
      <c r="G10">
        <v>0</v>
      </c>
    </row>
    <row r="11" spans="1:7" x14ac:dyDescent="0.35">
      <c r="A11" t="s">
        <v>21</v>
      </c>
      <c r="B11" t="s">
        <v>22</v>
      </c>
      <c r="C11">
        <v>2050</v>
      </c>
      <c r="D11">
        <v>5.3422446501489267</v>
      </c>
      <c r="E11">
        <v>7.18</v>
      </c>
      <c r="F11">
        <v>12.522244650148927</v>
      </c>
      <c r="G11">
        <v>0</v>
      </c>
    </row>
    <row r="12" spans="1:7" x14ac:dyDescent="0.35">
      <c r="A12" t="s">
        <v>23</v>
      </c>
      <c r="B12" t="s">
        <v>24</v>
      </c>
      <c r="C12">
        <v>2050</v>
      </c>
      <c r="D12">
        <v>7.4842446501489288</v>
      </c>
      <c r="E12">
        <v>10.75</v>
      </c>
      <c r="F12">
        <v>18.234244650148931</v>
      </c>
      <c r="G12">
        <v>0</v>
      </c>
    </row>
    <row r="13" spans="1:7" x14ac:dyDescent="0.35">
      <c r="A13" t="s">
        <v>25</v>
      </c>
      <c r="B13" t="s">
        <v>26</v>
      </c>
      <c r="C13">
        <v>2050</v>
      </c>
      <c r="D13">
        <v>6.3862446501489289</v>
      </c>
      <c r="E13">
        <v>8.92</v>
      </c>
      <c r="F13">
        <v>15.30624465014893</v>
      </c>
      <c r="G13">
        <v>0</v>
      </c>
    </row>
    <row r="14" spans="1:7" x14ac:dyDescent="0.35">
      <c r="A14" t="s">
        <v>27</v>
      </c>
      <c r="B14" t="s">
        <v>28</v>
      </c>
      <c r="C14">
        <v>2050</v>
      </c>
      <c r="D14">
        <v>7.6162446501489232</v>
      </c>
      <c r="E14">
        <v>10.97</v>
      </c>
      <c r="F14">
        <v>18.586244650148924</v>
      </c>
      <c r="G14">
        <v>0</v>
      </c>
    </row>
    <row r="15" spans="1:7" x14ac:dyDescent="0.35">
      <c r="A15" t="s">
        <v>29</v>
      </c>
      <c r="B15" t="s">
        <v>30</v>
      </c>
      <c r="C15">
        <v>2050</v>
      </c>
      <c r="D15">
        <v>4.6942446501489261</v>
      </c>
      <c r="E15">
        <v>6.1</v>
      </c>
      <c r="F15">
        <v>10.794244650148926</v>
      </c>
      <c r="G15">
        <v>0</v>
      </c>
    </row>
    <row r="16" spans="1:7" x14ac:dyDescent="0.35">
      <c r="A16" t="s">
        <v>31</v>
      </c>
      <c r="B16" t="s">
        <v>32</v>
      </c>
      <c r="C16">
        <v>2050</v>
      </c>
      <c r="D16">
        <v>14.720244650148922</v>
      </c>
      <c r="E16">
        <v>22.81</v>
      </c>
      <c r="F16">
        <v>37.530244650148923</v>
      </c>
      <c r="G16">
        <v>0</v>
      </c>
    </row>
    <row r="17" spans="1:7" x14ac:dyDescent="0.35">
      <c r="A17" t="s">
        <v>33</v>
      </c>
      <c r="B17" t="s">
        <v>34</v>
      </c>
      <c r="C17">
        <v>2050</v>
      </c>
      <c r="D17">
        <v>4.4722446501489275</v>
      </c>
      <c r="E17">
        <v>5.73</v>
      </c>
      <c r="F17">
        <v>10.202244650148927</v>
      </c>
      <c r="G17">
        <v>0</v>
      </c>
    </row>
    <row r="18" spans="1:7" x14ac:dyDescent="0.35">
      <c r="A18" t="s">
        <v>35</v>
      </c>
      <c r="B18" t="s">
        <v>36</v>
      </c>
      <c r="C18">
        <v>2050</v>
      </c>
      <c r="D18">
        <v>17.252244650148928</v>
      </c>
      <c r="E18">
        <v>27.03</v>
      </c>
      <c r="F18">
        <v>44.282244650148925</v>
      </c>
      <c r="G18">
        <v>0</v>
      </c>
    </row>
    <row r="19" spans="1:7" x14ac:dyDescent="0.35">
      <c r="A19" t="s">
        <v>37</v>
      </c>
      <c r="B19" t="s">
        <v>38</v>
      </c>
      <c r="C19">
        <v>2050</v>
      </c>
      <c r="D19">
        <v>19.760244650148923</v>
      </c>
      <c r="E19">
        <v>31.21</v>
      </c>
      <c r="F19">
        <v>50.970244650148928</v>
      </c>
      <c r="G19">
        <v>0</v>
      </c>
    </row>
    <row r="20" spans="1:7" x14ac:dyDescent="0.35">
      <c r="A20" t="s">
        <v>39</v>
      </c>
      <c r="B20" t="s">
        <v>40</v>
      </c>
      <c r="C20">
        <v>2050</v>
      </c>
      <c r="D20">
        <v>8.6182446501489238</v>
      </c>
      <c r="E20">
        <v>12.64</v>
      </c>
      <c r="F20">
        <v>21.258244650148924</v>
      </c>
      <c r="G20">
        <v>0</v>
      </c>
    </row>
    <row r="21" spans="1:7" x14ac:dyDescent="0.35">
      <c r="A21" t="s">
        <v>41</v>
      </c>
      <c r="B21" t="s">
        <v>42</v>
      </c>
      <c r="C21">
        <v>2050</v>
      </c>
      <c r="D21">
        <v>13.262244650148924</v>
      </c>
      <c r="E21">
        <v>20.38</v>
      </c>
      <c r="F21">
        <v>33.642244650148925</v>
      </c>
      <c r="G21">
        <v>0</v>
      </c>
    </row>
    <row r="22" spans="1:7" x14ac:dyDescent="0.35">
      <c r="A22" t="s">
        <v>43</v>
      </c>
      <c r="B22" t="s">
        <v>44</v>
      </c>
      <c r="C22">
        <v>2050</v>
      </c>
      <c r="D22">
        <v>9.2722446501489237</v>
      </c>
      <c r="E22">
        <v>13.73</v>
      </c>
      <c r="F22">
        <v>23.002244650148924</v>
      </c>
      <c r="G22">
        <v>0</v>
      </c>
    </row>
    <row r="23" spans="1:7" x14ac:dyDescent="0.35">
      <c r="A23" t="s">
        <v>45</v>
      </c>
      <c r="B23" t="s">
        <v>46</v>
      </c>
      <c r="C23">
        <v>2050</v>
      </c>
      <c r="D23">
        <v>8.4922446501489297</v>
      </c>
      <c r="E23">
        <v>12.43</v>
      </c>
      <c r="F23">
        <v>20.922244650148929</v>
      </c>
      <c r="G23">
        <v>0</v>
      </c>
    </row>
    <row r="24" spans="1:7" x14ac:dyDescent="0.35">
      <c r="A24" t="s">
        <v>47</v>
      </c>
      <c r="B24" t="s">
        <v>48</v>
      </c>
      <c r="C24">
        <v>2050</v>
      </c>
      <c r="D24">
        <v>5.8702446501489272</v>
      </c>
      <c r="E24">
        <v>8.06</v>
      </c>
      <c r="F24">
        <v>13.930244650148929</v>
      </c>
      <c r="G24">
        <v>0</v>
      </c>
    </row>
    <row r="25" spans="1:7" x14ac:dyDescent="0.35">
      <c r="A25" t="s">
        <v>49</v>
      </c>
      <c r="B25" t="s">
        <v>50</v>
      </c>
      <c r="C25">
        <v>2050</v>
      </c>
      <c r="D25">
        <v>5.1322446501489258</v>
      </c>
      <c r="E25">
        <v>6.83</v>
      </c>
      <c r="F25">
        <v>11.962244650148925</v>
      </c>
      <c r="G25">
        <v>0</v>
      </c>
    </row>
    <row r="26" spans="1:7" x14ac:dyDescent="0.35">
      <c r="A26" t="s">
        <v>51</v>
      </c>
      <c r="B26" t="s">
        <v>52</v>
      </c>
      <c r="C26">
        <v>2050</v>
      </c>
      <c r="D26">
        <v>19.238244650148918</v>
      </c>
      <c r="E26">
        <v>30.34</v>
      </c>
      <c r="F26">
        <v>49.578244650148918</v>
      </c>
      <c r="G26">
        <v>0</v>
      </c>
    </row>
    <row r="27" spans="1:7" x14ac:dyDescent="0.35">
      <c r="A27" t="s">
        <v>53</v>
      </c>
      <c r="B27" t="s">
        <v>54</v>
      </c>
      <c r="C27">
        <v>2050</v>
      </c>
      <c r="D27">
        <v>4.8682446501489265</v>
      </c>
      <c r="E27">
        <v>6.39</v>
      </c>
      <c r="F27">
        <v>11.258244650148926</v>
      </c>
      <c r="G27">
        <v>0</v>
      </c>
    </row>
    <row r="28" spans="1:7" x14ac:dyDescent="0.35">
      <c r="D28">
        <f>AVERAGE(D2:D27)</f>
        <v>9.4458984963027728</v>
      </c>
      <c r="E28">
        <f>AVERAGE(E2:E27)</f>
        <v>14.019038461538459</v>
      </c>
      <c r="F28">
        <f>AVERAGE(F2:F27)</f>
        <v>23.464936957841239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BB72-6F41-434E-9748-BA4DBA8F833D}">
  <dimension ref="A1:E28"/>
  <sheetViews>
    <sheetView topLeftCell="A16"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55</v>
      </c>
      <c r="C1" t="s">
        <v>56</v>
      </c>
      <c r="D1" t="s">
        <v>57</v>
      </c>
      <c r="E1" t="s">
        <v>59</v>
      </c>
    </row>
    <row r="2" spans="1:5" x14ac:dyDescent="0.35">
      <c r="A2" t="s">
        <v>3</v>
      </c>
      <c r="B2">
        <v>2.9251858478411772</v>
      </c>
      <c r="C2">
        <v>5.5049999999999999</v>
      </c>
      <c r="D2">
        <v>35.64882488936771</v>
      </c>
      <c r="E2">
        <v>1.1732073867473118E-3</v>
      </c>
    </row>
    <row r="3" spans="1:5" x14ac:dyDescent="0.35">
      <c r="A3" t="s">
        <v>5</v>
      </c>
      <c r="B3">
        <v>3.2891996131943566</v>
      </c>
      <c r="C3">
        <v>7.4489999999999998</v>
      </c>
      <c r="D3">
        <v>41.834702035892377</v>
      </c>
      <c r="E3">
        <v>5.4077403858297909E-4</v>
      </c>
    </row>
    <row r="4" spans="1:5" x14ac:dyDescent="0.35">
      <c r="A4" t="s">
        <v>7</v>
      </c>
      <c r="B4">
        <v>5.2069677933473129</v>
      </c>
      <c r="C4">
        <v>14.688000000000001</v>
      </c>
      <c r="D4">
        <v>78.11330074864216</v>
      </c>
      <c r="E4">
        <v>1.3512299123794664E-10</v>
      </c>
    </row>
    <row r="5" spans="1:5" x14ac:dyDescent="0.35">
      <c r="A5" t="s">
        <v>9</v>
      </c>
      <c r="B5">
        <v>70.096172622941666</v>
      </c>
      <c r="C5">
        <v>10.492000000000001</v>
      </c>
      <c r="D5">
        <v>97.148971163583639</v>
      </c>
      <c r="E5">
        <v>0.1655525221927556</v>
      </c>
    </row>
    <row r="6" spans="1:5" x14ac:dyDescent="0.35">
      <c r="A6" t="s">
        <v>11</v>
      </c>
      <c r="B6">
        <v>12.956920484315434</v>
      </c>
      <c r="C6">
        <v>8.1959999999999997</v>
      </c>
      <c r="D6">
        <v>45.184653618222818</v>
      </c>
      <c r="E6">
        <v>6.5948038584090304E-2</v>
      </c>
    </row>
    <row r="7" spans="1:5" x14ac:dyDescent="0.35">
      <c r="A7" t="s">
        <v>13</v>
      </c>
      <c r="B7">
        <v>15.267139955089927</v>
      </c>
      <c r="C7">
        <v>16.481199830000001</v>
      </c>
      <c r="D7">
        <v>53.477720713607233</v>
      </c>
      <c r="E7">
        <v>1.5315120226713821E-2</v>
      </c>
    </row>
    <row r="8" spans="1:5" x14ac:dyDescent="0.35">
      <c r="A8" t="s">
        <v>15</v>
      </c>
      <c r="B8">
        <v>14.23563915458964</v>
      </c>
      <c r="C8">
        <v>26.708828860000001</v>
      </c>
      <c r="D8">
        <v>55.070976238865292</v>
      </c>
      <c r="E8">
        <v>4.4559725232009833E-9</v>
      </c>
    </row>
    <row r="9" spans="1:5" x14ac:dyDescent="0.35">
      <c r="A9" t="s">
        <v>17</v>
      </c>
      <c r="B9">
        <v>141.43430061260761</v>
      </c>
      <c r="C9">
        <v>32.954999999999998</v>
      </c>
      <c r="D9">
        <v>192.99278906571237</v>
      </c>
      <c r="E9">
        <v>0.3767049509601606</v>
      </c>
    </row>
    <row r="10" spans="1:5" x14ac:dyDescent="0.35">
      <c r="A10" t="s">
        <v>19</v>
      </c>
      <c r="B10">
        <v>163.11723707156403</v>
      </c>
      <c r="C10">
        <v>33.756</v>
      </c>
      <c r="D10">
        <v>194.62566368997011</v>
      </c>
      <c r="E10">
        <v>0.27577754810494742</v>
      </c>
    </row>
    <row r="11" spans="1:5" x14ac:dyDescent="0.35">
      <c r="A11" t="s">
        <v>21</v>
      </c>
      <c r="B11">
        <v>30.837766433816608</v>
      </c>
      <c r="C11">
        <v>8.6289999999999996</v>
      </c>
      <c r="D11">
        <v>64.40010282640327</v>
      </c>
      <c r="E11">
        <v>9.1202289858505869E-2</v>
      </c>
    </row>
    <row r="12" spans="1:5" x14ac:dyDescent="0.35">
      <c r="A12" t="s">
        <v>23</v>
      </c>
      <c r="B12">
        <v>3.1676232643287494</v>
      </c>
      <c r="C12">
        <v>10.338470900000001</v>
      </c>
      <c r="D12">
        <v>60.522048141750801</v>
      </c>
      <c r="E12">
        <v>2.8898352097121169E-3</v>
      </c>
    </row>
    <row r="13" spans="1:5" x14ac:dyDescent="0.35">
      <c r="A13" t="s">
        <v>25</v>
      </c>
      <c r="B13">
        <v>4.1823195155761299</v>
      </c>
      <c r="C13">
        <v>9.5912677350000006</v>
      </c>
      <c r="D13">
        <v>57.452162586818559</v>
      </c>
      <c r="E13">
        <v>7.4121230119679263E-3</v>
      </c>
    </row>
    <row r="14" spans="1:5" x14ac:dyDescent="0.35">
      <c r="A14" t="s">
        <v>27</v>
      </c>
      <c r="B14">
        <v>5.6829410048735749</v>
      </c>
      <c r="C14">
        <v>12.234999999999999</v>
      </c>
      <c r="D14">
        <v>55.224463982346435</v>
      </c>
      <c r="E14">
        <v>1.4128609919798138E-3</v>
      </c>
    </row>
    <row r="15" spans="1:5" x14ac:dyDescent="0.35">
      <c r="A15" t="s">
        <v>29</v>
      </c>
      <c r="B15">
        <v>4.0350943461730422</v>
      </c>
      <c r="C15">
        <v>7.2949999999999999</v>
      </c>
      <c r="D15">
        <v>34.692333327614008</v>
      </c>
      <c r="E15">
        <v>3.0527910190035036E-3</v>
      </c>
    </row>
    <row r="16" spans="1:5" x14ac:dyDescent="0.35">
      <c r="A16" t="s">
        <v>31</v>
      </c>
      <c r="B16">
        <v>16.472168915362332</v>
      </c>
      <c r="C16">
        <v>26.07670001</v>
      </c>
      <c r="D16">
        <v>43.643740188765847</v>
      </c>
      <c r="E16">
        <v>3.44317897352634E-5</v>
      </c>
    </row>
    <row r="17" spans="1:5" x14ac:dyDescent="0.35">
      <c r="A17" t="s">
        <v>33</v>
      </c>
      <c r="B17">
        <v>4.4114464953431485</v>
      </c>
      <c r="C17">
        <v>6.4447054420000001</v>
      </c>
      <c r="D17">
        <v>18.121463936359497</v>
      </c>
      <c r="E17">
        <v>1.0122791468109784E-8</v>
      </c>
    </row>
    <row r="18" spans="1:5" x14ac:dyDescent="0.35">
      <c r="A18" t="s">
        <v>35</v>
      </c>
      <c r="B18">
        <v>16.657299650543951</v>
      </c>
      <c r="C18">
        <v>30.729734300000001</v>
      </c>
      <c r="D18">
        <v>60.000832828630962</v>
      </c>
      <c r="E18">
        <v>1.3512299123794664E-10</v>
      </c>
    </row>
    <row r="19" spans="1:5" x14ac:dyDescent="0.35">
      <c r="A19" t="s">
        <v>37</v>
      </c>
      <c r="B19">
        <v>64.529452623387712</v>
      </c>
      <c r="C19">
        <v>48.731000000000002</v>
      </c>
      <c r="D19">
        <v>151.50301908993518</v>
      </c>
      <c r="E19">
        <v>0.11630433533158564</v>
      </c>
    </row>
    <row r="20" spans="1:5" x14ac:dyDescent="0.35">
      <c r="A20" t="s">
        <v>39</v>
      </c>
      <c r="B20">
        <v>5.7202662967741338</v>
      </c>
      <c r="C20">
        <v>17.686</v>
      </c>
      <c r="D20">
        <v>68.490022315110437</v>
      </c>
      <c r="E20">
        <v>9.1253496325631467E-4</v>
      </c>
    </row>
    <row r="21" spans="1:5" x14ac:dyDescent="0.35">
      <c r="A21" t="s">
        <v>41</v>
      </c>
      <c r="B21">
        <v>27.522612352094203</v>
      </c>
      <c r="C21">
        <v>31.345875469999999</v>
      </c>
      <c r="D21">
        <v>118.64003968127895</v>
      </c>
      <c r="E21">
        <v>7.1946665091344827E-2</v>
      </c>
    </row>
    <row r="22" spans="1:5" x14ac:dyDescent="0.35">
      <c r="A22" t="s">
        <v>43</v>
      </c>
      <c r="B22">
        <v>91.622132832839313</v>
      </c>
      <c r="C22">
        <v>15.18356648</v>
      </c>
      <c r="D22">
        <v>111.14105091662024</v>
      </c>
      <c r="E22">
        <v>0.25299354455300227</v>
      </c>
    </row>
    <row r="23" spans="1:5" x14ac:dyDescent="0.35">
      <c r="A23" t="s">
        <v>45</v>
      </c>
      <c r="B23">
        <v>75.615906992330849</v>
      </c>
      <c r="C23">
        <v>16.132000000000001</v>
      </c>
      <c r="D23">
        <v>111.67374511420111</v>
      </c>
      <c r="E23">
        <v>0.21389878005105153</v>
      </c>
    </row>
    <row r="24" spans="1:5" x14ac:dyDescent="0.35">
      <c r="A24" t="s">
        <v>47</v>
      </c>
      <c r="B24">
        <v>2.1836063590944024</v>
      </c>
      <c r="C24">
        <v>9.4879999999999995</v>
      </c>
      <c r="D24">
        <v>62.2842540085176</v>
      </c>
      <c r="E24">
        <v>1.4421782397772695E-9</v>
      </c>
    </row>
    <row r="25" spans="1:5" x14ac:dyDescent="0.35">
      <c r="A25" t="s">
        <v>49</v>
      </c>
      <c r="B25">
        <v>3.5301628505003193</v>
      </c>
      <c r="C25">
        <v>6.3033374010000003</v>
      </c>
      <c r="D25">
        <v>33.801965807488344</v>
      </c>
      <c r="E25">
        <v>2.4524407361354097E-3</v>
      </c>
    </row>
    <row r="26" spans="1:5" x14ac:dyDescent="0.35">
      <c r="A26" t="s">
        <v>51</v>
      </c>
      <c r="B26">
        <v>51.503091872064765</v>
      </c>
      <c r="C26">
        <v>40.154000000000003</v>
      </c>
      <c r="D26">
        <v>237.15819164862555</v>
      </c>
      <c r="E26">
        <v>0.10473444780109044</v>
      </c>
    </row>
    <row r="27" spans="1:5" x14ac:dyDescent="0.35">
      <c r="A27" t="s">
        <v>53</v>
      </c>
      <c r="B27">
        <v>200.58709014441095</v>
      </c>
      <c r="C27">
        <v>8.4689999999999994</v>
      </c>
      <c r="D27">
        <v>209.512224837562</v>
      </c>
      <c r="E27">
        <v>0.57808962394014951</v>
      </c>
    </row>
    <row r="28" spans="1:5" x14ac:dyDescent="0.35">
      <c r="B28">
        <f>AVERAGE(B2:B27)</f>
        <v>39.876528657884819</v>
      </c>
      <c r="C28">
        <f>AVERAGE(C2:C27)</f>
        <v>17.733218708769233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F302-5DB2-4156-B46E-E9217BC37D2C}">
  <dimension ref="A1:G28"/>
  <sheetViews>
    <sheetView workbookViewId="0">
      <selection activeCell="D28" sqref="D2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35">
      <c r="A2" t="s">
        <v>3</v>
      </c>
      <c r="B2" t="s">
        <v>4</v>
      </c>
      <c r="C2">
        <v>2050</v>
      </c>
      <c r="D2">
        <v>6.9223598576738281</v>
      </c>
      <c r="E2">
        <v>5.8</v>
      </c>
      <c r="F2">
        <f>D2+E2</f>
        <v>12.722359857673828</v>
      </c>
      <c r="G2">
        <v>1.1732073867473118E-3</v>
      </c>
    </row>
    <row r="3" spans="1:7" x14ac:dyDescent="0.35">
      <c r="A3" t="s">
        <v>5</v>
      </c>
      <c r="B3" t="s">
        <v>6</v>
      </c>
      <c r="C3">
        <v>2050</v>
      </c>
      <c r="D3">
        <v>8.2445953832431407</v>
      </c>
      <c r="E3">
        <v>8.09</v>
      </c>
      <c r="F3">
        <f t="shared" ref="F3:F27" si="0">D3+E3</f>
        <v>16.334595383243141</v>
      </c>
      <c r="G3">
        <v>5.4077403858297909E-4</v>
      </c>
    </row>
    <row r="4" spans="1:7" x14ac:dyDescent="0.35">
      <c r="A4" t="s">
        <v>7</v>
      </c>
      <c r="B4" t="s">
        <v>8</v>
      </c>
      <c r="C4">
        <v>2050</v>
      </c>
      <c r="D4">
        <v>18.789189742950914</v>
      </c>
      <c r="E4">
        <v>11.491</v>
      </c>
      <c r="F4">
        <f t="shared" si="0"/>
        <v>30.280189742950913</v>
      </c>
      <c r="G4">
        <v>1.3512299123794664E-10</v>
      </c>
    </row>
    <row r="5" spans="1:7" x14ac:dyDescent="0.35">
      <c r="A5" t="s">
        <v>9</v>
      </c>
      <c r="B5" t="s">
        <v>10</v>
      </c>
      <c r="C5">
        <v>2050</v>
      </c>
      <c r="D5">
        <v>69.666293744641806</v>
      </c>
      <c r="E5">
        <v>9.1470000000000002</v>
      </c>
      <c r="F5">
        <f t="shared" si="0"/>
        <v>78.813293744641811</v>
      </c>
      <c r="G5">
        <v>0.1655525221927556</v>
      </c>
    </row>
    <row r="6" spans="1:7" x14ac:dyDescent="0.35">
      <c r="A6" t="s">
        <v>11</v>
      </c>
      <c r="B6" t="s">
        <v>12</v>
      </c>
      <c r="C6">
        <v>2050</v>
      </c>
      <c r="D6">
        <v>17.306197230679029</v>
      </c>
      <c r="E6">
        <v>8.7370000000000001</v>
      </c>
      <c r="F6">
        <f t="shared" si="0"/>
        <v>26.043197230679027</v>
      </c>
      <c r="G6">
        <v>6.5948038584090304E-2</v>
      </c>
    </row>
    <row r="7" spans="1:7" x14ac:dyDescent="0.35">
      <c r="A7" t="s">
        <v>13</v>
      </c>
      <c r="B7" t="s">
        <v>14</v>
      </c>
      <c r="C7">
        <v>2050</v>
      </c>
      <c r="D7">
        <v>11.18856406351493</v>
      </c>
      <c r="E7">
        <v>9.6300000000000008</v>
      </c>
      <c r="F7">
        <f t="shared" si="0"/>
        <v>20.81856406351493</v>
      </c>
      <c r="G7">
        <v>1.5315120226713821E-2</v>
      </c>
    </row>
    <row r="8" spans="1:7" x14ac:dyDescent="0.35">
      <c r="A8" t="s">
        <v>15</v>
      </c>
      <c r="B8" t="s">
        <v>16</v>
      </c>
      <c r="C8">
        <v>2050</v>
      </c>
      <c r="D8">
        <v>9.224580466104408</v>
      </c>
      <c r="E8">
        <v>27.1</v>
      </c>
      <c r="F8">
        <f t="shared" si="0"/>
        <v>36.324580466104408</v>
      </c>
      <c r="G8">
        <v>4.4559725232009833E-9</v>
      </c>
    </row>
    <row r="9" spans="1:7" x14ac:dyDescent="0.35">
      <c r="A9" t="s">
        <v>17</v>
      </c>
      <c r="B9" t="s">
        <v>18</v>
      </c>
      <c r="C9">
        <v>2050</v>
      </c>
      <c r="D9">
        <v>138.17419971003537</v>
      </c>
      <c r="E9">
        <v>26.8</v>
      </c>
      <c r="F9">
        <f t="shared" si="0"/>
        <v>164.97419971003538</v>
      </c>
      <c r="G9">
        <v>0.3767049509601606</v>
      </c>
    </row>
    <row r="10" spans="1:7" x14ac:dyDescent="0.35">
      <c r="A10" t="s">
        <v>19</v>
      </c>
      <c r="B10" t="s">
        <v>20</v>
      </c>
      <c r="C10">
        <v>2050</v>
      </c>
      <c r="D10">
        <v>152.48387690885454</v>
      </c>
      <c r="E10">
        <v>16.2</v>
      </c>
      <c r="F10">
        <f t="shared" si="0"/>
        <v>168.68387690885453</v>
      </c>
      <c r="G10">
        <v>0.27577754810494742</v>
      </c>
    </row>
    <row r="11" spans="1:7" x14ac:dyDescent="0.35">
      <c r="A11" t="s">
        <v>21</v>
      </c>
      <c r="B11" t="s">
        <v>22</v>
      </c>
      <c r="C11">
        <v>2050</v>
      </c>
      <c r="D11">
        <v>33.396074143890203</v>
      </c>
      <c r="E11">
        <v>7.18</v>
      </c>
      <c r="F11">
        <f t="shared" si="0"/>
        <v>40.576074143890203</v>
      </c>
      <c r="G11">
        <v>9.1202289858505869E-2</v>
      </c>
    </row>
    <row r="12" spans="1:7" x14ac:dyDescent="0.35">
      <c r="A12" t="s">
        <v>23</v>
      </c>
      <c r="B12" t="s">
        <v>24</v>
      </c>
      <c r="C12">
        <v>2050</v>
      </c>
      <c r="D12">
        <v>13.339438177019668</v>
      </c>
      <c r="E12">
        <v>10.75</v>
      </c>
      <c r="F12">
        <f t="shared" si="0"/>
        <v>24.089438177019666</v>
      </c>
      <c r="G12">
        <v>2.8898352097121169E-3</v>
      </c>
    </row>
    <row r="13" spans="1:7" x14ac:dyDescent="0.35">
      <c r="A13" t="s">
        <v>25</v>
      </c>
      <c r="B13" t="s">
        <v>26</v>
      </c>
      <c r="C13">
        <v>2050</v>
      </c>
      <c r="D13">
        <v>12.695165594576332</v>
      </c>
      <c r="E13">
        <v>8.92</v>
      </c>
      <c r="F13">
        <f t="shared" si="0"/>
        <v>21.615165594576332</v>
      </c>
      <c r="G13">
        <v>7.4121230119679263E-3</v>
      </c>
    </row>
    <row r="14" spans="1:7" x14ac:dyDescent="0.35">
      <c r="A14" t="s">
        <v>27</v>
      </c>
      <c r="B14" t="s">
        <v>28</v>
      </c>
      <c r="C14">
        <v>2050</v>
      </c>
      <c r="D14">
        <v>11.336251252654867</v>
      </c>
      <c r="E14">
        <v>10.97</v>
      </c>
      <c r="F14">
        <f t="shared" si="0"/>
        <v>22.306251252654867</v>
      </c>
      <c r="G14">
        <v>1.4128609919798138E-3</v>
      </c>
    </row>
    <row r="15" spans="1:7" x14ac:dyDescent="0.35">
      <c r="A15" t="s">
        <v>29</v>
      </c>
      <c r="B15" t="s">
        <v>30</v>
      </c>
      <c r="C15">
        <v>2050</v>
      </c>
      <c r="D15">
        <v>5.9186938411863999</v>
      </c>
      <c r="E15">
        <v>6.1</v>
      </c>
      <c r="F15">
        <f t="shared" si="0"/>
        <v>12.018693841186399</v>
      </c>
      <c r="G15">
        <v>3.0527910190035036E-3</v>
      </c>
    </row>
    <row r="16" spans="1:7" x14ac:dyDescent="0.35">
      <c r="A16" t="s">
        <v>31</v>
      </c>
      <c r="B16" t="s">
        <v>32</v>
      </c>
      <c r="C16">
        <v>2050</v>
      </c>
      <c r="D16">
        <v>6.5306069557565642</v>
      </c>
      <c r="E16">
        <v>22.81</v>
      </c>
      <c r="F16">
        <f t="shared" si="0"/>
        <v>29.340606955756563</v>
      </c>
      <c r="G16">
        <v>3.44317897352634E-5</v>
      </c>
    </row>
    <row r="17" spans="1:7" x14ac:dyDescent="0.35">
      <c r="A17" t="s">
        <v>33</v>
      </c>
      <c r="B17" t="s">
        <v>34</v>
      </c>
      <c r="C17">
        <v>2050</v>
      </c>
      <c r="D17">
        <v>2.0591477813973613</v>
      </c>
      <c r="E17">
        <v>5.73</v>
      </c>
      <c r="F17">
        <f t="shared" si="0"/>
        <v>7.7891477813973617</v>
      </c>
      <c r="G17">
        <v>1.0122791468109784E-8</v>
      </c>
    </row>
    <row r="18" spans="1:7" x14ac:dyDescent="0.35">
      <c r="A18" t="s">
        <v>35</v>
      </c>
      <c r="B18" t="s">
        <v>36</v>
      </c>
      <c r="C18">
        <v>2050</v>
      </c>
      <c r="D18">
        <v>5.3547005945302546</v>
      </c>
      <c r="E18">
        <v>27.03</v>
      </c>
      <c r="F18">
        <f t="shared" si="0"/>
        <v>32.384700594530258</v>
      </c>
      <c r="G18">
        <v>1.3512299123794664E-10</v>
      </c>
    </row>
    <row r="19" spans="1:7" x14ac:dyDescent="0.35">
      <c r="A19" t="s">
        <v>37</v>
      </c>
      <c r="B19" t="s">
        <v>38</v>
      </c>
      <c r="C19">
        <v>2050</v>
      </c>
      <c r="D19">
        <v>69.478969578070107</v>
      </c>
      <c r="E19">
        <v>31.21</v>
      </c>
      <c r="F19">
        <f t="shared" si="0"/>
        <v>100.6889695780701</v>
      </c>
      <c r="G19">
        <v>0.11630433533158564</v>
      </c>
    </row>
    <row r="20" spans="1:7" x14ac:dyDescent="0.35">
      <c r="A20" t="s">
        <v>39</v>
      </c>
      <c r="B20" t="s">
        <v>40</v>
      </c>
      <c r="C20">
        <v>2050</v>
      </c>
      <c r="D20">
        <v>14.02552290500746</v>
      </c>
      <c r="E20">
        <v>12.64</v>
      </c>
      <c r="F20">
        <f t="shared" si="0"/>
        <v>26.66552290500746</v>
      </c>
      <c r="G20">
        <v>9.1253496325631467E-4</v>
      </c>
    </row>
    <row r="21" spans="1:7" x14ac:dyDescent="0.35">
      <c r="A21" t="s">
        <v>41</v>
      </c>
      <c r="B21" t="s">
        <v>42</v>
      </c>
      <c r="C21">
        <v>2050</v>
      </c>
      <c r="D21">
        <v>41.871731730299452</v>
      </c>
      <c r="E21">
        <v>20.38</v>
      </c>
      <c r="F21">
        <f t="shared" si="0"/>
        <v>62.251731730299454</v>
      </c>
      <c r="G21">
        <v>7.1946665091344827E-2</v>
      </c>
    </row>
    <row r="22" spans="1:7" x14ac:dyDescent="0.35">
      <c r="A22" t="s">
        <v>43</v>
      </c>
      <c r="B22" t="s">
        <v>44</v>
      </c>
      <c r="C22">
        <v>2050</v>
      </c>
      <c r="D22">
        <v>89.538851127574787</v>
      </c>
      <c r="E22">
        <v>13.73</v>
      </c>
      <c r="F22">
        <f t="shared" si="0"/>
        <v>103.26885112757479</v>
      </c>
      <c r="G22">
        <v>0.25299354455300227</v>
      </c>
    </row>
    <row r="23" spans="1:7" x14ac:dyDescent="0.35">
      <c r="A23" t="s">
        <v>45</v>
      </c>
      <c r="B23" t="s">
        <v>46</v>
      </c>
      <c r="C23">
        <v>2050</v>
      </c>
      <c r="D23">
        <v>78.529982580034954</v>
      </c>
      <c r="E23">
        <v>12.43</v>
      </c>
      <c r="F23">
        <f t="shared" si="0"/>
        <v>90.959982580034961</v>
      </c>
      <c r="G23">
        <v>0.21389878005105153</v>
      </c>
    </row>
    <row r="24" spans="1:7" x14ac:dyDescent="0.35">
      <c r="A24" t="s">
        <v>47</v>
      </c>
      <c r="B24" t="s">
        <v>48</v>
      </c>
      <c r="C24">
        <v>2050</v>
      </c>
      <c r="D24">
        <v>13.491638067587578</v>
      </c>
      <c r="E24">
        <v>8.06</v>
      </c>
      <c r="F24">
        <f t="shared" si="0"/>
        <v>21.551638067587579</v>
      </c>
      <c r="G24">
        <v>1.4421782397772695E-9</v>
      </c>
    </row>
    <row r="25" spans="1:7" x14ac:dyDescent="0.35">
      <c r="A25" t="s">
        <v>49</v>
      </c>
      <c r="B25" t="s">
        <v>50</v>
      </c>
      <c r="C25">
        <v>2050</v>
      </c>
      <c r="D25">
        <v>6.3703552625634163</v>
      </c>
      <c r="E25">
        <v>6.83</v>
      </c>
      <c r="F25">
        <f t="shared" si="0"/>
        <v>13.200355262563416</v>
      </c>
      <c r="G25">
        <v>2.4524407361354097E-3</v>
      </c>
    </row>
    <row r="26" spans="1:7" x14ac:dyDescent="0.35">
      <c r="A26" t="s">
        <v>51</v>
      </c>
      <c r="B26" t="s">
        <v>52</v>
      </c>
      <c r="C26">
        <v>2050</v>
      </c>
      <c r="D26">
        <v>39.130409178549137</v>
      </c>
      <c r="E26">
        <v>30.34</v>
      </c>
      <c r="F26">
        <f t="shared" si="0"/>
        <v>69.470409178549133</v>
      </c>
      <c r="G26">
        <v>0.10473444780109044</v>
      </c>
    </row>
    <row r="27" spans="1:7" x14ac:dyDescent="0.35">
      <c r="A27" t="s">
        <v>53</v>
      </c>
      <c r="B27" t="s">
        <v>54</v>
      </c>
      <c r="C27">
        <v>2050</v>
      </c>
      <c r="D27">
        <v>194.37408043000821</v>
      </c>
      <c r="E27">
        <v>6.39</v>
      </c>
      <c r="F27">
        <f t="shared" si="0"/>
        <v>200.76408043000819</v>
      </c>
      <c r="G27">
        <v>0.57808962394014951</v>
      </c>
    </row>
    <row r="28" spans="1:7" x14ac:dyDescent="0.35">
      <c r="D28">
        <f>AVERAGE(D2:D27)</f>
        <v>41.13236447340018</v>
      </c>
      <c r="E28">
        <f>AVERAGE(E2:E27)</f>
        <v>14.019038461538459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6255-394A-44A5-B66A-58E29D8AE786}">
  <dimension ref="A1:G28"/>
  <sheetViews>
    <sheetView workbookViewId="0">
      <selection activeCell="F29" sqref="F29"/>
    </sheetView>
  </sheetViews>
  <sheetFormatPr defaultRowHeight="14.5" x14ac:dyDescent="0.35"/>
  <cols>
    <col min="6" max="6" width="15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35">
      <c r="A2" t="s">
        <v>3</v>
      </c>
      <c r="B2" t="s">
        <v>4</v>
      </c>
      <c r="C2">
        <v>2050</v>
      </c>
      <c r="D2">
        <v>7.2911912600959203</v>
      </c>
      <c r="E2">
        <v>5.54</v>
      </c>
      <c r="F2" s="1">
        <f>D2+E2</f>
        <v>12.83119126009592</v>
      </c>
      <c r="G2">
        <v>0</v>
      </c>
    </row>
    <row r="3" spans="1:7" x14ac:dyDescent="0.35">
      <c r="A3" t="s">
        <v>5</v>
      </c>
      <c r="B3" t="s">
        <v>6</v>
      </c>
      <c r="C3">
        <v>2050</v>
      </c>
      <c r="D3">
        <v>8.9211912600959202</v>
      </c>
      <c r="E3">
        <v>7.17</v>
      </c>
      <c r="F3" s="1">
        <f t="shared" ref="F3:F27" si="0">D3+E3</f>
        <v>16.091191260095918</v>
      </c>
      <c r="G3">
        <v>0</v>
      </c>
    </row>
    <row r="4" spans="1:7" x14ac:dyDescent="0.35">
      <c r="A4" t="s">
        <v>7</v>
      </c>
      <c r="B4" t="s">
        <v>8</v>
      </c>
      <c r="C4">
        <v>2050</v>
      </c>
      <c r="D4">
        <v>12.8911912600959</v>
      </c>
      <c r="E4">
        <v>11.14</v>
      </c>
      <c r="F4" s="1">
        <f t="shared" si="0"/>
        <v>24.031191260095902</v>
      </c>
      <c r="G4">
        <v>0</v>
      </c>
    </row>
    <row r="5" spans="1:7" x14ac:dyDescent="0.35">
      <c r="A5" t="s">
        <v>9</v>
      </c>
      <c r="B5" t="s">
        <v>10</v>
      </c>
      <c r="C5">
        <v>2050</v>
      </c>
      <c r="D5">
        <v>10.071191260095899</v>
      </c>
      <c r="E5">
        <v>8.32</v>
      </c>
      <c r="F5" s="1">
        <f t="shared" si="0"/>
        <v>18.391191260095901</v>
      </c>
      <c r="G5">
        <v>0</v>
      </c>
    </row>
    <row r="6" spans="1:7" x14ac:dyDescent="0.35">
      <c r="A6" t="s">
        <v>11</v>
      </c>
      <c r="B6" t="s">
        <v>12</v>
      </c>
      <c r="C6">
        <v>2050</v>
      </c>
      <c r="D6">
        <v>8.3111912600959208</v>
      </c>
      <c r="E6">
        <v>6.56</v>
      </c>
      <c r="F6" s="1">
        <f t="shared" si="0"/>
        <v>14.87119126009592</v>
      </c>
      <c r="G6">
        <v>0</v>
      </c>
    </row>
    <row r="7" spans="1:7" x14ac:dyDescent="0.35">
      <c r="A7" t="s">
        <v>13</v>
      </c>
      <c r="B7" t="s">
        <v>14</v>
      </c>
      <c r="C7">
        <v>2050</v>
      </c>
      <c r="D7">
        <v>9.8511912600959199</v>
      </c>
      <c r="E7">
        <v>8.1</v>
      </c>
      <c r="F7" s="1">
        <f t="shared" si="0"/>
        <v>17.951191260095918</v>
      </c>
      <c r="G7">
        <v>0</v>
      </c>
    </row>
    <row r="8" spans="1:7" x14ac:dyDescent="0.35">
      <c r="A8" t="s">
        <v>15</v>
      </c>
      <c r="B8" t="s">
        <v>16</v>
      </c>
      <c r="C8">
        <v>2050</v>
      </c>
      <c r="D8">
        <v>28.5211912600959</v>
      </c>
      <c r="E8">
        <v>26.77</v>
      </c>
      <c r="F8" s="1">
        <f t="shared" si="0"/>
        <v>55.2911912600959</v>
      </c>
      <c r="G8">
        <v>0</v>
      </c>
    </row>
    <row r="9" spans="1:7" x14ac:dyDescent="0.35">
      <c r="A9" t="s">
        <v>17</v>
      </c>
      <c r="B9" t="s">
        <v>18</v>
      </c>
      <c r="C9">
        <v>2050</v>
      </c>
      <c r="D9">
        <v>27.7011912600959</v>
      </c>
      <c r="E9">
        <v>25.95</v>
      </c>
      <c r="F9" s="1">
        <f t="shared" si="0"/>
        <v>53.651191260095899</v>
      </c>
      <c r="G9">
        <v>0</v>
      </c>
    </row>
    <row r="10" spans="1:7" x14ac:dyDescent="0.35">
      <c r="A10" t="s">
        <v>19</v>
      </c>
      <c r="B10" t="s">
        <v>20</v>
      </c>
      <c r="C10">
        <v>2050</v>
      </c>
      <c r="D10">
        <v>17.191191260095898</v>
      </c>
      <c r="E10">
        <v>15.44</v>
      </c>
      <c r="F10" s="1">
        <f t="shared" si="0"/>
        <v>32.631191260095896</v>
      </c>
      <c r="G10">
        <v>0</v>
      </c>
    </row>
    <row r="11" spans="1:7" x14ac:dyDescent="0.35">
      <c r="A11" t="s">
        <v>21</v>
      </c>
      <c r="B11" t="s">
        <v>22</v>
      </c>
      <c r="C11">
        <v>2050</v>
      </c>
      <c r="D11">
        <v>8.7511912600959203</v>
      </c>
      <c r="E11">
        <v>7</v>
      </c>
      <c r="F11" s="1">
        <f t="shared" si="0"/>
        <v>15.75119126009592</v>
      </c>
      <c r="G11">
        <v>0</v>
      </c>
    </row>
    <row r="12" spans="1:7" x14ac:dyDescent="0.35">
      <c r="A12" t="s">
        <v>23</v>
      </c>
      <c r="B12" t="s">
        <v>24</v>
      </c>
      <c r="C12">
        <v>2050</v>
      </c>
      <c r="D12">
        <v>11.5511912600959</v>
      </c>
      <c r="E12">
        <v>9.8000000000000007</v>
      </c>
      <c r="F12" s="1">
        <f t="shared" si="0"/>
        <v>21.351191260095902</v>
      </c>
      <c r="G12">
        <v>0</v>
      </c>
    </row>
    <row r="13" spans="1:7" x14ac:dyDescent="0.35">
      <c r="A13" t="s">
        <v>25</v>
      </c>
      <c r="B13" t="s">
        <v>26</v>
      </c>
      <c r="C13">
        <v>2050</v>
      </c>
      <c r="D13">
        <v>9.0611912600959208</v>
      </c>
      <c r="E13">
        <v>7.31</v>
      </c>
      <c r="F13" s="1">
        <f t="shared" si="0"/>
        <v>16.37119126009592</v>
      </c>
      <c r="G13">
        <v>0</v>
      </c>
    </row>
    <row r="14" spans="1:7" x14ac:dyDescent="0.35">
      <c r="A14" t="s">
        <v>27</v>
      </c>
      <c r="B14" t="s">
        <v>28</v>
      </c>
      <c r="C14">
        <v>2050</v>
      </c>
      <c r="D14">
        <v>10.9511912600959</v>
      </c>
      <c r="E14">
        <v>9.1999999999999993</v>
      </c>
      <c r="F14" s="1">
        <f t="shared" si="0"/>
        <v>20.151191260095899</v>
      </c>
      <c r="G14">
        <v>0</v>
      </c>
    </row>
    <row r="15" spans="1:7" x14ac:dyDescent="0.35">
      <c r="A15" t="s">
        <v>29</v>
      </c>
      <c r="B15" t="s">
        <v>30</v>
      </c>
      <c r="C15">
        <v>2050</v>
      </c>
      <c r="D15">
        <v>6.8611912600959197</v>
      </c>
      <c r="E15">
        <v>5.1100000000000003</v>
      </c>
      <c r="F15" s="1">
        <f t="shared" si="0"/>
        <v>11.971191260095921</v>
      </c>
      <c r="G15">
        <v>0</v>
      </c>
    </row>
    <row r="16" spans="1:7" x14ac:dyDescent="0.35">
      <c r="A16" t="s">
        <v>31</v>
      </c>
      <c r="B16" t="s">
        <v>32</v>
      </c>
      <c r="C16">
        <v>2050</v>
      </c>
      <c r="D16">
        <v>24.061191260095899</v>
      </c>
      <c r="E16">
        <v>22.31</v>
      </c>
      <c r="F16" s="1">
        <f t="shared" si="0"/>
        <v>46.371191260095898</v>
      </c>
      <c r="G16">
        <v>0</v>
      </c>
    </row>
    <row r="17" spans="1:7" x14ac:dyDescent="0.35">
      <c r="A17" t="s">
        <v>33</v>
      </c>
      <c r="B17" t="s">
        <v>34</v>
      </c>
      <c r="C17">
        <v>2050</v>
      </c>
      <c r="D17">
        <v>6.9811912600959198</v>
      </c>
      <c r="E17">
        <v>5.23</v>
      </c>
      <c r="F17" s="1">
        <f t="shared" si="0"/>
        <v>12.211191260095919</v>
      </c>
      <c r="G17">
        <v>0</v>
      </c>
    </row>
    <row r="18" spans="1:7" x14ac:dyDescent="0.35">
      <c r="A18" t="s">
        <v>35</v>
      </c>
      <c r="B18" t="s">
        <v>36</v>
      </c>
      <c r="C18">
        <v>2050</v>
      </c>
      <c r="D18">
        <v>28.4311912600959</v>
      </c>
      <c r="E18">
        <v>26.68</v>
      </c>
      <c r="F18" s="1">
        <f t="shared" si="0"/>
        <v>55.1111912600959</v>
      </c>
      <c r="G18">
        <v>0</v>
      </c>
    </row>
    <row r="19" spans="1:7" x14ac:dyDescent="0.35">
      <c r="A19" t="s">
        <v>37</v>
      </c>
      <c r="B19" t="s">
        <v>38</v>
      </c>
      <c r="C19">
        <v>2050</v>
      </c>
      <c r="D19">
        <v>21.961191260095902</v>
      </c>
      <c r="E19">
        <v>20.21</v>
      </c>
      <c r="F19" s="1">
        <f t="shared" si="0"/>
        <v>42.171191260095902</v>
      </c>
      <c r="G19">
        <v>0</v>
      </c>
    </row>
    <row r="20" spans="1:7" x14ac:dyDescent="0.35">
      <c r="A20" t="s">
        <v>39</v>
      </c>
      <c r="B20" t="s">
        <v>40</v>
      </c>
      <c r="C20">
        <v>2050</v>
      </c>
      <c r="D20">
        <v>13.841191260095901</v>
      </c>
      <c r="E20">
        <v>12.09</v>
      </c>
      <c r="F20" s="1">
        <f t="shared" si="0"/>
        <v>25.9311912600959</v>
      </c>
      <c r="G20">
        <v>0</v>
      </c>
    </row>
    <row r="21" spans="1:7" x14ac:dyDescent="0.35">
      <c r="A21" t="s">
        <v>41</v>
      </c>
      <c r="B21" t="s">
        <v>42</v>
      </c>
      <c r="C21">
        <v>2050</v>
      </c>
      <c r="D21">
        <v>21.901191260095899</v>
      </c>
      <c r="E21">
        <v>20.149999999999999</v>
      </c>
      <c r="F21" s="1">
        <f t="shared" si="0"/>
        <v>42.051191260095898</v>
      </c>
      <c r="G21">
        <v>0</v>
      </c>
    </row>
    <row r="22" spans="1:7" x14ac:dyDescent="0.35">
      <c r="A22" t="s">
        <v>43</v>
      </c>
      <c r="B22" t="s">
        <v>44</v>
      </c>
      <c r="C22">
        <v>2050</v>
      </c>
      <c r="D22">
        <v>11.151191260095899</v>
      </c>
      <c r="E22">
        <v>9.4</v>
      </c>
      <c r="F22" s="1">
        <f t="shared" si="0"/>
        <v>20.551191260095898</v>
      </c>
      <c r="G22">
        <v>0</v>
      </c>
    </row>
    <row r="23" spans="1:7" x14ac:dyDescent="0.35">
      <c r="A23" t="s">
        <v>45</v>
      </c>
      <c r="B23" t="s">
        <v>46</v>
      </c>
      <c r="C23">
        <v>2050</v>
      </c>
      <c r="D23">
        <v>12.991191260095899</v>
      </c>
      <c r="E23">
        <v>11.24</v>
      </c>
      <c r="F23" s="1">
        <f t="shared" si="0"/>
        <v>24.231191260095898</v>
      </c>
      <c r="G23">
        <v>0</v>
      </c>
    </row>
    <row r="24" spans="1:7" x14ac:dyDescent="0.35">
      <c r="A24" t="s">
        <v>47</v>
      </c>
      <c r="B24" t="s">
        <v>48</v>
      </c>
      <c r="C24">
        <v>2050</v>
      </c>
      <c r="D24">
        <v>9.68119126009592</v>
      </c>
      <c r="E24">
        <v>7.93</v>
      </c>
      <c r="F24" s="1">
        <f t="shared" si="0"/>
        <v>17.611191260095922</v>
      </c>
      <c r="G24">
        <v>0</v>
      </c>
    </row>
    <row r="25" spans="1:7" x14ac:dyDescent="0.35">
      <c r="A25" t="s">
        <v>49</v>
      </c>
      <c r="B25" t="s">
        <v>50</v>
      </c>
      <c r="C25">
        <v>2050</v>
      </c>
      <c r="D25">
        <v>7.6911912600959198</v>
      </c>
      <c r="E25">
        <v>5.94</v>
      </c>
      <c r="F25" s="1">
        <f t="shared" si="0"/>
        <v>13.631191260095921</v>
      </c>
      <c r="G25">
        <v>0</v>
      </c>
    </row>
    <row r="26" spans="1:7" x14ac:dyDescent="0.35">
      <c r="A26" t="s">
        <v>51</v>
      </c>
      <c r="B26" t="s">
        <v>52</v>
      </c>
      <c r="C26">
        <v>2050</v>
      </c>
      <c r="D26">
        <v>20.671191260095899</v>
      </c>
      <c r="E26">
        <v>18.920000000000002</v>
      </c>
      <c r="F26" s="1">
        <f t="shared" si="0"/>
        <v>39.591191260095897</v>
      </c>
      <c r="G26">
        <v>0</v>
      </c>
    </row>
    <row r="27" spans="1:7" x14ac:dyDescent="0.35">
      <c r="A27" t="s">
        <v>53</v>
      </c>
      <c r="B27" t="s">
        <v>54</v>
      </c>
      <c r="C27">
        <v>2050</v>
      </c>
      <c r="D27">
        <v>8.8511912600959199</v>
      </c>
      <c r="E27">
        <v>7.1</v>
      </c>
      <c r="F27" s="1">
        <f t="shared" si="0"/>
        <v>15.95119126009592</v>
      </c>
      <c r="G27">
        <v>0</v>
      </c>
    </row>
    <row r="28" spans="1:7" x14ac:dyDescent="0.35">
      <c r="D28">
        <f>AVERAGE(D2:D27)</f>
        <v>14.082345106249758</v>
      </c>
      <c r="E28">
        <f>AVERAGE(E2:E27)</f>
        <v>12.33115384615385</v>
      </c>
      <c r="F28" s="1">
        <f>AVERAGE(F2:F27)</f>
        <v>26.413498952403604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9F2F-7C12-4946-9682-4449CEFFC328}">
  <dimension ref="A1:F40"/>
  <sheetViews>
    <sheetView topLeftCell="A4" workbookViewId="0">
      <selection activeCell="C15" sqref="C15"/>
    </sheetView>
  </sheetViews>
  <sheetFormatPr defaultRowHeight="14.5" x14ac:dyDescent="0.35"/>
  <cols>
    <col min="1" max="1" width="14.36328125" customWidth="1"/>
    <col min="2" max="2" width="20.26953125" customWidth="1"/>
  </cols>
  <sheetData>
    <row r="1" spans="1:3" x14ac:dyDescent="0.35">
      <c r="A1" t="s">
        <v>60</v>
      </c>
      <c r="B1" t="s">
        <v>64</v>
      </c>
      <c r="C1" t="s">
        <v>63</v>
      </c>
    </row>
    <row r="2" spans="1:3" x14ac:dyDescent="0.35">
      <c r="A2" t="s">
        <v>66</v>
      </c>
      <c r="B2">
        <v>20.100000000000001</v>
      </c>
      <c r="C2">
        <v>90.98</v>
      </c>
    </row>
    <row r="3" spans="1:3" x14ac:dyDescent="0.35">
      <c r="A3" t="s">
        <v>65</v>
      </c>
      <c r="B3">
        <v>18.55</v>
      </c>
      <c r="C3">
        <v>47.69</v>
      </c>
    </row>
    <row r="4" spans="1:3" x14ac:dyDescent="0.35">
      <c r="A4" t="s">
        <v>68</v>
      </c>
      <c r="B4">
        <v>18.100000000000001</v>
      </c>
      <c r="C4">
        <v>48.15</v>
      </c>
    </row>
    <row r="5" spans="1:3" x14ac:dyDescent="0.35">
      <c r="A5" t="s">
        <v>61</v>
      </c>
      <c r="B5">
        <v>17.73</v>
      </c>
      <c r="C5">
        <v>39.880000000000003</v>
      </c>
    </row>
    <row r="6" spans="1:3" x14ac:dyDescent="0.35">
      <c r="A6" t="s">
        <v>67</v>
      </c>
      <c r="B6">
        <v>14.01</v>
      </c>
      <c r="C6">
        <v>41.13</v>
      </c>
    </row>
    <row r="7" spans="1:3" x14ac:dyDescent="0.35">
      <c r="A7" t="s">
        <v>69</v>
      </c>
      <c r="B7">
        <v>18.54</v>
      </c>
      <c r="C7">
        <v>20.28</v>
      </c>
    </row>
    <row r="8" spans="1:3" x14ac:dyDescent="0.35">
      <c r="A8" t="s">
        <v>70</v>
      </c>
      <c r="B8">
        <v>14.01</v>
      </c>
      <c r="C8">
        <v>9.4</v>
      </c>
    </row>
    <row r="9" spans="1:3" x14ac:dyDescent="0.35">
      <c r="A9" t="s">
        <v>62</v>
      </c>
      <c r="B9">
        <v>12.33</v>
      </c>
      <c r="C9">
        <v>14.08</v>
      </c>
    </row>
    <row r="27" spans="1:6" ht="17.5" x14ac:dyDescent="0.35">
      <c r="A27" t="s">
        <v>60</v>
      </c>
      <c r="B27" t="s">
        <v>79</v>
      </c>
      <c r="C27" t="s">
        <v>81</v>
      </c>
      <c r="D27" s="2" t="s">
        <v>82</v>
      </c>
      <c r="E27" t="s">
        <v>83</v>
      </c>
      <c r="F27" t="s">
        <v>80</v>
      </c>
    </row>
    <row r="28" spans="1:6" x14ac:dyDescent="0.35">
      <c r="A28" t="s">
        <v>66</v>
      </c>
      <c r="B28">
        <v>11.2</v>
      </c>
      <c r="C28">
        <v>40.5</v>
      </c>
      <c r="D28">
        <v>117.3</v>
      </c>
      <c r="E28">
        <v>157.6</v>
      </c>
      <c r="F28">
        <v>180</v>
      </c>
    </row>
    <row r="29" spans="1:6" x14ac:dyDescent="0.35">
      <c r="A29" t="s">
        <v>65</v>
      </c>
      <c r="B29">
        <v>7</v>
      </c>
      <c r="C29">
        <v>64.099999999999994</v>
      </c>
      <c r="D29">
        <v>64.900000000000006</v>
      </c>
      <c r="E29">
        <v>142.1</v>
      </c>
      <c r="F29">
        <v>178.8</v>
      </c>
    </row>
    <row r="30" spans="1:6" x14ac:dyDescent="0.35">
      <c r="A30" t="s">
        <v>68</v>
      </c>
      <c r="B30">
        <v>6.2</v>
      </c>
      <c r="C30">
        <v>62</v>
      </c>
      <c r="D30">
        <v>61.2</v>
      </c>
      <c r="E30">
        <v>134.19999999999999</v>
      </c>
      <c r="F30">
        <v>162.5</v>
      </c>
    </row>
    <row r="31" spans="1:6" x14ac:dyDescent="0.35">
      <c r="A31" t="s">
        <v>61</v>
      </c>
      <c r="B31">
        <v>6.6</v>
      </c>
      <c r="C31">
        <v>61.1</v>
      </c>
      <c r="D31">
        <v>64.599999999999994</v>
      </c>
      <c r="E31">
        <v>140</v>
      </c>
      <c r="F31">
        <v>174.8</v>
      </c>
    </row>
    <row r="32" spans="1:6" x14ac:dyDescent="0.35">
      <c r="A32" t="s">
        <v>67</v>
      </c>
      <c r="B32">
        <v>5.0999999999999996</v>
      </c>
      <c r="C32">
        <v>33.6</v>
      </c>
      <c r="D32">
        <v>13.7</v>
      </c>
      <c r="E32">
        <v>63.4</v>
      </c>
      <c r="F32">
        <v>103.1</v>
      </c>
    </row>
    <row r="33" spans="1:6" x14ac:dyDescent="0.35">
      <c r="A33" t="s">
        <v>69</v>
      </c>
      <c r="B33">
        <v>6.1</v>
      </c>
      <c r="C33">
        <v>62</v>
      </c>
      <c r="D33">
        <v>64.8</v>
      </c>
      <c r="E33">
        <v>142.19999999999999</v>
      </c>
      <c r="F33">
        <v>167.8</v>
      </c>
    </row>
    <row r="34" spans="1:6" x14ac:dyDescent="0.35">
      <c r="A34" t="s">
        <v>62</v>
      </c>
      <c r="B34">
        <v>2.9</v>
      </c>
      <c r="C34">
        <v>26.4</v>
      </c>
      <c r="D34">
        <v>12.9</v>
      </c>
      <c r="E34">
        <v>58.6</v>
      </c>
      <c r="F34">
        <v>75.400000000000006</v>
      </c>
    </row>
    <row r="40" spans="1:6" x14ac:dyDescent="0.35">
      <c r="B40">
        <v>11</v>
      </c>
      <c r="C40">
        <v>40</v>
      </c>
      <c r="E40">
        <v>157</v>
      </c>
      <c r="F40">
        <v>180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3D4E-BAA8-491E-A2BF-A7E721098553}">
  <dimension ref="A1:A8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  <row r="7" spans="1:1" x14ac:dyDescent="0.35">
      <c r="A7" t="s">
        <v>77</v>
      </c>
    </row>
    <row r="8" spans="1:1" x14ac:dyDescent="0.35">
      <c r="A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SSP2_2015</vt:lpstr>
      <vt:lpstr>Clean_Cooking_2050</vt:lpstr>
      <vt:lpstr>SSP2_2050</vt:lpstr>
      <vt:lpstr>Climate_cleancook_2050</vt:lpstr>
      <vt:lpstr>Waste_Reduc_2050</vt:lpstr>
      <vt:lpstr>Climate_SSP2cook_2050</vt:lpstr>
      <vt:lpstr>All_2050</vt:lpstr>
      <vt:lpstr>Global</vt:lpstr>
      <vt:lpstr>Sheet2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E.D.C. (Eartha)</dc:creator>
  <cp:lastModifiedBy>Weber, E.D.C. (Eartha)</cp:lastModifiedBy>
  <dcterms:created xsi:type="dcterms:W3CDTF">2025-03-03T16:10:20Z</dcterms:created>
  <dcterms:modified xsi:type="dcterms:W3CDTF">2025-04-22T09:47:10Z</dcterms:modified>
</cp:coreProperties>
</file>