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8705"/>
  <workbookPr codeName="ThisWorkbook" autoCompressPictures="0"/>
  <bookViews>
    <workbookView xWindow="0" yWindow="0" windowWidth="32640" windowHeight="15540" tabRatio="592" activeTab="1"/>
    <workbookView xWindow="22640" yWindow="860" windowWidth="14320" windowHeight="14420" tabRatio="500"/>
  </bookViews>
  <sheets>
    <sheet name="Master_Chronostrat" sheetId="16" r:id="rId1"/>
    <sheet name="Geological stages" sheetId="15" r:id="rId2"/>
  </sheets>
  <definedNames>
    <definedName name="c_noms">#REF!</definedName>
    <definedName name="d_noms">#REF!</definedName>
    <definedName name="l_noms">OFFSET(d_noms,0,0,COUNTA(c_noms)-1,1)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4" i="15" l="1"/>
  <c r="G5" i="15"/>
  <c r="G6" i="15"/>
  <c r="G7" i="15"/>
  <c r="G8" i="15"/>
  <c r="G9" i="15"/>
  <c r="G10" i="15"/>
  <c r="G11" i="15"/>
  <c r="G12" i="15"/>
  <c r="G13" i="15"/>
  <c r="G14" i="15"/>
  <c r="G15" i="15"/>
  <c r="G16" i="15"/>
  <c r="G17" i="15"/>
  <c r="G18" i="15"/>
  <c r="G19" i="15"/>
  <c r="G20" i="15"/>
  <c r="G21" i="15"/>
  <c r="G22" i="15"/>
  <c r="G23" i="15"/>
  <c r="G24" i="15"/>
  <c r="G25" i="15"/>
  <c r="G26" i="15"/>
  <c r="G27" i="15"/>
  <c r="G28" i="15"/>
  <c r="G29" i="15"/>
  <c r="G30" i="15"/>
  <c r="G31" i="15"/>
  <c r="G32" i="15"/>
  <c r="G33" i="15"/>
  <c r="G34" i="15"/>
  <c r="G35" i="15"/>
  <c r="G36" i="15"/>
  <c r="G37" i="15"/>
  <c r="G38" i="15"/>
  <c r="G39" i="15"/>
  <c r="G40" i="15"/>
  <c r="G41" i="15"/>
  <c r="G42" i="15"/>
  <c r="G43" i="15"/>
  <c r="G44" i="15"/>
  <c r="G45" i="15"/>
  <c r="G46" i="15"/>
  <c r="G47" i="15"/>
  <c r="G48" i="15"/>
  <c r="G49" i="15"/>
  <c r="G50" i="15"/>
  <c r="G51" i="15"/>
  <c r="G52" i="15"/>
  <c r="G53" i="15"/>
  <c r="G54" i="15"/>
  <c r="G55" i="15"/>
  <c r="G56" i="15"/>
  <c r="G57" i="15"/>
  <c r="G58" i="15"/>
  <c r="G59" i="15"/>
  <c r="G60" i="15"/>
  <c r="G61" i="15"/>
  <c r="G62" i="15"/>
  <c r="G63" i="15"/>
  <c r="G64" i="15"/>
  <c r="G65" i="15"/>
  <c r="G66" i="15"/>
  <c r="G67" i="15"/>
  <c r="G68" i="15"/>
  <c r="G69" i="15"/>
  <c r="G70" i="15"/>
  <c r="G71" i="15"/>
  <c r="G72" i="15"/>
  <c r="G73" i="15"/>
  <c r="G74" i="15"/>
  <c r="G75" i="15"/>
  <c r="G76" i="15"/>
  <c r="G77" i="15"/>
  <c r="G78" i="15"/>
  <c r="G79" i="15"/>
  <c r="G80" i="15"/>
  <c r="G81" i="15"/>
  <c r="G82" i="15"/>
  <c r="G83" i="15"/>
  <c r="G84" i="15"/>
  <c r="G85" i="15"/>
  <c r="G86" i="15"/>
  <c r="G87" i="15"/>
  <c r="G88" i="15"/>
  <c r="G89" i="15"/>
  <c r="G90" i="15"/>
  <c r="G91" i="15"/>
  <c r="G92" i="15"/>
  <c r="G93" i="15"/>
  <c r="G94" i="15"/>
  <c r="G95" i="15"/>
  <c r="G96" i="15"/>
  <c r="G97" i="15"/>
  <c r="G98" i="15"/>
  <c r="G99" i="15"/>
  <c r="G100" i="15"/>
  <c r="G101" i="15"/>
  <c r="G102" i="15"/>
  <c r="G103" i="15"/>
  <c r="G104" i="15"/>
  <c r="G105" i="15"/>
  <c r="G106" i="15"/>
  <c r="G107" i="15"/>
  <c r="G108" i="15"/>
  <c r="G109" i="15"/>
  <c r="G110" i="15"/>
  <c r="G111" i="15"/>
  <c r="G112" i="15"/>
  <c r="G113" i="15"/>
  <c r="G114" i="15"/>
  <c r="G115" i="15"/>
  <c r="G116" i="15"/>
  <c r="G117" i="15"/>
  <c r="G118" i="15"/>
  <c r="G119" i="15"/>
  <c r="G120" i="15"/>
  <c r="G121" i="15"/>
  <c r="G122" i="15"/>
  <c r="G123" i="15"/>
  <c r="G124" i="15"/>
  <c r="G125" i="15"/>
  <c r="G126" i="15"/>
  <c r="G127" i="15"/>
  <c r="G128" i="15"/>
  <c r="G129" i="15"/>
  <c r="G130" i="15"/>
  <c r="G131" i="15"/>
  <c r="G132" i="15"/>
  <c r="G133" i="15"/>
  <c r="G134" i="15"/>
  <c r="G135" i="15"/>
  <c r="G136" i="15"/>
  <c r="G137" i="15"/>
  <c r="G138" i="15"/>
  <c r="G139" i="15"/>
  <c r="G140" i="15"/>
  <c r="G141" i="15"/>
  <c r="G142" i="15"/>
  <c r="G143" i="15"/>
  <c r="G144" i="15"/>
  <c r="G145" i="15"/>
  <c r="G146" i="15"/>
  <c r="G147" i="15"/>
  <c r="G148" i="15"/>
  <c r="G149" i="15"/>
  <c r="G150" i="15"/>
  <c r="G151" i="15"/>
  <c r="G152" i="15"/>
  <c r="G153" i="15"/>
  <c r="G154" i="15"/>
  <c r="G155" i="15"/>
  <c r="G156" i="15"/>
  <c r="G157" i="15"/>
  <c r="G158" i="15"/>
  <c r="G159" i="15"/>
  <c r="G160" i="15"/>
  <c r="G161" i="15"/>
  <c r="G162" i="15"/>
  <c r="G163" i="15"/>
  <c r="G164" i="15"/>
  <c r="G165" i="15"/>
  <c r="G166" i="15"/>
  <c r="G167" i="15"/>
  <c r="G168" i="15"/>
  <c r="G169" i="15"/>
  <c r="G170" i="15"/>
  <c r="G171" i="15"/>
  <c r="G172" i="15"/>
  <c r="G173" i="15"/>
  <c r="G174" i="15"/>
  <c r="G175" i="15"/>
  <c r="G176" i="15"/>
  <c r="G177" i="15"/>
  <c r="G178" i="15"/>
  <c r="G179" i="15"/>
  <c r="G180" i="15"/>
  <c r="G181" i="15"/>
  <c r="G182" i="15"/>
  <c r="G183" i="15"/>
  <c r="G184" i="15"/>
  <c r="G185" i="15"/>
  <c r="G186" i="15"/>
  <c r="G187" i="15"/>
  <c r="G188" i="15"/>
  <c r="G189" i="15"/>
  <c r="G190" i="15"/>
  <c r="G191" i="15"/>
  <c r="G192" i="15"/>
  <c r="G193" i="15"/>
  <c r="G194" i="15"/>
  <c r="G195" i="15"/>
  <c r="G196" i="15"/>
  <c r="G197" i="15"/>
  <c r="G198" i="15"/>
  <c r="G199" i="15"/>
  <c r="G200" i="15"/>
  <c r="G201" i="15"/>
  <c r="G202" i="15"/>
  <c r="G203" i="15"/>
  <c r="G204" i="15"/>
  <c r="G205" i="15"/>
  <c r="G206" i="15"/>
  <c r="G207" i="15"/>
  <c r="G208" i="15"/>
  <c r="G209" i="15"/>
  <c r="G210" i="15"/>
  <c r="G211" i="15"/>
  <c r="G212" i="15"/>
  <c r="G213" i="15"/>
  <c r="G214" i="15"/>
  <c r="G215" i="15"/>
  <c r="G216" i="15"/>
  <c r="G217" i="15"/>
  <c r="G218" i="15"/>
  <c r="G219" i="15"/>
  <c r="G220" i="15"/>
  <c r="G221" i="15"/>
  <c r="G222" i="15"/>
  <c r="G223" i="15"/>
  <c r="G224" i="15"/>
  <c r="G225" i="15"/>
  <c r="G226" i="15"/>
  <c r="G227" i="15"/>
  <c r="G228" i="15"/>
  <c r="G229" i="15"/>
  <c r="G230" i="15"/>
  <c r="G231" i="15"/>
  <c r="G232" i="15"/>
  <c r="G233" i="15"/>
  <c r="G234" i="15"/>
  <c r="G235" i="15"/>
  <c r="G236" i="15"/>
  <c r="G237" i="15"/>
  <c r="G238" i="15"/>
  <c r="G239" i="15"/>
  <c r="G240" i="15"/>
  <c r="G241" i="15"/>
  <c r="G242" i="15"/>
  <c r="G243" i="15"/>
  <c r="G244" i="15"/>
  <c r="G245" i="15"/>
  <c r="G246" i="15"/>
  <c r="G247" i="15"/>
  <c r="G248" i="15"/>
  <c r="G249" i="15"/>
  <c r="G250" i="15"/>
  <c r="G251" i="15"/>
  <c r="G252" i="15"/>
  <c r="G253" i="15"/>
  <c r="G254" i="15"/>
  <c r="G255" i="15"/>
  <c r="G256" i="15"/>
  <c r="G257" i="15"/>
  <c r="G258" i="15"/>
  <c r="G259" i="15"/>
  <c r="G260" i="15"/>
  <c r="G261" i="15"/>
  <c r="G262" i="15"/>
  <c r="G263" i="15"/>
  <c r="G264" i="15"/>
  <c r="G265" i="15"/>
  <c r="G266" i="15"/>
  <c r="G267" i="15"/>
  <c r="G268" i="15"/>
  <c r="G269" i="15"/>
  <c r="G270" i="15"/>
  <c r="G271" i="15"/>
  <c r="G272" i="15"/>
  <c r="G273" i="15"/>
  <c r="G274" i="15"/>
  <c r="G275" i="15"/>
  <c r="G276" i="15"/>
  <c r="G277" i="15"/>
  <c r="G278" i="15"/>
  <c r="G279" i="15"/>
  <c r="G280" i="15"/>
  <c r="G281" i="15"/>
  <c r="G282" i="15"/>
  <c r="G283" i="15"/>
  <c r="G284" i="15"/>
  <c r="G285" i="15"/>
  <c r="G286" i="15"/>
  <c r="G287" i="15"/>
  <c r="G288" i="15"/>
  <c r="G289" i="15"/>
  <c r="G290" i="15"/>
  <c r="G291" i="15"/>
  <c r="G292" i="15"/>
  <c r="G293" i="15"/>
  <c r="G294" i="15"/>
  <c r="G295" i="15"/>
  <c r="G296" i="15"/>
  <c r="G297" i="15"/>
  <c r="G298" i="15"/>
  <c r="G299" i="15"/>
  <c r="G300" i="15"/>
  <c r="G301" i="15"/>
  <c r="G302" i="15"/>
  <c r="G303" i="15"/>
  <c r="G304" i="15"/>
  <c r="G305" i="15"/>
  <c r="G306" i="15"/>
  <c r="G307" i="15"/>
  <c r="G308" i="15"/>
  <c r="G309" i="15"/>
  <c r="G310" i="15"/>
  <c r="G311" i="15"/>
  <c r="G312" i="15"/>
  <c r="G313" i="15"/>
  <c r="G314" i="15"/>
  <c r="G315" i="15"/>
  <c r="G316" i="15"/>
  <c r="G317" i="15"/>
  <c r="G318" i="15"/>
  <c r="G319" i="15"/>
  <c r="G320" i="15"/>
  <c r="G321" i="15"/>
  <c r="G322" i="15"/>
  <c r="G323" i="15"/>
  <c r="G324" i="15"/>
  <c r="G325" i="15"/>
  <c r="G326" i="15"/>
  <c r="G327" i="15"/>
  <c r="G328" i="15"/>
  <c r="G329" i="15"/>
  <c r="G330" i="15"/>
  <c r="G331" i="15"/>
  <c r="G332" i="15"/>
  <c r="G333" i="15"/>
  <c r="G334" i="15"/>
  <c r="G335" i="15"/>
  <c r="G336" i="15"/>
  <c r="G337" i="15"/>
  <c r="G338" i="15"/>
  <c r="G339" i="15"/>
  <c r="G340" i="15"/>
  <c r="G341" i="15"/>
  <c r="G342" i="15"/>
  <c r="G343" i="15"/>
  <c r="G344" i="15"/>
  <c r="G345" i="15"/>
  <c r="G346" i="15"/>
  <c r="G347" i="15"/>
  <c r="G348" i="15"/>
  <c r="G349" i="15"/>
  <c r="G350" i="15"/>
  <c r="G351" i="15"/>
  <c r="G352" i="15"/>
  <c r="G353" i="15"/>
  <c r="G354" i="15"/>
  <c r="G355" i="15"/>
  <c r="G356" i="15"/>
  <c r="G357" i="15"/>
  <c r="G358" i="15"/>
  <c r="G359" i="15"/>
  <c r="G360" i="15"/>
  <c r="G361" i="15"/>
  <c r="G362" i="15"/>
  <c r="G363" i="15"/>
  <c r="G364" i="15"/>
  <c r="G365" i="15"/>
  <c r="G366" i="15"/>
  <c r="G367" i="15"/>
  <c r="G368" i="15"/>
  <c r="G369" i="15"/>
  <c r="G370" i="15"/>
  <c r="G371" i="15"/>
  <c r="G372" i="15"/>
  <c r="G373" i="15"/>
  <c r="G374" i="15"/>
  <c r="G375" i="15"/>
  <c r="G376" i="15"/>
  <c r="G377" i="15"/>
  <c r="G378" i="15"/>
  <c r="G379" i="15"/>
  <c r="G380" i="15"/>
  <c r="G381" i="15"/>
  <c r="G382" i="15"/>
  <c r="G383" i="15"/>
  <c r="G384" i="15"/>
  <c r="G385" i="15"/>
  <c r="G386" i="15"/>
  <c r="G387" i="15"/>
  <c r="G388" i="15"/>
  <c r="G389" i="15"/>
  <c r="G390" i="15"/>
  <c r="G391" i="15"/>
  <c r="G392" i="15"/>
  <c r="G393" i="15"/>
  <c r="G394" i="15"/>
  <c r="G395" i="15"/>
  <c r="G396" i="15"/>
  <c r="G397" i="15"/>
  <c r="G398" i="15"/>
  <c r="G399" i="15"/>
  <c r="G400" i="15"/>
  <c r="G401" i="15"/>
  <c r="G402" i="15"/>
  <c r="G403" i="15"/>
  <c r="G404" i="15"/>
  <c r="G405" i="15"/>
  <c r="G406" i="15"/>
  <c r="G407" i="15"/>
  <c r="G408" i="15"/>
  <c r="G409" i="15"/>
  <c r="G410" i="15"/>
  <c r="G411" i="15"/>
  <c r="G412" i="15"/>
  <c r="G413" i="15"/>
  <c r="G414" i="15"/>
  <c r="G415" i="15"/>
  <c r="G416" i="15"/>
  <c r="G417" i="15"/>
  <c r="G418" i="15"/>
  <c r="G419" i="15"/>
  <c r="G420" i="15"/>
  <c r="G421" i="15"/>
  <c r="G422" i="15"/>
  <c r="G423" i="15"/>
  <c r="G424" i="15"/>
  <c r="G425" i="15"/>
  <c r="G426" i="15"/>
  <c r="G427" i="15"/>
  <c r="G428" i="15"/>
  <c r="G429" i="15"/>
  <c r="G430" i="15"/>
  <c r="G431" i="15"/>
  <c r="G432" i="15"/>
  <c r="G433" i="15"/>
  <c r="G434" i="15"/>
  <c r="G435" i="15"/>
  <c r="G436" i="15"/>
  <c r="G437" i="15"/>
  <c r="G438" i="15"/>
  <c r="G439" i="15"/>
  <c r="G440" i="15"/>
  <c r="G441" i="15"/>
  <c r="G442" i="15"/>
  <c r="G443" i="15"/>
  <c r="G444" i="15"/>
  <c r="G445" i="15"/>
  <c r="G446" i="15"/>
  <c r="G447" i="15"/>
  <c r="G448" i="15"/>
  <c r="G449" i="15"/>
  <c r="G450" i="15"/>
  <c r="G451" i="15"/>
  <c r="G452" i="15"/>
  <c r="G453" i="15"/>
  <c r="G454" i="15"/>
  <c r="G455" i="15"/>
  <c r="G456" i="15"/>
  <c r="G457" i="15"/>
  <c r="G458" i="15"/>
  <c r="G459" i="15"/>
  <c r="G460" i="15"/>
  <c r="G461" i="15"/>
  <c r="G462" i="15"/>
  <c r="G463" i="15"/>
  <c r="G464" i="15"/>
  <c r="G465" i="15"/>
  <c r="G466" i="15"/>
  <c r="G467" i="15"/>
  <c r="G468" i="15"/>
  <c r="G469" i="15"/>
  <c r="G470" i="15"/>
  <c r="G471" i="15"/>
  <c r="G472" i="15"/>
  <c r="G473" i="15"/>
  <c r="G474" i="15"/>
  <c r="G475" i="15"/>
  <c r="G476" i="15"/>
  <c r="G477" i="15"/>
  <c r="G478" i="15"/>
  <c r="G479" i="15"/>
  <c r="G480" i="15"/>
  <c r="G481" i="15"/>
  <c r="G482" i="15"/>
  <c r="G483" i="15"/>
  <c r="G484" i="15"/>
  <c r="G485" i="15"/>
  <c r="G486" i="15"/>
  <c r="G487" i="15"/>
  <c r="G488" i="15"/>
  <c r="G489" i="15"/>
  <c r="G490" i="15"/>
  <c r="G491" i="15"/>
  <c r="G492" i="15"/>
  <c r="G493" i="15"/>
  <c r="G494" i="15"/>
  <c r="G495" i="15"/>
  <c r="G496" i="15"/>
  <c r="G497" i="15"/>
  <c r="G498" i="15"/>
  <c r="G499" i="15"/>
  <c r="G500" i="15"/>
  <c r="G501" i="15"/>
  <c r="G502" i="15"/>
  <c r="G503" i="15"/>
  <c r="G504" i="15"/>
  <c r="G505" i="15"/>
  <c r="G506" i="15"/>
  <c r="G507" i="15"/>
  <c r="G508" i="15"/>
  <c r="G509" i="15"/>
  <c r="G510" i="15"/>
  <c r="G511" i="15"/>
  <c r="G512" i="15"/>
  <c r="G513" i="15"/>
  <c r="G514" i="15"/>
  <c r="G515" i="15"/>
  <c r="G516" i="15"/>
  <c r="G517" i="15"/>
  <c r="G518" i="15"/>
  <c r="G519" i="15"/>
  <c r="G520" i="15"/>
  <c r="G521" i="15"/>
  <c r="G522" i="15"/>
  <c r="G523" i="15"/>
  <c r="G524" i="15"/>
  <c r="G525" i="15"/>
  <c r="G526" i="15"/>
  <c r="G527" i="15"/>
  <c r="G528" i="15"/>
  <c r="G529" i="15"/>
  <c r="G530" i="15"/>
  <c r="G531" i="15"/>
  <c r="G532" i="15"/>
  <c r="G533" i="15"/>
  <c r="G534" i="15"/>
  <c r="G535" i="15"/>
  <c r="G536" i="15"/>
  <c r="G537" i="15"/>
  <c r="G538" i="15"/>
  <c r="G539" i="15"/>
  <c r="G540" i="15"/>
  <c r="G541" i="15"/>
  <c r="G542" i="15"/>
  <c r="G543" i="15"/>
  <c r="G544" i="15"/>
  <c r="G545" i="15"/>
  <c r="G546" i="15"/>
  <c r="G547" i="15"/>
  <c r="G548" i="15"/>
  <c r="G549" i="15"/>
  <c r="G550" i="15"/>
  <c r="G551" i="15"/>
  <c r="G552" i="15"/>
  <c r="G553" i="15"/>
  <c r="G554" i="15"/>
  <c r="G555" i="15"/>
  <c r="G556" i="15"/>
  <c r="G557" i="15"/>
  <c r="G558" i="15"/>
  <c r="G559" i="15"/>
  <c r="G560" i="15"/>
  <c r="G561" i="15"/>
  <c r="G562" i="15"/>
  <c r="G563" i="15"/>
  <c r="G564" i="15"/>
  <c r="G565" i="15"/>
  <c r="G566" i="15"/>
  <c r="G567" i="15"/>
  <c r="G568" i="15"/>
  <c r="G569" i="15"/>
  <c r="G570" i="15"/>
  <c r="G571" i="15"/>
  <c r="G572" i="15"/>
  <c r="G573" i="15"/>
  <c r="G574" i="15"/>
  <c r="G575" i="15"/>
  <c r="G576" i="15"/>
  <c r="G577" i="15"/>
  <c r="G578" i="15"/>
  <c r="G579" i="15"/>
  <c r="G580" i="15"/>
  <c r="G581" i="15"/>
  <c r="G582" i="15"/>
  <c r="G583" i="15"/>
  <c r="G584" i="15"/>
  <c r="G585" i="15"/>
  <c r="G586" i="15"/>
  <c r="G587" i="15"/>
  <c r="G588" i="15"/>
  <c r="G589" i="15"/>
  <c r="G590" i="15"/>
  <c r="G591" i="15"/>
  <c r="G592" i="15"/>
  <c r="G593" i="15"/>
  <c r="G594" i="15"/>
  <c r="G595" i="15"/>
  <c r="G596" i="15"/>
  <c r="G597" i="15"/>
  <c r="G598" i="15"/>
  <c r="G599" i="15"/>
  <c r="G600" i="15"/>
  <c r="G601" i="15"/>
  <c r="G602" i="15"/>
  <c r="G603" i="15"/>
  <c r="G604" i="15"/>
  <c r="G605" i="15"/>
  <c r="G606" i="15"/>
  <c r="G607" i="15"/>
  <c r="G608" i="15"/>
  <c r="G609" i="15"/>
  <c r="G610" i="15"/>
  <c r="G611" i="15"/>
  <c r="G612" i="15"/>
  <c r="G613" i="15"/>
  <c r="G614" i="15"/>
  <c r="G615" i="15"/>
  <c r="G616" i="15"/>
  <c r="G617" i="15"/>
  <c r="G618" i="15"/>
  <c r="G619" i="15"/>
  <c r="G620" i="15"/>
  <c r="G621" i="15"/>
  <c r="G622" i="15"/>
  <c r="G623" i="15"/>
  <c r="G624" i="15"/>
  <c r="G625" i="15"/>
  <c r="G626" i="15"/>
  <c r="G627" i="15"/>
  <c r="G628" i="15"/>
  <c r="G629" i="15"/>
  <c r="G630" i="15"/>
  <c r="G631" i="15"/>
  <c r="G632" i="15"/>
  <c r="G633" i="15"/>
  <c r="G634" i="15"/>
  <c r="G635" i="15"/>
  <c r="G636" i="15"/>
  <c r="G637" i="15"/>
  <c r="G638" i="15"/>
  <c r="G639" i="15"/>
  <c r="G640" i="15"/>
  <c r="G641" i="15"/>
  <c r="G642" i="15"/>
  <c r="G643" i="15"/>
  <c r="G644" i="15"/>
  <c r="G645" i="15"/>
  <c r="G646" i="15"/>
  <c r="G647" i="15"/>
  <c r="G648" i="15"/>
  <c r="G649" i="15"/>
  <c r="G650" i="15"/>
  <c r="G651" i="15"/>
  <c r="G652" i="15"/>
  <c r="G653" i="15"/>
  <c r="G654" i="15"/>
  <c r="G655" i="15"/>
  <c r="G656" i="15"/>
  <c r="G657" i="15"/>
  <c r="G658" i="15"/>
  <c r="G659" i="15"/>
  <c r="G660" i="15"/>
  <c r="G661" i="15"/>
  <c r="G662" i="15"/>
  <c r="G663" i="15"/>
  <c r="G664" i="15"/>
  <c r="G665" i="15"/>
  <c r="G666" i="15"/>
  <c r="G667" i="15"/>
  <c r="G668" i="15"/>
  <c r="G669" i="15"/>
  <c r="G670" i="15"/>
  <c r="G671" i="15"/>
  <c r="G672" i="15"/>
  <c r="G673" i="15"/>
  <c r="G674" i="15"/>
  <c r="G675" i="15"/>
  <c r="G676" i="15"/>
  <c r="G677" i="15"/>
  <c r="G678" i="15"/>
  <c r="G679" i="15"/>
  <c r="G680" i="15"/>
  <c r="G681" i="15"/>
  <c r="G682" i="15"/>
  <c r="G683" i="15"/>
  <c r="G684" i="15"/>
  <c r="G685" i="15"/>
  <c r="G686" i="15"/>
  <c r="G687" i="15"/>
  <c r="G688" i="15"/>
  <c r="G689" i="15"/>
  <c r="G690" i="15"/>
  <c r="G691" i="15"/>
  <c r="G692" i="15"/>
  <c r="G693" i="15"/>
  <c r="G694" i="15"/>
  <c r="G695" i="15"/>
  <c r="G696" i="15"/>
  <c r="G697" i="15"/>
  <c r="G698" i="15"/>
  <c r="G699" i="15"/>
  <c r="G700" i="15"/>
  <c r="G701" i="15"/>
  <c r="G702" i="15"/>
  <c r="G703" i="15"/>
  <c r="G704" i="15"/>
  <c r="G705" i="15"/>
  <c r="G706" i="15"/>
  <c r="G707" i="15"/>
  <c r="G708" i="15"/>
  <c r="G709" i="15"/>
  <c r="G710" i="15"/>
  <c r="G711" i="15"/>
  <c r="G712" i="15"/>
  <c r="G713" i="15"/>
  <c r="G714" i="15"/>
  <c r="G715" i="15"/>
  <c r="G716" i="15"/>
  <c r="G717" i="15"/>
  <c r="G718" i="15"/>
  <c r="G719" i="15"/>
  <c r="G720" i="15"/>
  <c r="G721" i="15"/>
  <c r="G722" i="15"/>
  <c r="G723" i="15"/>
  <c r="G724" i="15"/>
  <c r="G725" i="15"/>
  <c r="G726" i="15"/>
  <c r="G727" i="15"/>
  <c r="G728" i="15"/>
  <c r="G729" i="15"/>
  <c r="G730" i="15"/>
  <c r="G731" i="15"/>
  <c r="G732" i="15"/>
  <c r="G733" i="15"/>
  <c r="G734" i="15"/>
  <c r="G735" i="15"/>
  <c r="G736" i="15"/>
  <c r="G737" i="15"/>
  <c r="G738" i="15"/>
  <c r="G739" i="15"/>
  <c r="G740" i="15"/>
  <c r="G741" i="15"/>
  <c r="G742" i="15"/>
  <c r="G743" i="15"/>
  <c r="G744" i="15"/>
  <c r="G745" i="15"/>
  <c r="G746" i="15"/>
  <c r="G747" i="15"/>
  <c r="G748" i="15"/>
  <c r="G749" i="15"/>
  <c r="G750" i="15"/>
  <c r="G751" i="15"/>
  <c r="G752" i="15"/>
  <c r="G753" i="15"/>
  <c r="G754" i="15"/>
  <c r="G755" i="15"/>
  <c r="G756" i="15"/>
  <c r="G757" i="15"/>
  <c r="G758" i="15"/>
  <c r="G759" i="15"/>
  <c r="G760" i="15"/>
  <c r="G761" i="15"/>
  <c r="G762" i="15"/>
  <c r="G763" i="15"/>
  <c r="G764" i="15"/>
  <c r="G765" i="15"/>
  <c r="G766" i="15"/>
  <c r="G767" i="15"/>
  <c r="G768" i="15"/>
  <c r="G769" i="15"/>
  <c r="G770" i="15"/>
  <c r="G771" i="15"/>
  <c r="G772" i="15"/>
  <c r="G773" i="15"/>
  <c r="G774" i="15"/>
  <c r="G775" i="15"/>
  <c r="G776" i="15"/>
  <c r="G777" i="15"/>
  <c r="G778" i="15"/>
  <c r="G779" i="15"/>
  <c r="G780" i="15"/>
  <c r="G781" i="15"/>
  <c r="G782" i="15"/>
  <c r="G783" i="15"/>
  <c r="G784" i="15"/>
  <c r="G785" i="15"/>
  <c r="G786" i="15"/>
  <c r="G787" i="15"/>
  <c r="G788" i="15"/>
  <c r="G789" i="15"/>
  <c r="G790" i="15"/>
  <c r="G791" i="15"/>
  <c r="G792" i="15"/>
  <c r="G793" i="15"/>
  <c r="G794" i="15"/>
  <c r="G795" i="15"/>
  <c r="G796" i="15"/>
  <c r="G797" i="15"/>
  <c r="G798" i="15"/>
  <c r="G799" i="15"/>
  <c r="G800" i="15"/>
  <c r="G801" i="15"/>
  <c r="G802" i="15"/>
  <c r="G803" i="15"/>
  <c r="G804" i="15"/>
  <c r="G805" i="15"/>
  <c r="G806" i="15"/>
  <c r="G807" i="15"/>
  <c r="G808" i="15"/>
  <c r="G809" i="15"/>
  <c r="G810" i="15"/>
  <c r="G811" i="15"/>
  <c r="G812" i="15"/>
  <c r="G813" i="15"/>
  <c r="G814" i="15"/>
  <c r="G815" i="15"/>
  <c r="G816" i="15"/>
  <c r="G817" i="15"/>
  <c r="G818" i="15"/>
  <c r="G819" i="15"/>
  <c r="G820" i="15"/>
  <c r="G821" i="15"/>
  <c r="G822" i="15"/>
  <c r="G823" i="15"/>
  <c r="G824" i="15"/>
  <c r="G825" i="15"/>
  <c r="G826" i="15"/>
  <c r="G827" i="15"/>
  <c r="G828" i="15"/>
  <c r="G829" i="15"/>
  <c r="G830" i="15"/>
  <c r="G831" i="15"/>
  <c r="G832" i="15"/>
  <c r="G833" i="15"/>
  <c r="G834" i="15"/>
  <c r="G835" i="15"/>
  <c r="G836" i="15"/>
  <c r="G837" i="15"/>
  <c r="G838" i="15"/>
  <c r="G839" i="15"/>
  <c r="G840" i="15"/>
  <c r="G841" i="15"/>
  <c r="G842" i="15"/>
  <c r="G843" i="15"/>
  <c r="G844" i="15"/>
  <c r="G845" i="15"/>
  <c r="G846" i="15"/>
  <c r="G847" i="15"/>
  <c r="G848" i="15"/>
  <c r="G849" i="15"/>
  <c r="G850" i="15"/>
  <c r="G851" i="15"/>
  <c r="G852" i="15"/>
  <c r="G853" i="15"/>
  <c r="G854" i="15"/>
  <c r="G855" i="15"/>
  <c r="G856" i="15"/>
  <c r="G857" i="15"/>
  <c r="G858" i="15"/>
  <c r="G859" i="15"/>
  <c r="G860" i="15"/>
  <c r="G861" i="15"/>
  <c r="G862" i="15"/>
  <c r="G863" i="15"/>
  <c r="G864" i="15"/>
  <c r="G865" i="15"/>
  <c r="G866" i="15"/>
  <c r="G867" i="15"/>
  <c r="G868" i="15"/>
  <c r="G869" i="15"/>
  <c r="G870" i="15"/>
  <c r="G871" i="15"/>
  <c r="G872" i="15"/>
  <c r="G873" i="15"/>
  <c r="G874" i="15"/>
  <c r="G875" i="15"/>
  <c r="G876" i="15"/>
  <c r="G877" i="15"/>
  <c r="G878" i="15"/>
  <c r="G879" i="15"/>
  <c r="G880" i="15"/>
  <c r="G881" i="15"/>
  <c r="G882" i="15"/>
  <c r="G883" i="15"/>
  <c r="G884" i="15"/>
  <c r="G885" i="15"/>
  <c r="G886" i="15"/>
  <c r="G887" i="15"/>
  <c r="G888" i="15"/>
  <c r="G889" i="15"/>
  <c r="G890" i="15"/>
  <c r="G891" i="15"/>
  <c r="G892" i="15"/>
  <c r="G893" i="15"/>
  <c r="G894" i="15"/>
  <c r="G895" i="15"/>
  <c r="G896" i="15"/>
  <c r="G897" i="15"/>
  <c r="G898" i="15"/>
  <c r="G899" i="15"/>
  <c r="G900" i="15"/>
  <c r="G901" i="15"/>
  <c r="G902" i="15"/>
  <c r="G903" i="15"/>
  <c r="G904" i="15"/>
  <c r="G905" i="15"/>
  <c r="G906" i="15"/>
  <c r="G907" i="15"/>
  <c r="G908" i="15"/>
  <c r="G909" i="15"/>
  <c r="G910" i="15"/>
  <c r="G911" i="15"/>
  <c r="G912" i="15"/>
  <c r="G913" i="15"/>
  <c r="G914" i="15"/>
  <c r="G915" i="15"/>
  <c r="G916" i="15"/>
  <c r="G917" i="15"/>
  <c r="G918" i="15"/>
  <c r="G919" i="15"/>
  <c r="G920" i="15"/>
  <c r="G921" i="15"/>
  <c r="G922" i="15"/>
  <c r="G923" i="15"/>
  <c r="G924" i="15"/>
  <c r="G925" i="15"/>
  <c r="G926" i="15"/>
  <c r="G927" i="15"/>
  <c r="G928" i="15"/>
  <c r="G929" i="15"/>
  <c r="G930" i="15"/>
  <c r="G931" i="15"/>
  <c r="G932" i="15"/>
  <c r="G933" i="15"/>
  <c r="G934" i="15"/>
  <c r="G935" i="15"/>
  <c r="G936" i="15"/>
  <c r="G937" i="15"/>
  <c r="G938" i="15"/>
  <c r="G939" i="15"/>
  <c r="G940" i="15"/>
  <c r="G941" i="15"/>
  <c r="G942" i="15"/>
  <c r="G943" i="15"/>
  <c r="G944" i="15"/>
  <c r="G945" i="15"/>
  <c r="G946" i="15"/>
  <c r="G947" i="15"/>
  <c r="G948" i="15"/>
  <c r="G949" i="15"/>
  <c r="G950" i="15"/>
  <c r="G951" i="15"/>
  <c r="G952" i="15"/>
  <c r="G953" i="15"/>
  <c r="G954" i="15"/>
  <c r="G955" i="15"/>
  <c r="G956" i="15"/>
  <c r="G957" i="15"/>
  <c r="G958" i="15"/>
  <c r="G959" i="15"/>
  <c r="G960" i="15"/>
  <c r="G961" i="15"/>
  <c r="G962" i="15"/>
  <c r="G963" i="15"/>
  <c r="G964" i="15"/>
  <c r="G965" i="15"/>
  <c r="G966" i="15"/>
  <c r="G967" i="15"/>
  <c r="G968" i="15"/>
  <c r="G969" i="15"/>
  <c r="G970" i="15"/>
  <c r="G971" i="15"/>
  <c r="G972" i="15"/>
  <c r="G973" i="15"/>
  <c r="G974" i="15"/>
  <c r="G975" i="15"/>
  <c r="G976" i="15"/>
  <c r="G977" i="15"/>
  <c r="G978" i="15"/>
  <c r="G979" i="15"/>
  <c r="G980" i="15"/>
  <c r="G981" i="15"/>
  <c r="G982" i="15"/>
  <c r="G983" i="15"/>
  <c r="G984" i="15"/>
  <c r="G985" i="15"/>
  <c r="G986" i="15"/>
  <c r="G987" i="15"/>
  <c r="G988" i="15"/>
  <c r="G989" i="15"/>
  <c r="G990" i="15"/>
  <c r="G991" i="15"/>
  <c r="G992" i="15"/>
  <c r="G993" i="15"/>
  <c r="G994" i="15"/>
  <c r="G995" i="15"/>
  <c r="G996" i="15"/>
  <c r="G997" i="15"/>
  <c r="G998" i="15"/>
  <c r="G999" i="15"/>
  <c r="G1000" i="15"/>
  <c r="G1001" i="15"/>
  <c r="G1002" i="15"/>
  <c r="G1003" i="15"/>
  <c r="G1004" i="15"/>
  <c r="G1005" i="15"/>
  <c r="G1006" i="15"/>
  <c r="G1007" i="15"/>
  <c r="G1008" i="15"/>
  <c r="G1009" i="15"/>
  <c r="G1010" i="15"/>
  <c r="G1011" i="15"/>
  <c r="G1012" i="15"/>
  <c r="G1013" i="15"/>
  <c r="G1014" i="15"/>
  <c r="G1015" i="15"/>
  <c r="G1016" i="15"/>
  <c r="G1017" i="15"/>
  <c r="G1018" i="15"/>
  <c r="G1019" i="15"/>
  <c r="G1020" i="15"/>
  <c r="G1021" i="15"/>
  <c r="G1022" i="15"/>
  <c r="G1023" i="15"/>
  <c r="G1024" i="15"/>
  <c r="G1025" i="15"/>
  <c r="G1026" i="15"/>
  <c r="G1027" i="15"/>
  <c r="G1028" i="15"/>
  <c r="G1029" i="15"/>
  <c r="G1030" i="15"/>
  <c r="G1031" i="15"/>
  <c r="G1032" i="15"/>
  <c r="G1033" i="15"/>
  <c r="G1034" i="15"/>
  <c r="G1035" i="15"/>
  <c r="G1036" i="15"/>
  <c r="G1037" i="15"/>
  <c r="G1038" i="15"/>
  <c r="G1039" i="15"/>
  <c r="G1040" i="15"/>
  <c r="G1041" i="15"/>
  <c r="G1042" i="15"/>
  <c r="G1043" i="15"/>
  <c r="G1044" i="15"/>
  <c r="G1045" i="15"/>
  <c r="G1046" i="15"/>
  <c r="G1047" i="15"/>
  <c r="G1048" i="15"/>
  <c r="G1049" i="15"/>
  <c r="G1050" i="15"/>
  <c r="G1051" i="15"/>
  <c r="G1052" i="15"/>
  <c r="G1053" i="15"/>
  <c r="G1054" i="15"/>
  <c r="G1055" i="15"/>
  <c r="G1056" i="15"/>
  <c r="G1057" i="15"/>
  <c r="G1058" i="15"/>
  <c r="G1059" i="15"/>
  <c r="G1060" i="15"/>
  <c r="G1061" i="15"/>
  <c r="G1062" i="15"/>
  <c r="G1063" i="15"/>
  <c r="G1064" i="15"/>
  <c r="G1065" i="15"/>
  <c r="G1066" i="15"/>
  <c r="G1067" i="15"/>
  <c r="G1068" i="15"/>
  <c r="G1069" i="15"/>
  <c r="G1070" i="15"/>
  <c r="G1071" i="15"/>
  <c r="G1072" i="15"/>
  <c r="G1073" i="15"/>
  <c r="G1074" i="15"/>
  <c r="G1075" i="15"/>
  <c r="G1076" i="15"/>
  <c r="G1077" i="15"/>
  <c r="G1078" i="15"/>
  <c r="G1079" i="15"/>
  <c r="G1080" i="15"/>
  <c r="G1081" i="15"/>
  <c r="G1082" i="15"/>
  <c r="G1083" i="15"/>
  <c r="G1084" i="15"/>
  <c r="G1085" i="15"/>
  <c r="G1086" i="15"/>
  <c r="G1087" i="15"/>
  <c r="G1088" i="15"/>
  <c r="G1089" i="15"/>
  <c r="G1090" i="15"/>
  <c r="G1091" i="15"/>
  <c r="G1092" i="15"/>
  <c r="G1093" i="15"/>
  <c r="G1094" i="15"/>
  <c r="G1095" i="15"/>
  <c r="G1096" i="15"/>
  <c r="G1097" i="15"/>
  <c r="G1098" i="15"/>
  <c r="G1099" i="15"/>
  <c r="G1100" i="15"/>
  <c r="G1101" i="15"/>
  <c r="G1102" i="15"/>
  <c r="G1103" i="15"/>
  <c r="G1104" i="15"/>
  <c r="G1105" i="15"/>
  <c r="G1106" i="15"/>
  <c r="G1107" i="15"/>
  <c r="G1108" i="15"/>
  <c r="G1109" i="15"/>
  <c r="G1110" i="15"/>
  <c r="G1111" i="15"/>
  <c r="G1112" i="15"/>
  <c r="G1113" i="15"/>
  <c r="G1114" i="15"/>
  <c r="G1115" i="15"/>
  <c r="G1116" i="15"/>
  <c r="G1117" i="15"/>
  <c r="G1118" i="15"/>
  <c r="G1119" i="15"/>
  <c r="G1120" i="15"/>
  <c r="G1121" i="15"/>
  <c r="G1122" i="15"/>
  <c r="G1123" i="15"/>
  <c r="G1124" i="15"/>
  <c r="G1125" i="15"/>
  <c r="G1126" i="15"/>
  <c r="G1127" i="15"/>
  <c r="G1128" i="15"/>
  <c r="G1129" i="15"/>
  <c r="G1130" i="15"/>
  <c r="G1131" i="15"/>
  <c r="G1132" i="15"/>
  <c r="G1133" i="15"/>
  <c r="G1134" i="15"/>
  <c r="G1135" i="15"/>
  <c r="G1136" i="15"/>
  <c r="G1137" i="15"/>
  <c r="G1138" i="15"/>
  <c r="G1139" i="15"/>
  <c r="G1140" i="15"/>
  <c r="G1141" i="15"/>
  <c r="G1142" i="15"/>
  <c r="G1143" i="15"/>
  <c r="G1144" i="15"/>
  <c r="G1145" i="15"/>
  <c r="G1146" i="15"/>
  <c r="G1147" i="15"/>
  <c r="G1148" i="15"/>
  <c r="G1149" i="15"/>
  <c r="G1150" i="15"/>
  <c r="G1151" i="15"/>
  <c r="G1152" i="15"/>
  <c r="G1153" i="15"/>
  <c r="G1154" i="15"/>
  <c r="G1155" i="15"/>
  <c r="G1156" i="15"/>
  <c r="G1157" i="15"/>
  <c r="G1158" i="15"/>
  <c r="G1159" i="15"/>
  <c r="G1160" i="15"/>
  <c r="G1161" i="15"/>
  <c r="G1162" i="15"/>
  <c r="G1163" i="15"/>
  <c r="G1164" i="15"/>
  <c r="G1165" i="15"/>
  <c r="G1166" i="15"/>
  <c r="G1167" i="15"/>
  <c r="G1168" i="15"/>
  <c r="G1169" i="15"/>
  <c r="G1170" i="15"/>
  <c r="G1171" i="15"/>
  <c r="G1172" i="15"/>
  <c r="G1173" i="15"/>
  <c r="G1174" i="15"/>
  <c r="G1175" i="15"/>
  <c r="G1176" i="15"/>
  <c r="G1177" i="15"/>
  <c r="G1178" i="15"/>
  <c r="G1179" i="15"/>
  <c r="G1180" i="15"/>
  <c r="G1181" i="15"/>
  <c r="G1182" i="15"/>
  <c r="G1183" i="15"/>
  <c r="G1184" i="15"/>
  <c r="G1185" i="15"/>
  <c r="G1186" i="15"/>
  <c r="G1187" i="15"/>
  <c r="G1188" i="15"/>
  <c r="G1189" i="15"/>
  <c r="G1190" i="15"/>
  <c r="G1191" i="15"/>
  <c r="G1192" i="15"/>
  <c r="G1193" i="15"/>
  <c r="G1194" i="15"/>
  <c r="G1195" i="15"/>
  <c r="G1196" i="15"/>
  <c r="G1197" i="15"/>
  <c r="G1198" i="15"/>
  <c r="G1199" i="15"/>
  <c r="G1200" i="15"/>
  <c r="G1201" i="15"/>
  <c r="G1202" i="15"/>
  <c r="G1203" i="15"/>
  <c r="G1204" i="15"/>
  <c r="G1205" i="15"/>
  <c r="G1206" i="15"/>
  <c r="G1207" i="15"/>
  <c r="G1208" i="15"/>
  <c r="G1209" i="15"/>
  <c r="G1210" i="15"/>
  <c r="G1211" i="15"/>
  <c r="G1212" i="15"/>
  <c r="G1213" i="15"/>
  <c r="G1214" i="15"/>
  <c r="G1215" i="15"/>
  <c r="G1216" i="15"/>
  <c r="G1217" i="15"/>
  <c r="G1218" i="15"/>
  <c r="G1219" i="15"/>
  <c r="G1220" i="15"/>
  <c r="G1221" i="15"/>
  <c r="G1222" i="15"/>
  <c r="G1223" i="15"/>
  <c r="G1224" i="15"/>
  <c r="G1225" i="15"/>
  <c r="G1226" i="15"/>
  <c r="G1227" i="15"/>
  <c r="G1228" i="15"/>
  <c r="G1229" i="15"/>
  <c r="G1230" i="15"/>
  <c r="G1231" i="15"/>
  <c r="G1232" i="15"/>
  <c r="G1233" i="15"/>
  <c r="G1234" i="15"/>
  <c r="G1235" i="15"/>
  <c r="G1236" i="15"/>
  <c r="G1237" i="15"/>
  <c r="G1238" i="15"/>
  <c r="G1239" i="15"/>
  <c r="G1240" i="15"/>
  <c r="G1241" i="15"/>
  <c r="G1242" i="15"/>
  <c r="G1243" i="15"/>
  <c r="G1244" i="15"/>
  <c r="G1245" i="15"/>
  <c r="G1246" i="15"/>
  <c r="G1247" i="15"/>
  <c r="G1248" i="15"/>
  <c r="G1249" i="15"/>
  <c r="G1250" i="15"/>
  <c r="G1251" i="15"/>
  <c r="G1252" i="15"/>
  <c r="G1253" i="15"/>
  <c r="G1254" i="15"/>
  <c r="G1255" i="15"/>
  <c r="G1256" i="15"/>
  <c r="G1257" i="15"/>
  <c r="G1258" i="15"/>
  <c r="G1259" i="15"/>
  <c r="G1260" i="15"/>
  <c r="G1261" i="15"/>
  <c r="G1262" i="15"/>
  <c r="G1263" i="15"/>
  <c r="G1264" i="15"/>
  <c r="G1265" i="15"/>
  <c r="G1266" i="15"/>
  <c r="G1267" i="15"/>
  <c r="G1268" i="15"/>
  <c r="G1269" i="15"/>
  <c r="G1270" i="15"/>
  <c r="G1271" i="15"/>
  <c r="G1272" i="15"/>
  <c r="G1273" i="15"/>
  <c r="G1274" i="15"/>
  <c r="G1275" i="15"/>
  <c r="G1276" i="15"/>
  <c r="G1277" i="15"/>
  <c r="G1278" i="15"/>
  <c r="G1279" i="15"/>
  <c r="G1280" i="15"/>
  <c r="G1281" i="15"/>
  <c r="G1282" i="15"/>
  <c r="G3" i="15"/>
  <c r="P1282" i="15"/>
  <c r="P1281" i="15"/>
  <c r="P1280" i="15"/>
  <c r="P1279" i="15"/>
  <c r="P1278" i="15"/>
  <c r="P1277" i="15"/>
  <c r="P1276" i="15"/>
  <c r="P1275" i="15"/>
  <c r="P1274" i="15"/>
  <c r="P1273" i="15"/>
  <c r="P1272" i="15"/>
  <c r="P1271" i="15"/>
  <c r="P1270" i="15"/>
  <c r="P1269" i="15"/>
  <c r="P1268" i="15"/>
  <c r="P1267" i="15"/>
  <c r="P1266" i="15"/>
  <c r="P1265" i="15"/>
  <c r="P1264" i="15"/>
  <c r="P1263" i="15"/>
  <c r="P1262" i="15"/>
  <c r="P1261" i="15"/>
  <c r="P1260" i="15"/>
  <c r="P1259" i="15"/>
  <c r="P1258" i="15"/>
  <c r="P1257" i="15"/>
  <c r="P1256" i="15"/>
  <c r="P1255" i="15"/>
  <c r="P1254" i="15"/>
  <c r="P1253" i="15"/>
  <c r="P1252" i="15"/>
  <c r="P1251" i="15"/>
  <c r="P1250" i="15"/>
  <c r="P1249" i="15"/>
  <c r="P1248" i="15"/>
  <c r="P1247" i="15"/>
  <c r="P1246" i="15"/>
  <c r="P1245" i="15"/>
  <c r="P1244" i="15"/>
  <c r="P1243" i="15"/>
  <c r="P1242" i="15"/>
  <c r="P1241" i="15"/>
  <c r="P1240" i="15"/>
  <c r="P1239" i="15"/>
  <c r="P1238" i="15"/>
  <c r="P1237" i="15"/>
  <c r="P1236" i="15"/>
  <c r="P1235" i="15"/>
  <c r="P1234" i="15"/>
  <c r="P1233" i="15"/>
  <c r="P1232" i="15"/>
  <c r="P1231" i="15"/>
  <c r="P1230" i="15"/>
  <c r="P1229" i="15"/>
  <c r="P1228" i="15"/>
  <c r="P1227" i="15"/>
  <c r="P1226" i="15"/>
  <c r="P1225" i="15"/>
  <c r="P1224" i="15"/>
  <c r="P1223" i="15"/>
  <c r="P1222" i="15"/>
  <c r="P1221" i="15"/>
  <c r="P1220" i="15"/>
  <c r="P1219" i="15"/>
  <c r="P1218" i="15"/>
  <c r="P1217" i="15"/>
  <c r="P1216" i="15"/>
  <c r="P1215" i="15"/>
  <c r="P1214" i="15"/>
  <c r="P1213" i="15"/>
  <c r="P1212" i="15"/>
  <c r="P1211" i="15"/>
  <c r="P1210" i="15"/>
  <c r="P1209" i="15"/>
  <c r="P1208" i="15"/>
  <c r="P1207" i="15"/>
  <c r="P1206" i="15"/>
  <c r="P1205" i="15"/>
  <c r="P1204" i="15"/>
  <c r="P1203" i="15"/>
  <c r="P1202" i="15"/>
  <c r="P1201" i="15"/>
  <c r="P1200" i="15"/>
  <c r="P1199" i="15"/>
  <c r="P1198" i="15"/>
  <c r="P1197" i="15"/>
  <c r="P1196" i="15"/>
  <c r="P1195" i="15"/>
  <c r="P1194" i="15"/>
  <c r="P1193" i="15"/>
  <c r="P1192" i="15"/>
  <c r="P1191" i="15"/>
  <c r="P1190" i="15"/>
  <c r="P1189" i="15"/>
  <c r="P1188" i="15"/>
  <c r="P1187" i="15"/>
  <c r="P1186" i="15"/>
  <c r="P1185" i="15"/>
  <c r="P1184" i="15"/>
  <c r="P1183" i="15"/>
  <c r="P1182" i="15"/>
  <c r="P1181" i="15"/>
  <c r="P1180" i="15"/>
  <c r="P1179" i="15"/>
  <c r="P1178" i="15"/>
  <c r="P1177" i="15"/>
  <c r="P1176" i="15"/>
  <c r="P1175" i="15"/>
  <c r="P1174" i="15"/>
  <c r="P1173" i="15"/>
  <c r="P1172" i="15"/>
  <c r="P1171" i="15"/>
  <c r="P1170" i="15"/>
  <c r="P1169" i="15"/>
  <c r="P1168" i="15"/>
  <c r="P1167" i="15"/>
  <c r="P1166" i="15"/>
  <c r="P1165" i="15"/>
  <c r="P1164" i="15"/>
  <c r="P1163" i="15"/>
  <c r="P1162" i="15"/>
  <c r="P1161" i="15"/>
  <c r="P1160" i="15"/>
  <c r="P1159" i="15"/>
  <c r="P1158" i="15"/>
  <c r="P1157" i="15"/>
  <c r="P1156" i="15"/>
  <c r="P1155" i="15"/>
  <c r="P1154" i="15"/>
  <c r="P1153" i="15"/>
  <c r="P1152" i="15"/>
  <c r="P1151" i="15"/>
  <c r="P1150" i="15"/>
  <c r="P1149" i="15"/>
  <c r="P1148" i="15"/>
  <c r="P1147" i="15"/>
  <c r="P1146" i="15"/>
  <c r="P1145" i="15"/>
  <c r="P1144" i="15"/>
  <c r="P1143" i="15"/>
  <c r="P1142" i="15"/>
  <c r="P1141" i="15"/>
  <c r="P1140" i="15"/>
  <c r="P1139" i="15"/>
  <c r="P1138" i="15"/>
  <c r="P1137" i="15"/>
  <c r="P1136" i="15"/>
  <c r="P1135" i="15"/>
  <c r="P1134" i="15"/>
  <c r="P1133" i="15"/>
  <c r="P1132" i="15"/>
  <c r="P1131" i="15"/>
  <c r="P1130" i="15"/>
  <c r="P1129" i="15"/>
  <c r="P1128" i="15"/>
  <c r="P1127" i="15"/>
  <c r="P1126" i="15"/>
  <c r="P1125" i="15"/>
  <c r="P1124" i="15"/>
  <c r="P1123" i="15"/>
  <c r="P1122" i="15"/>
  <c r="P1121" i="15"/>
  <c r="P1120" i="15"/>
  <c r="P1119" i="15"/>
  <c r="P1118" i="15"/>
  <c r="P1117" i="15"/>
  <c r="P1116" i="15"/>
  <c r="P1115" i="15"/>
  <c r="P1114" i="15"/>
  <c r="P1113" i="15"/>
  <c r="P1112" i="15"/>
  <c r="P1111" i="15"/>
  <c r="P1110" i="15"/>
  <c r="P1109" i="15"/>
  <c r="P1108" i="15"/>
  <c r="P1107" i="15"/>
  <c r="P1106" i="15"/>
  <c r="P1105" i="15"/>
  <c r="P1104" i="15"/>
  <c r="P1103" i="15"/>
  <c r="P1102" i="15"/>
  <c r="P1101" i="15"/>
  <c r="P1100" i="15"/>
  <c r="P1099" i="15"/>
  <c r="P1098" i="15"/>
  <c r="P1097" i="15"/>
  <c r="P1096" i="15"/>
  <c r="P1095" i="15"/>
  <c r="P1094" i="15"/>
  <c r="P1093" i="15"/>
  <c r="P1092" i="15"/>
  <c r="P1091" i="15"/>
  <c r="P1090" i="15"/>
  <c r="P1089" i="15"/>
  <c r="P1088" i="15"/>
  <c r="P1087" i="15"/>
  <c r="P1086" i="15"/>
  <c r="P1085" i="15"/>
  <c r="P1084" i="15"/>
  <c r="P1083" i="15"/>
  <c r="P1082" i="15"/>
  <c r="P1081" i="15"/>
  <c r="P1080" i="15"/>
  <c r="P1079" i="15"/>
  <c r="P1078" i="15"/>
  <c r="P1077" i="15"/>
  <c r="P1076" i="15"/>
  <c r="P1075" i="15"/>
  <c r="P1074" i="15"/>
  <c r="P1073" i="15"/>
  <c r="P1072" i="15"/>
  <c r="P1071" i="15"/>
  <c r="P1070" i="15"/>
  <c r="P1069" i="15"/>
  <c r="P1068" i="15"/>
  <c r="P1067" i="15"/>
  <c r="P1066" i="15"/>
  <c r="P1065" i="15"/>
  <c r="P1064" i="15"/>
  <c r="P1063" i="15"/>
  <c r="P1062" i="15"/>
  <c r="P1061" i="15"/>
  <c r="P1060" i="15"/>
  <c r="P1059" i="15"/>
  <c r="P1058" i="15"/>
  <c r="P1057" i="15"/>
  <c r="P1056" i="15"/>
  <c r="P1055" i="15"/>
  <c r="P1054" i="15"/>
  <c r="P1053" i="15"/>
  <c r="P1052" i="15"/>
  <c r="P1051" i="15"/>
  <c r="P1050" i="15"/>
  <c r="P1049" i="15"/>
  <c r="P1048" i="15"/>
  <c r="P1047" i="15"/>
  <c r="P1046" i="15"/>
  <c r="P1045" i="15"/>
  <c r="P1044" i="15"/>
  <c r="P1043" i="15"/>
  <c r="P1042" i="15"/>
  <c r="P1041" i="15"/>
  <c r="P1040" i="15"/>
  <c r="P1039" i="15"/>
  <c r="P1038" i="15"/>
  <c r="P1037" i="15"/>
  <c r="P1036" i="15"/>
  <c r="P1035" i="15"/>
  <c r="P1034" i="15"/>
  <c r="P1033" i="15"/>
  <c r="P1032" i="15"/>
  <c r="P1031" i="15"/>
  <c r="P1030" i="15"/>
  <c r="P1029" i="15"/>
  <c r="P1028" i="15"/>
  <c r="P1027" i="15"/>
  <c r="P1026" i="15"/>
  <c r="P1025" i="15"/>
  <c r="P1024" i="15"/>
  <c r="P1023" i="15"/>
  <c r="P1022" i="15"/>
  <c r="P1021" i="15"/>
  <c r="P1020" i="15"/>
  <c r="P1019" i="15"/>
  <c r="P1018" i="15"/>
  <c r="P1017" i="15"/>
  <c r="P1016" i="15"/>
  <c r="P1015" i="15"/>
  <c r="P1014" i="15"/>
  <c r="P1013" i="15"/>
  <c r="P1012" i="15"/>
  <c r="P1011" i="15"/>
  <c r="P1010" i="15"/>
  <c r="P1009" i="15"/>
  <c r="P1008" i="15"/>
  <c r="P1007" i="15"/>
  <c r="P1006" i="15"/>
  <c r="P1005" i="15"/>
  <c r="P1004" i="15"/>
  <c r="P1003" i="15"/>
  <c r="P1002" i="15"/>
  <c r="P1001" i="15"/>
  <c r="P1000" i="15"/>
  <c r="P999" i="15"/>
  <c r="P998" i="15"/>
  <c r="P997" i="15"/>
  <c r="P996" i="15"/>
  <c r="P995" i="15"/>
  <c r="P994" i="15"/>
  <c r="P993" i="15"/>
  <c r="P992" i="15"/>
  <c r="P991" i="15"/>
  <c r="P990" i="15"/>
  <c r="P989" i="15"/>
  <c r="P988" i="15"/>
  <c r="P987" i="15"/>
  <c r="P986" i="15"/>
  <c r="P985" i="15"/>
  <c r="P984" i="15"/>
  <c r="P983" i="15"/>
  <c r="P982" i="15"/>
  <c r="P981" i="15"/>
  <c r="P980" i="15"/>
  <c r="P979" i="15"/>
  <c r="P978" i="15"/>
  <c r="P977" i="15"/>
  <c r="P976" i="15"/>
  <c r="P975" i="15"/>
  <c r="P974" i="15"/>
  <c r="P973" i="15"/>
  <c r="P972" i="15"/>
  <c r="P971" i="15"/>
  <c r="P970" i="15"/>
  <c r="P969" i="15"/>
  <c r="P968" i="15"/>
  <c r="P967" i="15"/>
  <c r="P966" i="15"/>
  <c r="P965" i="15"/>
  <c r="P964" i="15"/>
  <c r="P963" i="15"/>
  <c r="P962" i="15"/>
  <c r="P961" i="15"/>
  <c r="P960" i="15"/>
  <c r="P959" i="15"/>
  <c r="P958" i="15"/>
  <c r="P957" i="15"/>
  <c r="P956" i="15"/>
  <c r="P955" i="15"/>
  <c r="P954" i="15"/>
  <c r="P953" i="15"/>
  <c r="P952" i="15"/>
  <c r="P951" i="15"/>
  <c r="P950" i="15"/>
  <c r="P949" i="15"/>
  <c r="P948" i="15"/>
  <c r="P947" i="15"/>
  <c r="P946" i="15"/>
  <c r="P945" i="15"/>
  <c r="P944" i="15"/>
  <c r="P943" i="15"/>
  <c r="P942" i="15"/>
  <c r="P941" i="15"/>
  <c r="P940" i="15"/>
  <c r="P939" i="15"/>
  <c r="P938" i="15"/>
  <c r="P937" i="15"/>
  <c r="P936" i="15"/>
  <c r="P935" i="15"/>
  <c r="P934" i="15"/>
  <c r="P933" i="15"/>
  <c r="P932" i="15"/>
  <c r="P931" i="15"/>
  <c r="P930" i="15"/>
  <c r="P929" i="15"/>
  <c r="P928" i="15"/>
  <c r="P927" i="15"/>
  <c r="P926" i="15"/>
  <c r="P925" i="15"/>
  <c r="P924" i="15"/>
  <c r="P923" i="15"/>
  <c r="P922" i="15"/>
  <c r="P921" i="15"/>
  <c r="P920" i="15"/>
  <c r="P919" i="15"/>
  <c r="P918" i="15"/>
  <c r="P917" i="15"/>
  <c r="P916" i="15"/>
  <c r="P915" i="15"/>
  <c r="P914" i="15"/>
  <c r="P913" i="15"/>
  <c r="P912" i="15"/>
  <c r="P911" i="15"/>
  <c r="P910" i="15"/>
  <c r="P909" i="15"/>
  <c r="P908" i="15"/>
  <c r="P907" i="15"/>
  <c r="P906" i="15"/>
  <c r="P905" i="15"/>
  <c r="P904" i="15"/>
  <c r="P903" i="15"/>
  <c r="P902" i="15"/>
  <c r="P901" i="15"/>
  <c r="P900" i="15"/>
  <c r="P899" i="15"/>
  <c r="P898" i="15"/>
  <c r="P897" i="15"/>
  <c r="P896" i="15"/>
  <c r="P895" i="15"/>
  <c r="P894" i="15"/>
  <c r="P893" i="15"/>
  <c r="P892" i="15"/>
  <c r="P891" i="15"/>
  <c r="P890" i="15"/>
  <c r="P889" i="15"/>
  <c r="P888" i="15"/>
  <c r="P887" i="15"/>
  <c r="P886" i="15"/>
  <c r="P885" i="15"/>
  <c r="P884" i="15"/>
  <c r="P883" i="15"/>
  <c r="P882" i="15"/>
  <c r="P881" i="15"/>
  <c r="P880" i="15"/>
  <c r="P879" i="15"/>
  <c r="P878" i="15"/>
  <c r="P877" i="15"/>
  <c r="P876" i="15"/>
  <c r="P875" i="15"/>
  <c r="P874" i="15"/>
  <c r="P873" i="15"/>
  <c r="P872" i="15"/>
  <c r="P871" i="15"/>
  <c r="P870" i="15"/>
  <c r="P869" i="15"/>
  <c r="P868" i="15"/>
  <c r="P867" i="15"/>
  <c r="P866" i="15"/>
  <c r="P865" i="15"/>
  <c r="P864" i="15"/>
  <c r="P863" i="15"/>
  <c r="P862" i="15"/>
  <c r="P861" i="15"/>
  <c r="P860" i="15"/>
  <c r="P859" i="15"/>
  <c r="P858" i="15"/>
  <c r="P857" i="15"/>
  <c r="P856" i="15"/>
  <c r="P855" i="15"/>
  <c r="P854" i="15"/>
  <c r="P853" i="15"/>
  <c r="P852" i="15"/>
  <c r="P851" i="15"/>
  <c r="P850" i="15"/>
  <c r="P849" i="15"/>
  <c r="P848" i="15"/>
  <c r="P847" i="15"/>
  <c r="P846" i="15"/>
  <c r="P845" i="15"/>
  <c r="P844" i="15"/>
  <c r="P843" i="15"/>
  <c r="P842" i="15"/>
  <c r="P841" i="15"/>
  <c r="P840" i="15"/>
  <c r="P839" i="15"/>
  <c r="P838" i="15"/>
  <c r="P837" i="15"/>
  <c r="P836" i="15"/>
  <c r="P835" i="15"/>
  <c r="P834" i="15"/>
  <c r="P833" i="15"/>
  <c r="P832" i="15"/>
  <c r="P831" i="15"/>
  <c r="P830" i="15"/>
  <c r="P829" i="15"/>
  <c r="P828" i="15"/>
  <c r="P827" i="15"/>
  <c r="P826" i="15"/>
  <c r="P825" i="15"/>
  <c r="P824" i="15"/>
  <c r="P823" i="15"/>
  <c r="P822" i="15"/>
  <c r="P821" i="15"/>
  <c r="P820" i="15"/>
  <c r="P819" i="15"/>
  <c r="P818" i="15"/>
  <c r="P817" i="15"/>
  <c r="P816" i="15"/>
  <c r="P815" i="15"/>
  <c r="P814" i="15"/>
  <c r="P813" i="15"/>
  <c r="P812" i="15"/>
  <c r="P811" i="15"/>
  <c r="P810" i="15"/>
  <c r="P809" i="15"/>
  <c r="P808" i="15"/>
  <c r="P807" i="15"/>
  <c r="P806" i="15"/>
  <c r="P805" i="15"/>
  <c r="P804" i="15"/>
  <c r="P803" i="15"/>
  <c r="P802" i="15"/>
  <c r="P801" i="15"/>
  <c r="P800" i="15"/>
  <c r="P799" i="15"/>
  <c r="P798" i="15"/>
  <c r="P797" i="15"/>
  <c r="P796" i="15"/>
  <c r="P795" i="15"/>
  <c r="P794" i="15"/>
  <c r="P793" i="15"/>
  <c r="P792" i="15"/>
  <c r="P791" i="15"/>
  <c r="P790" i="15"/>
  <c r="P789" i="15"/>
  <c r="P788" i="15"/>
  <c r="P787" i="15"/>
  <c r="P786" i="15"/>
  <c r="P785" i="15"/>
  <c r="P784" i="15"/>
  <c r="P783" i="15"/>
  <c r="P782" i="15"/>
  <c r="P781" i="15"/>
  <c r="P780" i="15"/>
  <c r="P779" i="15"/>
  <c r="P778" i="15"/>
  <c r="P777" i="15"/>
  <c r="P776" i="15"/>
  <c r="P775" i="15"/>
  <c r="P774" i="15"/>
  <c r="P773" i="15"/>
  <c r="P772" i="15"/>
  <c r="P771" i="15"/>
  <c r="P770" i="15"/>
  <c r="P769" i="15"/>
  <c r="P768" i="15"/>
  <c r="P767" i="15"/>
  <c r="P766" i="15"/>
  <c r="P765" i="15"/>
  <c r="P764" i="15"/>
  <c r="P763" i="15"/>
  <c r="P762" i="15"/>
  <c r="P761" i="15"/>
  <c r="P760" i="15"/>
  <c r="P759" i="15"/>
  <c r="P758" i="15"/>
  <c r="P757" i="15"/>
  <c r="P756" i="15"/>
  <c r="P755" i="15"/>
  <c r="P754" i="15"/>
  <c r="P753" i="15"/>
  <c r="P752" i="15"/>
  <c r="P751" i="15"/>
  <c r="P750" i="15"/>
  <c r="P749" i="15"/>
  <c r="P748" i="15"/>
  <c r="P747" i="15"/>
  <c r="P746" i="15"/>
  <c r="P745" i="15"/>
  <c r="P744" i="15"/>
  <c r="P743" i="15"/>
  <c r="P742" i="15"/>
  <c r="P741" i="15"/>
  <c r="P740" i="15"/>
  <c r="P739" i="15"/>
  <c r="P738" i="15"/>
  <c r="P737" i="15"/>
  <c r="P736" i="15"/>
  <c r="P735" i="15"/>
  <c r="P734" i="15"/>
  <c r="P733" i="15"/>
  <c r="P732" i="15"/>
  <c r="P731" i="15"/>
  <c r="P730" i="15"/>
  <c r="P729" i="15"/>
  <c r="P728" i="15"/>
  <c r="P727" i="15"/>
  <c r="P726" i="15"/>
  <c r="P725" i="15"/>
  <c r="P724" i="15"/>
  <c r="P723" i="15"/>
  <c r="P722" i="15"/>
  <c r="P721" i="15"/>
  <c r="P720" i="15"/>
  <c r="P719" i="15"/>
  <c r="P718" i="15"/>
  <c r="P717" i="15"/>
  <c r="P716" i="15"/>
  <c r="P715" i="15"/>
  <c r="P714" i="15"/>
  <c r="P713" i="15"/>
  <c r="P712" i="15"/>
  <c r="P711" i="15"/>
  <c r="P710" i="15"/>
  <c r="P709" i="15"/>
  <c r="P708" i="15"/>
  <c r="P707" i="15"/>
  <c r="P706" i="15"/>
  <c r="P705" i="15"/>
  <c r="P704" i="15"/>
  <c r="P703" i="15"/>
  <c r="P702" i="15"/>
  <c r="P701" i="15"/>
  <c r="P700" i="15"/>
  <c r="P699" i="15"/>
  <c r="P698" i="15"/>
  <c r="P697" i="15"/>
  <c r="P696" i="15"/>
  <c r="P695" i="15"/>
  <c r="P694" i="15"/>
  <c r="P693" i="15"/>
  <c r="P692" i="15"/>
  <c r="P691" i="15"/>
  <c r="P690" i="15"/>
  <c r="P689" i="15"/>
  <c r="P688" i="15"/>
  <c r="P687" i="15"/>
  <c r="P686" i="15"/>
  <c r="P685" i="15"/>
  <c r="P684" i="15"/>
  <c r="P683" i="15"/>
  <c r="P682" i="15"/>
  <c r="P681" i="15"/>
  <c r="P680" i="15"/>
  <c r="P679" i="15"/>
  <c r="P678" i="15"/>
  <c r="P677" i="15"/>
  <c r="P676" i="15"/>
  <c r="P675" i="15"/>
  <c r="P674" i="15"/>
  <c r="P673" i="15"/>
  <c r="P672" i="15"/>
  <c r="P671" i="15"/>
  <c r="P670" i="15"/>
  <c r="P669" i="15"/>
  <c r="P668" i="15"/>
  <c r="P667" i="15"/>
  <c r="P666" i="15"/>
  <c r="P665" i="15"/>
  <c r="P664" i="15"/>
  <c r="P663" i="15"/>
  <c r="P662" i="15"/>
  <c r="P661" i="15"/>
  <c r="P660" i="15"/>
  <c r="P659" i="15"/>
  <c r="P658" i="15"/>
  <c r="P657" i="15"/>
  <c r="P656" i="15"/>
  <c r="P655" i="15"/>
  <c r="P654" i="15"/>
  <c r="P653" i="15"/>
  <c r="P652" i="15"/>
  <c r="P651" i="15"/>
  <c r="P650" i="15"/>
  <c r="P649" i="15"/>
  <c r="P648" i="15"/>
  <c r="P647" i="15"/>
  <c r="P646" i="15"/>
  <c r="P645" i="15"/>
  <c r="P644" i="15"/>
  <c r="P643" i="15"/>
  <c r="P642" i="15"/>
  <c r="P641" i="15"/>
  <c r="P640" i="15"/>
  <c r="P639" i="15"/>
  <c r="P638" i="15"/>
  <c r="P637" i="15"/>
  <c r="P636" i="15"/>
  <c r="P635" i="15"/>
  <c r="P634" i="15"/>
  <c r="P633" i="15"/>
  <c r="P632" i="15"/>
  <c r="P631" i="15"/>
  <c r="P630" i="15"/>
  <c r="P629" i="15"/>
  <c r="P628" i="15"/>
  <c r="P627" i="15"/>
  <c r="P626" i="15"/>
  <c r="P625" i="15"/>
  <c r="P624" i="15"/>
  <c r="P623" i="15"/>
  <c r="P622" i="15"/>
  <c r="P621" i="15"/>
  <c r="P620" i="15"/>
  <c r="P619" i="15"/>
  <c r="P618" i="15"/>
  <c r="P617" i="15"/>
  <c r="P616" i="15"/>
  <c r="P615" i="15"/>
  <c r="P614" i="15"/>
  <c r="P613" i="15"/>
  <c r="P612" i="15"/>
  <c r="P611" i="15"/>
  <c r="P610" i="15"/>
  <c r="P609" i="15"/>
  <c r="P608" i="15"/>
  <c r="P607" i="15"/>
  <c r="P606" i="15"/>
  <c r="P605" i="15"/>
  <c r="P604" i="15"/>
  <c r="P603" i="15"/>
  <c r="P602" i="15"/>
  <c r="P601" i="15"/>
  <c r="P600" i="15"/>
  <c r="P599" i="15"/>
  <c r="P598" i="15"/>
  <c r="P597" i="15"/>
  <c r="P596" i="15"/>
  <c r="P595" i="15"/>
  <c r="P594" i="15"/>
  <c r="P593" i="15"/>
  <c r="P592" i="15"/>
  <c r="P591" i="15"/>
  <c r="P590" i="15"/>
  <c r="P589" i="15"/>
  <c r="P588" i="15"/>
  <c r="P587" i="15"/>
  <c r="P586" i="15"/>
  <c r="P585" i="15"/>
  <c r="P584" i="15"/>
  <c r="P583" i="15"/>
  <c r="P582" i="15"/>
  <c r="P581" i="15"/>
  <c r="P580" i="15"/>
  <c r="P579" i="15"/>
  <c r="P578" i="15"/>
  <c r="P577" i="15"/>
  <c r="P576" i="15"/>
  <c r="P575" i="15"/>
  <c r="P574" i="15"/>
  <c r="P573" i="15"/>
  <c r="P572" i="15"/>
  <c r="P571" i="15"/>
  <c r="P570" i="15"/>
  <c r="P569" i="15"/>
  <c r="P568" i="15"/>
  <c r="P567" i="15"/>
  <c r="P566" i="15"/>
  <c r="P565" i="15"/>
  <c r="P564" i="15"/>
  <c r="P563" i="15"/>
  <c r="P562" i="15"/>
  <c r="P561" i="15"/>
  <c r="P560" i="15"/>
  <c r="P559" i="15"/>
  <c r="P558" i="15"/>
  <c r="P557" i="15"/>
  <c r="P556" i="15"/>
  <c r="P555" i="15"/>
  <c r="P554" i="15"/>
  <c r="P553" i="15"/>
  <c r="P552" i="15"/>
  <c r="P551" i="15"/>
  <c r="P550" i="15"/>
  <c r="P549" i="15"/>
  <c r="P548" i="15"/>
  <c r="P547" i="15"/>
  <c r="P546" i="15"/>
  <c r="P545" i="15"/>
  <c r="P544" i="15"/>
  <c r="P543" i="15"/>
  <c r="P542" i="15"/>
  <c r="P541" i="15"/>
  <c r="P540" i="15"/>
  <c r="P539" i="15"/>
  <c r="P538" i="15"/>
  <c r="P537" i="15"/>
  <c r="P536" i="15"/>
  <c r="P535" i="15"/>
  <c r="P534" i="15"/>
  <c r="P533" i="15"/>
  <c r="P532" i="15"/>
  <c r="P531" i="15"/>
  <c r="P530" i="15"/>
  <c r="P529" i="15"/>
  <c r="P528" i="15"/>
  <c r="P527" i="15"/>
  <c r="P526" i="15"/>
  <c r="P525" i="15"/>
  <c r="P524" i="15"/>
  <c r="P523" i="15"/>
  <c r="P522" i="15"/>
  <c r="P521" i="15"/>
  <c r="P520" i="15"/>
  <c r="P519" i="15"/>
  <c r="P518" i="15"/>
  <c r="P517" i="15"/>
  <c r="P516" i="15"/>
  <c r="P515" i="15"/>
  <c r="P514" i="15"/>
  <c r="P513" i="15"/>
  <c r="P512" i="15"/>
  <c r="P511" i="15"/>
  <c r="P510" i="15"/>
  <c r="P509" i="15"/>
  <c r="P508" i="15"/>
  <c r="P507" i="15"/>
  <c r="P506" i="15"/>
  <c r="P505" i="15"/>
  <c r="P504" i="15"/>
  <c r="P503" i="15"/>
  <c r="P502" i="15"/>
  <c r="P501" i="15"/>
  <c r="P500" i="15"/>
  <c r="P499" i="15"/>
  <c r="P498" i="15"/>
  <c r="P497" i="15"/>
  <c r="P496" i="15"/>
  <c r="P495" i="15"/>
  <c r="P494" i="15"/>
  <c r="P493" i="15"/>
  <c r="P492" i="15"/>
  <c r="P491" i="15"/>
  <c r="P490" i="15"/>
  <c r="P489" i="15"/>
  <c r="P488" i="15"/>
  <c r="P487" i="15"/>
  <c r="P486" i="15"/>
  <c r="P485" i="15"/>
  <c r="P484" i="15"/>
  <c r="P483" i="15"/>
  <c r="P482" i="15"/>
  <c r="P481" i="15"/>
  <c r="P480" i="15"/>
  <c r="P479" i="15"/>
  <c r="P478" i="15"/>
  <c r="P477" i="15"/>
  <c r="P476" i="15"/>
  <c r="P475" i="15"/>
  <c r="P474" i="15"/>
  <c r="P473" i="15"/>
  <c r="P472" i="15"/>
  <c r="P471" i="15"/>
  <c r="P470" i="15"/>
  <c r="P469" i="15"/>
  <c r="P468" i="15"/>
  <c r="P467" i="15"/>
  <c r="P466" i="15"/>
  <c r="P465" i="15"/>
  <c r="P464" i="15"/>
  <c r="P463" i="15"/>
  <c r="P462" i="15"/>
  <c r="P461" i="15"/>
  <c r="P460" i="15"/>
  <c r="P459" i="15"/>
  <c r="P458" i="15"/>
  <c r="P457" i="15"/>
  <c r="P456" i="15"/>
  <c r="P455" i="15"/>
  <c r="P454" i="15"/>
  <c r="P453" i="15"/>
  <c r="P452" i="15"/>
  <c r="P451" i="15"/>
  <c r="P450" i="15"/>
  <c r="P449" i="15"/>
  <c r="P448" i="15"/>
  <c r="P447" i="15"/>
  <c r="P446" i="15"/>
  <c r="P445" i="15"/>
  <c r="P444" i="15"/>
  <c r="P443" i="15"/>
  <c r="P442" i="15"/>
  <c r="P441" i="15"/>
  <c r="P440" i="15"/>
  <c r="P439" i="15"/>
  <c r="P438" i="15"/>
  <c r="P437" i="15"/>
  <c r="P436" i="15"/>
  <c r="P435" i="15"/>
  <c r="P434" i="15"/>
  <c r="P433" i="15"/>
  <c r="P432" i="15"/>
  <c r="P431" i="15"/>
  <c r="P430" i="15"/>
  <c r="P429" i="15"/>
  <c r="P428" i="15"/>
  <c r="P427" i="15"/>
  <c r="P426" i="15"/>
  <c r="P425" i="15"/>
  <c r="P424" i="15"/>
  <c r="P423" i="15"/>
  <c r="P422" i="15"/>
  <c r="P421" i="15"/>
  <c r="P420" i="15"/>
  <c r="P419" i="15"/>
  <c r="P418" i="15"/>
  <c r="P417" i="15"/>
  <c r="P416" i="15"/>
  <c r="P415" i="15"/>
  <c r="P414" i="15"/>
  <c r="P413" i="15"/>
  <c r="P412" i="15"/>
  <c r="P411" i="15"/>
  <c r="P410" i="15"/>
  <c r="P409" i="15"/>
  <c r="P408" i="15"/>
  <c r="P407" i="15"/>
  <c r="P406" i="15"/>
  <c r="P405" i="15"/>
  <c r="P404" i="15"/>
  <c r="P403" i="15"/>
  <c r="P402" i="15"/>
  <c r="P401" i="15"/>
  <c r="P400" i="15"/>
  <c r="P399" i="15"/>
  <c r="P398" i="15"/>
  <c r="P397" i="15"/>
  <c r="P396" i="15"/>
  <c r="P395" i="15"/>
  <c r="P394" i="15"/>
  <c r="P393" i="15"/>
  <c r="P392" i="15"/>
  <c r="P391" i="15"/>
  <c r="P390" i="15"/>
  <c r="P389" i="15"/>
  <c r="P388" i="15"/>
  <c r="P387" i="15"/>
  <c r="P386" i="15"/>
  <c r="P385" i="15"/>
  <c r="P384" i="15"/>
  <c r="P383" i="15"/>
  <c r="P382" i="15"/>
  <c r="P381" i="15"/>
  <c r="P380" i="15"/>
  <c r="P379" i="15"/>
  <c r="P378" i="15"/>
  <c r="P377" i="15"/>
  <c r="P376" i="15"/>
  <c r="P375" i="15"/>
  <c r="P374" i="15"/>
  <c r="P373" i="15"/>
  <c r="P372" i="15"/>
  <c r="P371" i="15"/>
  <c r="P370" i="15"/>
  <c r="P369" i="15"/>
  <c r="P368" i="15"/>
  <c r="P367" i="15"/>
  <c r="P366" i="15"/>
  <c r="P365" i="15"/>
  <c r="P364" i="15"/>
  <c r="P363" i="15"/>
  <c r="P362" i="15"/>
  <c r="P361" i="15"/>
  <c r="P360" i="15"/>
  <c r="P359" i="15"/>
  <c r="P358" i="15"/>
  <c r="P357" i="15"/>
  <c r="P356" i="15"/>
  <c r="P355" i="15"/>
  <c r="P354" i="15"/>
  <c r="P353" i="15"/>
  <c r="P352" i="15"/>
  <c r="P351" i="15"/>
  <c r="P350" i="15"/>
  <c r="P349" i="15"/>
  <c r="P348" i="15"/>
  <c r="P347" i="15"/>
  <c r="P346" i="15"/>
  <c r="P345" i="15"/>
  <c r="P344" i="15"/>
  <c r="P343" i="15"/>
  <c r="P342" i="15"/>
  <c r="P341" i="15"/>
  <c r="P340" i="15"/>
  <c r="P339" i="15"/>
  <c r="P338" i="15"/>
  <c r="P337" i="15"/>
  <c r="P336" i="15"/>
  <c r="P335" i="15"/>
  <c r="P334" i="15"/>
  <c r="P333" i="15"/>
  <c r="P332" i="15"/>
  <c r="P331" i="15"/>
  <c r="P330" i="15"/>
  <c r="P329" i="15"/>
  <c r="P328" i="15"/>
  <c r="P327" i="15"/>
  <c r="P326" i="15"/>
  <c r="P325" i="15"/>
  <c r="P324" i="15"/>
  <c r="P323" i="15"/>
  <c r="P322" i="15"/>
  <c r="P321" i="15"/>
  <c r="P320" i="15"/>
  <c r="P319" i="15"/>
  <c r="P318" i="15"/>
  <c r="P317" i="15"/>
  <c r="P316" i="15"/>
  <c r="P315" i="15"/>
  <c r="P314" i="15"/>
  <c r="P313" i="15"/>
  <c r="P312" i="15"/>
  <c r="P311" i="15"/>
  <c r="P310" i="15"/>
  <c r="P309" i="15"/>
  <c r="P308" i="15"/>
  <c r="P307" i="15"/>
  <c r="P306" i="15"/>
  <c r="P305" i="15"/>
  <c r="P304" i="15"/>
  <c r="P303" i="15"/>
  <c r="P302" i="15"/>
  <c r="P301" i="15"/>
  <c r="P300" i="15"/>
  <c r="P299" i="15"/>
  <c r="P298" i="15"/>
  <c r="P297" i="15"/>
  <c r="P296" i="15"/>
  <c r="P295" i="15"/>
  <c r="P294" i="15"/>
  <c r="P293" i="15"/>
  <c r="P292" i="15"/>
  <c r="P291" i="15"/>
  <c r="P290" i="15"/>
  <c r="P289" i="15"/>
  <c r="P288" i="15"/>
  <c r="P287" i="15"/>
  <c r="P286" i="15"/>
  <c r="P285" i="15"/>
  <c r="P284" i="15"/>
  <c r="P283" i="15"/>
  <c r="P282" i="15"/>
  <c r="P281" i="15"/>
  <c r="P280" i="15"/>
  <c r="P279" i="15"/>
  <c r="P278" i="15"/>
  <c r="P277" i="15"/>
  <c r="P276" i="15"/>
  <c r="P275" i="15"/>
  <c r="P274" i="15"/>
  <c r="P273" i="15"/>
  <c r="P272" i="15"/>
  <c r="P271" i="15"/>
  <c r="P270" i="15"/>
  <c r="P269" i="15"/>
  <c r="P268" i="15"/>
  <c r="P267" i="15"/>
  <c r="P266" i="15"/>
  <c r="P265" i="15"/>
  <c r="P264" i="15"/>
  <c r="P263" i="15"/>
  <c r="P262" i="15"/>
  <c r="P261" i="15"/>
  <c r="P260" i="15"/>
  <c r="P259" i="15"/>
  <c r="P258" i="15"/>
  <c r="P257" i="15"/>
  <c r="P256" i="15"/>
  <c r="P255" i="15"/>
  <c r="P254" i="15"/>
  <c r="P253" i="15"/>
  <c r="P252" i="15"/>
  <c r="P251" i="15"/>
  <c r="P250" i="15"/>
  <c r="P249" i="15"/>
  <c r="P248" i="15"/>
  <c r="P247" i="15"/>
  <c r="P246" i="15"/>
  <c r="P245" i="15"/>
  <c r="P244" i="15"/>
  <c r="P243" i="15"/>
  <c r="P242" i="15"/>
  <c r="P241" i="15"/>
  <c r="P240" i="15"/>
  <c r="P239" i="15"/>
  <c r="P238" i="15"/>
  <c r="P237" i="15"/>
  <c r="P236" i="15"/>
  <c r="P235" i="15"/>
  <c r="P234" i="15"/>
  <c r="P233" i="15"/>
  <c r="P232" i="15"/>
  <c r="P231" i="15"/>
  <c r="P230" i="15"/>
  <c r="P229" i="15"/>
  <c r="P228" i="15"/>
  <c r="P227" i="15"/>
  <c r="P226" i="15"/>
  <c r="P225" i="15"/>
  <c r="P224" i="15"/>
  <c r="P223" i="15"/>
  <c r="P222" i="15"/>
  <c r="P221" i="15"/>
  <c r="P220" i="15"/>
  <c r="P219" i="15"/>
  <c r="P218" i="15"/>
  <c r="P217" i="15"/>
  <c r="P216" i="15"/>
  <c r="P215" i="15"/>
  <c r="P214" i="15"/>
  <c r="P213" i="15"/>
  <c r="P212" i="15"/>
  <c r="P211" i="15"/>
  <c r="P210" i="15"/>
  <c r="P209" i="15"/>
  <c r="P208" i="15"/>
  <c r="P207" i="15"/>
  <c r="P206" i="15"/>
  <c r="P205" i="15"/>
  <c r="P204" i="15"/>
  <c r="P203" i="15"/>
  <c r="P202" i="15"/>
  <c r="P201" i="15"/>
  <c r="P200" i="15"/>
  <c r="P199" i="15"/>
  <c r="P198" i="15"/>
  <c r="P197" i="15"/>
  <c r="P196" i="15"/>
  <c r="P195" i="15"/>
  <c r="P194" i="15"/>
  <c r="P193" i="15"/>
  <c r="P192" i="15"/>
  <c r="P191" i="15"/>
  <c r="P190" i="15"/>
  <c r="P189" i="15"/>
  <c r="P188" i="15"/>
  <c r="P187" i="15"/>
  <c r="P186" i="15"/>
  <c r="P185" i="15"/>
  <c r="P184" i="15"/>
  <c r="P183" i="15"/>
  <c r="P182" i="15"/>
  <c r="P181" i="15"/>
  <c r="P180" i="15"/>
  <c r="P179" i="15"/>
  <c r="P178" i="15"/>
  <c r="P177" i="15"/>
  <c r="P176" i="15"/>
  <c r="P175" i="15"/>
  <c r="P174" i="15"/>
  <c r="P173" i="15"/>
  <c r="P172" i="15"/>
  <c r="P171" i="15"/>
  <c r="P170" i="15"/>
  <c r="P169" i="15"/>
  <c r="P168" i="15"/>
  <c r="P167" i="15"/>
  <c r="P166" i="15"/>
  <c r="P165" i="15"/>
  <c r="P164" i="15"/>
  <c r="P163" i="15"/>
  <c r="P162" i="15"/>
  <c r="P161" i="15"/>
  <c r="P160" i="15"/>
  <c r="P159" i="15"/>
  <c r="P158" i="15"/>
  <c r="P157" i="15"/>
  <c r="P156" i="15"/>
  <c r="P155" i="15"/>
  <c r="P154" i="15"/>
  <c r="P153" i="15"/>
  <c r="P152" i="15"/>
  <c r="P151" i="15"/>
  <c r="P150" i="15"/>
  <c r="P149" i="15"/>
  <c r="P148" i="15"/>
  <c r="P147" i="15"/>
  <c r="P146" i="15"/>
  <c r="P145" i="15"/>
  <c r="P144" i="15"/>
  <c r="P143" i="15"/>
  <c r="P142" i="15"/>
  <c r="P141" i="15"/>
  <c r="P140" i="15"/>
  <c r="P139" i="15"/>
  <c r="P138" i="15"/>
  <c r="P137" i="15"/>
  <c r="P136" i="15"/>
  <c r="P135" i="15"/>
  <c r="P134" i="15"/>
  <c r="P133" i="15"/>
  <c r="P132" i="15"/>
  <c r="P131" i="15"/>
  <c r="P130" i="15"/>
  <c r="P129" i="15"/>
  <c r="P128" i="15"/>
  <c r="P127" i="15"/>
  <c r="P126" i="15"/>
  <c r="P125" i="15"/>
  <c r="P124" i="15"/>
  <c r="P123" i="15"/>
  <c r="P122" i="15"/>
  <c r="P121" i="15"/>
  <c r="P120" i="15"/>
  <c r="P119" i="15"/>
  <c r="P118" i="15"/>
  <c r="P117" i="15"/>
  <c r="P116" i="15"/>
  <c r="P115" i="15"/>
  <c r="P114" i="15"/>
  <c r="P113" i="15"/>
  <c r="P112" i="15"/>
  <c r="P111" i="15"/>
  <c r="P110" i="15"/>
  <c r="P109" i="15"/>
  <c r="P108" i="15"/>
  <c r="P107" i="15"/>
  <c r="P106" i="15"/>
  <c r="P105" i="15"/>
  <c r="P104" i="15"/>
  <c r="P103" i="15"/>
  <c r="P102" i="15"/>
  <c r="P101" i="15"/>
  <c r="P100" i="15"/>
  <c r="P99" i="15"/>
  <c r="P98" i="15"/>
  <c r="P97" i="15"/>
  <c r="P96" i="15"/>
  <c r="P95" i="15"/>
  <c r="P94" i="15"/>
  <c r="P93" i="15"/>
  <c r="P92" i="15"/>
  <c r="P91" i="15"/>
  <c r="P90" i="15"/>
  <c r="P89" i="15"/>
  <c r="P88" i="15"/>
  <c r="P87" i="15"/>
  <c r="P86" i="15"/>
  <c r="P85" i="15"/>
  <c r="P84" i="15"/>
  <c r="P83" i="15"/>
  <c r="P82" i="15"/>
  <c r="P81" i="15"/>
  <c r="P80" i="15"/>
  <c r="P79" i="15"/>
  <c r="P78" i="15"/>
  <c r="P77" i="15"/>
  <c r="P76" i="15"/>
  <c r="P75" i="15"/>
  <c r="P74" i="15"/>
  <c r="P73" i="15"/>
  <c r="P72" i="15"/>
  <c r="P71" i="15"/>
  <c r="P70" i="15"/>
  <c r="P69" i="15"/>
  <c r="P68" i="15"/>
  <c r="P67" i="15"/>
  <c r="P66" i="15"/>
  <c r="P65" i="15"/>
  <c r="P64" i="15"/>
  <c r="P63" i="15"/>
  <c r="P62" i="15"/>
  <c r="P61" i="15"/>
  <c r="P60" i="15"/>
  <c r="P59" i="15"/>
  <c r="P58" i="15"/>
  <c r="P57" i="15"/>
  <c r="P56" i="15"/>
  <c r="P55" i="15"/>
  <c r="P54" i="15"/>
  <c r="P53" i="15"/>
  <c r="P52" i="15"/>
  <c r="P51" i="15"/>
  <c r="P50" i="15"/>
  <c r="P49" i="15"/>
  <c r="P48" i="15"/>
  <c r="P47" i="15"/>
  <c r="P46" i="15"/>
  <c r="P45" i="15"/>
  <c r="P44" i="15"/>
  <c r="P43" i="15"/>
  <c r="P42" i="15"/>
  <c r="P41" i="15"/>
  <c r="P40" i="15"/>
  <c r="P39" i="15"/>
  <c r="P38" i="15"/>
  <c r="P37" i="15"/>
  <c r="P36" i="15"/>
  <c r="P35" i="15"/>
  <c r="P34" i="15"/>
  <c r="P33" i="15"/>
  <c r="P32" i="15"/>
  <c r="P31" i="15"/>
  <c r="P30" i="15"/>
  <c r="P29" i="15"/>
  <c r="P28" i="15"/>
  <c r="P27" i="15"/>
  <c r="P26" i="15"/>
  <c r="P25" i="15"/>
  <c r="P24" i="15"/>
  <c r="P23" i="15"/>
  <c r="P22" i="15"/>
  <c r="P21" i="15"/>
  <c r="P20" i="15"/>
  <c r="P19" i="15"/>
  <c r="P18" i="15"/>
  <c r="P17" i="15"/>
  <c r="P16" i="15"/>
  <c r="P15" i="15"/>
  <c r="P14" i="15"/>
  <c r="P13" i="15"/>
  <c r="P12" i="15"/>
  <c r="P11" i="15"/>
  <c r="P10" i="15"/>
  <c r="P9" i="15"/>
  <c r="P8" i="15"/>
  <c r="P7" i="15"/>
  <c r="P6" i="15"/>
  <c r="P5" i="15"/>
  <c r="P4" i="15"/>
  <c r="P3" i="15"/>
  <c r="F4" i="15"/>
  <c r="F5" i="15"/>
  <c r="F6" i="15"/>
  <c r="F7" i="15"/>
  <c r="F8" i="15"/>
  <c r="F9" i="15"/>
  <c r="F10" i="15"/>
  <c r="F11" i="15"/>
  <c r="F12" i="15"/>
  <c r="F13" i="15"/>
  <c r="F14" i="15"/>
  <c r="F15" i="15"/>
  <c r="F16" i="15"/>
  <c r="F17" i="15"/>
  <c r="F18" i="15"/>
  <c r="F19" i="15"/>
  <c r="F20" i="15"/>
  <c r="F21" i="15"/>
  <c r="F22" i="15"/>
  <c r="F23" i="15"/>
  <c r="F24" i="15"/>
  <c r="F25" i="15"/>
  <c r="F26" i="15"/>
  <c r="F27" i="15"/>
  <c r="F28" i="15"/>
  <c r="F29" i="15"/>
  <c r="F30" i="15"/>
  <c r="F31" i="15"/>
  <c r="F32" i="15"/>
  <c r="F33" i="15"/>
  <c r="F34" i="15"/>
  <c r="F35" i="15"/>
  <c r="F36" i="15"/>
  <c r="F37" i="15"/>
  <c r="F38" i="15"/>
  <c r="F39" i="15"/>
  <c r="F40" i="15"/>
  <c r="F41" i="15"/>
  <c r="F42" i="15"/>
  <c r="F43" i="15"/>
  <c r="F44" i="15"/>
  <c r="F45" i="15"/>
  <c r="F46" i="15"/>
  <c r="F47" i="15"/>
  <c r="F48" i="15"/>
  <c r="F49" i="15"/>
  <c r="F50" i="15"/>
  <c r="F51" i="15"/>
  <c r="F52" i="15"/>
  <c r="F53" i="15"/>
  <c r="F54" i="15"/>
  <c r="F55" i="15"/>
  <c r="F56" i="15"/>
  <c r="F57" i="15"/>
  <c r="F58" i="15"/>
  <c r="F59" i="15"/>
  <c r="F60" i="15"/>
  <c r="F61" i="15"/>
  <c r="F62" i="15"/>
  <c r="F63" i="15"/>
  <c r="F64" i="15"/>
  <c r="F65" i="15"/>
  <c r="F66" i="15"/>
  <c r="F67" i="15"/>
  <c r="F68" i="15"/>
  <c r="F69" i="15"/>
  <c r="F70" i="15"/>
  <c r="F71" i="15"/>
  <c r="F72" i="15"/>
  <c r="F73" i="15"/>
  <c r="F74" i="15"/>
  <c r="F75" i="15"/>
  <c r="F76" i="15"/>
  <c r="F77" i="15"/>
  <c r="F78" i="15"/>
  <c r="F79" i="15"/>
  <c r="F80" i="15"/>
  <c r="F81" i="15"/>
  <c r="F82" i="15"/>
  <c r="F83" i="15"/>
  <c r="F84" i="15"/>
  <c r="F85" i="15"/>
  <c r="F86" i="15"/>
  <c r="F87" i="15"/>
  <c r="F88" i="15"/>
  <c r="F89" i="15"/>
  <c r="F90" i="15"/>
  <c r="F91" i="15"/>
  <c r="F92" i="15"/>
  <c r="F93" i="15"/>
  <c r="F94" i="15"/>
  <c r="F95" i="15"/>
  <c r="F96" i="15"/>
  <c r="F97" i="15"/>
  <c r="F98" i="15"/>
  <c r="F99" i="15"/>
  <c r="F100" i="15"/>
  <c r="F101" i="15"/>
  <c r="F102" i="15"/>
  <c r="F103" i="15"/>
  <c r="F104" i="15"/>
  <c r="F105" i="15"/>
  <c r="F106" i="15"/>
  <c r="F107" i="15"/>
  <c r="F108" i="15"/>
  <c r="F109" i="15"/>
  <c r="F110" i="15"/>
  <c r="F111" i="15"/>
  <c r="F112" i="15"/>
  <c r="F113" i="15"/>
  <c r="F114" i="15"/>
  <c r="F115" i="15"/>
  <c r="F116" i="15"/>
  <c r="F117" i="15"/>
  <c r="F118" i="15"/>
  <c r="F119" i="15"/>
  <c r="F120" i="15"/>
  <c r="F121" i="15"/>
  <c r="F122" i="15"/>
  <c r="F123" i="15"/>
  <c r="F124" i="15"/>
  <c r="F125" i="15"/>
  <c r="F126" i="15"/>
  <c r="F127" i="15"/>
  <c r="F128" i="15"/>
  <c r="F129" i="15"/>
  <c r="F130" i="15"/>
  <c r="F131" i="15"/>
  <c r="F132" i="15"/>
  <c r="F133" i="15"/>
  <c r="F134" i="15"/>
  <c r="F135" i="15"/>
  <c r="F136" i="15"/>
  <c r="F137" i="15"/>
  <c r="F138" i="15"/>
  <c r="F139" i="15"/>
  <c r="F140" i="15"/>
  <c r="F141" i="15"/>
  <c r="F142" i="15"/>
  <c r="F143" i="15"/>
  <c r="F144" i="15"/>
  <c r="F145" i="15"/>
  <c r="F146" i="15"/>
  <c r="F147" i="15"/>
  <c r="F148" i="15"/>
  <c r="F149" i="15"/>
  <c r="F150" i="15"/>
  <c r="F151" i="15"/>
  <c r="F152" i="15"/>
  <c r="F153" i="15"/>
  <c r="F154" i="15"/>
  <c r="F155" i="15"/>
  <c r="F156" i="15"/>
  <c r="F157" i="15"/>
  <c r="F158" i="15"/>
  <c r="F159" i="15"/>
  <c r="F160" i="15"/>
  <c r="F161" i="15"/>
  <c r="F162" i="15"/>
  <c r="F163" i="15"/>
  <c r="F164" i="15"/>
  <c r="F165" i="15"/>
  <c r="F166" i="15"/>
  <c r="F167" i="15"/>
  <c r="F168" i="15"/>
  <c r="F169" i="15"/>
  <c r="F170" i="15"/>
  <c r="F171" i="15"/>
  <c r="F172" i="15"/>
  <c r="F173" i="15"/>
  <c r="F174" i="15"/>
  <c r="F175" i="15"/>
  <c r="F176" i="15"/>
  <c r="F177" i="15"/>
  <c r="F178" i="15"/>
  <c r="F179" i="15"/>
  <c r="F180" i="15"/>
  <c r="F181" i="15"/>
  <c r="F182" i="15"/>
  <c r="F183" i="15"/>
  <c r="F184" i="15"/>
  <c r="F185" i="15"/>
  <c r="F186" i="15"/>
  <c r="F187" i="15"/>
  <c r="F188" i="15"/>
  <c r="F189" i="15"/>
  <c r="F190" i="15"/>
  <c r="F191" i="15"/>
  <c r="F192" i="15"/>
  <c r="F193" i="15"/>
  <c r="F194" i="15"/>
  <c r="F195" i="15"/>
  <c r="F196" i="15"/>
  <c r="F197" i="15"/>
  <c r="F198" i="15"/>
  <c r="F199" i="15"/>
  <c r="F200" i="15"/>
  <c r="F201" i="15"/>
  <c r="F202" i="15"/>
  <c r="F203" i="15"/>
  <c r="F204" i="15"/>
  <c r="F205" i="15"/>
  <c r="F206" i="15"/>
  <c r="F207" i="15"/>
  <c r="F208" i="15"/>
  <c r="F209" i="15"/>
  <c r="F210" i="15"/>
  <c r="F211" i="15"/>
  <c r="F212" i="15"/>
  <c r="F213" i="15"/>
  <c r="F214" i="15"/>
  <c r="F215" i="15"/>
  <c r="F216" i="15"/>
  <c r="F217" i="15"/>
  <c r="F218" i="15"/>
  <c r="F219" i="15"/>
  <c r="F220" i="15"/>
  <c r="F221" i="15"/>
  <c r="F222" i="15"/>
  <c r="F223" i="15"/>
  <c r="F224" i="15"/>
  <c r="F225" i="15"/>
  <c r="F226" i="15"/>
  <c r="F227" i="15"/>
  <c r="F228" i="15"/>
  <c r="F229" i="15"/>
  <c r="F230" i="15"/>
  <c r="F231" i="15"/>
  <c r="F232" i="15"/>
  <c r="F233" i="15"/>
  <c r="F234" i="15"/>
  <c r="F235" i="15"/>
  <c r="F236" i="15"/>
  <c r="F237" i="15"/>
  <c r="F238" i="15"/>
  <c r="F239" i="15"/>
  <c r="F240" i="15"/>
  <c r="F241" i="15"/>
  <c r="F242" i="15"/>
  <c r="F243" i="15"/>
  <c r="F244" i="15"/>
  <c r="F245" i="15"/>
  <c r="F246" i="15"/>
  <c r="F247" i="15"/>
  <c r="F248" i="15"/>
  <c r="F249" i="15"/>
  <c r="F250" i="15"/>
  <c r="F251" i="15"/>
  <c r="F252" i="15"/>
  <c r="F253" i="15"/>
  <c r="F254" i="15"/>
  <c r="F255" i="15"/>
  <c r="F256" i="15"/>
  <c r="F257" i="15"/>
  <c r="F258" i="15"/>
  <c r="F259" i="15"/>
  <c r="F260" i="15"/>
  <c r="F261" i="15"/>
  <c r="F262" i="15"/>
  <c r="F263" i="15"/>
  <c r="F264" i="15"/>
  <c r="F265" i="15"/>
  <c r="F266" i="15"/>
  <c r="F267" i="15"/>
  <c r="F268" i="15"/>
  <c r="F269" i="15"/>
  <c r="F270" i="15"/>
  <c r="F271" i="15"/>
  <c r="F272" i="15"/>
  <c r="F273" i="15"/>
  <c r="F274" i="15"/>
  <c r="F275" i="15"/>
  <c r="F276" i="15"/>
  <c r="F277" i="15"/>
  <c r="F278" i="15"/>
  <c r="F279" i="15"/>
  <c r="F280" i="15"/>
  <c r="F281" i="15"/>
  <c r="F282" i="15"/>
  <c r="F283" i="15"/>
  <c r="F284" i="15"/>
  <c r="F285" i="15"/>
  <c r="F286" i="15"/>
  <c r="F287" i="15"/>
  <c r="F288" i="15"/>
  <c r="F289" i="15"/>
  <c r="F290" i="15"/>
  <c r="F291" i="15"/>
  <c r="F292" i="15"/>
  <c r="F293" i="15"/>
  <c r="F294" i="15"/>
  <c r="F295" i="15"/>
  <c r="F296" i="15"/>
  <c r="F297" i="15"/>
  <c r="F298" i="15"/>
  <c r="F299" i="15"/>
  <c r="F300" i="15"/>
  <c r="F301" i="15"/>
  <c r="F302" i="15"/>
  <c r="F303" i="15"/>
  <c r="F304" i="15"/>
  <c r="F305" i="15"/>
  <c r="F306" i="15"/>
  <c r="F307" i="15"/>
  <c r="F308" i="15"/>
  <c r="F309" i="15"/>
  <c r="F310" i="15"/>
  <c r="F311" i="15"/>
  <c r="F312" i="15"/>
  <c r="F313" i="15"/>
  <c r="F314" i="15"/>
  <c r="F315" i="15"/>
  <c r="F316" i="15"/>
  <c r="F317" i="15"/>
  <c r="F318" i="15"/>
  <c r="F319" i="15"/>
  <c r="F320" i="15"/>
  <c r="F321" i="15"/>
  <c r="F322" i="15"/>
  <c r="F323" i="15"/>
  <c r="F324" i="15"/>
  <c r="F325" i="15"/>
  <c r="F326" i="15"/>
  <c r="F327" i="15"/>
  <c r="F328" i="15"/>
  <c r="F329" i="15"/>
  <c r="F330" i="15"/>
  <c r="F331" i="15"/>
  <c r="F332" i="15"/>
  <c r="F333" i="15"/>
  <c r="F334" i="15"/>
  <c r="F335" i="15"/>
  <c r="F336" i="15"/>
  <c r="F337" i="15"/>
  <c r="F338" i="15"/>
  <c r="F339" i="15"/>
  <c r="F340" i="15"/>
  <c r="F341" i="15"/>
  <c r="F342" i="15"/>
  <c r="F343" i="15"/>
  <c r="F344" i="15"/>
  <c r="F345" i="15"/>
  <c r="F346" i="15"/>
  <c r="F347" i="15"/>
  <c r="F348" i="15"/>
  <c r="F349" i="15"/>
  <c r="F350" i="15"/>
  <c r="F351" i="15"/>
  <c r="F352" i="15"/>
  <c r="F353" i="15"/>
  <c r="F354" i="15"/>
  <c r="F355" i="15"/>
  <c r="F356" i="15"/>
  <c r="F357" i="15"/>
  <c r="F358" i="15"/>
  <c r="F359" i="15"/>
  <c r="F360" i="15"/>
  <c r="F361" i="15"/>
  <c r="F362" i="15"/>
  <c r="F363" i="15"/>
  <c r="F364" i="15"/>
  <c r="F365" i="15"/>
  <c r="F366" i="15"/>
  <c r="F367" i="15"/>
  <c r="F368" i="15"/>
  <c r="F369" i="15"/>
  <c r="F370" i="15"/>
  <c r="F371" i="15"/>
  <c r="F372" i="15"/>
  <c r="F373" i="15"/>
  <c r="F374" i="15"/>
  <c r="F375" i="15"/>
  <c r="F376" i="15"/>
  <c r="F377" i="15"/>
  <c r="F378" i="15"/>
  <c r="F379" i="15"/>
  <c r="F380" i="15"/>
  <c r="F381" i="15"/>
  <c r="F382" i="15"/>
  <c r="F383" i="15"/>
  <c r="F384" i="15"/>
  <c r="F385" i="15"/>
  <c r="F386" i="15"/>
  <c r="F387" i="15"/>
  <c r="F388" i="15"/>
  <c r="F389" i="15"/>
  <c r="F390" i="15"/>
  <c r="F391" i="15"/>
  <c r="F392" i="15"/>
  <c r="F393" i="15"/>
  <c r="F394" i="15"/>
  <c r="F395" i="15"/>
  <c r="F396" i="15"/>
  <c r="F397" i="15"/>
  <c r="F398" i="15"/>
  <c r="F399" i="15"/>
  <c r="F400" i="15"/>
  <c r="F401" i="15"/>
  <c r="F402" i="15"/>
  <c r="F403" i="15"/>
  <c r="F404" i="15"/>
  <c r="F405" i="15"/>
  <c r="F406" i="15"/>
  <c r="F407" i="15"/>
  <c r="F408" i="15"/>
  <c r="F409" i="15"/>
  <c r="F410" i="15"/>
  <c r="F411" i="15"/>
  <c r="F412" i="15"/>
  <c r="F413" i="15"/>
  <c r="F414" i="15"/>
  <c r="F415" i="15"/>
  <c r="F416" i="15"/>
  <c r="F417" i="15"/>
  <c r="F418" i="15"/>
  <c r="F419" i="15"/>
  <c r="F420" i="15"/>
  <c r="F421" i="15"/>
  <c r="F422" i="15"/>
  <c r="F423" i="15"/>
  <c r="F424" i="15"/>
  <c r="F425" i="15"/>
  <c r="F426" i="15"/>
  <c r="F427" i="15"/>
  <c r="F428" i="15"/>
  <c r="F429" i="15"/>
  <c r="F430" i="15"/>
  <c r="F431" i="15"/>
  <c r="F432" i="15"/>
  <c r="F433" i="15"/>
  <c r="F434" i="15"/>
  <c r="F435" i="15"/>
  <c r="F436" i="15"/>
  <c r="F437" i="15"/>
  <c r="F438" i="15"/>
  <c r="F439" i="15"/>
  <c r="F440" i="15"/>
  <c r="F441" i="15"/>
  <c r="F442" i="15"/>
  <c r="F443" i="15"/>
  <c r="F444" i="15"/>
  <c r="F445" i="15"/>
  <c r="F446" i="15"/>
  <c r="F447" i="15"/>
  <c r="F448" i="15"/>
  <c r="F449" i="15"/>
  <c r="F450" i="15"/>
  <c r="F451" i="15"/>
  <c r="F452" i="15"/>
  <c r="F453" i="15"/>
  <c r="F454" i="15"/>
  <c r="F455" i="15"/>
  <c r="F456" i="15"/>
  <c r="F457" i="15"/>
  <c r="F458" i="15"/>
  <c r="F459" i="15"/>
  <c r="F460" i="15"/>
  <c r="F461" i="15"/>
  <c r="F462" i="15"/>
  <c r="F463" i="15"/>
  <c r="F464" i="15"/>
  <c r="F465" i="15"/>
  <c r="F466" i="15"/>
  <c r="F467" i="15"/>
  <c r="F468" i="15"/>
  <c r="F469" i="15"/>
  <c r="F470" i="15"/>
  <c r="F471" i="15"/>
  <c r="F472" i="15"/>
  <c r="F473" i="15"/>
  <c r="F474" i="15"/>
  <c r="F475" i="15"/>
  <c r="F476" i="15"/>
  <c r="F477" i="15"/>
  <c r="F478" i="15"/>
  <c r="F479" i="15"/>
  <c r="F480" i="15"/>
  <c r="F481" i="15"/>
  <c r="F482" i="15"/>
  <c r="F483" i="15"/>
  <c r="F484" i="15"/>
  <c r="F485" i="15"/>
  <c r="F486" i="15"/>
  <c r="F487" i="15"/>
  <c r="F488" i="15"/>
  <c r="F489" i="15"/>
  <c r="F490" i="15"/>
  <c r="F491" i="15"/>
  <c r="F492" i="15"/>
  <c r="F493" i="15"/>
  <c r="F494" i="15"/>
  <c r="F495" i="15"/>
  <c r="F496" i="15"/>
  <c r="F497" i="15"/>
  <c r="F498" i="15"/>
  <c r="F499" i="15"/>
  <c r="F500" i="15"/>
  <c r="F501" i="15"/>
  <c r="F502" i="15"/>
  <c r="F503" i="15"/>
  <c r="F504" i="15"/>
  <c r="F505" i="15"/>
  <c r="F506" i="15"/>
  <c r="F507" i="15"/>
  <c r="F508" i="15"/>
  <c r="F509" i="15"/>
  <c r="F510" i="15"/>
  <c r="F511" i="15"/>
  <c r="F512" i="15"/>
  <c r="F513" i="15"/>
  <c r="F514" i="15"/>
  <c r="F515" i="15"/>
  <c r="F516" i="15"/>
  <c r="F517" i="15"/>
  <c r="F518" i="15"/>
  <c r="F519" i="15"/>
  <c r="F520" i="15"/>
  <c r="F521" i="15"/>
  <c r="F522" i="15"/>
  <c r="F523" i="15"/>
  <c r="F524" i="15"/>
  <c r="F525" i="15"/>
  <c r="F526" i="15"/>
  <c r="F527" i="15"/>
  <c r="F528" i="15"/>
  <c r="F529" i="15"/>
  <c r="F530" i="15"/>
  <c r="F531" i="15"/>
  <c r="F532" i="15"/>
  <c r="F533" i="15"/>
  <c r="F534" i="15"/>
  <c r="F535" i="15"/>
  <c r="F536" i="15"/>
  <c r="F537" i="15"/>
  <c r="F538" i="15"/>
  <c r="F539" i="15"/>
  <c r="F540" i="15"/>
  <c r="F541" i="15"/>
  <c r="F542" i="15"/>
  <c r="F543" i="15"/>
  <c r="F544" i="15"/>
  <c r="F545" i="15"/>
  <c r="F546" i="15"/>
  <c r="F547" i="15"/>
  <c r="F548" i="15"/>
  <c r="F549" i="15"/>
  <c r="F550" i="15"/>
  <c r="F551" i="15"/>
  <c r="F552" i="15"/>
  <c r="F553" i="15"/>
  <c r="F554" i="15"/>
  <c r="F555" i="15"/>
  <c r="F556" i="15"/>
  <c r="F557" i="15"/>
  <c r="F558" i="15"/>
  <c r="F559" i="15"/>
  <c r="F560" i="15"/>
  <c r="F561" i="15"/>
  <c r="F562" i="15"/>
  <c r="F563" i="15"/>
  <c r="F564" i="15"/>
  <c r="F565" i="15"/>
  <c r="F566" i="15"/>
  <c r="F567" i="15"/>
  <c r="F568" i="15"/>
  <c r="F569" i="15"/>
  <c r="F570" i="15"/>
  <c r="F571" i="15"/>
  <c r="F572" i="15"/>
  <c r="F573" i="15"/>
  <c r="F574" i="15"/>
  <c r="F575" i="15"/>
  <c r="F576" i="15"/>
  <c r="F577" i="15"/>
  <c r="F578" i="15"/>
  <c r="F579" i="15"/>
  <c r="F580" i="15"/>
  <c r="F581" i="15"/>
  <c r="F582" i="15"/>
  <c r="F583" i="15"/>
  <c r="F584" i="15"/>
  <c r="F585" i="15"/>
  <c r="F586" i="15"/>
  <c r="F587" i="15"/>
  <c r="F588" i="15"/>
  <c r="F589" i="15"/>
  <c r="F590" i="15"/>
  <c r="F591" i="15"/>
  <c r="F592" i="15"/>
  <c r="F593" i="15"/>
  <c r="F594" i="15"/>
  <c r="F595" i="15"/>
  <c r="F596" i="15"/>
  <c r="F597" i="15"/>
  <c r="F598" i="15"/>
  <c r="F599" i="15"/>
  <c r="F600" i="15"/>
  <c r="F601" i="15"/>
  <c r="F602" i="15"/>
  <c r="F603" i="15"/>
  <c r="F604" i="15"/>
  <c r="F605" i="15"/>
  <c r="F606" i="15"/>
  <c r="F607" i="15"/>
  <c r="F608" i="15"/>
  <c r="F609" i="15"/>
  <c r="F610" i="15"/>
  <c r="F611" i="15"/>
  <c r="F612" i="15"/>
  <c r="F613" i="15"/>
  <c r="F614" i="15"/>
  <c r="F615" i="15"/>
  <c r="F616" i="15"/>
  <c r="F617" i="15"/>
  <c r="F618" i="15"/>
  <c r="F619" i="15"/>
  <c r="F620" i="15"/>
  <c r="F621" i="15"/>
  <c r="F622" i="15"/>
  <c r="F623" i="15"/>
  <c r="F624" i="15"/>
  <c r="F625" i="15"/>
  <c r="F626" i="15"/>
  <c r="F627" i="15"/>
  <c r="F628" i="15"/>
  <c r="F629" i="15"/>
  <c r="F630" i="15"/>
  <c r="F631" i="15"/>
  <c r="F632" i="15"/>
  <c r="F633" i="15"/>
  <c r="F634" i="15"/>
  <c r="F635" i="15"/>
  <c r="F636" i="15"/>
  <c r="F637" i="15"/>
  <c r="F638" i="15"/>
  <c r="F639" i="15"/>
  <c r="F640" i="15"/>
  <c r="F641" i="15"/>
  <c r="F642" i="15"/>
  <c r="F643" i="15"/>
  <c r="F644" i="15"/>
  <c r="F645" i="15"/>
  <c r="F646" i="15"/>
  <c r="F647" i="15"/>
  <c r="F648" i="15"/>
  <c r="F649" i="15"/>
  <c r="F650" i="15"/>
  <c r="F651" i="15"/>
  <c r="F652" i="15"/>
  <c r="F653" i="15"/>
  <c r="F654" i="15"/>
  <c r="F655" i="15"/>
  <c r="F656" i="15"/>
  <c r="F657" i="15"/>
  <c r="F658" i="15"/>
  <c r="F659" i="15"/>
  <c r="F660" i="15"/>
  <c r="F661" i="15"/>
  <c r="F662" i="15"/>
  <c r="F663" i="15"/>
  <c r="F664" i="15"/>
  <c r="F665" i="15"/>
  <c r="F666" i="15"/>
  <c r="F667" i="15"/>
  <c r="F668" i="15"/>
  <c r="F669" i="15"/>
  <c r="F670" i="15"/>
  <c r="F671" i="15"/>
  <c r="F672" i="15"/>
  <c r="F673" i="15"/>
  <c r="F674" i="15"/>
  <c r="F675" i="15"/>
  <c r="F676" i="15"/>
  <c r="F677" i="15"/>
  <c r="F678" i="15"/>
  <c r="F679" i="15"/>
  <c r="F680" i="15"/>
  <c r="F681" i="15"/>
  <c r="F682" i="15"/>
  <c r="F683" i="15"/>
  <c r="F684" i="15"/>
  <c r="F685" i="15"/>
  <c r="F686" i="15"/>
  <c r="F687" i="15"/>
  <c r="F688" i="15"/>
  <c r="F689" i="15"/>
  <c r="F690" i="15"/>
  <c r="F691" i="15"/>
  <c r="F692" i="15"/>
  <c r="F693" i="15"/>
  <c r="F694" i="15"/>
  <c r="F695" i="15"/>
  <c r="F696" i="15"/>
  <c r="F697" i="15"/>
  <c r="F698" i="15"/>
  <c r="F699" i="15"/>
  <c r="F700" i="15"/>
  <c r="F701" i="15"/>
  <c r="F702" i="15"/>
  <c r="F703" i="15"/>
  <c r="F704" i="15"/>
  <c r="F705" i="15"/>
  <c r="F706" i="15"/>
  <c r="F707" i="15"/>
  <c r="F708" i="15"/>
  <c r="F709" i="15"/>
  <c r="F710" i="15"/>
  <c r="F711" i="15"/>
  <c r="F712" i="15"/>
  <c r="F713" i="15"/>
  <c r="F714" i="15"/>
  <c r="F715" i="15"/>
  <c r="F716" i="15"/>
  <c r="F717" i="15"/>
  <c r="F718" i="15"/>
  <c r="F719" i="15"/>
  <c r="F720" i="15"/>
  <c r="F721" i="15"/>
  <c r="F722" i="15"/>
  <c r="F723" i="15"/>
  <c r="F724" i="15"/>
  <c r="F725" i="15"/>
  <c r="F726" i="15"/>
  <c r="F727" i="15"/>
  <c r="F728" i="15"/>
  <c r="F729" i="15"/>
  <c r="F730" i="15"/>
  <c r="F731" i="15"/>
  <c r="F732" i="15"/>
  <c r="F733" i="15"/>
  <c r="F734" i="15"/>
  <c r="F735" i="15"/>
  <c r="F736" i="15"/>
  <c r="F737" i="15"/>
  <c r="F738" i="15"/>
  <c r="F739" i="15"/>
  <c r="F740" i="15"/>
  <c r="F741" i="15"/>
  <c r="F742" i="15"/>
  <c r="F743" i="15"/>
  <c r="F744" i="15"/>
  <c r="F745" i="15"/>
  <c r="F746" i="15"/>
  <c r="F747" i="15"/>
  <c r="F748" i="15"/>
  <c r="F749" i="15"/>
  <c r="F750" i="15"/>
  <c r="F751" i="15"/>
  <c r="F752" i="15"/>
  <c r="F753" i="15"/>
  <c r="F754" i="15"/>
  <c r="F755" i="15"/>
  <c r="F756" i="15"/>
  <c r="F757" i="15"/>
  <c r="F758" i="15"/>
  <c r="F759" i="15"/>
  <c r="F760" i="15"/>
  <c r="F761" i="15"/>
  <c r="F762" i="15"/>
  <c r="F763" i="15"/>
  <c r="F764" i="15"/>
  <c r="F765" i="15"/>
  <c r="F766" i="15"/>
  <c r="F767" i="15"/>
  <c r="F768" i="15"/>
  <c r="F769" i="15"/>
  <c r="F770" i="15"/>
  <c r="F771" i="15"/>
  <c r="F772" i="15"/>
  <c r="F773" i="15"/>
  <c r="F774" i="15"/>
  <c r="F775" i="15"/>
  <c r="F776" i="15"/>
  <c r="F777" i="15"/>
  <c r="F778" i="15"/>
  <c r="F779" i="15"/>
  <c r="F780" i="15"/>
  <c r="F781" i="15"/>
  <c r="F782" i="15"/>
  <c r="F783" i="15"/>
  <c r="F784" i="15"/>
  <c r="F785" i="15"/>
  <c r="F786" i="15"/>
  <c r="F787" i="15"/>
  <c r="F788" i="15"/>
  <c r="F789" i="15"/>
  <c r="F790" i="15"/>
  <c r="F791" i="15"/>
  <c r="F792" i="15"/>
  <c r="F793" i="15"/>
  <c r="F794" i="15"/>
  <c r="F795" i="15"/>
  <c r="F796" i="15"/>
  <c r="F797" i="15"/>
  <c r="F798" i="15"/>
  <c r="F799" i="15"/>
  <c r="F800" i="15"/>
  <c r="F801" i="15"/>
  <c r="F802" i="15"/>
  <c r="F803" i="15"/>
  <c r="F804" i="15"/>
  <c r="F805" i="15"/>
  <c r="F806" i="15"/>
  <c r="F807" i="15"/>
  <c r="F808" i="15"/>
  <c r="F809" i="15"/>
  <c r="F810" i="15"/>
  <c r="F811" i="15"/>
  <c r="F812" i="15"/>
  <c r="F813" i="15"/>
  <c r="F814" i="15"/>
  <c r="F815" i="15"/>
  <c r="F816" i="15"/>
  <c r="F817" i="15"/>
  <c r="F818" i="15"/>
  <c r="F819" i="15"/>
  <c r="F820" i="15"/>
  <c r="F821" i="15"/>
  <c r="F822" i="15"/>
  <c r="F823" i="15"/>
  <c r="F824" i="15"/>
  <c r="F825" i="15"/>
  <c r="F826" i="15"/>
  <c r="F827" i="15"/>
  <c r="F828" i="15"/>
  <c r="F829" i="15"/>
  <c r="F830" i="15"/>
  <c r="F831" i="15"/>
  <c r="F832" i="15"/>
  <c r="F833" i="15"/>
  <c r="F834" i="15"/>
  <c r="F835" i="15"/>
  <c r="F836" i="15"/>
  <c r="F837" i="15"/>
  <c r="F838" i="15"/>
  <c r="F839" i="15"/>
  <c r="F840" i="15"/>
  <c r="F841" i="15"/>
  <c r="F842" i="15"/>
  <c r="F843" i="15"/>
  <c r="F844" i="15"/>
  <c r="F845" i="15"/>
  <c r="F846" i="15"/>
  <c r="F847" i="15"/>
  <c r="F848" i="15"/>
  <c r="F849" i="15"/>
  <c r="F850" i="15"/>
  <c r="F851" i="15"/>
  <c r="F852" i="15"/>
  <c r="F853" i="15"/>
  <c r="F854" i="15"/>
  <c r="F855" i="15"/>
  <c r="F856" i="15"/>
  <c r="F857" i="15"/>
  <c r="F858" i="15"/>
  <c r="F859" i="15"/>
  <c r="F860" i="15"/>
  <c r="F861" i="15"/>
  <c r="F862" i="15"/>
  <c r="F863" i="15"/>
  <c r="F864" i="15"/>
  <c r="F865" i="15"/>
  <c r="F866" i="15"/>
  <c r="F867" i="15"/>
  <c r="F868" i="15"/>
  <c r="F869" i="15"/>
  <c r="F870" i="15"/>
  <c r="F871" i="15"/>
  <c r="F872" i="15"/>
  <c r="F873" i="15"/>
  <c r="F874" i="15"/>
  <c r="F875" i="15"/>
  <c r="F876" i="15"/>
  <c r="F877" i="15"/>
  <c r="F878" i="15"/>
  <c r="F879" i="15"/>
  <c r="F880" i="15"/>
  <c r="F881" i="15"/>
  <c r="F882" i="15"/>
  <c r="F883" i="15"/>
  <c r="F884" i="15"/>
  <c r="F885" i="15"/>
  <c r="F886" i="15"/>
  <c r="F887" i="15"/>
  <c r="F888" i="15"/>
  <c r="F889" i="15"/>
  <c r="F890" i="15"/>
  <c r="F891" i="15"/>
  <c r="F892" i="15"/>
  <c r="F893" i="15"/>
  <c r="F894" i="15"/>
  <c r="F895" i="15"/>
  <c r="F896" i="15"/>
  <c r="F897" i="15"/>
  <c r="F898" i="15"/>
  <c r="F899" i="15"/>
  <c r="F900" i="15"/>
  <c r="F901" i="15"/>
  <c r="F902" i="15"/>
  <c r="F903" i="15"/>
  <c r="F904" i="15"/>
  <c r="F905" i="15"/>
  <c r="F906" i="15"/>
  <c r="F907" i="15"/>
  <c r="F908" i="15"/>
  <c r="F909" i="15"/>
  <c r="F910" i="15"/>
  <c r="F911" i="15"/>
  <c r="F912" i="15"/>
  <c r="F913" i="15"/>
  <c r="F914" i="15"/>
  <c r="F915" i="15"/>
  <c r="F916" i="15"/>
  <c r="F917" i="15"/>
  <c r="F918" i="15"/>
  <c r="F919" i="15"/>
  <c r="F920" i="15"/>
  <c r="F921" i="15"/>
  <c r="F922" i="15"/>
  <c r="F923" i="15"/>
  <c r="F924" i="15"/>
  <c r="F925" i="15"/>
  <c r="F926" i="15"/>
  <c r="F927" i="15"/>
  <c r="F928" i="15"/>
  <c r="F929" i="15"/>
  <c r="F930" i="15"/>
  <c r="F931" i="15"/>
  <c r="F932" i="15"/>
  <c r="F933" i="15"/>
  <c r="F934" i="15"/>
  <c r="F935" i="15"/>
  <c r="F936" i="15"/>
  <c r="F937" i="15"/>
  <c r="F938" i="15"/>
  <c r="F939" i="15"/>
  <c r="F940" i="15"/>
  <c r="F941" i="15"/>
  <c r="F942" i="15"/>
  <c r="F943" i="15"/>
  <c r="F944" i="15"/>
  <c r="F945" i="15"/>
  <c r="F946" i="15"/>
  <c r="F947" i="15"/>
  <c r="F948" i="15"/>
  <c r="F949" i="15"/>
  <c r="F950" i="15"/>
  <c r="F951" i="15"/>
  <c r="F952" i="15"/>
  <c r="F953" i="15"/>
  <c r="F954" i="15"/>
  <c r="F955" i="15"/>
  <c r="F956" i="15"/>
  <c r="F957" i="15"/>
  <c r="F958" i="15"/>
  <c r="F959" i="15"/>
  <c r="F960" i="15"/>
  <c r="F961" i="15"/>
  <c r="F962" i="15"/>
  <c r="F963" i="15"/>
  <c r="F964" i="15"/>
  <c r="F965" i="15"/>
  <c r="F966" i="15"/>
  <c r="F967" i="15"/>
  <c r="F968" i="15"/>
  <c r="F969" i="15"/>
  <c r="F970" i="15"/>
  <c r="F971" i="15"/>
  <c r="F972" i="15"/>
  <c r="F973" i="15"/>
  <c r="F974" i="15"/>
  <c r="F975" i="15"/>
  <c r="F976" i="15"/>
  <c r="F977" i="15"/>
  <c r="F978" i="15"/>
  <c r="F979" i="15"/>
  <c r="F980" i="15"/>
  <c r="F981" i="15"/>
  <c r="F982" i="15"/>
  <c r="F983" i="15"/>
  <c r="F984" i="15"/>
  <c r="F985" i="15"/>
  <c r="F986" i="15"/>
  <c r="F987" i="15"/>
  <c r="F988" i="15"/>
  <c r="F989" i="15"/>
  <c r="F990" i="15"/>
  <c r="F991" i="15"/>
  <c r="F992" i="15"/>
  <c r="F993" i="15"/>
  <c r="F994" i="15"/>
  <c r="F995" i="15"/>
  <c r="F996" i="15"/>
  <c r="F997" i="15"/>
  <c r="F998" i="15"/>
  <c r="F999" i="15"/>
  <c r="F1000" i="15"/>
  <c r="F1001" i="15"/>
  <c r="F1002" i="15"/>
  <c r="F1003" i="15"/>
  <c r="F1004" i="15"/>
  <c r="F1005" i="15"/>
  <c r="F1006" i="15"/>
  <c r="F1007" i="15"/>
  <c r="F1008" i="15"/>
  <c r="F1009" i="15"/>
  <c r="F1010" i="15"/>
  <c r="F1011" i="15"/>
  <c r="F1012" i="15"/>
  <c r="F1013" i="15"/>
  <c r="F1014" i="15"/>
  <c r="F1015" i="15"/>
  <c r="F1016" i="15"/>
  <c r="F1017" i="15"/>
  <c r="F1018" i="15"/>
  <c r="F1019" i="15"/>
  <c r="F1020" i="15"/>
  <c r="F1021" i="15"/>
  <c r="F1022" i="15"/>
  <c r="F1023" i="15"/>
  <c r="F1024" i="15"/>
  <c r="F1025" i="15"/>
  <c r="F1026" i="15"/>
  <c r="F1027" i="15"/>
  <c r="F1028" i="15"/>
  <c r="F1029" i="15"/>
  <c r="F1030" i="15"/>
  <c r="F1031" i="15"/>
  <c r="F1032" i="15"/>
  <c r="F1033" i="15"/>
  <c r="F1034" i="15"/>
  <c r="F1035" i="15"/>
  <c r="F1036" i="15"/>
  <c r="F1037" i="15"/>
  <c r="F1038" i="15"/>
  <c r="F1039" i="15"/>
  <c r="F1040" i="15"/>
  <c r="F1041" i="15"/>
  <c r="F1042" i="15"/>
  <c r="F1043" i="15"/>
  <c r="F1044" i="15"/>
  <c r="F1045" i="15"/>
  <c r="F1046" i="15"/>
  <c r="F1047" i="15"/>
  <c r="F1048" i="15"/>
  <c r="F1049" i="15"/>
  <c r="F1050" i="15"/>
  <c r="F1051" i="15"/>
  <c r="F1052" i="15"/>
  <c r="F1053" i="15"/>
  <c r="F1054" i="15"/>
  <c r="F1055" i="15"/>
  <c r="F1056" i="15"/>
  <c r="F1057" i="15"/>
  <c r="F1058" i="15"/>
  <c r="F1059" i="15"/>
  <c r="F1060" i="15"/>
  <c r="F1061" i="15"/>
  <c r="F1062" i="15"/>
  <c r="F1063" i="15"/>
  <c r="F1064" i="15"/>
  <c r="F1065" i="15"/>
  <c r="F1066" i="15"/>
  <c r="F1067" i="15"/>
  <c r="F1068" i="15"/>
  <c r="F1069" i="15"/>
  <c r="F1070" i="15"/>
  <c r="F1071" i="15"/>
  <c r="F1072" i="15"/>
  <c r="F1073" i="15"/>
  <c r="F1074" i="15"/>
  <c r="F1075" i="15"/>
  <c r="F1076" i="15"/>
  <c r="F1077" i="15"/>
  <c r="F1078" i="15"/>
  <c r="F1079" i="15"/>
  <c r="F1080" i="15"/>
  <c r="F1081" i="15"/>
  <c r="F1082" i="15"/>
  <c r="F1083" i="15"/>
  <c r="F1084" i="15"/>
  <c r="F1085" i="15"/>
  <c r="F1086" i="15"/>
  <c r="F1087" i="15"/>
  <c r="F1088" i="15"/>
  <c r="F1089" i="15"/>
  <c r="F1090" i="15"/>
  <c r="F1091" i="15"/>
  <c r="F1092" i="15"/>
  <c r="F1093" i="15"/>
  <c r="F1094" i="15"/>
  <c r="F1095" i="15"/>
  <c r="F1096" i="15"/>
  <c r="F1097" i="15"/>
  <c r="F1098" i="15"/>
  <c r="F1099" i="15"/>
  <c r="F1100" i="15"/>
  <c r="F1101" i="15"/>
  <c r="F1102" i="15"/>
  <c r="F1103" i="15"/>
  <c r="F1104" i="15"/>
  <c r="F1105" i="15"/>
  <c r="F1106" i="15"/>
  <c r="F1107" i="15"/>
  <c r="F1108" i="15"/>
  <c r="F1109" i="15"/>
  <c r="F1110" i="15"/>
  <c r="F1111" i="15"/>
  <c r="F1112" i="15"/>
  <c r="F1113" i="15"/>
  <c r="F1114" i="15"/>
  <c r="F1115" i="15"/>
  <c r="F1116" i="15"/>
  <c r="F1117" i="15"/>
  <c r="F1118" i="15"/>
  <c r="F1119" i="15"/>
  <c r="F1120" i="15"/>
  <c r="F1121" i="15"/>
  <c r="F1122" i="15"/>
  <c r="F1123" i="15"/>
  <c r="F1124" i="15"/>
  <c r="F1125" i="15"/>
  <c r="F1126" i="15"/>
  <c r="F1127" i="15"/>
  <c r="F1128" i="15"/>
  <c r="F1129" i="15"/>
  <c r="F1130" i="15"/>
  <c r="F1131" i="15"/>
  <c r="F1132" i="15"/>
  <c r="F1133" i="15"/>
  <c r="F1134" i="15"/>
  <c r="F1135" i="15"/>
  <c r="F1136" i="15"/>
  <c r="F1137" i="15"/>
  <c r="F1138" i="15"/>
  <c r="F1139" i="15"/>
  <c r="F1140" i="15"/>
  <c r="F1141" i="15"/>
  <c r="F1142" i="15"/>
  <c r="F1143" i="15"/>
  <c r="F1144" i="15"/>
  <c r="F1145" i="15"/>
  <c r="F1146" i="15"/>
  <c r="F1147" i="15"/>
  <c r="F1148" i="15"/>
  <c r="F1149" i="15"/>
  <c r="F1150" i="15"/>
  <c r="F1151" i="15"/>
  <c r="F1152" i="15"/>
  <c r="F1153" i="15"/>
  <c r="F1154" i="15"/>
  <c r="F1155" i="15"/>
  <c r="F1156" i="15"/>
  <c r="F1157" i="15"/>
  <c r="F1158" i="15"/>
  <c r="F1159" i="15"/>
  <c r="F1160" i="15"/>
  <c r="F1161" i="15"/>
  <c r="F1162" i="15"/>
  <c r="F1163" i="15"/>
  <c r="F1164" i="15"/>
  <c r="F1165" i="15"/>
  <c r="F1166" i="15"/>
  <c r="F1167" i="15"/>
  <c r="F1168" i="15"/>
  <c r="F1169" i="15"/>
  <c r="F1170" i="15"/>
  <c r="F1171" i="15"/>
  <c r="F1172" i="15"/>
  <c r="F1173" i="15"/>
  <c r="F1174" i="15"/>
  <c r="F1175" i="15"/>
  <c r="F1176" i="15"/>
  <c r="F1177" i="15"/>
  <c r="F1178" i="15"/>
  <c r="F1179" i="15"/>
  <c r="F1180" i="15"/>
  <c r="F1181" i="15"/>
  <c r="F1182" i="15"/>
  <c r="F1183" i="15"/>
  <c r="F1184" i="15"/>
  <c r="F1185" i="15"/>
  <c r="F1186" i="15"/>
  <c r="F1187" i="15"/>
  <c r="F1188" i="15"/>
  <c r="F1189" i="15"/>
  <c r="F1190" i="15"/>
  <c r="F1191" i="15"/>
  <c r="F1192" i="15"/>
  <c r="F1193" i="15"/>
  <c r="F1194" i="15"/>
  <c r="F1195" i="15"/>
  <c r="F1196" i="15"/>
  <c r="F1197" i="15"/>
  <c r="F1198" i="15"/>
  <c r="F1199" i="15"/>
  <c r="F1200" i="15"/>
  <c r="F1201" i="15"/>
  <c r="F1202" i="15"/>
  <c r="F1203" i="15"/>
  <c r="F1204" i="15"/>
  <c r="F1205" i="15"/>
  <c r="F1206" i="15"/>
  <c r="F1207" i="15"/>
  <c r="F1208" i="15"/>
  <c r="F1209" i="15"/>
  <c r="F1210" i="15"/>
  <c r="F1211" i="15"/>
  <c r="F1212" i="15"/>
  <c r="F1213" i="15"/>
  <c r="F1214" i="15"/>
  <c r="F1215" i="15"/>
  <c r="F1216" i="15"/>
  <c r="F1217" i="15"/>
  <c r="F1218" i="15"/>
  <c r="F1219" i="15"/>
  <c r="F1220" i="15"/>
  <c r="F1221" i="15"/>
  <c r="F1222" i="15"/>
  <c r="F1223" i="15"/>
  <c r="F1224" i="15"/>
  <c r="F1225" i="15"/>
  <c r="F1226" i="15"/>
  <c r="F1227" i="15"/>
  <c r="F1228" i="15"/>
  <c r="F1229" i="15"/>
  <c r="F1230" i="15"/>
  <c r="F1231" i="15"/>
  <c r="F1232" i="15"/>
  <c r="F1233" i="15"/>
  <c r="F1234" i="15"/>
  <c r="F1235" i="15"/>
  <c r="F1236" i="15"/>
  <c r="F1237" i="15"/>
  <c r="F1238" i="15"/>
  <c r="F1239" i="15"/>
  <c r="F1240" i="15"/>
  <c r="F1241" i="15"/>
  <c r="F1242" i="15"/>
  <c r="F1243" i="15"/>
  <c r="F1244" i="15"/>
  <c r="F1245" i="15"/>
  <c r="F1246" i="15"/>
  <c r="F1247" i="15"/>
  <c r="F1248" i="15"/>
  <c r="F1249" i="15"/>
  <c r="F1250" i="15"/>
  <c r="F1251" i="15"/>
  <c r="F1252" i="15"/>
  <c r="F1253" i="15"/>
  <c r="F1254" i="15"/>
  <c r="F1255" i="15"/>
  <c r="F1256" i="15"/>
  <c r="F1257" i="15"/>
  <c r="F1258" i="15"/>
  <c r="F1259" i="15"/>
  <c r="F1260" i="15"/>
  <c r="F1261" i="15"/>
  <c r="F1262" i="15"/>
  <c r="F1263" i="15"/>
  <c r="F1264" i="15"/>
  <c r="F1265" i="15"/>
  <c r="F1266" i="15"/>
  <c r="F1267" i="15"/>
  <c r="F1268" i="15"/>
  <c r="F1269" i="15"/>
  <c r="F1270" i="15"/>
  <c r="F1271" i="15"/>
  <c r="F1272" i="15"/>
  <c r="F1273" i="15"/>
  <c r="F1274" i="15"/>
  <c r="F1275" i="15"/>
  <c r="F1276" i="15"/>
  <c r="F1277" i="15"/>
  <c r="F1278" i="15"/>
  <c r="F1279" i="15"/>
  <c r="F1280" i="15"/>
  <c r="F1281" i="15"/>
  <c r="F1282" i="15"/>
  <c r="J4" i="15"/>
  <c r="J5" i="15"/>
  <c r="J6" i="15"/>
  <c r="J7" i="15"/>
  <c r="J8" i="15"/>
  <c r="J9" i="15"/>
  <c r="J10" i="15"/>
  <c r="J11" i="15"/>
  <c r="J12" i="15"/>
  <c r="J13" i="15"/>
  <c r="J14" i="15"/>
  <c r="J15" i="15"/>
  <c r="J16" i="15"/>
  <c r="J17" i="15"/>
  <c r="J18" i="15"/>
  <c r="J19" i="15"/>
  <c r="J20" i="15"/>
  <c r="J21" i="15"/>
  <c r="J22" i="15"/>
  <c r="J23" i="15"/>
  <c r="J24" i="15"/>
  <c r="J25" i="15"/>
  <c r="J26" i="15"/>
  <c r="J27" i="15"/>
  <c r="J28" i="15"/>
  <c r="J29" i="15"/>
  <c r="J30" i="15"/>
  <c r="J31" i="15"/>
  <c r="J32" i="15"/>
  <c r="J33" i="15"/>
  <c r="J34" i="15"/>
  <c r="J35" i="15"/>
  <c r="J36" i="15"/>
  <c r="J37" i="15"/>
  <c r="J38" i="15"/>
  <c r="J39" i="15"/>
  <c r="J40" i="15"/>
  <c r="J41" i="15"/>
  <c r="J42" i="15"/>
  <c r="J43" i="15"/>
  <c r="J44" i="15"/>
  <c r="J45" i="15"/>
  <c r="J46" i="15"/>
  <c r="J47" i="15"/>
  <c r="J48" i="15"/>
  <c r="J49" i="15"/>
  <c r="J50" i="15"/>
  <c r="J51" i="15"/>
  <c r="J52" i="15"/>
  <c r="J53" i="15"/>
  <c r="J54" i="15"/>
  <c r="J55" i="15"/>
  <c r="J56" i="15"/>
  <c r="J57" i="15"/>
  <c r="J58" i="15"/>
  <c r="J59" i="15"/>
  <c r="J60" i="15"/>
  <c r="J61" i="15"/>
  <c r="J62" i="15"/>
  <c r="J63" i="15"/>
  <c r="J64" i="15"/>
  <c r="J65" i="15"/>
  <c r="J66" i="15"/>
  <c r="J67" i="15"/>
  <c r="J68" i="15"/>
  <c r="J69" i="15"/>
  <c r="J70" i="15"/>
  <c r="J71" i="15"/>
  <c r="J72" i="15"/>
  <c r="J73" i="15"/>
  <c r="J74" i="15"/>
  <c r="J75" i="15"/>
  <c r="J76" i="15"/>
  <c r="J77" i="15"/>
  <c r="J78" i="15"/>
  <c r="J79" i="15"/>
  <c r="J80" i="15"/>
  <c r="J81" i="15"/>
  <c r="J82" i="15"/>
  <c r="J83" i="15"/>
  <c r="J84" i="15"/>
  <c r="J85" i="15"/>
  <c r="J86" i="15"/>
  <c r="J87" i="15"/>
  <c r="J88" i="15"/>
  <c r="J89" i="15"/>
  <c r="J90" i="15"/>
  <c r="J91" i="15"/>
  <c r="J92" i="15"/>
  <c r="J93" i="15"/>
  <c r="J94" i="15"/>
  <c r="J95" i="15"/>
  <c r="J96" i="15"/>
  <c r="J97" i="15"/>
  <c r="J98" i="15"/>
  <c r="J99" i="15"/>
  <c r="J100" i="15"/>
  <c r="J101" i="15"/>
  <c r="J102" i="15"/>
  <c r="J103" i="15"/>
  <c r="J104" i="15"/>
  <c r="J105" i="15"/>
  <c r="J106" i="15"/>
  <c r="J107" i="15"/>
  <c r="J108" i="15"/>
  <c r="J109" i="15"/>
  <c r="J110" i="15"/>
  <c r="J111" i="15"/>
  <c r="J112" i="15"/>
  <c r="J113" i="15"/>
  <c r="J114" i="15"/>
  <c r="J115" i="15"/>
  <c r="J116" i="15"/>
  <c r="J117" i="15"/>
  <c r="J118" i="15"/>
  <c r="J119" i="15"/>
  <c r="J120" i="15"/>
  <c r="J121" i="15"/>
  <c r="J122" i="15"/>
  <c r="J123" i="15"/>
  <c r="J124" i="15"/>
  <c r="J125" i="15"/>
  <c r="J126" i="15"/>
  <c r="J127" i="15"/>
  <c r="J128" i="15"/>
  <c r="J129" i="15"/>
  <c r="J130" i="15"/>
  <c r="J131" i="15"/>
  <c r="J132" i="15"/>
  <c r="J133" i="15"/>
  <c r="J134" i="15"/>
  <c r="J135" i="15"/>
  <c r="J136" i="15"/>
  <c r="J137" i="15"/>
  <c r="J138" i="15"/>
  <c r="J139" i="15"/>
  <c r="J140" i="15"/>
  <c r="J141" i="15"/>
  <c r="J142" i="15"/>
  <c r="J143" i="15"/>
  <c r="J144" i="15"/>
  <c r="J145" i="15"/>
  <c r="J146" i="15"/>
  <c r="J147" i="15"/>
  <c r="J148" i="15"/>
  <c r="J149" i="15"/>
  <c r="J150" i="15"/>
  <c r="J151" i="15"/>
  <c r="J152" i="15"/>
  <c r="J153" i="15"/>
  <c r="J154" i="15"/>
  <c r="J155" i="15"/>
  <c r="J156" i="15"/>
  <c r="J157" i="15"/>
  <c r="J158" i="15"/>
  <c r="J159" i="15"/>
  <c r="J160" i="15"/>
  <c r="J161" i="15"/>
  <c r="J162" i="15"/>
  <c r="J163" i="15"/>
  <c r="J164" i="15"/>
  <c r="J165" i="15"/>
  <c r="J166" i="15"/>
  <c r="J167" i="15"/>
  <c r="J168" i="15"/>
  <c r="J169" i="15"/>
  <c r="J170" i="15"/>
  <c r="J171" i="15"/>
  <c r="J172" i="15"/>
  <c r="J173" i="15"/>
  <c r="J174" i="15"/>
  <c r="J175" i="15"/>
  <c r="J176" i="15"/>
  <c r="J177" i="15"/>
  <c r="J178" i="15"/>
  <c r="J179" i="15"/>
  <c r="J180" i="15"/>
  <c r="J181" i="15"/>
  <c r="J182" i="15"/>
  <c r="J183" i="15"/>
  <c r="J184" i="15"/>
  <c r="J185" i="15"/>
  <c r="J186" i="15"/>
  <c r="J187" i="15"/>
  <c r="J188" i="15"/>
  <c r="J189" i="15"/>
  <c r="J190" i="15"/>
  <c r="J191" i="15"/>
  <c r="J192" i="15"/>
  <c r="J193" i="15"/>
  <c r="J194" i="15"/>
  <c r="J195" i="15"/>
  <c r="J196" i="15"/>
  <c r="J197" i="15"/>
  <c r="J198" i="15"/>
  <c r="J199" i="15"/>
  <c r="J200" i="15"/>
  <c r="J201" i="15"/>
  <c r="J202" i="15"/>
  <c r="J203" i="15"/>
  <c r="J204" i="15"/>
  <c r="J205" i="15"/>
  <c r="J206" i="15"/>
  <c r="J207" i="15"/>
  <c r="J208" i="15"/>
  <c r="J209" i="15"/>
  <c r="J210" i="15"/>
  <c r="J211" i="15"/>
  <c r="J212" i="15"/>
  <c r="J213" i="15"/>
  <c r="J214" i="15"/>
  <c r="J215" i="15"/>
  <c r="J216" i="15"/>
  <c r="J217" i="15"/>
  <c r="J218" i="15"/>
  <c r="J219" i="15"/>
  <c r="J220" i="15"/>
  <c r="J221" i="15"/>
  <c r="J222" i="15"/>
  <c r="J223" i="15"/>
  <c r="J224" i="15"/>
  <c r="J225" i="15"/>
  <c r="J226" i="15"/>
  <c r="J227" i="15"/>
  <c r="J228" i="15"/>
  <c r="J229" i="15"/>
  <c r="J230" i="15"/>
  <c r="J231" i="15"/>
  <c r="J232" i="15"/>
  <c r="J233" i="15"/>
  <c r="J234" i="15"/>
  <c r="J235" i="15"/>
  <c r="J236" i="15"/>
  <c r="J237" i="15"/>
  <c r="J238" i="15"/>
  <c r="J239" i="15"/>
  <c r="J240" i="15"/>
  <c r="J241" i="15"/>
  <c r="J242" i="15"/>
  <c r="J243" i="15"/>
  <c r="J244" i="15"/>
  <c r="J245" i="15"/>
  <c r="J246" i="15"/>
  <c r="J247" i="15"/>
  <c r="J248" i="15"/>
  <c r="J249" i="15"/>
  <c r="J250" i="15"/>
  <c r="J251" i="15"/>
  <c r="J252" i="15"/>
  <c r="J253" i="15"/>
  <c r="J254" i="15"/>
  <c r="J255" i="15"/>
  <c r="J256" i="15"/>
  <c r="J257" i="15"/>
  <c r="J258" i="15"/>
  <c r="J259" i="15"/>
  <c r="J260" i="15"/>
  <c r="J261" i="15"/>
  <c r="J262" i="15"/>
  <c r="J263" i="15"/>
  <c r="J264" i="15"/>
  <c r="J265" i="15"/>
  <c r="J266" i="15"/>
  <c r="J267" i="15"/>
  <c r="J268" i="15"/>
  <c r="J269" i="15"/>
  <c r="J270" i="15"/>
  <c r="J271" i="15"/>
  <c r="J272" i="15"/>
  <c r="J273" i="15"/>
  <c r="J274" i="15"/>
  <c r="J275" i="15"/>
  <c r="J276" i="15"/>
  <c r="J277" i="15"/>
  <c r="J278" i="15"/>
  <c r="J279" i="15"/>
  <c r="J280" i="15"/>
  <c r="J281" i="15"/>
  <c r="J282" i="15"/>
  <c r="J283" i="15"/>
  <c r="J284" i="15"/>
  <c r="J285" i="15"/>
  <c r="J286" i="15"/>
  <c r="J287" i="15"/>
  <c r="J288" i="15"/>
  <c r="J289" i="15"/>
  <c r="J290" i="15"/>
  <c r="J291" i="15"/>
  <c r="J292" i="15"/>
  <c r="J293" i="15"/>
  <c r="J294" i="15"/>
  <c r="J295" i="15"/>
  <c r="J296" i="15"/>
  <c r="J297" i="15"/>
  <c r="J298" i="15"/>
  <c r="J299" i="15"/>
  <c r="J300" i="15"/>
  <c r="J301" i="15"/>
  <c r="J302" i="15"/>
  <c r="J303" i="15"/>
  <c r="J304" i="15"/>
  <c r="J305" i="15"/>
  <c r="J306" i="15"/>
  <c r="J307" i="15"/>
  <c r="J308" i="15"/>
  <c r="J309" i="15"/>
  <c r="J310" i="15"/>
  <c r="J311" i="15"/>
  <c r="J312" i="15"/>
  <c r="J313" i="15"/>
  <c r="J314" i="15"/>
  <c r="J315" i="15"/>
  <c r="J316" i="15"/>
  <c r="J317" i="15"/>
  <c r="J318" i="15"/>
  <c r="J319" i="15"/>
  <c r="J320" i="15"/>
  <c r="J321" i="15"/>
  <c r="J322" i="15"/>
  <c r="J323" i="15"/>
  <c r="J324" i="15"/>
  <c r="J325" i="15"/>
  <c r="J326" i="15"/>
  <c r="J327" i="15"/>
  <c r="J328" i="15"/>
  <c r="J329" i="15"/>
  <c r="J330" i="15"/>
  <c r="J331" i="15"/>
  <c r="J332" i="15"/>
  <c r="J333" i="15"/>
  <c r="J334" i="15"/>
  <c r="J335" i="15"/>
  <c r="J336" i="15"/>
  <c r="J337" i="15"/>
  <c r="J338" i="15"/>
  <c r="J339" i="15"/>
  <c r="J340" i="15"/>
  <c r="J341" i="15"/>
  <c r="J342" i="15"/>
  <c r="J343" i="15"/>
  <c r="J344" i="15"/>
  <c r="J345" i="15"/>
  <c r="J346" i="15"/>
  <c r="J347" i="15"/>
  <c r="J348" i="15"/>
  <c r="J349" i="15"/>
  <c r="J350" i="15"/>
  <c r="J351" i="15"/>
  <c r="J352" i="15"/>
  <c r="J353" i="15"/>
  <c r="J354" i="15"/>
  <c r="J355" i="15"/>
  <c r="J356" i="15"/>
  <c r="J357" i="15"/>
  <c r="J358" i="15"/>
  <c r="J359" i="15"/>
  <c r="J360" i="15"/>
  <c r="J361" i="15"/>
  <c r="J362" i="15"/>
  <c r="J363" i="15"/>
  <c r="J364" i="15"/>
  <c r="J365" i="15"/>
  <c r="J366" i="15"/>
  <c r="J367" i="15"/>
  <c r="J368" i="15"/>
  <c r="J369" i="15"/>
  <c r="J370" i="15"/>
  <c r="J371" i="15"/>
  <c r="J372" i="15"/>
  <c r="J373" i="15"/>
  <c r="J374" i="15"/>
  <c r="J375" i="15"/>
  <c r="J376" i="15"/>
  <c r="J377" i="15"/>
  <c r="J378" i="15"/>
  <c r="J379" i="15"/>
  <c r="J380" i="15"/>
  <c r="J381" i="15"/>
  <c r="J382" i="15"/>
  <c r="J383" i="15"/>
  <c r="J384" i="15"/>
  <c r="J385" i="15"/>
  <c r="J386" i="15"/>
  <c r="J387" i="15"/>
  <c r="J388" i="15"/>
  <c r="J389" i="15"/>
  <c r="J390" i="15"/>
  <c r="J391" i="15"/>
  <c r="J392" i="15"/>
  <c r="J393" i="15"/>
  <c r="J394" i="15"/>
  <c r="J395" i="15"/>
  <c r="J396" i="15"/>
  <c r="J397" i="15"/>
  <c r="J398" i="15"/>
  <c r="J399" i="15"/>
  <c r="J400" i="15"/>
  <c r="J401" i="15"/>
  <c r="J402" i="15"/>
  <c r="J403" i="15"/>
  <c r="J404" i="15"/>
  <c r="J405" i="15"/>
  <c r="J406" i="15"/>
  <c r="J407" i="15"/>
  <c r="J408" i="15"/>
  <c r="J409" i="15"/>
  <c r="J410" i="15"/>
  <c r="J411" i="15"/>
  <c r="J412" i="15"/>
  <c r="J413" i="15"/>
  <c r="J414" i="15"/>
  <c r="J415" i="15"/>
  <c r="J416" i="15"/>
  <c r="J417" i="15"/>
  <c r="J418" i="15"/>
  <c r="J419" i="15"/>
  <c r="J420" i="15"/>
  <c r="J421" i="15"/>
  <c r="J422" i="15"/>
  <c r="J423" i="15"/>
  <c r="J424" i="15"/>
  <c r="J425" i="15"/>
  <c r="J426" i="15"/>
  <c r="J427" i="15"/>
  <c r="J428" i="15"/>
  <c r="J429" i="15"/>
  <c r="J430" i="15"/>
  <c r="J431" i="15"/>
  <c r="J432" i="15"/>
  <c r="J433" i="15"/>
  <c r="J434" i="15"/>
  <c r="J435" i="15"/>
  <c r="J436" i="15"/>
  <c r="J437" i="15"/>
  <c r="J438" i="15"/>
  <c r="J439" i="15"/>
  <c r="J440" i="15"/>
  <c r="J441" i="15"/>
  <c r="J442" i="15"/>
  <c r="J443" i="15"/>
  <c r="J444" i="15"/>
  <c r="J445" i="15"/>
  <c r="J446" i="15"/>
  <c r="J447" i="15"/>
  <c r="J448" i="15"/>
  <c r="J449" i="15"/>
  <c r="J450" i="15"/>
  <c r="J451" i="15"/>
  <c r="J452" i="15"/>
  <c r="J453" i="15"/>
  <c r="J454" i="15"/>
  <c r="J455" i="15"/>
  <c r="J456" i="15"/>
  <c r="J457" i="15"/>
  <c r="J458" i="15"/>
  <c r="J459" i="15"/>
  <c r="J460" i="15"/>
  <c r="J461" i="15"/>
  <c r="J462" i="15"/>
  <c r="J463" i="15"/>
  <c r="J464" i="15"/>
  <c r="J465" i="15"/>
  <c r="J466" i="15"/>
  <c r="J467" i="15"/>
  <c r="J468" i="15"/>
  <c r="J469" i="15"/>
  <c r="J470" i="15"/>
  <c r="J471" i="15"/>
  <c r="J472" i="15"/>
  <c r="J473" i="15"/>
  <c r="J474" i="15"/>
  <c r="J475" i="15"/>
  <c r="J476" i="15"/>
  <c r="J477" i="15"/>
  <c r="J478" i="15"/>
  <c r="J479" i="15"/>
  <c r="J480" i="15"/>
  <c r="J481" i="15"/>
  <c r="J482" i="15"/>
  <c r="J483" i="15"/>
  <c r="J484" i="15"/>
  <c r="J485" i="15"/>
  <c r="J486" i="15"/>
  <c r="J487" i="15"/>
  <c r="J488" i="15"/>
  <c r="J489" i="15"/>
  <c r="J490" i="15"/>
  <c r="J491" i="15"/>
  <c r="J492" i="15"/>
  <c r="J493" i="15"/>
  <c r="J494" i="15"/>
  <c r="J495" i="15"/>
  <c r="J496" i="15"/>
  <c r="J497" i="15"/>
  <c r="J498" i="15"/>
  <c r="J499" i="15"/>
  <c r="J500" i="15"/>
  <c r="J501" i="15"/>
  <c r="J502" i="15"/>
  <c r="J503" i="15"/>
  <c r="J504" i="15"/>
  <c r="J505" i="15"/>
  <c r="J506" i="15"/>
  <c r="J507" i="15"/>
  <c r="J508" i="15"/>
  <c r="J509" i="15"/>
  <c r="J510" i="15"/>
  <c r="J511" i="15"/>
  <c r="J512" i="15"/>
  <c r="J513" i="15"/>
  <c r="J514" i="15"/>
  <c r="J515" i="15"/>
  <c r="J516" i="15"/>
  <c r="J517" i="15"/>
  <c r="J518" i="15"/>
  <c r="J519" i="15"/>
  <c r="J520" i="15"/>
  <c r="J521" i="15"/>
  <c r="J522" i="15"/>
  <c r="J523" i="15"/>
  <c r="J524" i="15"/>
  <c r="J525" i="15"/>
  <c r="J526" i="15"/>
  <c r="J527" i="15"/>
  <c r="J528" i="15"/>
  <c r="J529" i="15"/>
  <c r="J530" i="15"/>
  <c r="J531" i="15"/>
  <c r="J532" i="15"/>
  <c r="J533" i="15"/>
  <c r="J534" i="15"/>
  <c r="J535" i="15"/>
  <c r="J536" i="15"/>
  <c r="J537" i="15"/>
  <c r="J538" i="15"/>
  <c r="J539" i="15"/>
  <c r="J540" i="15"/>
  <c r="J541" i="15"/>
  <c r="J542" i="15"/>
  <c r="J543" i="15"/>
  <c r="J544" i="15"/>
  <c r="J545" i="15"/>
  <c r="J546" i="15"/>
  <c r="J547" i="15"/>
  <c r="J548" i="15"/>
  <c r="J549" i="15"/>
  <c r="J550" i="15"/>
  <c r="J551" i="15"/>
  <c r="J552" i="15"/>
  <c r="J553" i="15"/>
  <c r="J554" i="15"/>
  <c r="J555" i="15"/>
  <c r="J556" i="15"/>
  <c r="J557" i="15"/>
  <c r="J558" i="15"/>
  <c r="J559" i="15"/>
  <c r="J560" i="15"/>
  <c r="J561" i="15"/>
  <c r="J562" i="15"/>
  <c r="J563" i="15"/>
  <c r="J564" i="15"/>
  <c r="J565" i="15"/>
  <c r="J566" i="15"/>
  <c r="J567" i="15"/>
  <c r="J568" i="15"/>
  <c r="J569" i="15"/>
  <c r="J570" i="15"/>
  <c r="J571" i="15"/>
  <c r="J572" i="15"/>
  <c r="J573" i="15"/>
  <c r="J574" i="15"/>
  <c r="J575" i="15"/>
  <c r="J576" i="15"/>
  <c r="J577" i="15"/>
  <c r="J578" i="15"/>
  <c r="J579" i="15"/>
  <c r="J580" i="15"/>
  <c r="J581" i="15"/>
  <c r="J582" i="15"/>
  <c r="J583" i="15"/>
  <c r="J584" i="15"/>
  <c r="J585" i="15"/>
  <c r="J586" i="15"/>
  <c r="J587" i="15"/>
  <c r="J588" i="15"/>
  <c r="J589" i="15"/>
  <c r="J590" i="15"/>
  <c r="J591" i="15"/>
  <c r="J592" i="15"/>
  <c r="J593" i="15"/>
  <c r="J594" i="15"/>
  <c r="J595" i="15"/>
  <c r="J596" i="15"/>
  <c r="J597" i="15"/>
  <c r="J598" i="15"/>
  <c r="J599" i="15"/>
  <c r="J600" i="15"/>
  <c r="J601" i="15"/>
  <c r="J602" i="15"/>
  <c r="J603" i="15"/>
  <c r="J604" i="15"/>
  <c r="J605" i="15"/>
  <c r="J606" i="15"/>
  <c r="J607" i="15"/>
  <c r="J608" i="15"/>
  <c r="J609" i="15"/>
  <c r="J610" i="15"/>
  <c r="J611" i="15"/>
  <c r="J612" i="15"/>
  <c r="J613" i="15"/>
  <c r="J614" i="15"/>
  <c r="J615" i="15"/>
  <c r="J616" i="15"/>
  <c r="J617" i="15"/>
  <c r="J618" i="15"/>
  <c r="J619" i="15"/>
  <c r="J620" i="15"/>
  <c r="J621" i="15"/>
  <c r="J622" i="15"/>
  <c r="J623" i="15"/>
  <c r="J624" i="15"/>
  <c r="J625" i="15"/>
  <c r="J626" i="15"/>
  <c r="J627" i="15"/>
  <c r="J628" i="15"/>
  <c r="J629" i="15"/>
  <c r="J630" i="15"/>
  <c r="J631" i="15"/>
  <c r="J632" i="15"/>
  <c r="J633" i="15"/>
  <c r="J634" i="15"/>
  <c r="J635" i="15"/>
  <c r="J636" i="15"/>
  <c r="J637" i="15"/>
  <c r="J638" i="15"/>
  <c r="J639" i="15"/>
  <c r="J640" i="15"/>
  <c r="J641" i="15"/>
  <c r="J642" i="15"/>
  <c r="J643" i="15"/>
  <c r="J644" i="15"/>
  <c r="J645" i="15"/>
  <c r="J646" i="15"/>
  <c r="J647" i="15"/>
  <c r="J648" i="15"/>
  <c r="J649" i="15"/>
  <c r="J650" i="15"/>
  <c r="J651" i="15"/>
  <c r="J652" i="15"/>
  <c r="J653" i="15"/>
  <c r="J654" i="15"/>
  <c r="J655" i="15"/>
  <c r="J656" i="15"/>
  <c r="J657" i="15"/>
  <c r="J658" i="15"/>
  <c r="J659" i="15"/>
  <c r="J660" i="15"/>
  <c r="J661" i="15"/>
  <c r="J662" i="15"/>
  <c r="J663" i="15"/>
  <c r="J664" i="15"/>
  <c r="J665" i="15"/>
  <c r="J666" i="15"/>
  <c r="J667" i="15"/>
  <c r="J668" i="15"/>
  <c r="J669" i="15"/>
  <c r="J670" i="15"/>
  <c r="J671" i="15"/>
  <c r="J672" i="15"/>
  <c r="J673" i="15"/>
  <c r="J674" i="15"/>
  <c r="J675" i="15"/>
  <c r="J676" i="15"/>
  <c r="J677" i="15"/>
  <c r="J678" i="15"/>
  <c r="J679" i="15"/>
  <c r="J680" i="15"/>
  <c r="J681" i="15"/>
  <c r="J682" i="15"/>
  <c r="J683" i="15"/>
  <c r="J684" i="15"/>
  <c r="J685" i="15"/>
  <c r="J686" i="15"/>
  <c r="J687" i="15"/>
  <c r="J688" i="15"/>
  <c r="J689" i="15"/>
  <c r="J690" i="15"/>
  <c r="J691" i="15"/>
  <c r="J692" i="15"/>
  <c r="J693" i="15"/>
  <c r="J694" i="15"/>
  <c r="J695" i="15"/>
  <c r="J696" i="15"/>
  <c r="J697" i="15"/>
  <c r="J698" i="15"/>
  <c r="J699" i="15"/>
  <c r="J700" i="15"/>
  <c r="J701" i="15"/>
  <c r="J702" i="15"/>
  <c r="J703" i="15"/>
  <c r="J704" i="15"/>
  <c r="J705" i="15"/>
  <c r="J706" i="15"/>
  <c r="J707" i="15"/>
  <c r="J708" i="15"/>
  <c r="J709" i="15"/>
  <c r="J710" i="15"/>
  <c r="J711" i="15"/>
  <c r="J712" i="15"/>
  <c r="J713" i="15"/>
  <c r="J714" i="15"/>
  <c r="J715" i="15"/>
  <c r="J716" i="15"/>
  <c r="J717" i="15"/>
  <c r="J718" i="15"/>
  <c r="J719" i="15"/>
  <c r="J720" i="15"/>
  <c r="J721" i="15"/>
  <c r="J722" i="15"/>
  <c r="J723" i="15"/>
  <c r="J724" i="15"/>
  <c r="J725" i="15"/>
  <c r="J726" i="15"/>
  <c r="J727" i="15"/>
  <c r="J728" i="15"/>
  <c r="J729" i="15"/>
  <c r="J730" i="15"/>
  <c r="J731" i="15"/>
  <c r="J732" i="15"/>
  <c r="J733" i="15"/>
  <c r="J734" i="15"/>
  <c r="J735" i="15"/>
  <c r="J736" i="15"/>
  <c r="J737" i="15"/>
  <c r="J738" i="15"/>
  <c r="J739" i="15"/>
  <c r="J740" i="15"/>
  <c r="J741" i="15"/>
  <c r="J742" i="15"/>
  <c r="J743" i="15"/>
  <c r="J744" i="15"/>
  <c r="J745" i="15"/>
  <c r="J746" i="15"/>
  <c r="J747" i="15"/>
  <c r="J748" i="15"/>
  <c r="J749" i="15"/>
  <c r="J750" i="15"/>
  <c r="J751" i="15"/>
  <c r="J752" i="15"/>
  <c r="J753" i="15"/>
  <c r="J754" i="15"/>
  <c r="J755" i="15"/>
  <c r="J756" i="15"/>
  <c r="J757" i="15"/>
  <c r="J758" i="15"/>
  <c r="J759" i="15"/>
  <c r="J760" i="15"/>
  <c r="J761" i="15"/>
  <c r="J762" i="15"/>
  <c r="J763" i="15"/>
  <c r="J764" i="15"/>
  <c r="J765" i="15"/>
  <c r="J766" i="15"/>
  <c r="J767" i="15"/>
  <c r="J768" i="15"/>
  <c r="J769" i="15"/>
  <c r="J770" i="15"/>
  <c r="J771" i="15"/>
  <c r="J772" i="15"/>
  <c r="J773" i="15"/>
  <c r="J774" i="15"/>
  <c r="J775" i="15"/>
  <c r="J776" i="15"/>
  <c r="J777" i="15"/>
  <c r="J778" i="15"/>
  <c r="J779" i="15"/>
  <c r="J780" i="15"/>
  <c r="J781" i="15"/>
  <c r="J782" i="15"/>
  <c r="J783" i="15"/>
  <c r="J784" i="15"/>
  <c r="J785" i="15"/>
  <c r="J786" i="15"/>
  <c r="J787" i="15"/>
  <c r="J788" i="15"/>
  <c r="J789" i="15"/>
  <c r="J790" i="15"/>
  <c r="J791" i="15"/>
  <c r="J792" i="15"/>
  <c r="J793" i="15"/>
  <c r="J794" i="15"/>
  <c r="J795" i="15"/>
  <c r="J796" i="15"/>
  <c r="J797" i="15"/>
  <c r="J798" i="15"/>
  <c r="J799" i="15"/>
  <c r="J800" i="15"/>
  <c r="J801" i="15"/>
  <c r="J802" i="15"/>
  <c r="J803" i="15"/>
  <c r="J804" i="15"/>
  <c r="J805" i="15"/>
  <c r="J806" i="15"/>
  <c r="J807" i="15"/>
  <c r="J808" i="15"/>
  <c r="J809" i="15"/>
  <c r="J810" i="15"/>
  <c r="J811" i="15"/>
  <c r="J812" i="15"/>
  <c r="J813" i="15"/>
  <c r="J814" i="15"/>
  <c r="J815" i="15"/>
  <c r="J816" i="15"/>
  <c r="J817" i="15"/>
  <c r="J818" i="15"/>
  <c r="J819" i="15"/>
  <c r="J820" i="15"/>
  <c r="J821" i="15"/>
  <c r="J822" i="15"/>
  <c r="J823" i="15"/>
  <c r="J824" i="15"/>
  <c r="J825" i="15"/>
  <c r="J826" i="15"/>
  <c r="J827" i="15"/>
  <c r="J828" i="15"/>
  <c r="J829" i="15"/>
  <c r="J830" i="15"/>
  <c r="J831" i="15"/>
  <c r="J832" i="15"/>
  <c r="J833" i="15"/>
  <c r="J834" i="15"/>
  <c r="J835" i="15"/>
  <c r="J836" i="15"/>
  <c r="J837" i="15"/>
  <c r="J838" i="15"/>
  <c r="J839" i="15"/>
  <c r="J840" i="15"/>
  <c r="J841" i="15"/>
  <c r="J842" i="15"/>
  <c r="J843" i="15"/>
  <c r="J844" i="15"/>
  <c r="J845" i="15"/>
  <c r="J846" i="15"/>
  <c r="J847" i="15"/>
  <c r="J848" i="15"/>
  <c r="J849" i="15"/>
  <c r="J850" i="15"/>
  <c r="J851" i="15"/>
  <c r="J852" i="15"/>
  <c r="J853" i="15"/>
  <c r="J854" i="15"/>
  <c r="J855" i="15"/>
  <c r="J856" i="15"/>
  <c r="J857" i="15"/>
  <c r="J858" i="15"/>
  <c r="J859" i="15"/>
  <c r="J860" i="15"/>
  <c r="J861" i="15"/>
  <c r="J862" i="15"/>
  <c r="J863" i="15"/>
  <c r="J864" i="15"/>
  <c r="J865" i="15"/>
  <c r="J866" i="15"/>
  <c r="J867" i="15"/>
  <c r="J868" i="15"/>
  <c r="J869" i="15"/>
  <c r="J870" i="15"/>
  <c r="J871" i="15"/>
  <c r="J872" i="15"/>
  <c r="J873" i="15"/>
  <c r="J874" i="15"/>
  <c r="J875" i="15"/>
  <c r="J876" i="15"/>
  <c r="J877" i="15"/>
  <c r="J878" i="15"/>
  <c r="J879" i="15"/>
  <c r="J880" i="15"/>
  <c r="J881" i="15"/>
  <c r="J882" i="15"/>
  <c r="J883" i="15"/>
  <c r="J884" i="15"/>
  <c r="J885" i="15"/>
  <c r="J886" i="15"/>
  <c r="J887" i="15"/>
  <c r="J888" i="15"/>
  <c r="J889" i="15"/>
  <c r="J890" i="15"/>
  <c r="J891" i="15"/>
  <c r="J892" i="15"/>
  <c r="J893" i="15"/>
  <c r="J894" i="15"/>
  <c r="J895" i="15"/>
  <c r="J896" i="15"/>
  <c r="J897" i="15"/>
  <c r="J898" i="15"/>
  <c r="J899" i="15"/>
  <c r="J900" i="15"/>
  <c r="J901" i="15"/>
  <c r="J902" i="15"/>
  <c r="J903" i="15"/>
  <c r="J904" i="15"/>
  <c r="J905" i="15"/>
  <c r="J906" i="15"/>
  <c r="J907" i="15"/>
  <c r="J908" i="15"/>
  <c r="J909" i="15"/>
  <c r="J910" i="15"/>
  <c r="J911" i="15"/>
  <c r="J912" i="15"/>
  <c r="J913" i="15"/>
  <c r="J914" i="15"/>
  <c r="J915" i="15"/>
  <c r="J916" i="15"/>
  <c r="J917" i="15"/>
  <c r="J918" i="15"/>
  <c r="J919" i="15"/>
  <c r="J920" i="15"/>
  <c r="J921" i="15"/>
  <c r="J922" i="15"/>
  <c r="J923" i="15"/>
  <c r="J924" i="15"/>
  <c r="J925" i="15"/>
  <c r="J926" i="15"/>
  <c r="J927" i="15"/>
  <c r="J928" i="15"/>
  <c r="J929" i="15"/>
  <c r="J930" i="15"/>
  <c r="J931" i="15"/>
  <c r="J932" i="15"/>
  <c r="J933" i="15"/>
  <c r="J934" i="15"/>
  <c r="J935" i="15"/>
  <c r="J936" i="15"/>
  <c r="J937" i="15"/>
  <c r="J938" i="15"/>
  <c r="J939" i="15"/>
  <c r="J940" i="15"/>
  <c r="J941" i="15"/>
  <c r="J942" i="15"/>
  <c r="J943" i="15"/>
  <c r="J944" i="15"/>
  <c r="J945" i="15"/>
  <c r="J946" i="15"/>
  <c r="J947" i="15"/>
  <c r="J948" i="15"/>
  <c r="J949" i="15"/>
  <c r="J950" i="15"/>
  <c r="J951" i="15"/>
  <c r="J952" i="15"/>
  <c r="J953" i="15"/>
  <c r="J954" i="15"/>
  <c r="J955" i="15"/>
  <c r="J956" i="15"/>
  <c r="J957" i="15"/>
  <c r="J958" i="15"/>
  <c r="J959" i="15"/>
  <c r="J960" i="15"/>
  <c r="J961" i="15"/>
  <c r="J962" i="15"/>
  <c r="J963" i="15"/>
  <c r="J964" i="15"/>
  <c r="J965" i="15"/>
  <c r="J966" i="15"/>
  <c r="J967" i="15"/>
  <c r="J968" i="15"/>
  <c r="J969" i="15"/>
  <c r="J970" i="15"/>
  <c r="J971" i="15"/>
  <c r="J972" i="15"/>
  <c r="J973" i="15"/>
  <c r="J974" i="15"/>
  <c r="J975" i="15"/>
  <c r="J976" i="15"/>
  <c r="J977" i="15"/>
  <c r="J978" i="15"/>
  <c r="J979" i="15"/>
  <c r="J980" i="15"/>
  <c r="J981" i="15"/>
  <c r="J982" i="15"/>
  <c r="J983" i="15"/>
  <c r="J984" i="15"/>
  <c r="J985" i="15"/>
  <c r="J986" i="15"/>
  <c r="J987" i="15"/>
  <c r="J988" i="15"/>
  <c r="J989" i="15"/>
  <c r="J990" i="15"/>
  <c r="J991" i="15"/>
  <c r="J992" i="15"/>
  <c r="J993" i="15"/>
  <c r="J994" i="15"/>
  <c r="J995" i="15"/>
  <c r="J996" i="15"/>
  <c r="J997" i="15"/>
  <c r="J998" i="15"/>
  <c r="J999" i="15"/>
  <c r="J1000" i="15"/>
  <c r="J1001" i="15"/>
  <c r="J1002" i="15"/>
  <c r="J1003" i="15"/>
  <c r="J1004" i="15"/>
  <c r="J1005" i="15"/>
  <c r="J1006" i="15"/>
  <c r="J1007" i="15"/>
  <c r="J1008" i="15"/>
  <c r="J1009" i="15"/>
  <c r="J1010" i="15"/>
  <c r="J1011" i="15"/>
  <c r="J1012" i="15"/>
  <c r="J1013" i="15"/>
  <c r="J1014" i="15"/>
  <c r="J1015" i="15"/>
  <c r="J1016" i="15"/>
  <c r="J1017" i="15"/>
  <c r="J1018" i="15"/>
  <c r="J1019" i="15"/>
  <c r="J1020" i="15"/>
  <c r="J1021" i="15"/>
  <c r="J1022" i="15"/>
  <c r="J1023" i="15"/>
  <c r="J1024" i="15"/>
  <c r="J1025" i="15"/>
  <c r="J1026" i="15"/>
  <c r="J1027" i="15"/>
  <c r="J1028" i="15"/>
  <c r="J1029" i="15"/>
  <c r="J1030" i="15"/>
  <c r="J1031" i="15"/>
  <c r="J1032" i="15"/>
  <c r="J1033" i="15"/>
  <c r="J1034" i="15"/>
  <c r="J1035" i="15"/>
  <c r="J1036" i="15"/>
  <c r="J1037" i="15"/>
  <c r="J1038" i="15"/>
  <c r="J1039" i="15"/>
  <c r="J1040" i="15"/>
  <c r="J1041" i="15"/>
  <c r="J1042" i="15"/>
  <c r="J1043" i="15"/>
  <c r="J1044" i="15"/>
  <c r="J1045" i="15"/>
  <c r="J1046" i="15"/>
  <c r="J1047" i="15"/>
  <c r="J1048" i="15"/>
  <c r="J1049" i="15"/>
  <c r="J1050" i="15"/>
  <c r="J1051" i="15"/>
  <c r="J1052" i="15"/>
  <c r="J1053" i="15"/>
  <c r="J1054" i="15"/>
  <c r="J1055" i="15"/>
  <c r="J1056" i="15"/>
  <c r="J1057" i="15"/>
  <c r="J1058" i="15"/>
  <c r="J1059" i="15"/>
  <c r="J1060" i="15"/>
  <c r="J1061" i="15"/>
  <c r="J1062" i="15"/>
  <c r="J1063" i="15"/>
  <c r="J1064" i="15"/>
  <c r="J1065" i="15"/>
  <c r="J1066" i="15"/>
  <c r="J1067" i="15"/>
  <c r="J1068" i="15"/>
  <c r="J1069" i="15"/>
  <c r="J1070" i="15"/>
  <c r="J1071" i="15"/>
  <c r="J1072" i="15"/>
  <c r="J1073" i="15"/>
  <c r="J1074" i="15"/>
  <c r="J1075" i="15"/>
  <c r="J1076" i="15"/>
  <c r="J1077" i="15"/>
  <c r="J1078" i="15"/>
  <c r="J1079" i="15"/>
  <c r="J1080" i="15"/>
  <c r="J1081" i="15"/>
  <c r="J1082" i="15"/>
  <c r="J1083" i="15"/>
  <c r="J1084" i="15"/>
  <c r="J1085" i="15"/>
  <c r="J1086" i="15"/>
  <c r="J1087" i="15"/>
  <c r="J1088" i="15"/>
  <c r="J1089" i="15"/>
  <c r="J1090" i="15"/>
  <c r="J1091" i="15"/>
  <c r="J1092" i="15"/>
  <c r="J1093" i="15"/>
  <c r="J1094" i="15"/>
  <c r="J1095" i="15"/>
  <c r="J1096" i="15"/>
  <c r="J1097" i="15"/>
  <c r="J1098" i="15"/>
  <c r="J1099" i="15"/>
  <c r="J1100" i="15"/>
  <c r="J1101" i="15"/>
  <c r="J1102" i="15"/>
  <c r="J1103" i="15"/>
  <c r="J1104" i="15"/>
  <c r="J1105" i="15"/>
  <c r="J1106" i="15"/>
  <c r="J1107" i="15"/>
  <c r="J1108" i="15"/>
  <c r="J1109" i="15"/>
  <c r="J1110" i="15"/>
  <c r="J1111" i="15"/>
  <c r="J1112" i="15"/>
  <c r="J1113" i="15"/>
  <c r="J1114" i="15"/>
  <c r="J1115" i="15"/>
  <c r="J1116" i="15"/>
  <c r="J1117" i="15"/>
  <c r="J1118" i="15"/>
  <c r="J1119" i="15"/>
  <c r="J1120" i="15"/>
  <c r="J1121" i="15"/>
  <c r="J1122" i="15"/>
  <c r="J1123" i="15"/>
  <c r="J1124" i="15"/>
  <c r="J1125" i="15"/>
  <c r="J1126" i="15"/>
  <c r="J1127" i="15"/>
  <c r="J1128" i="15"/>
  <c r="J1129" i="15"/>
  <c r="J1130" i="15"/>
  <c r="J1131" i="15"/>
  <c r="J1132" i="15"/>
  <c r="J1133" i="15"/>
  <c r="J1134" i="15"/>
  <c r="J1135" i="15"/>
  <c r="J1136" i="15"/>
  <c r="J1137" i="15"/>
  <c r="J1138" i="15"/>
  <c r="J1139" i="15"/>
  <c r="J1140" i="15"/>
  <c r="J1141" i="15"/>
  <c r="J1142" i="15"/>
  <c r="J1143" i="15"/>
  <c r="J1144" i="15"/>
  <c r="J1145" i="15"/>
  <c r="J1146" i="15"/>
  <c r="J1147" i="15"/>
  <c r="J1148" i="15"/>
  <c r="J1149" i="15"/>
  <c r="J1150" i="15"/>
  <c r="J1151" i="15"/>
  <c r="J1152" i="15"/>
  <c r="J1153" i="15"/>
  <c r="J1154" i="15"/>
  <c r="J1155" i="15"/>
  <c r="J1156" i="15"/>
  <c r="J1157" i="15"/>
  <c r="J1158" i="15"/>
  <c r="J1159" i="15"/>
  <c r="J1160" i="15"/>
  <c r="J1161" i="15"/>
  <c r="J1162" i="15"/>
  <c r="J1163" i="15"/>
  <c r="J1164" i="15"/>
  <c r="J1165" i="15"/>
  <c r="J1166" i="15"/>
  <c r="J1167" i="15"/>
  <c r="J1168" i="15"/>
  <c r="J1169" i="15"/>
  <c r="J1170" i="15"/>
  <c r="J1171" i="15"/>
  <c r="J1172" i="15"/>
  <c r="J1173" i="15"/>
  <c r="J1174" i="15"/>
  <c r="J1175" i="15"/>
  <c r="J1176" i="15"/>
  <c r="J1177" i="15"/>
  <c r="J1178" i="15"/>
  <c r="J1179" i="15"/>
  <c r="J1180" i="15"/>
  <c r="J1181" i="15"/>
  <c r="J1182" i="15"/>
  <c r="J1183" i="15"/>
  <c r="J1184" i="15"/>
  <c r="J1185" i="15"/>
  <c r="J1186" i="15"/>
  <c r="J1187" i="15"/>
  <c r="J1188" i="15"/>
  <c r="J1189" i="15"/>
  <c r="J1190" i="15"/>
  <c r="J1191" i="15"/>
  <c r="J1192" i="15"/>
  <c r="J1193" i="15"/>
  <c r="J1194" i="15"/>
  <c r="J1195" i="15"/>
  <c r="J1196" i="15"/>
  <c r="J1197" i="15"/>
  <c r="J1198" i="15"/>
  <c r="J1199" i="15"/>
  <c r="J1200" i="15"/>
  <c r="J1201" i="15"/>
  <c r="J1202" i="15"/>
  <c r="J1203" i="15"/>
  <c r="J1204" i="15"/>
  <c r="J1205" i="15"/>
  <c r="J1206" i="15"/>
  <c r="J1207" i="15"/>
  <c r="J1208" i="15"/>
  <c r="J1209" i="15"/>
  <c r="J1210" i="15"/>
  <c r="J1211" i="15"/>
  <c r="J1212" i="15"/>
  <c r="J1213" i="15"/>
  <c r="J1214" i="15"/>
  <c r="J1215" i="15"/>
  <c r="J1216" i="15"/>
  <c r="J1217" i="15"/>
  <c r="J1218" i="15"/>
  <c r="J1219" i="15"/>
  <c r="J1220" i="15"/>
  <c r="J1221" i="15"/>
  <c r="J1222" i="15"/>
  <c r="J1223" i="15"/>
  <c r="J1224" i="15"/>
  <c r="J1225" i="15"/>
  <c r="J1226" i="15"/>
  <c r="J1227" i="15"/>
  <c r="J1228" i="15"/>
  <c r="J1229" i="15"/>
  <c r="J1230" i="15"/>
  <c r="J1231" i="15"/>
  <c r="J1232" i="15"/>
  <c r="J1233" i="15"/>
  <c r="J1234" i="15"/>
  <c r="J1235" i="15"/>
  <c r="J1236" i="15"/>
  <c r="J1237" i="15"/>
  <c r="J1238" i="15"/>
  <c r="J1239" i="15"/>
  <c r="J1240" i="15"/>
  <c r="J1241" i="15"/>
  <c r="J1242" i="15"/>
  <c r="J1243" i="15"/>
  <c r="J1244" i="15"/>
  <c r="J1245" i="15"/>
  <c r="J1246" i="15"/>
  <c r="J1247" i="15"/>
  <c r="J1248" i="15"/>
  <c r="J1249" i="15"/>
  <c r="J1250" i="15"/>
  <c r="J1251" i="15"/>
  <c r="J1252" i="15"/>
  <c r="J1253" i="15"/>
  <c r="J1254" i="15"/>
  <c r="J1255" i="15"/>
  <c r="J1256" i="15"/>
  <c r="J1257" i="15"/>
  <c r="J1258" i="15"/>
  <c r="J1259" i="15"/>
  <c r="J1260" i="15"/>
  <c r="J1261" i="15"/>
  <c r="J1262" i="15"/>
  <c r="J1263" i="15"/>
  <c r="J1264" i="15"/>
  <c r="J1265" i="15"/>
  <c r="J1266" i="15"/>
  <c r="J1267" i="15"/>
  <c r="J1268" i="15"/>
  <c r="J1269" i="15"/>
  <c r="J1270" i="15"/>
  <c r="J1271" i="15"/>
  <c r="J1272" i="15"/>
  <c r="J1273" i="15"/>
  <c r="J1274" i="15"/>
  <c r="J1275" i="15"/>
  <c r="J1276" i="15"/>
  <c r="J1277" i="15"/>
  <c r="J1278" i="15"/>
  <c r="J1279" i="15"/>
  <c r="J1280" i="15"/>
  <c r="J1281" i="15"/>
  <c r="J1282" i="15"/>
  <c r="F3" i="15"/>
  <c r="J3" i="15"/>
  <c r="N1266" i="15"/>
  <c r="N1265" i="15"/>
  <c r="E1272" i="15"/>
  <c r="N1271" i="15"/>
  <c r="E1270" i="15"/>
  <c r="E1269" i="15"/>
  <c r="E1268" i="15"/>
  <c r="E1266" i="15"/>
  <c r="N1261" i="15"/>
  <c r="E1274" i="15"/>
  <c r="E1265" i="15"/>
  <c r="N1259" i="15"/>
  <c r="E1267" i="15"/>
  <c r="E1262" i="15"/>
  <c r="E1263" i="15"/>
  <c r="E1264" i="15"/>
  <c r="E1271" i="15"/>
  <c r="E1261" i="15"/>
  <c r="N1282" i="15"/>
  <c r="E1280" i="15"/>
  <c r="E1276" i="15"/>
  <c r="E1277" i="15"/>
  <c r="E1273" i="15"/>
  <c r="E1275" i="15"/>
  <c r="E1282" i="15"/>
  <c r="N1214" i="15"/>
  <c r="N1207" i="15"/>
  <c r="E1278" i="15"/>
  <c r="E1279" i="15"/>
  <c r="E1281" i="15"/>
  <c r="N1248" i="15"/>
  <c r="E1257" i="15"/>
  <c r="E1260" i="15"/>
  <c r="N1246" i="15"/>
  <c r="E1248" i="15"/>
  <c r="E1256" i="15"/>
  <c r="N1243" i="15"/>
  <c r="E1255" i="15"/>
  <c r="E1246" i="15"/>
  <c r="N1240" i="15"/>
  <c r="N1237" i="15"/>
  <c r="E1247" i="15"/>
  <c r="E1258" i="15"/>
  <c r="E1254" i="15"/>
  <c r="E1252" i="15"/>
  <c r="E1251" i="15"/>
  <c r="E1249" i="15"/>
  <c r="E1243" i="15"/>
  <c r="N1225" i="15"/>
  <c r="E1241" i="15"/>
  <c r="E1259" i="15"/>
  <c r="E1253" i="15"/>
  <c r="E1244" i="15"/>
  <c r="E1239" i="15"/>
  <c r="E1236" i="15"/>
  <c r="N1231" i="15"/>
  <c r="E1242" i="15"/>
  <c r="E1237" i="15"/>
  <c r="E1235" i="15"/>
  <c r="E1250" i="15"/>
  <c r="N1228" i="15"/>
  <c r="E1245" i="15"/>
  <c r="E1240" i="15"/>
  <c r="E1231" i="15"/>
  <c r="E1233" i="15"/>
  <c r="E1238" i="15"/>
  <c r="E1230" i="15"/>
  <c r="E1227" i="15"/>
  <c r="E1234" i="15"/>
  <c r="E1232" i="15"/>
  <c r="E1228" i="15"/>
  <c r="E1226" i="15"/>
  <c r="E1220" i="15"/>
  <c r="E1221" i="15"/>
  <c r="E1216" i="15"/>
  <c r="E1217" i="15"/>
  <c r="E1218" i="15"/>
  <c r="E1223" i="15"/>
  <c r="E1222" i="15"/>
  <c r="E1215" i="15"/>
  <c r="E1224" i="15"/>
  <c r="E1219" i="15"/>
  <c r="E1209" i="15"/>
  <c r="E1210" i="15"/>
  <c r="E1211" i="15"/>
  <c r="E1212" i="15"/>
  <c r="E1213" i="15"/>
  <c r="E1214" i="15"/>
  <c r="E1208" i="15"/>
  <c r="N630" i="15"/>
  <c r="N625" i="15"/>
  <c r="E1206" i="15"/>
  <c r="E1202" i="15"/>
  <c r="N1095" i="15"/>
  <c r="N1086" i="15"/>
  <c r="E1205" i="15"/>
  <c r="N1178" i="15"/>
  <c r="N1169" i="15"/>
  <c r="E1201" i="15"/>
  <c r="N1184" i="15"/>
  <c r="E1203" i="15"/>
  <c r="E1200" i="15"/>
  <c r="E1199" i="15"/>
  <c r="N1154" i="15"/>
  <c r="E1198" i="15"/>
  <c r="E1204" i="15"/>
  <c r="E1196" i="15"/>
  <c r="E1194" i="15"/>
  <c r="E1189" i="15"/>
  <c r="E1197" i="15"/>
  <c r="E1186" i="15"/>
  <c r="E1185" i="15"/>
  <c r="E1190" i="15"/>
  <c r="E1188" i="15"/>
  <c r="E1184" i="15"/>
  <c r="E1195" i="15"/>
  <c r="E1193" i="15"/>
  <c r="E1192" i="15"/>
  <c r="E1191" i="15"/>
  <c r="E1178" i="15"/>
  <c r="E1179" i="15"/>
  <c r="E1180" i="15"/>
  <c r="E1183" i="15"/>
  <c r="E1177" i="15"/>
  <c r="E1175" i="15"/>
  <c r="E1187" i="15"/>
  <c r="E1182" i="15"/>
  <c r="E1181" i="15"/>
  <c r="E1173" i="15"/>
  <c r="E1174" i="15"/>
  <c r="N1143" i="15"/>
  <c r="E1171" i="15"/>
  <c r="E1170" i="15"/>
  <c r="E1176" i="15"/>
  <c r="E1172" i="15"/>
  <c r="E1169" i="15"/>
  <c r="E1168" i="15"/>
  <c r="N1136" i="15"/>
  <c r="N1115" i="15"/>
  <c r="E1165" i="15"/>
  <c r="E1166" i="15"/>
  <c r="E1167" i="15"/>
  <c r="E1157" i="15"/>
  <c r="E1158" i="15"/>
  <c r="E1159" i="15"/>
  <c r="E1160" i="15"/>
  <c r="E1161" i="15"/>
  <c r="E1162" i="15"/>
  <c r="E1163" i="15"/>
  <c r="E1153" i="15"/>
  <c r="E1152" i="15"/>
  <c r="E1151" i="15"/>
  <c r="E1149" i="15"/>
  <c r="E1164" i="15"/>
  <c r="E1156" i="15"/>
  <c r="E1154" i="15"/>
  <c r="E1142" i="15"/>
  <c r="E1143" i="15"/>
  <c r="E1144" i="15"/>
  <c r="E1145" i="15"/>
  <c r="E1146" i="15"/>
  <c r="E1147" i="15"/>
  <c r="E1148" i="15"/>
  <c r="E1155" i="15"/>
  <c r="E1150" i="15"/>
  <c r="E1141" i="15"/>
  <c r="E1136" i="15"/>
  <c r="E1137" i="15"/>
  <c r="E1138" i="15"/>
  <c r="E1132" i="15"/>
  <c r="E1133" i="15"/>
  <c r="E1140" i="15"/>
  <c r="E1135" i="15"/>
  <c r="E1131" i="15"/>
  <c r="N1108" i="15"/>
  <c r="E1139" i="15"/>
  <c r="N1066" i="15"/>
  <c r="E1121" i="15"/>
  <c r="E1122" i="15"/>
  <c r="E1129" i="15"/>
  <c r="E1126" i="15"/>
  <c r="E1128" i="15"/>
  <c r="E1127" i="15"/>
  <c r="E1125" i="15"/>
  <c r="E1124" i="15"/>
  <c r="E1123" i="15"/>
  <c r="E1134" i="15"/>
  <c r="E1130" i="15"/>
  <c r="E1120" i="15"/>
  <c r="E1119" i="15"/>
  <c r="E1114" i="15"/>
  <c r="E1104" i="15"/>
  <c r="E1105" i="15"/>
  <c r="E1106" i="15"/>
  <c r="E1107" i="15"/>
  <c r="E1108" i="15"/>
  <c r="E1109" i="15"/>
  <c r="E1110" i="15"/>
  <c r="E1111" i="15"/>
  <c r="E1112" i="15"/>
  <c r="E1113" i="15"/>
  <c r="E1116" i="15"/>
  <c r="E1103" i="15"/>
  <c r="E1118" i="15"/>
  <c r="E1117" i="15"/>
  <c r="E1115" i="15"/>
  <c r="E1093" i="15"/>
  <c r="E1094" i="15"/>
  <c r="E1095" i="15"/>
  <c r="E1096" i="15"/>
  <c r="E1097" i="15"/>
  <c r="E1098" i="15"/>
  <c r="E1099" i="15"/>
  <c r="E1100" i="15"/>
  <c r="E1101" i="15"/>
  <c r="E1102" i="15"/>
  <c r="E1092" i="15"/>
  <c r="N946" i="15"/>
  <c r="N942" i="15"/>
  <c r="E1086" i="15"/>
  <c r="E1081" i="15"/>
  <c r="N1029" i="15"/>
  <c r="N1012" i="15"/>
  <c r="E1080" i="15"/>
  <c r="E1088" i="15"/>
  <c r="E1089" i="15"/>
  <c r="E1090" i="15"/>
  <c r="E1075" i="15"/>
  <c r="E1076" i="15"/>
  <c r="E1077" i="15"/>
  <c r="E1078" i="15"/>
  <c r="E1079" i="15"/>
  <c r="E1071" i="15"/>
  <c r="E1072" i="15"/>
  <c r="E1087" i="15"/>
  <c r="E1084" i="15"/>
  <c r="E1083" i="15"/>
  <c r="E1074" i="15"/>
  <c r="E1070" i="15"/>
  <c r="N1047" i="15"/>
  <c r="E1091" i="15"/>
  <c r="E1085" i="15"/>
  <c r="E1082" i="15"/>
  <c r="E1052" i="15"/>
  <c r="E1053" i="15"/>
  <c r="E1054" i="15"/>
  <c r="E1055" i="15"/>
  <c r="E1056" i="15"/>
  <c r="E1057" i="15"/>
  <c r="E1058" i="15"/>
  <c r="E1059" i="15"/>
  <c r="E1060" i="15"/>
  <c r="E1061" i="15"/>
  <c r="E1062" i="15"/>
  <c r="E1063" i="15"/>
  <c r="E1064" i="15"/>
  <c r="E1065" i="15"/>
  <c r="E1066" i="15"/>
  <c r="E1067" i="15"/>
  <c r="E1068" i="15"/>
  <c r="E1069" i="15"/>
  <c r="E1050" i="15"/>
  <c r="E1073" i="15"/>
  <c r="E1051" i="15"/>
  <c r="E1049" i="15"/>
  <c r="E1048" i="15"/>
  <c r="E1036" i="15"/>
  <c r="E1037" i="15"/>
  <c r="E1038" i="15"/>
  <c r="E1039" i="15"/>
  <c r="E1040" i="15"/>
  <c r="E1041" i="15"/>
  <c r="E1042" i="15"/>
  <c r="E1043" i="15"/>
  <c r="E1044" i="15"/>
  <c r="E1045" i="15"/>
  <c r="E1046" i="15"/>
  <c r="E1047" i="15"/>
  <c r="E1035" i="15"/>
  <c r="E1017" i="15"/>
  <c r="E1018" i="15"/>
  <c r="E1019" i="15"/>
  <c r="E1020" i="15"/>
  <c r="E1021" i="15"/>
  <c r="E1022" i="15"/>
  <c r="E1023" i="15"/>
  <c r="E1024" i="15"/>
  <c r="E1025" i="15"/>
  <c r="E1026" i="15"/>
  <c r="E1027" i="15"/>
  <c r="E1028" i="15"/>
  <c r="E1029" i="15"/>
  <c r="E1030" i="15"/>
  <c r="E1031" i="15"/>
  <c r="E1032" i="15"/>
  <c r="E1033" i="15"/>
  <c r="E1016" i="15"/>
  <c r="N977" i="15"/>
  <c r="E1034" i="15"/>
  <c r="E1012" i="15"/>
  <c r="E1013" i="15"/>
  <c r="E1010" i="15"/>
  <c r="E1009" i="15"/>
  <c r="E1007" i="15"/>
  <c r="E1015" i="15"/>
  <c r="E1014" i="15"/>
  <c r="E1011" i="15"/>
  <c r="E1008" i="15"/>
  <c r="E1005" i="15"/>
  <c r="E1006" i="15"/>
  <c r="E1003" i="15"/>
  <c r="E1000" i="15"/>
  <c r="E1001" i="15"/>
  <c r="E997" i="15"/>
  <c r="E987" i="15"/>
  <c r="E988" i="15"/>
  <c r="E989" i="15"/>
  <c r="E990" i="15"/>
  <c r="E991" i="15"/>
  <c r="E992" i="15"/>
  <c r="E982" i="15"/>
  <c r="E983" i="15"/>
  <c r="E984" i="15"/>
  <c r="E985" i="15"/>
  <c r="E1004" i="15"/>
  <c r="E999" i="15"/>
  <c r="E995" i="15"/>
  <c r="E994" i="15"/>
  <c r="E986" i="15"/>
  <c r="E980" i="15"/>
  <c r="E1002" i="15"/>
  <c r="E998" i="15"/>
  <c r="E993" i="15"/>
  <c r="E981" i="15"/>
  <c r="E996" i="15"/>
  <c r="E962" i="15"/>
  <c r="E963" i="15"/>
  <c r="E964" i="15"/>
  <c r="E965" i="15"/>
  <c r="E966" i="15"/>
  <c r="E967" i="15"/>
  <c r="E968" i="15"/>
  <c r="E969" i="15"/>
  <c r="E970" i="15"/>
  <c r="E971" i="15"/>
  <c r="E972" i="15"/>
  <c r="E973" i="15"/>
  <c r="E974" i="15"/>
  <c r="E975" i="15"/>
  <c r="E976" i="15"/>
  <c r="E977" i="15"/>
  <c r="E978" i="15"/>
  <c r="E979" i="15"/>
  <c r="N664" i="15"/>
  <c r="N655" i="15"/>
  <c r="E957" i="15"/>
  <c r="E944" i="15"/>
  <c r="E945" i="15"/>
  <c r="E946" i="15"/>
  <c r="E961" i="15"/>
  <c r="E959" i="15"/>
  <c r="E958" i="15"/>
  <c r="E955" i="15"/>
  <c r="E954" i="15"/>
  <c r="E952" i="15"/>
  <c r="E951" i="15"/>
  <c r="E949" i="15"/>
  <c r="E947" i="15"/>
  <c r="E960" i="15"/>
  <c r="E956" i="15"/>
  <c r="E953" i="15"/>
  <c r="E950" i="15"/>
  <c r="E948" i="15"/>
  <c r="E943" i="15"/>
  <c r="N932" i="15"/>
  <c r="E940" i="15"/>
  <c r="N915" i="15"/>
  <c r="N910" i="15"/>
  <c r="E939" i="15"/>
  <c r="N927" i="15"/>
  <c r="E938" i="15"/>
  <c r="N919" i="15"/>
  <c r="E941" i="15"/>
  <c r="E923" i="15"/>
  <c r="E924" i="15"/>
  <c r="E925" i="15"/>
  <c r="E933" i="15"/>
  <c r="E935" i="15"/>
  <c r="E937" i="15"/>
  <c r="E932" i="15"/>
  <c r="E931" i="15"/>
  <c r="E928" i="15"/>
  <c r="E936" i="15"/>
  <c r="E930" i="15"/>
  <c r="E927" i="15"/>
  <c r="E922" i="15"/>
  <c r="E926" i="15"/>
  <c r="E918" i="15"/>
  <c r="E917" i="15"/>
  <c r="E921" i="15"/>
  <c r="E920" i="15"/>
  <c r="E919" i="15"/>
  <c r="E915" i="15"/>
  <c r="E914" i="15"/>
  <c r="E913" i="15"/>
  <c r="E911" i="15"/>
  <c r="N904" i="15"/>
  <c r="E929" i="15"/>
  <c r="E912" i="15"/>
  <c r="E909" i="15"/>
  <c r="N902" i="15"/>
  <c r="N900" i="15"/>
  <c r="E902" i="15"/>
  <c r="E903" i="15"/>
  <c r="E910" i="15"/>
  <c r="E907" i="15"/>
  <c r="E905" i="15"/>
  <c r="E904" i="15"/>
  <c r="E942" i="15"/>
  <c r="E934" i="15"/>
  <c r="E916" i="15"/>
  <c r="E908" i="15"/>
  <c r="E906" i="15"/>
  <c r="E901" i="15"/>
  <c r="N892" i="15"/>
  <c r="N887" i="15"/>
  <c r="E891" i="15"/>
  <c r="E892" i="15"/>
  <c r="E893" i="15"/>
  <c r="E898" i="15"/>
  <c r="E896" i="15"/>
  <c r="E894" i="15"/>
  <c r="N857" i="15"/>
  <c r="N844" i="15"/>
  <c r="E900" i="15"/>
  <c r="N879" i="15"/>
  <c r="N872" i="15"/>
  <c r="E897" i="15"/>
  <c r="E899" i="15"/>
  <c r="E890" i="15"/>
  <c r="E888" i="15"/>
  <c r="E881" i="15"/>
  <c r="E882" i="15"/>
  <c r="E883" i="15"/>
  <c r="E884" i="15"/>
  <c r="E885" i="15"/>
  <c r="E886" i="15"/>
  <c r="E887" i="15"/>
  <c r="E878" i="15"/>
  <c r="N864" i="15"/>
  <c r="E868" i="15"/>
  <c r="E869" i="15"/>
  <c r="E870" i="15"/>
  <c r="E871" i="15"/>
  <c r="E872" i="15"/>
  <c r="E873" i="15"/>
  <c r="E874" i="15"/>
  <c r="E895" i="15"/>
  <c r="E889" i="15"/>
  <c r="E880" i="15"/>
  <c r="E876" i="15"/>
  <c r="E875" i="15"/>
  <c r="E879" i="15"/>
  <c r="E877" i="15"/>
  <c r="E867" i="15"/>
  <c r="E860" i="15"/>
  <c r="E861" i="15"/>
  <c r="E862" i="15"/>
  <c r="E863" i="15"/>
  <c r="E857" i="15"/>
  <c r="E858" i="15"/>
  <c r="E856" i="15"/>
  <c r="E846" i="15"/>
  <c r="E847" i="15"/>
  <c r="E848" i="15"/>
  <c r="E849" i="15"/>
  <c r="E850" i="15"/>
  <c r="E851" i="15"/>
  <c r="E852" i="15"/>
  <c r="E853" i="15"/>
  <c r="E854" i="15"/>
  <c r="E865" i="15"/>
  <c r="E859" i="15"/>
  <c r="N819" i="15"/>
  <c r="N790" i="15"/>
  <c r="E855" i="15"/>
  <c r="E866" i="15"/>
  <c r="E864" i="15"/>
  <c r="E845" i="15"/>
  <c r="E836" i="15"/>
  <c r="E837" i="15"/>
  <c r="E838" i="15"/>
  <c r="E839" i="15"/>
  <c r="E840" i="15"/>
  <c r="E841" i="15"/>
  <c r="E828" i="15"/>
  <c r="E829" i="15"/>
  <c r="E830" i="15"/>
  <c r="E831" i="15"/>
  <c r="E832" i="15"/>
  <c r="E833" i="15"/>
  <c r="E834" i="15"/>
  <c r="N774" i="15"/>
  <c r="E843" i="15"/>
  <c r="E842" i="15"/>
  <c r="E835" i="15"/>
  <c r="N711" i="15"/>
  <c r="N701" i="15"/>
  <c r="E844" i="15"/>
  <c r="E826" i="15"/>
  <c r="E827" i="15"/>
  <c r="E824" i="15"/>
  <c r="E819" i="15"/>
  <c r="E820" i="15"/>
  <c r="E821" i="15"/>
  <c r="E822" i="15"/>
  <c r="E815" i="15"/>
  <c r="E816" i="15"/>
  <c r="E798" i="15"/>
  <c r="E799" i="15"/>
  <c r="E800" i="15"/>
  <c r="E801" i="15"/>
  <c r="E802" i="15"/>
  <c r="E803" i="15"/>
  <c r="E804" i="15"/>
  <c r="E805" i="15"/>
  <c r="E806" i="15"/>
  <c r="E807" i="15"/>
  <c r="E808" i="15"/>
  <c r="E809" i="15"/>
  <c r="E810" i="15"/>
  <c r="E811" i="15"/>
  <c r="E812" i="15"/>
  <c r="E817" i="15"/>
  <c r="E813" i="15"/>
  <c r="E825" i="15"/>
  <c r="E823" i="15"/>
  <c r="E818" i="15"/>
  <c r="E814" i="15"/>
  <c r="E797" i="15"/>
  <c r="E792" i="15"/>
  <c r="E794" i="15"/>
  <c r="E795" i="15"/>
  <c r="E796" i="15"/>
  <c r="E789" i="15"/>
  <c r="E790" i="15"/>
  <c r="E791" i="15"/>
  <c r="E777" i="15"/>
  <c r="E778" i="15"/>
  <c r="E779" i="15"/>
  <c r="E780" i="15"/>
  <c r="E781" i="15"/>
  <c r="E793" i="15"/>
  <c r="E788" i="15"/>
  <c r="E786" i="15"/>
  <c r="E784" i="15"/>
  <c r="E783" i="15"/>
  <c r="E776" i="15"/>
  <c r="E787" i="15"/>
  <c r="N748" i="15"/>
  <c r="E785" i="15"/>
  <c r="E782" i="15"/>
  <c r="E775" i="15"/>
  <c r="E774" i="15"/>
  <c r="E773" i="15"/>
  <c r="E769" i="15"/>
  <c r="E770" i="15"/>
  <c r="E771" i="15"/>
  <c r="E772" i="15"/>
  <c r="E760" i="15"/>
  <c r="E761" i="15"/>
  <c r="E762" i="15"/>
  <c r="E763" i="15"/>
  <c r="E764" i="15"/>
  <c r="E755" i="15"/>
  <c r="E756" i="15"/>
  <c r="E757" i="15"/>
  <c r="E768" i="15"/>
  <c r="E766" i="15"/>
  <c r="E759" i="15"/>
  <c r="E754" i="15"/>
  <c r="E752" i="15"/>
  <c r="E751" i="15"/>
  <c r="E749" i="15"/>
  <c r="N724" i="15"/>
  <c r="E767" i="15"/>
  <c r="E765" i="15"/>
  <c r="E758" i="15"/>
  <c r="E750" i="15"/>
  <c r="E753" i="15"/>
  <c r="E737" i="15"/>
  <c r="E738" i="15"/>
  <c r="E739" i="15"/>
  <c r="E740" i="15"/>
  <c r="E741" i="15"/>
  <c r="E742" i="15"/>
  <c r="E743" i="15"/>
  <c r="E744" i="15"/>
  <c r="E745" i="15"/>
  <c r="E746" i="15"/>
  <c r="E747" i="15"/>
  <c r="E748" i="15"/>
  <c r="E726" i="15"/>
  <c r="E727" i="15"/>
  <c r="E728" i="15"/>
  <c r="E729" i="15"/>
  <c r="E730" i="15"/>
  <c r="E731" i="15"/>
  <c r="E732" i="15"/>
  <c r="E733" i="15"/>
  <c r="E734" i="15"/>
  <c r="E736" i="15"/>
  <c r="E725" i="15"/>
  <c r="E735" i="15"/>
  <c r="E724" i="15"/>
  <c r="E723" i="15"/>
  <c r="E715" i="15"/>
  <c r="E716" i="15"/>
  <c r="E717" i="15"/>
  <c r="E718" i="15"/>
  <c r="E719" i="15"/>
  <c r="E703" i="15"/>
  <c r="E704" i="15"/>
  <c r="E705" i="15"/>
  <c r="E706" i="15"/>
  <c r="E707" i="15"/>
  <c r="E708" i="15"/>
  <c r="E709" i="15"/>
  <c r="E710" i="15"/>
  <c r="E711" i="15"/>
  <c r="E722" i="15"/>
  <c r="E714" i="15"/>
  <c r="E712" i="15"/>
  <c r="E721" i="15"/>
  <c r="E720" i="15"/>
  <c r="E713" i="15"/>
  <c r="E702" i="15"/>
  <c r="N687" i="15"/>
  <c r="E689" i="15"/>
  <c r="N681" i="15"/>
  <c r="E686" i="15"/>
  <c r="E687" i="15"/>
  <c r="N653" i="15"/>
  <c r="N648" i="15"/>
  <c r="E694" i="15"/>
  <c r="E699" i="15"/>
  <c r="E696" i="15"/>
  <c r="E695" i="15"/>
  <c r="E692" i="15"/>
  <c r="E688" i="15"/>
  <c r="E691" i="15"/>
  <c r="E685" i="15"/>
  <c r="E683" i="15"/>
  <c r="E701" i="15"/>
  <c r="N673" i="15"/>
  <c r="E700" i="15"/>
  <c r="E698" i="15"/>
  <c r="E693" i="15"/>
  <c r="E697" i="15"/>
  <c r="E690" i="15"/>
  <c r="E681" i="15"/>
  <c r="E682" i="15"/>
  <c r="E677" i="15"/>
  <c r="E678" i="15"/>
  <c r="E674" i="15"/>
  <c r="E675" i="15"/>
  <c r="E669" i="15"/>
  <c r="E670" i="15"/>
  <c r="E671" i="15"/>
  <c r="E680" i="15"/>
  <c r="E676" i="15"/>
  <c r="E684" i="15"/>
  <c r="E679" i="15"/>
  <c r="E673" i="15"/>
  <c r="E668" i="15"/>
  <c r="E666" i="15"/>
  <c r="E672" i="15"/>
  <c r="E663" i="15"/>
  <c r="E650" i="15"/>
  <c r="E651" i="15"/>
  <c r="E665" i="15"/>
  <c r="E661" i="15"/>
  <c r="E656" i="15"/>
  <c r="E655" i="15"/>
  <c r="E654" i="15"/>
  <c r="E667" i="15"/>
  <c r="E664" i="15"/>
  <c r="E662" i="15"/>
  <c r="E659" i="15"/>
  <c r="E658" i="15"/>
  <c r="E657" i="15"/>
  <c r="E653" i="15"/>
  <c r="E649" i="15"/>
  <c r="E660" i="15"/>
  <c r="E641" i="15"/>
  <c r="E642" i="15"/>
  <c r="E638" i="15"/>
  <c r="E639" i="15"/>
  <c r="E633" i="15"/>
  <c r="E634" i="15"/>
  <c r="E635" i="15"/>
  <c r="E636" i="15"/>
  <c r="E627" i="15"/>
  <c r="E628" i="15"/>
  <c r="E629" i="15"/>
  <c r="E630" i="15"/>
  <c r="E631" i="15"/>
  <c r="E652" i="15"/>
  <c r="E647" i="15"/>
  <c r="E645" i="15"/>
  <c r="E644" i="15"/>
  <c r="E640" i="15"/>
  <c r="E632" i="15"/>
  <c r="E648" i="15"/>
  <c r="E646" i="15"/>
  <c r="E643" i="15"/>
  <c r="E637" i="15"/>
  <c r="E626" i="15"/>
  <c r="N437" i="15"/>
  <c r="N429" i="15"/>
  <c r="E620" i="15"/>
  <c r="E625" i="15"/>
  <c r="N566" i="15"/>
  <c r="N563" i="15"/>
  <c r="E624" i="15"/>
  <c r="N608" i="15"/>
  <c r="E615" i="15"/>
  <c r="E616" i="15"/>
  <c r="E617" i="15"/>
  <c r="E610" i="15"/>
  <c r="E611" i="15"/>
  <c r="E612" i="15"/>
  <c r="E622" i="15"/>
  <c r="E614" i="15"/>
  <c r="E609" i="15"/>
  <c r="N602" i="15"/>
  <c r="E606" i="15"/>
  <c r="E607" i="15"/>
  <c r="E608" i="15"/>
  <c r="E623" i="15"/>
  <c r="E621" i="15"/>
  <c r="E619" i="15"/>
  <c r="E618" i="15"/>
  <c r="E613" i="15"/>
  <c r="E605" i="15"/>
  <c r="E603" i="15"/>
  <c r="N592" i="15"/>
  <c r="E594" i="15"/>
  <c r="E595" i="15"/>
  <c r="E604" i="15"/>
  <c r="E601" i="15"/>
  <c r="E600" i="15"/>
  <c r="E598" i="15"/>
  <c r="E597" i="15"/>
  <c r="E593" i="15"/>
  <c r="N584" i="15"/>
  <c r="E588" i="15"/>
  <c r="E589" i="15"/>
  <c r="E590" i="15"/>
  <c r="E591" i="15"/>
  <c r="E592" i="15"/>
  <c r="E599" i="15"/>
  <c r="E602" i="15"/>
  <c r="E596" i="15"/>
  <c r="E587" i="15"/>
  <c r="E585" i="15"/>
  <c r="N573" i="15"/>
  <c r="E577" i="15"/>
  <c r="E578" i="15"/>
  <c r="E579" i="15"/>
  <c r="E580" i="15"/>
  <c r="E586" i="15"/>
  <c r="E583" i="15"/>
  <c r="E576" i="15"/>
  <c r="E584" i="15"/>
  <c r="E581" i="15"/>
  <c r="E582" i="15"/>
  <c r="E570" i="15"/>
  <c r="E571" i="15"/>
  <c r="E572" i="15"/>
  <c r="E573" i="15"/>
  <c r="E574" i="15"/>
  <c r="E575" i="15"/>
  <c r="E569" i="15"/>
  <c r="E567" i="15"/>
  <c r="E568" i="15"/>
  <c r="E566" i="15"/>
  <c r="E564" i="15"/>
  <c r="N556" i="15"/>
  <c r="E565" i="15"/>
  <c r="E561" i="15"/>
  <c r="N554" i="15"/>
  <c r="E556" i="15"/>
  <c r="E555" i="15"/>
  <c r="N547" i="15"/>
  <c r="E560" i="15"/>
  <c r="E562" i="15"/>
  <c r="N516" i="15"/>
  <c r="N506" i="15"/>
  <c r="E563" i="15"/>
  <c r="E551" i="15"/>
  <c r="E552" i="15"/>
  <c r="E553" i="15"/>
  <c r="E554" i="15"/>
  <c r="E550" i="15"/>
  <c r="E559" i="15"/>
  <c r="E558" i="15"/>
  <c r="E548" i="15"/>
  <c r="E557" i="15"/>
  <c r="N542" i="15"/>
  <c r="E546" i="15"/>
  <c r="N539" i="15"/>
  <c r="E549" i="15"/>
  <c r="E542" i="15"/>
  <c r="N537" i="15"/>
  <c r="E543" i="15"/>
  <c r="E541" i="15"/>
  <c r="E539" i="15"/>
  <c r="N535" i="15"/>
  <c r="E547" i="15"/>
  <c r="E545" i="15"/>
  <c r="E544" i="15"/>
  <c r="E540" i="15"/>
  <c r="E538" i="15"/>
  <c r="E537" i="15"/>
  <c r="E536" i="15"/>
  <c r="N520" i="15"/>
  <c r="E525" i="15"/>
  <c r="E526" i="15"/>
  <c r="E527" i="15"/>
  <c r="E534" i="15"/>
  <c r="E531" i="15"/>
  <c r="E529" i="15"/>
  <c r="E524" i="15"/>
  <c r="E535" i="15"/>
  <c r="E533" i="15"/>
  <c r="E532" i="15"/>
  <c r="E530" i="15"/>
  <c r="E528" i="15"/>
  <c r="E521" i="15"/>
  <c r="E522" i="15"/>
  <c r="E523" i="15"/>
  <c r="E520" i="15"/>
  <c r="E518" i="15"/>
  <c r="E519" i="15"/>
  <c r="E517" i="15"/>
  <c r="E516" i="15"/>
  <c r="E510" i="15"/>
  <c r="E511" i="15"/>
  <c r="E512" i="15"/>
  <c r="E513" i="15"/>
  <c r="E514" i="15"/>
  <c r="E509" i="15"/>
  <c r="N497" i="15"/>
  <c r="E515" i="15"/>
  <c r="E508" i="15"/>
  <c r="E507" i="15"/>
  <c r="E504" i="15"/>
  <c r="E506" i="15"/>
  <c r="N483" i="15"/>
  <c r="N475" i="15"/>
  <c r="E502" i="15"/>
  <c r="N470" i="15"/>
  <c r="E505" i="15"/>
  <c r="N494" i="15"/>
  <c r="N491" i="15"/>
  <c r="E503" i="15"/>
  <c r="E494" i="15"/>
  <c r="E501" i="15"/>
  <c r="E498" i="15"/>
  <c r="E497" i="15"/>
  <c r="E493" i="15"/>
  <c r="E499" i="15"/>
  <c r="E496" i="15"/>
  <c r="E491" i="15"/>
  <c r="E489" i="15"/>
  <c r="E500" i="15"/>
  <c r="E478" i="15"/>
  <c r="E477" i="15"/>
  <c r="E472" i="15"/>
  <c r="E473" i="15"/>
  <c r="E474" i="15"/>
  <c r="E475" i="15"/>
  <c r="E495" i="15"/>
  <c r="E492" i="15"/>
  <c r="E484" i="15"/>
  <c r="E483" i="15"/>
  <c r="E482" i="15"/>
  <c r="E481" i="15"/>
  <c r="E476" i="15"/>
  <c r="E479" i="15"/>
  <c r="E486" i="15"/>
  <c r="E485" i="15"/>
  <c r="E471" i="15"/>
  <c r="N461" i="15"/>
  <c r="E480" i="15"/>
  <c r="E469" i="15"/>
  <c r="E468" i="15"/>
  <c r="E467" i="15"/>
  <c r="N454" i="15"/>
  <c r="E490" i="15"/>
  <c r="E488" i="15"/>
  <c r="E487" i="15"/>
  <c r="E470" i="15"/>
  <c r="E465" i="15"/>
  <c r="E466" i="15"/>
  <c r="E456" i="15"/>
  <c r="E457" i="15"/>
  <c r="E460" i="15"/>
  <c r="E461" i="15"/>
  <c r="E462" i="15"/>
  <c r="E463" i="15"/>
  <c r="E459" i="15"/>
  <c r="E455" i="15"/>
  <c r="N449" i="15"/>
  <c r="E458" i="15"/>
  <c r="E454" i="15"/>
  <c r="E450" i="15"/>
  <c r="E451" i="15"/>
  <c r="E449" i="15"/>
  <c r="N447" i="15"/>
  <c r="E445" i="15"/>
  <c r="E446" i="15"/>
  <c r="E447" i="15"/>
  <c r="E448" i="15"/>
  <c r="E453" i="15"/>
  <c r="E444" i="15"/>
  <c r="E442" i="15"/>
  <c r="E441" i="15"/>
  <c r="E439" i="15"/>
  <c r="E432" i="15"/>
  <c r="E433" i="15"/>
  <c r="E434" i="15"/>
  <c r="E435" i="15"/>
  <c r="E436" i="15"/>
  <c r="E437" i="15"/>
  <c r="E438" i="15"/>
  <c r="E464" i="15"/>
  <c r="E452" i="15"/>
  <c r="E443" i="15"/>
  <c r="E440" i="15"/>
  <c r="E431" i="15"/>
  <c r="N154" i="15"/>
  <c r="N120" i="15"/>
  <c r="E422" i="15"/>
  <c r="N307" i="15"/>
  <c r="N292" i="15"/>
  <c r="E428" i="15"/>
  <c r="E419" i="15"/>
  <c r="N375" i="15"/>
  <c r="N356" i="15"/>
  <c r="E418" i="15"/>
  <c r="N413" i="15"/>
  <c r="E430" i="15"/>
  <c r="E426" i="15"/>
  <c r="E425" i="15"/>
  <c r="E421" i="15"/>
  <c r="E420" i="15"/>
  <c r="E417" i="15"/>
  <c r="N406" i="15"/>
  <c r="E413" i="15"/>
  <c r="E414" i="15"/>
  <c r="E415" i="15"/>
  <c r="N3" i="15"/>
  <c r="E429" i="15"/>
  <c r="E412" i="15"/>
  <c r="E410" i="15"/>
  <c r="N396" i="15"/>
  <c r="E406" i="15"/>
  <c r="E407" i="15"/>
  <c r="E408" i="15"/>
  <c r="E409" i="15"/>
  <c r="E427" i="15"/>
  <c r="E424" i="15"/>
  <c r="E423" i="15"/>
  <c r="E416" i="15"/>
  <c r="E405" i="15"/>
  <c r="E402" i="15"/>
  <c r="E401" i="15"/>
  <c r="E404" i="15"/>
  <c r="E403" i="15"/>
  <c r="E411" i="15"/>
  <c r="E398" i="15"/>
  <c r="E399" i="15"/>
  <c r="E400" i="15"/>
  <c r="E391" i="15"/>
  <c r="E392" i="15"/>
  <c r="E393" i="15"/>
  <c r="E394" i="15"/>
  <c r="E395" i="15"/>
  <c r="E386" i="15"/>
  <c r="E387" i="15"/>
  <c r="E388" i="15"/>
  <c r="E384" i="15"/>
  <c r="N349" i="15"/>
  <c r="N332" i="15"/>
  <c r="E396" i="15"/>
  <c r="E389" i="15"/>
  <c r="E397" i="15"/>
  <c r="E390" i="15"/>
  <c r="E385" i="15"/>
  <c r="E383" i="15"/>
  <c r="E381" i="15"/>
  <c r="E364" i="15"/>
  <c r="E365" i="15"/>
  <c r="E366" i="15"/>
  <c r="E377" i="15"/>
  <c r="E378" i="15"/>
  <c r="E379" i="15"/>
  <c r="E380" i="15"/>
  <c r="E370" i="15"/>
  <c r="E368" i="15"/>
  <c r="E367" i="15"/>
  <c r="E375" i="15"/>
  <c r="E373" i="15"/>
  <c r="E371" i="15"/>
  <c r="E382" i="15"/>
  <c r="E376" i="15"/>
  <c r="E374" i="15"/>
  <c r="E372" i="15"/>
  <c r="E369" i="15"/>
  <c r="E363" i="15"/>
  <c r="E359" i="15"/>
  <c r="N274" i="15"/>
  <c r="N258" i="15"/>
  <c r="E361" i="15"/>
  <c r="E353" i="15"/>
  <c r="E354" i="15"/>
  <c r="E355" i="15"/>
  <c r="E356" i="15"/>
  <c r="E362" i="15"/>
  <c r="E360" i="15"/>
  <c r="E358" i="15"/>
  <c r="E352" i="15"/>
  <c r="E350" i="15"/>
  <c r="E357" i="15"/>
  <c r="E351" i="15"/>
  <c r="E344" i="15"/>
  <c r="E345" i="15"/>
  <c r="E346" i="15"/>
  <c r="E347" i="15"/>
  <c r="E348" i="15"/>
  <c r="E349" i="15"/>
  <c r="E335" i="15"/>
  <c r="E336" i="15"/>
  <c r="E337" i="15"/>
  <c r="E338" i="15"/>
  <c r="E343" i="15"/>
  <c r="E341" i="15"/>
  <c r="E339" i="15"/>
  <c r="E333" i="15"/>
  <c r="E342" i="15"/>
  <c r="E340" i="15"/>
  <c r="E334" i="15"/>
  <c r="E332" i="15"/>
  <c r="E329" i="15"/>
  <c r="E326" i="15"/>
  <c r="E327" i="15"/>
  <c r="E328" i="15"/>
  <c r="E319" i="15"/>
  <c r="E320" i="15"/>
  <c r="E321" i="15"/>
  <c r="E322" i="15"/>
  <c r="E304" i="15"/>
  <c r="E305" i="15"/>
  <c r="E306" i="15"/>
  <c r="E307" i="15"/>
  <c r="E296" i="15"/>
  <c r="E297" i="15"/>
  <c r="E298" i="15"/>
  <c r="E299" i="15"/>
  <c r="E331" i="15"/>
  <c r="E330" i="15"/>
  <c r="E325" i="15"/>
  <c r="E318" i="15"/>
  <c r="E315" i="15"/>
  <c r="E313" i="15"/>
  <c r="D308" i="15"/>
  <c r="D332" i="15"/>
  <c r="E324" i="15"/>
  <c r="E323" i="15"/>
  <c r="E317" i="15"/>
  <c r="E314" i="15"/>
  <c r="E312" i="15"/>
  <c r="E310" i="15"/>
  <c r="E309" i="15"/>
  <c r="E303" i="15"/>
  <c r="E301" i="15"/>
  <c r="E295" i="15"/>
  <c r="E293" i="15"/>
  <c r="D294" i="15"/>
  <c r="D295" i="15"/>
  <c r="D296" i="15"/>
  <c r="D297" i="15"/>
  <c r="D298" i="15"/>
  <c r="D299" i="15"/>
  <c r="D300" i="15"/>
  <c r="D301" i="15"/>
  <c r="D302" i="15"/>
  <c r="D303" i="15"/>
  <c r="D304" i="15"/>
  <c r="D305" i="15"/>
  <c r="D306" i="15"/>
  <c r="D293" i="15"/>
  <c r="D307" i="15"/>
  <c r="N306" i="15"/>
  <c r="E311" i="15"/>
  <c r="E300" i="15"/>
  <c r="E316" i="15"/>
  <c r="E308" i="15"/>
  <c r="E302" i="15"/>
  <c r="E294" i="15"/>
  <c r="N205" i="15"/>
  <c r="N197" i="15"/>
  <c r="E291" i="15"/>
  <c r="E292" i="15"/>
  <c r="E286" i="15"/>
  <c r="E287" i="15"/>
  <c r="E288" i="15"/>
  <c r="E289" i="15"/>
  <c r="E285" i="15"/>
  <c r="E282" i="15"/>
  <c r="E281" i="15"/>
  <c r="E270" i="15"/>
  <c r="E271" i="15"/>
  <c r="E272" i="15"/>
  <c r="E273" i="15"/>
  <c r="E274" i="15"/>
  <c r="E264" i="15"/>
  <c r="E265" i="15"/>
  <c r="E266" i="15"/>
  <c r="E267" i="15"/>
  <c r="E290" i="15"/>
  <c r="E284" i="15"/>
  <c r="E280" i="15"/>
  <c r="E279" i="15"/>
  <c r="E277" i="15"/>
  <c r="E276" i="15"/>
  <c r="E269" i="15"/>
  <c r="E263" i="15"/>
  <c r="N237" i="15"/>
  <c r="N225" i="15"/>
  <c r="E275" i="15"/>
  <c r="E283" i="15"/>
  <c r="E278" i="15"/>
  <c r="E268" i="15"/>
  <c r="E260" i="15"/>
  <c r="E261" i="15"/>
  <c r="E262" i="15"/>
  <c r="E259" i="15"/>
  <c r="E257" i="15"/>
  <c r="E254" i="15"/>
  <c r="E252" i="15"/>
  <c r="E248" i="15"/>
  <c r="E246" i="15"/>
  <c r="E244" i="15"/>
  <c r="E240" i="15"/>
  <c r="E238" i="15"/>
  <c r="E256" i="15"/>
  <c r="E249" i="15"/>
  <c r="E258" i="15"/>
  <c r="E255" i="15"/>
  <c r="E253" i="15"/>
  <c r="E251" i="15"/>
  <c r="E250" i="15"/>
  <c r="E247" i="15"/>
  <c r="E245" i="15"/>
  <c r="E243" i="15"/>
  <c r="E242" i="15"/>
  <c r="E233" i="15"/>
  <c r="E235" i="15"/>
  <c r="E236" i="15"/>
  <c r="E237" i="15"/>
  <c r="E234" i="15"/>
  <c r="E231" i="15"/>
  <c r="E223" i="15"/>
  <c r="E222" i="15"/>
  <c r="E225" i="15"/>
  <c r="E226" i="15"/>
  <c r="E227" i="15"/>
  <c r="E228" i="15"/>
  <c r="E229" i="15"/>
  <c r="E230" i="15"/>
  <c r="E241" i="15"/>
  <c r="E239" i="15"/>
  <c r="E232" i="15"/>
  <c r="E224" i="15"/>
  <c r="E219" i="15"/>
  <c r="E220" i="15"/>
  <c r="E221" i="15"/>
  <c r="N177" i="15"/>
  <c r="E217" i="15"/>
  <c r="E218" i="15"/>
  <c r="E215" i="15"/>
  <c r="E213" i="15"/>
  <c r="E203" i="15"/>
  <c r="E204" i="15"/>
  <c r="E205" i="15"/>
  <c r="E214" i="15"/>
  <c r="E211" i="15"/>
  <c r="E208" i="15"/>
  <c r="E207" i="15"/>
  <c r="E202" i="15"/>
  <c r="E200" i="15"/>
  <c r="E206" i="15"/>
  <c r="E216" i="15"/>
  <c r="E212" i="15"/>
  <c r="E210" i="15"/>
  <c r="E209" i="15"/>
  <c r="E201" i="15"/>
  <c r="E199" i="15"/>
  <c r="E194" i="15"/>
  <c r="E195" i="15"/>
  <c r="E196" i="15"/>
  <c r="E189" i="15"/>
  <c r="E190" i="15"/>
  <c r="E185" i="15"/>
  <c r="E186" i="15"/>
  <c r="E198" i="15"/>
  <c r="E193" i="15"/>
  <c r="E188" i="15"/>
  <c r="E184" i="15"/>
  <c r="E182" i="15"/>
  <c r="E179" i="15"/>
  <c r="E187" i="15"/>
  <c r="E183" i="15"/>
  <c r="E177" i="15"/>
  <c r="E197" i="15"/>
  <c r="E192" i="15"/>
  <c r="E191" i="15"/>
  <c r="E181" i="15"/>
  <c r="E180" i="15"/>
  <c r="E178" i="15"/>
  <c r="E176" i="15"/>
  <c r="N75" i="15"/>
  <c r="E174" i="15"/>
  <c r="E162" i="15"/>
  <c r="E167" i="15"/>
  <c r="E165" i="15"/>
  <c r="E160" i="15"/>
  <c r="E161" i="15"/>
  <c r="E175" i="15"/>
  <c r="E169" i="15"/>
  <c r="E170" i="15"/>
  <c r="E171" i="15"/>
  <c r="E172" i="15"/>
  <c r="E173" i="15"/>
  <c r="E168" i="15"/>
  <c r="E163" i="15"/>
  <c r="E158" i="15"/>
  <c r="E166" i="15"/>
  <c r="E164" i="15"/>
  <c r="E159" i="15"/>
  <c r="E156" i="15"/>
  <c r="E157" i="15"/>
  <c r="E134" i="15"/>
  <c r="E154" i="15"/>
  <c r="E150" i="15"/>
  <c r="E155" i="15"/>
  <c r="E152" i="15"/>
  <c r="E151" i="15"/>
  <c r="E143" i="15"/>
  <c r="E144" i="15"/>
  <c r="E145" i="15"/>
  <c r="E146" i="15"/>
  <c r="E147" i="15"/>
  <c r="E148" i="15"/>
  <c r="E149" i="15"/>
  <c r="E138" i="15"/>
  <c r="E139" i="15"/>
  <c r="E140" i="15"/>
  <c r="E142" i="15"/>
  <c r="E137" i="15"/>
  <c r="E135" i="15"/>
  <c r="E131" i="15"/>
  <c r="E130" i="15"/>
  <c r="E127" i="15"/>
  <c r="E128" i="15"/>
  <c r="E129" i="15"/>
  <c r="E132" i="15"/>
  <c r="E133" i="15"/>
  <c r="E126" i="15"/>
  <c r="E141" i="15"/>
  <c r="E136" i="15"/>
  <c r="N12" i="15"/>
  <c r="N4" i="15"/>
  <c r="E124" i="15"/>
  <c r="N25" i="15"/>
  <c r="E106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E100" i="15"/>
  <c r="E101" i="15"/>
  <c r="E102" i="15"/>
  <c r="E103" i="15"/>
  <c r="E104" i="15"/>
  <c r="E105" i="15"/>
  <c r="E125" i="15"/>
  <c r="E107" i="15"/>
  <c r="E99" i="15"/>
  <c r="E95" i="15"/>
  <c r="E96" i="15"/>
  <c r="E97" i="15"/>
  <c r="E93" i="15"/>
  <c r="E86" i="15"/>
  <c r="E87" i="15"/>
  <c r="E88" i="15"/>
  <c r="E94" i="15"/>
  <c r="E91" i="15"/>
  <c r="E85" i="15"/>
  <c r="E90" i="15"/>
  <c r="E89" i="15"/>
  <c r="E82" i="15"/>
  <c r="E83" i="15"/>
  <c r="E84" i="15"/>
  <c r="E81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58" i="15"/>
  <c r="E57" i="15"/>
  <c r="E50" i="15"/>
  <c r="E51" i="15"/>
  <c r="E52" i="15"/>
  <c r="E53" i="15"/>
  <c r="E54" i="15"/>
  <c r="E55" i="15"/>
  <c r="E56" i="15"/>
  <c r="E45" i="15"/>
  <c r="E46" i="15"/>
  <c r="E49" i="15"/>
  <c r="E44" i="15"/>
  <c r="E33" i="15"/>
  <c r="E34" i="15"/>
  <c r="E35" i="15"/>
  <c r="E36" i="15"/>
  <c r="E37" i="15"/>
  <c r="E38" i="15"/>
  <c r="E39" i="15"/>
  <c r="E40" i="15"/>
  <c r="E41" i="15"/>
  <c r="E42" i="15"/>
  <c r="E32" i="15"/>
  <c r="E30" i="15"/>
  <c r="E29" i="15"/>
  <c r="E43" i="15"/>
  <c r="E16" i="15"/>
  <c r="E21" i="15"/>
  <c r="E22" i="15"/>
  <c r="E23" i="15"/>
  <c r="E24" i="15"/>
  <c r="E26" i="15"/>
  <c r="E27" i="15"/>
  <c r="E28" i="15"/>
  <c r="E20" i="15"/>
  <c r="E31" i="15"/>
  <c r="E12" i="15"/>
  <c r="E15" i="15"/>
  <c r="E14" i="15"/>
  <c r="E18" i="15"/>
  <c r="E17" i="15"/>
  <c r="E19" i="15"/>
  <c r="E5" i="15"/>
  <c r="E7" i="15"/>
  <c r="E8" i="15"/>
  <c r="E9" i="15"/>
  <c r="E10" i="15"/>
  <c r="E11" i="15"/>
  <c r="E6" i="15"/>
  <c r="E4" i="15"/>
  <c r="E3" i="15"/>
  <c r="E1229" i="15"/>
  <c r="E1225" i="15"/>
  <c r="E1207" i="15"/>
  <c r="E13" i="15"/>
  <c r="D3" i="15"/>
  <c r="D4" i="15"/>
  <c r="D6" i="15"/>
  <c r="D7" i="15"/>
  <c r="D8" i="15"/>
  <c r="D9" i="15"/>
  <c r="D10" i="15"/>
  <c r="D11" i="15"/>
  <c r="D12" i="15"/>
  <c r="D5" i="15"/>
  <c r="D1282" i="15"/>
  <c r="D1281" i="15"/>
  <c r="D1280" i="15"/>
  <c r="D1279" i="15"/>
  <c r="D1278" i="15"/>
  <c r="D1277" i="15"/>
  <c r="D1276" i="15"/>
  <c r="D1275" i="15"/>
  <c r="D1274" i="15"/>
  <c r="D1273" i="15"/>
  <c r="D1272" i="15"/>
  <c r="D1271" i="15"/>
  <c r="D1270" i="15"/>
  <c r="D1269" i="15"/>
  <c r="D1268" i="15"/>
  <c r="D1267" i="15"/>
  <c r="D1266" i="15"/>
  <c r="D1265" i="15"/>
  <c r="D1264" i="15"/>
  <c r="D1263" i="15"/>
  <c r="D1262" i="15"/>
  <c r="D1261" i="15"/>
  <c r="D1260" i="15"/>
  <c r="D1259" i="15"/>
  <c r="D1258" i="15"/>
  <c r="D1257" i="15"/>
  <c r="D1256" i="15"/>
  <c r="D1255" i="15"/>
  <c r="D1254" i="15"/>
  <c r="D1253" i="15"/>
  <c r="D1252" i="15"/>
  <c r="D1251" i="15"/>
  <c r="D1250" i="15"/>
  <c r="D1249" i="15"/>
  <c r="D1248" i="15"/>
  <c r="D1247" i="15"/>
  <c r="D1246" i="15"/>
  <c r="D1245" i="15"/>
  <c r="D1244" i="15"/>
  <c r="D1243" i="15"/>
  <c r="D1242" i="15"/>
  <c r="D1241" i="15"/>
  <c r="D1240" i="15"/>
  <c r="D1239" i="15"/>
  <c r="D1238" i="15"/>
  <c r="D1237" i="15"/>
  <c r="D1236" i="15"/>
  <c r="D1235" i="15"/>
  <c r="D1234" i="15"/>
  <c r="D1233" i="15"/>
  <c r="D1232" i="15"/>
  <c r="D1231" i="15"/>
  <c r="D1230" i="15"/>
  <c r="D1229" i="15"/>
  <c r="D1228" i="15"/>
  <c r="D1227" i="15"/>
  <c r="D1226" i="15"/>
  <c r="D1225" i="15"/>
  <c r="D1224" i="15"/>
  <c r="D1223" i="15"/>
  <c r="D1222" i="15"/>
  <c r="D1221" i="15"/>
  <c r="D1220" i="15"/>
  <c r="D1219" i="15"/>
  <c r="D1218" i="15"/>
  <c r="D1217" i="15"/>
  <c r="D1216" i="15"/>
  <c r="D1215" i="15"/>
  <c r="D1214" i="15"/>
  <c r="D1213" i="15"/>
  <c r="D1212" i="15"/>
  <c r="D1211" i="15"/>
  <c r="D1210" i="15"/>
  <c r="D1209" i="15"/>
  <c r="D1208" i="15"/>
  <c r="D1207" i="15"/>
  <c r="D1206" i="15"/>
  <c r="D1205" i="15"/>
  <c r="D1204" i="15"/>
  <c r="D1203" i="15"/>
  <c r="D1202" i="15"/>
  <c r="D1201" i="15"/>
  <c r="D1200" i="15"/>
  <c r="D1199" i="15"/>
  <c r="D1198" i="15"/>
  <c r="D1197" i="15"/>
  <c r="D1196" i="15"/>
  <c r="D1195" i="15"/>
  <c r="D1194" i="15"/>
  <c r="D1193" i="15"/>
  <c r="D1192" i="15"/>
  <c r="D1191" i="15"/>
  <c r="D1190" i="15"/>
  <c r="D1189" i="15"/>
  <c r="D1188" i="15"/>
  <c r="D1187" i="15"/>
  <c r="D1186" i="15"/>
  <c r="D1185" i="15"/>
  <c r="D1184" i="15"/>
  <c r="D1183" i="15"/>
  <c r="D1182" i="15"/>
  <c r="D1181" i="15"/>
  <c r="D1180" i="15"/>
  <c r="D1179" i="15"/>
  <c r="D1178" i="15"/>
  <c r="D1177" i="15"/>
  <c r="D1176" i="15"/>
  <c r="D1175" i="15"/>
  <c r="D1174" i="15"/>
  <c r="D1173" i="15"/>
  <c r="D1172" i="15"/>
  <c r="D1171" i="15"/>
  <c r="D1170" i="15"/>
  <c r="D1169" i="15"/>
  <c r="D1168" i="15"/>
  <c r="D1167" i="15"/>
  <c r="D1166" i="15"/>
  <c r="D1165" i="15"/>
  <c r="D1164" i="15"/>
  <c r="D1163" i="15"/>
  <c r="D1162" i="15"/>
  <c r="D1161" i="15"/>
  <c r="D1160" i="15"/>
  <c r="D1159" i="15"/>
  <c r="D1158" i="15"/>
  <c r="D1157" i="15"/>
  <c r="D1156" i="15"/>
  <c r="D1155" i="15"/>
  <c r="D1154" i="15"/>
  <c r="D1153" i="15"/>
  <c r="D1152" i="15"/>
  <c r="D1151" i="15"/>
  <c r="D1150" i="15"/>
  <c r="D1149" i="15"/>
  <c r="D1148" i="15"/>
  <c r="D1147" i="15"/>
  <c r="D1146" i="15"/>
  <c r="D1145" i="15"/>
  <c r="D1144" i="15"/>
  <c r="D1143" i="15"/>
  <c r="D1142" i="15"/>
  <c r="D1141" i="15"/>
  <c r="D1140" i="15"/>
  <c r="D1139" i="15"/>
  <c r="D1138" i="15"/>
  <c r="D1137" i="15"/>
  <c r="D1136" i="15"/>
  <c r="D1135" i="15"/>
  <c r="D1134" i="15"/>
  <c r="D1133" i="15"/>
  <c r="D1132" i="15"/>
  <c r="D1131" i="15"/>
  <c r="D1130" i="15"/>
  <c r="D1129" i="15"/>
  <c r="D1128" i="15"/>
  <c r="D1127" i="15"/>
  <c r="D1126" i="15"/>
  <c r="D1125" i="15"/>
  <c r="D1124" i="15"/>
  <c r="D1123" i="15"/>
  <c r="D1122" i="15"/>
  <c r="D1121" i="15"/>
  <c r="D1120" i="15"/>
  <c r="D1119" i="15"/>
  <c r="D1118" i="15"/>
  <c r="D1117" i="15"/>
  <c r="D1116" i="15"/>
  <c r="D1115" i="15"/>
  <c r="D1114" i="15"/>
  <c r="D1113" i="15"/>
  <c r="D1112" i="15"/>
  <c r="D1111" i="15"/>
  <c r="D1110" i="15"/>
  <c r="D1109" i="15"/>
  <c r="D1108" i="15"/>
  <c r="D1107" i="15"/>
  <c r="D1106" i="15"/>
  <c r="D1105" i="15"/>
  <c r="D1104" i="15"/>
  <c r="D1103" i="15"/>
  <c r="D1102" i="15"/>
  <c r="D1101" i="15"/>
  <c r="D1100" i="15"/>
  <c r="D1099" i="15"/>
  <c r="D1098" i="15"/>
  <c r="D1097" i="15"/>
  <c r="D1096" i="15"/>
  <c r="D1095" i="15"/>
  <c r="D1094" i="15"/>
  <c r="D1093" i="15"/>
  <c r="D1092" i="15"/>
  <c r="D1091" i="15"/>
  <c r="D1090" i="15"/>
  <c r="D1089" i="15"/>
  <c r="D1088" i="15"/>
  <c r="D1087" i="15"/>
  <c r="D1086" i="15"/>
  <c r="D1085" i="15"/>
  <c r="D1084" i="15"/>
  <c r="D1083" i="15"/>
  <c r="D1082" i="15"/>
  <c r="D1081" i="15"/>
  <c r="D1080" i="15"/>
  <c r="D1079" i="15"/>
  <c r="D1078" i="15"/>
  <c r="D1077" i="15"/>
  <c r="D1076" i="15"/>
  <c r="D1075" i="15"/>
  <c r="D1074" i="15"/>
  <c r="D1073" i="15"/>
  <c r="D1072" i="15"/>
  <c r="D1071" i="15"/>
  <c r="D1070" i="15"/>
  <c r="D1069" i="15"/>
  <c r="D1068" i="15"/>
  <c r="D1067" i="15"/>
  <c r="D1066" i="15"/>
  <c r="D1065" i="15"/>
  <c r="D1064" i="15"/>
  <c r="D1063" i="15"/>
  <c r="D1062" i="15"/>
  <c r="D1061" i="15"/>
  <c r="D1060" i="15"/>
  <c r="D1059" i="15"/>
  <c r="D1058" i="15"/>
  <c r="D1057" i="15"/>
  <c r="D1056" i="15"/>
  <c r="D1055" i="15"/>
  <c r="D1054" i="15"/>
  <c r="D1053" i="15"/>
  <c r="D1052" i="15"/>
  <c r="D1051" i="15"/>
  <c r="D1050" i="15"/>
  <c r="D1049" i="15"/>
  <c r="D1048" i="15"/>
  <c r="D1047" i="15"/>
  <c r="D1046" i="15"/>
  <c r="D1045" i="15"/>
  <c r="D1044" i="15"/>
  <c r="D1043" i="15"/>
  <c r="D1042" i="15"/>
  <c r="D1041" i="15"/>
  <c r="D1040" i="15"/>
  <c r="D1039" i="15"/>
  <c r="D1038" i="15"/>
  <c r="D1037" i="15"/>
  <c r="D1036" i="15"/>
  <c r="D1035" i="15"/>
  <c r="D1034" i="15"/>
  <c r="D1033" i="15"/>
  <c r="D1032" i="15"/>
  <c r="D1031" i="15"/>
  <c r="D1030" i="15"/>
  <c r="D1029" i="15"/>
  <c r="D1028" i="15"/>
  <c r="D1027" i="15"/>
  <c r="D1026" i="15"/>
  <c r="D1025" i="15"/>
  <c r="D1024" i="15"/>
  <c r="D1023" i="15"/>
  <c r="D1022" i="15"/>
  <c r="D1021" i="15"/>
  <c r="D1020" i="15"/>
  <c r="D1019" i="15"/>
  <c r="D1018" i="15"/>
  <c r="D1017" i="15"/>
  <c r="D1016" i="15"/>
  <c r="D1015" i="15"/>
  <c r="D1014" i="15"/>
  <c r="D1013" i="15"/>
  <c r="D1012" i="15"/>
  <c r="D1011" i="15"/>
  <c r="D1010" i="15"/>
  <c r="D1009" i="15"/>
  <c r="D1008" i="15"/>
  <c r="D1007" i="15"/>
  <c r="D1006" i="15"/>
  <c r="D1005" i="15"/>
  <c r="D1004" i="15"/>
  <c r="D1003" i="15"/>
  <c r="D1002" i="15"/>
  <c r="D1001" i="15"/>
  <c r="D1000" i="15"/>
  <c r="D999" i="15"/>
  <c r="D998" i="15"/>
  <c r="D997" i="15"/>
  <c r="D996" i="15"/>
  <c r="D995" i="15"/>
  <c r="D994" i="15"/>
  <c r="D993" i="15"/>
  <c r="D992" i="15"/>
  <c r="D991" i="15"/>
  <c r="D990" i="15"/>
  <c r="D989" i="15"/>
  <c r="D988" i="15"/>
  <c r="D987" i="15"/>
  <c r="D986" i="15"/>
  <c r="D985" i="15"/>
  <c r="D984" i="15"/>
  <c r="D983" i="15"/>
  <c r="D982" i="15"/>
  <c r="D981" i="15"/>
  <c r="D980" i="15"/>
  <c r="D979" i="15"/>
  <c r="D978" i="15"/>
  <c r="D977" i="15"/>
  <c r="D976" i="15"/>
  <c r="D975" i="15"/>
  <c r="D974" i="15"/>
  <c r="D973" i="15"/>
  <c r="D972" i="15"/>
  <c r="D971" i="15"/>
  <c r="D970" i="15"/>
  <c r="D969" i="15"/>
  <c r="D968" i="15"/>
  <c r="D967" i="15"/>
  <c r="D966" i="15"/>
  <c r="D965" i="15"/>
  <c r="D964" i="15"/>
  <c r="D963" i="15"/>
  <c r="D962" i="15"/>
  <c r="D961" i="15"/>
  <c r="D960" i="15"/>
  <c r="D959" i="15"/>
  <c r="D958" i="15"/>
  <c r="D957" i="15"/>
  <c r="D956" i="15"/>
  <c r="D955" i="15"/>
  <c r="D954" i="15"/>
  <c r="D953" i="15"/>
  <c r="D952" i="15"/>
  <c r="D951" i="15"/>
  <c r="D950" i="15"/>
  <c r="D949" i="15"/>
  <c r="D948" i="15"/>
  <c r="D947" i="15"/>
  <c r="D946" i="15"/>
  <c r="D945" i="15"/>
  <c r="D944" i="15"/>
  <c r="D943" i="15"/>
  <c r="D942" i="15"/>
  <c r="D941" i="15"/>
  <c r="D940" i="15"/>
  <c r="D939" i="15"/>
  <c r="D938" i="15"/>
  <c r="D937" i="15"/>
  <c r="D936" i="15"/>
  <c r="D935" i="15"/>
  <c r="D934" i="15"/>
  <c r="D933" i="15"/>
  <c r="D932" i="15"/>
  <c r="D931" i="15"/>
  <c r="D930" i="15"/>
  <c r="D929" i="15"/>
  <c r="D928" i="15"/>
  <c r="D927" i="15"/>
  <c r="D926" i="15"/>
  <c r="D925" i="15"/>
  <c r="D924" i="15"/>
  <c r="D923" i="15"/>
  <c r="D922" i="15"/>
  <c r="D921" i="15"/>
  <c r="D920" i="15"/>
  <c r="D919" i="15"/>
  <c r="D918" i="15"/>
  <c r="D917" i="15"/>
  <c r="D916" i="15"/>
  <c r="D915" i="15"/>
  <c r="D914" i="15"/>
  <c r="D913" i="15"/>
  <c r="D912" i="15"/>
  <c r="D911" i="15"/>
  <c r="D910" i="15"/>
  <c r="D909" i="15"/>
  <c r="D908" i="15"/>
  <c r="D907" i="15"/>
  <c r="D906" i="15"/>
  <c r="D905" i="15"/>
  <c r="D904" i="15"/>
  <c r="D903" i="15"/>
  <c r="D902" i="15"/>
  <c r="D901" i="15"/>
  <c r="D900" i="15"/>
  <c r="D899" i="15"/>
  <c r="D898" i="15"/>
  <c r="D897" i="15"/>
  <c r="D896" i="15"/>
  <c r="D895" i="15"/>
  <c r="D894" i="15"/>
  <c r="D893" i="15"/>
  <c r="D892" i="15"/>
  <c r="D891" i="15"/>
  <c r="D890" i="15"/>
  <c r="D889" i="15"/>
  <c r="D888" i="15"/>
  <c r="D887" i="15"/>
  <c r="D886" i="15"/>
  <c r="D885" i="15"/>
  <c r="D884" i="15"/>
  <c r="D883" i="15"/>
  <c r="D882" i="15"/>
  <c r="D881" i="15"/>
  <c r="D880" i="15"/>
  <c r="D879" i="15"/>
  <c r="D878" i="15"/>
  <c r="D877" i="15"/>
  <c r="D876" i="15"/>
  <c r="D875" i="15"/>
  <c r="D874" i="15"/>
  <c r="D873" i="15"/>
  <c r="D872" i="15"/>
  <c r="D871" i="15"/>
  <c r="D870" i="15"/>
  <c r="D869" i="15"/>
  <c r="D868" i="15"/>
  <c r="D867" i="15"/>
  <c r="D866" i="15"/>
  <c r="D865" i="15"/>
  <c r="D864" i="15"/>
  <c r="D863" i="15"/>
  <c r="D862" i="15"/>
  <c r="D861" i="15"/>
  <c r="D860" i="15"/>
  <c r="D859" i="15"/>
  <c r="D858" i="15"/>
  <c r="D857" i="15"/>
  <c r="D856" i="15"/>
  <c r="D855" i="15"/>
  <c r="D854" i="15"/>
  <c r="D853" i="15"/>
  <c r="D852" i="15"/>
  <c r="D851" i="15"/>
  <c r="D850" i="15"/>
  <c r="D849" i="15"/>
  <c r="D848" i="15"/>
  <c r="D847" i="15"/>
  <c r="D846" i="15"/>
  <c r="D845" i="15"/>
  <c r="D844" i="15"/>
  <c r="D843" i="15"/>
  <c r="D842" i="15"/>
  <c r="D841" i="15"/>
  <c r="D840" i="15"/>
  <c r="D839" i="15"/>
  <c r="D838" i="15"/>
  <c r="D837" i="15"/>
  <c r="D836" i="15"/>
  <c r="D835" i="15"/>
  <c r="D834" i="15"/>
  <c r="D833" i="15"/>
  <c r="D832" i="15"/>
  <c r="D831" i="15"/>
  <c r="D830" i="15"/>
  <c r="D829" i="15"/>
  <c r="D828" i="15"/>
  <c r="D827" i="15"/>
  <c r="D826" i="15"/>
  <c r="D825" i="15"/>
  <c r="D824" i="15"/>
  <c r="D823" i="15"/>
  <c r="D822" i="15"/>
  <c r="D821" i="15"/>
  <c r="D820" i="15"/>
  <c r="D819" i="15"/>
  <c r="D818" i="15"/>
  <c r="D817" i="15"/>
  <c r="D816" i="15"/>
  <c r="D815" i="15"/>
  <c r="D814" i="15"/>
  <c r="D813" i="15"/>
  <c r="D812" i="15"/>
  <c r="D811" i="15"/>
  <c r="D810" i="15"/>
  <c r="D809" i="15"/>
  <c r="D808" i="15"/>
  <c r="D807" i="15"/>
  <c r="D806" i="15"/>
  <c r="D805" i="15"/>
  <c r="D804" i="15"/>
  <c r="D803" i="15"/>
  <c r="D802" i="15"/>
  <c r="D801" i="15"/>
  <c r="D800" i="15"/>
  <c r="D799" i="15"/>
  <c r="D798" i="15"/>
  <c r="D797" i="15"/>
  <c r="D796" i="15"/>
  <c r="D795" i="15"/>
  <c r="D794" i="15"/>
  <c r="D793" i="15"/>
  <c r="D792" i="15"/>
  <c r="D791" i="15"/>
  <c r="D790" i="15"/>
  <c r="D789" i="15"/>
  <c r="D788" i="15"/>
  <c r="D787" i="15"/>
  <c r="D786" i="15"/>
  <c r="D785" i="15"/>
  <c r="D784" i="15"/>
  <c r="D783" i="15"/>
  <c r="D782" i="15"/>
  <c r="D781" i="15"/>
  <c r="D780" i="15"/>
  <c r="D779" i="15"/>
  <c r="D778" i="15"/>
  <c r="D777" i="15"/>
  <c r="D776" i="15"/>
  <c r="D775" i="15"/>
  <c r="D774" i="15"/>
  <c r="D773" i="15"/>
  <c r="D772" i="15"/>
  <c r="D771" i="15"/>
  <c r="D770" i="15"/>
  <c r="D769" i="15"/>
  <c r="D768" i="15"/>
  <c r="D767" i="15"/>
  <c r="D766" i="15"/>
  <c r="D765" i="15"/>
  <c r="D764" i="15"/>
  <c r="D763" i="15"/>
  <c r="D762" i="15"/>
  <c r="D761" i="15"/>
  <c r="D760" i="15"/>
  <c r="D759" i="15"/>
  <c r="D758" i="15"/>
  <c r="D757" i="15"/>
  <c r="D756" i="15"/>
  <c r="D755" i="15"/>
  <c r="D754" i="15"/>
  <c r="D753" i="15"/>
  <c r="D752" i="15"/>
  <c r="D751" i="15"/>
  <c r="D750" i="15"/>
  <c r="D749" i="15"/>
  <c r="D748" i="15"/>
  <c r="D747" i="15"/>
  <c r="D746" i="15"/>
  <c r="D745" i="15"/>
  <c r="D744" i="15"/>
  <c r="D743" i="15"/>
  <c r="D742" i="15"/>
  <c r="D741" i="15"/>
  <c r="D740" i="15"/>
  <c r="D739" i="15"/>
  <c r="D738" i="15"/>
  <c r="D737" i="15"/>
  <c r="D736" i="15"/>
  <c r="D735" i="15"/>
  <c r="D734" i="15"/>
  <c r="D733" i="15"/>
  <c r="D732" i="15"/>
  <c r="D731" i="15"/>
  <c r="D730" i="15"/>
  <c r="D729" i="15"/>
  <c r="D728" i="15"/>
  <c r="D727" i="15"/>
  <c r="D726" i="15"/>
  <c r="D725" i="15"/>
  <c r="D724" i="15"/>
  <c r="D723" i="15"/>
  <c r="D722" i="15"/>
  <c r="D721" i="15"/>
  <c r="D720" i="15"/>
  <c r="D719" i="15"/>
  <c r="D718" i="15"/>
  <c r="D717" i="15"/>
  <c r="D716" i="15"/>
  <c r="D715" i="15"/>
  <c r="D714" i="15"/>
  <c r="D713" i="15"/>
  <c r="D712" i="15"/>
  <c r="D711" i="15"/>
  <c r="D710" i="15"/>
  <c r="D709" i="15"/>
  <c r="D708" i="15"/>
  <c r="D707" i="15"/>
  <c r="D706" i="15"/>
  <c r="D705" i="15"/>
  <c r="D704" i="15"/>
  <c r="D703" i="15"/>
  <c r="D702" i="15"/>
  <c r="D701" i="15"/>
  <c r="D700" i="15"/>
  <c r="D699" i="15"/>
  <c r="D698" i="15"/>
  <c r="D697" i="15"/>
  <c r="D696" i="15"/>
  <c r="D695" i="15"/>
  <c r="D694" i="15"/>
  <c r="D693" i="15"/>
  <c r="D692" i="15"/>
  <c r="D691" i="15"/>
  <c r="D690" i="15"/>
  <c r="D689" i="15"/>
  <c r="D688" i="15"/>
  <c r="D687" i="15"/>
  <c r="D686" i="15"/>
  <c r="D685" i="15"/>
  <c r="D684" i="15"/>
  <c r="D683" i="15"/>
  <c r="D682" i="15"/>
  <c r="D681" i="15"/>
  <c r="D680" i="15"/>
  <c r="D679" i="15"/>
  <c r="D678" i="15"/>
  <c r="D677" i="15"/>
  <c r="D676" i="15"/>
  <c r="D675" i="15"/>
  <c r="D674" i="15"/>
  <c r="D673" i="15"/>
  <c r="D672" i="15"/>
  <c r="D671" i="15"/>
  <c r="D670" i="15"/>
  <c r="D669" i="15"/>
  <c r="D668" i="15"/>
  <c r="D667" i="15"/>
  <c r="D666" i="15"/>
  <c r="D665" i="15"/>
  <c r="D664" i="15"/>
  <c r="D663" i="15"/>
  <c r="D662" i="15"/>
  <c r="D661" i="15"/>
  <c r="D660" i="15"/>
  <c r="D659" i="15"/>
  <c r="D658" i="15"/>
  <c r="D657" i="15"/>
  <c r="D656" i="15"/>
  <c r="D655" i="15"/>
  <c r="D654" i="15"/>
  <c r="D653" i="15"/>
  <c r="D652" i="15"/>
  <c r="D651" i="15"/>
  <c r="D650" i="15"/>
  <c r="D649" i="15"/>
  <c r="D648" i="15"/>
  <c r="D647" i="15"/>
  <c r="D646" i="15"/>
  <c r="D645" i="15"/>
  <c r="D644" i="15"/>
  <c r="D643" i="15"/>
  <c r="D642" i="15"/>
  <c r="D641" i="15"/>
  <c r="D640" i="15"/>
  <c r="D639" i="15"/>
  <c r="D638" i="15"/>
  <c r="D637" i="15"/>
  <c r="D636" i="15"/>
  <c r="D635" i="15"/>
  <c r="D634" i="15"/>
  <c r="D633" i="15"/>
  <c r="D632" i="15"/>
  <c r="D631" i="15"/>
  <c r="D630" i="15"/>
  <c r="D629" i="15"/>
  <c r="D628" i="15"/>
  <c r="D627" i="15"/>
  <c r="D626" i="15"/>
  <c r="D625" i="15"/>
  <c r="D624" i="15"/>
  <c r="D623" i="15"/>
  <c r="D622" i="15"/>
  <c r="D621" i="15"/>
  <c r="D620" i="15"/>
  <c r="D619" i="15"/>
  <c r="D618" i="15"/>
  <c r="D617" i="15"/>
  <c r="D616" i="15"/>
  <c r="D615" i="15"/>
  <c r="D614" i="15"/>
  <c r="D613" i="15"/>
  <c r="D612" i="15"/>
  <c r="D611" i="15"/>
  <c r="D610" i="15"/>
  <c r="D609" i="15"/>
  <c r="D608" i="15"/>
  <c r="D607" i="15"/>
  <c r="D606" i="15"/>
  <c r="D605" i="15"/>
  <c r="D604" i="15"/>
  <c r="D603" i="15"/>
  <c r="D602" i="15"/>
  <c r="D601" i="15"/>
  <c r="D600" i="15"/>
  <c r="D599" i="15"/>
  <c r="D598" i="15"/>
  <c r="D597" i="15"/>
  <c r="D596" i="15"/>
  <c r="D595" i="15"/>
  <c r="D594" i="15"/>
  <c r="D593" i="15"/>
  <c r="D592" i="15"/>
  <c r="D591" i="15"/>
  <c r="D590" i="15"/>
  <c r="D589" i="15"/>
  <c r="D588" i="15"/>
  <c r="D587" i="15"/>
  <c r="D586" i="15"/>
  <c r="D585" i="15"/>
  <c r="D584" i="15"/>
  <c r="D583" i="15"/>
  <c r="D582" i="15"/>
  <c r="D581" i="15"/>
  <c r="D580" i="15"/>
  <c r="D579" i="15"/>
  <c r="D578" i="15"/>
  <c r="D577" i="15"/>
  <c r="D576" i="15"/>
  <c r="D575" i="15"/>
  <c r="D574" i="15"/>
  <c r="D573" i="15"/>
  <c r="D572" i="15"/>
  <c r="D571" i="15"/>
  <c r="D570" i="15"/>
  <c r="D569" i="15"/>
  <c r="D568" i="15"/>
  <c r="D567" i="15"/>
  <c r="D566" i="15"/>
  <c r="D565" i="15"/>
  <c r="D564" i="15"/>
  <c r="D563" i="15"/>
  <c r="D562" i="15"/>
  <c r="D561" i="15"/>
  <c r="D560" i="15"/>
  <c r="D559" i="15"/>
  <c r="D558" i="15"/>
  <c r="D557" i="15"/>
  <c r="D556" i="15"/>
  <c r="D555" i="15"/>
  <c r="D554" i="15"/>
  <c r="D553" i="15"/>
  <c r="D552" i="15"/>
  <c r="D551" i="15"/>
  <c r="D550" i="15"/>
  <c r="D549" i="15"/>
  <c r="D548" i="15"/>
  <c r="D547" i="15"/>
  <c r="D546" i="15"/>
  <c r="D545" i="15"/>
  <c r="D544" i="15"/>
  <c r="D543" i="15"/>
  <c r="D542" i="15"/>
  <c r="D541" i="15"/>
  <c r="D540" i="15"/>
  <c r="D539" i="15"/>
  <c r="D538" i="15"/>
  <c r="D537" i="15"/>
  <c r="D536" i="15"/>
  <c r="D535" i="15"/>
  <c r="D534" i="15"/>
  <c r="D533" i="15"/>
  <c r="D532" i="15"/>
  <c r="D531" i="15"/>
  <c r="D530" i="15"/>
  <c r="D529" i="15"/>
  <c r="D528" i="15"/>
  <c r="D527" i="15"/>
  <c r="D526" i="15"/>
  <c r="D525" i="15"/>
  <c r="D524" i="15"/>
  <c r="D523" i="15"/>
  <c r="D522" i="15"/>
  <c r="D521" i="15"/>
  <c r="D520" i="15"/>
  <c r="D519" i="15"/>
  <c r="D518" i="15"/>
  <c r="D517" i="15"/>
  <c r="D516" i="15"/>
  <c r="D515" i="15"/>
  <c r="D514" i="15"/>
  <c r="D513" i="15"/>
  <c r="D512" i="15"/>
  <c r="D511" i="15"/>
  <c r="D510" i="15"/>
  <c r="D509" i="15"/>
  <c r="D508" i="15"/>
  <c r="D507" i="15"/>
  <c r="D506" i="15"/>
  <c r="D505" i="15"/>
  <c r="D504" i="15"/>
  <c r="D503" i="15"/>
  <c r="D502" i="15"/>
  <c r="D501" i="15"/>
  <c r="D500" i="15"/>
  <c r="D499" i="15"/>
  <c r="D498" i="15"/>
  <c r="D497" i="15"/>
  <c r="D496" i="15"/>
  <c r="D495" i="15"/>
  <c r="D494" i="15"/>
  <c r="D493" i="15"/>
  <c r="D492" i="15"/>
  <c r="D491" i="15"/>
  <c r="D490" i="15"/>
  <c r="D489" i="15"/>
  <c r="D488" i="15"/>
  <c r="D487" i="15"/>
  <c r="D486" i="15"/>
  <c r="D485" i="15"/>
  <c r="D484" i="15"/>
  <c r="D483" i="15"/>
  <c r="D482" i="15"/>
  <c r="D481" i="15"/>
  <c r="D480" i="15"/>
  <c r="D479" i="15"/>
  <c r="D478" i="15"/>
  <c r="D477" i="15"/>
  <c r="D476" i="15"/>
  <c r="D475" i="15"/>
  <c r="D474" i="15"/>
  <c r="D473" i="15"/>
  <c r="D472" i="15"/>
  <c r="D471" i="15"/>
  <c r="D470" i="15"/>
  <c r="D469" i="15"/>
  <c r="D468" i="15"/>
  <c r="D467" i="15"/>
  <c r="D466" i="15"/>
  <c r="D465" i="15"/>
  <c r="D464" i="15"/>
  <c r="D463" i="15"/>
  <c r="D462" i="15"/>
  <c r="D461" i="15"/>
  <c r="D460" i="15"/>
  <c r="D459" i="15"/>
  <c r="D458" i="15"/>
  <c r="D457" i="15"/>
  <c r="D456" i="15"/>
  <c r="D455" i="15"/>
  <c r="D454" i="15"/>
  <c r="D453" i="15"/>
  <c r="D452" i="15"/>
  <c r="D451" i="15"/>
  <c r="D450" i="15"/>
  <c r="D449" i="15"/>
  <c r="D448" i="15"/>
  <c r="D447" i="15"/>
  <c r="D446" i="15"/>
  <c r="D445" i="15"/>
  <c r="D444" i="15"/>
  <c r="D443" i="15"/>
  <c r="D442" i="15"/>
  <c r="D441" i="15"/>
  <c r="D440" i="15"/>
  <c r="D439" i="15"/>
  <c r="D438" i="15"/>
  <c r="D437" i="15"/>
  <c r="D436" i="15"/>
  <c r="D435" i="15"/>
  <c r="D434" i="15"/>
  <c r="D433" i="15"/>
  <c r="D432" i="15"/>
  <c r="D431" i="15"/>
  <c r="D430" i="15"/>
  <c r="D429" i="15"/>
  <c r="D428" i="15"/>
  <c r="D427" i="15"/>
  <c r="D426" i="15"/>
  <c r="D425" i="15"/>
  <c r="D424" i="15"/>
  <c r="D423" i="15"/>
  <c r="D422" i="15"/>
  <c r="D421" i="15"/>
  <c r="D420" i="15"/>
  <c r="D419" i="15"/>
  <c r="D418" i="15"/>
  <c r="D417" i="15"/>
  <c r="D416" i="15"/>
  <c r="D415" i="15"/>
  <c r="D414" i="15"/>
  <c r="D413" i="15"/>
  <c r="D412" i="15"/>
  <c r="D411" i="15"/>
  <c r="D410" i="15"/>
  <c r="D409" i="15"/>
  <c r="D408" i="15"/>
  <c r="D407" i="15"/>
  <c r="D406" i="15"/>
  <c r="D405" i="15"/>
  <c r="D404" i="15"/>
  <c r="D403" i="15"/>
  <c r="D402" i="15"/>
  <c r="D401" i="15"/>
  <c r="D400" i="15"/>
  <c r="D399" i="15"/>
  <c r="D398" i="15"/>
  <c r="D397" i="15"/>
  <c r="D396" i="15"/>
  <c r="D395" i="15"/>
  <c r="D394" i="15"/>
  <c r="D393" i="15"/>
  <c r="D392" i="15"/>
  <c r="D391" i="15"/>
  <c r="D390" i="15"/>
  <c r="D389" i="15"/>
  <c r="D388" i="15"/>
  <c r="D387" i="15"/>
  <c r="D386" i="15"/>
  <c r="D385" i="15"/>
  <c r="D384" i="15"/>
  <c r="D383" i="15"/>
  <c r="D382" i="15"/>
  <c r="D381" i="15"/>
  <c r="D380" i="15"/>
  <c r="D379" i="15"/>
  <c r="D378" i="15"/>
  <c r="D377" i="15"/>
  <c r="D376" i="15"/>
  <c r="D375" i="15"/>
  <c r="D374" i="15"/>
  <c r="D373" i="15"/>
  <c r="D372" i="15"/>
  <c r="D371" i="15"/>
  <c r="D370" i="15"/>
  <c r="D369" i="15"/>
  <c r="D368" i="15"/>
  <c r="D367" i="15"/>
  <c r="D366" i="15"/>
  <c r="D365" i="15"/>
  <c r="D364" i="15"/>
  <c r="D363" i="15"/>
  <c r="D362" i="15"/>
  <c r="D361" i="15"/>
  <c r="D360" i="15"/>
  <c r="D359" i="15"/>
  <c r="D358" i="15"/>
  <c r="D357" i="15"/>
  <c r="D356" i="15"/>
  <c r="D355" i="15"/>
  <c r="D354" i="15"/>
  <c r="D353" i="15"/>
  <c r="D352" i="15"/>
  <c r="D351" i="15"/>
  <c r="D350" i="15"/>
  <c r="D349" i="15"/>
  <c r="D348" i="15"/>
  <c r="D347" i="15"/>
  <c r="D346" i="15"/>
  <c r="D345" i="15"/>
  <c r="D344" i="15"/>
  <c r="D343" i="15"/>
  <c r="D342" i="15"/>
  <c r="D341" i="15"/>
  <c r="D340" i="15"/>
  <c r="D339" i="15"/>
  <c r="D338" i="15"/>
  <c r="D337" i="15"/>
  <c r="D336" i="15"/>
  <c r="D335" i="15"/>
  <c r="D334" i="15"/>
  <c r="D333" i="15"/>
  <c r="D331" i="15"/>
  <c r="D330" i="15"/>
  <c r="D329" i="15"/>
  <c r="D328" i="15"/>
  <c r="D327" i="15"/>
  <c r="D326" i="15"/>
  <c r="D325" i="15"/>
  <c r="D324" i="15"/>
  <c r="D323" i="15"/>
  <c r="D322" i="15"/>
  <c r="D321" i="15"/>
  <c r="D320" i="15"/>
  <c r="D319" i="15"/>
  <c r="D318" i="15"/>
  <c r="D317" i="15"/>
  <c r="D316" i="15"/>
  <c r="D315" i="15"/>
  <c r="D314" i="15"/>
  <c r="D313" i="15"/>
  <c r="D312" i="15"/>
  <c r="D311" i="15"/>
  <c r="D310" i="15"/>
  <c r="D309" i="15"/>
  <c r="D292" i="15"/>
  <c r="D291" i="15"/>
  <c r="D290" i="15"/>
  <c r="D289" i="15"/>
  <c r="D288" i="15"/>
  <c r="D287" i="15"/>
  <c r="D286" i="15"/>
  <c r="D285" i="15"/>
  <c r="D284" i="15"/>
  <c r="D283" i="15"/>
  <c r="D282" i="15"/>
  <c r="D281" i="15"/>
  <c r="D280" i="15"/>
  <c r="D279" i="15"/>
  <c r="D278" i="15"/>
  <c r="D277" i="15"/>
  <c r="D276" i="15"/>
  <c r="D275" i="15"/>
  <c r="D274" i="15"/>
  <c r="D273" i="15"/>
  <c r="D272" i="15"/>
  <c r="D271" i="15"/>
  <c r="D270" i="15"/>
  <c r="D269" i="15"/>
  <c r="D268" i="15"/>
  <c r="D266" i="15"/>
  <c r="D267" i="15"/>
  <c r="D265" i="15"/>
  <c r="D264" i="15"/>
  <c r="D263" i="15"/>
  <c r="D262" i="15"/>
  <c r="D261" i="15"/>
  <c r="D260" i="15"/>
  <c r="D259" i="15"/>
  <c r="D258" i="15"/>
  <c r="D257" i="15"/>
  <c r="D256" i="15"/>
  <c r="D255" i="15"/>
  <c r="D254" i="15"/>
  <c r="D253" i="15"/>
  <c r="D252" i="15"/>
  <c r="D251" i="15"/>
  <c r="D250" i="15"/>
  <c r="D249" i="15"/>
  <c r="D248" i="15"/>
  <c r="D247" i="15"/>
  <c r="D246" i="15"/>
  <c r="D245" i="15"/>
  <c r="D244" i="15"/>
  <c r="D243" i="15"/>
  <c r="D242" i="15"/>
  <c r="D241" i="15"/>
  <c r="D240" i="15"/>
  <c r="D239" i="15"/>
  <c r="D238" i="15"/>
  <c r="D237" i="15"/>
  <c r="D236" i="15"/>
  <c r="D235" i="15"/>
  <c r="D234" i="15"/>
  <c r="D233" i="15"/>
  <c r="D232" i="15"/>
  <c r="D231" i="15"/>
  <c r="D230" i="15"/>
  <c r="D229" i="15"/>
  <c r="D228" i="15"/>
  <c r="D227" i="15"/>
  <c r="D226" i="15"/>
  <c r="D225" i="15"/>
  <c r="D224" i="15"/>
  <c r="D223" i="15"/>
  <c r="D222" i="15"/>
  <c r="D221" i="15"/>
  <c r="D220" i="15"/>
  <c r="D219" i="15"/>
  <c r="D218" i="15"/>
  <c r="D217" i="15"/>
  <c r="D216" i="15"/>
  <c r="D215" i="15"/>
  <c r="D214" i="15"/>
  <c r="D213" i="15"/>
  <c r="D212" i="15"/>
  <c r="D211" i="15"/>
  <c r="D210" i="15"/>
  <c r="D209" i="15"/>
  <c r="D208" i="15"/>
  <c r="D207" i="15"/>
  <c r="D206" i="15"/>
  <c r="D205" i="15"/>
  <c r="D204" i="15"/>
  <c r="D203" i="15"/>
  <c r="D202" i="15"/>
  <c r="D201" i="15"/>
  <c r="D200" i="15"/>
  <c r="D199" i="15"/>
  <c r="D198" i="15"/>
  <c r="D197" i="15"/>
  <c r="D196" i="15"/>
  <c r="D195" i="15"/>
  <c r="D194" i="15"/>
  <c r="D193" i="15"/>
  <c r="D192" i="15"/>
  <c r="D191" i="15"/>
  <c r="D190" i="15"/>
  <c r="D189" i="15"/>
  <c r="D188" i="15"/>
  <c r="D187" i="15"/>
  <c r="D186" i="15"/>
  <c r="D185" i="15"/>
  <c r="D184" i="15"/>
  <c r="D183" i="15"/>
  <c r="D182" i="15"/>
  <c r="D181" i="15"/>
  <c r="D180" i="15"/>
  <c r="D179" i="15"/>
  <c r="D178" i="15"/>
  <c r="D177" i="15"/>
  <c r="D176" i="15"/>
  <c r="D175" i="15"/>
  <c r="D174" i="15"/>
  <c r="D173" i="15"/>
  <c r="D172" i="15"/>
  <c r="D171" i="15"/>
  <c r="D170" i="15"/>
  <c r="D169" i="15"/>
  <c r="D168" i="15"/>
  <c r="D167" i="15"/>
  <c r="D166" i="15"/>
  <c r="D165" i="15"/>
  <c r="D164" i="15"/>
  <c r="D163" i="15"/>
  <c r="D162" i="15"/>
  <c r="D161" i="15"/>
  <c r="D160" i="15"/>
  <c r="D159" i="15"/>
  <c r="D158" i="15"/>
  <c r="D157" i="15"/>
  <c r="D156" i="15"/>
  <c r="D155" i="15"/>
  <c r="D154" i="15"/>
  <c r="D153" i="15"/>
  <c r="D152" i="15"/>
  <c r="D151" i="15"/>
  <c r="D150" i="15"/>
  <c r="D149" i="15"/>
  <c r="D148" i="15"/>
  <c r="D147" i="15"/>
  <c r="D146" i="15"/>
  <c r="D145" i="15"/>
  <c r="D144" i="15"/>
  <c r="D143" i="15"/>
  <c r="D142" i="15"/>
  <c r="D141" i="15"/>
  <c r="D140" i="15"/>
  <c r="D139" i="15"/>
  <c r="D138" i="15"/>
  <c r="D137" i="15"/>
  <c r="D136" i="15"/>
  <c r="D135" i="15"/>
  <c r="D134" i="15"/>
  <c r="D133" i="15"/>
  <c r="D132" i="15"/>
  <c r="D131" i="15"/>
  <c r="D130" i="15"/>
  <c r="D129" i="15"/>
  <c r="D128" i="15"/>
  <c r="D127" i="15"/>
  <c r="D126" i="15"/>
  <c r="D125" i="15"/>
  <c r="D124" i="15"/>
  <c r="D123" i="15"/>
  <c r="D122" i="15"/>
  <c r="D121" i="15"/>
  <c r="D120" i="15"/>
  <c r="D119" i="15"/>
  <c r="D118" i="15"/>
  <c r="D117" i="15"/>
  <c r="D116" i="15"/>
  <c r="D115" i="15"/>
  <c r="D114" i="15"/>
  <c r="D113" i="15"/>
  <c r="D112" i="15"/>
  <c r="D111" i="15"/>
  <c r="D110" i="15"/>
  <c r="D109" i="15"/>
  <c r="D108" i="15"/>
  <c r="D107" i="15"/>
  <c r="D106" i="15"/>
  <c r="D105" i="15"/>
  <c r="D104" i="15"/>
  <c r="D103" i="15"/>
  <c r="D102" i="15"/>
  <c r="D101" i="15"/>
  <c r="D100" i="15"/>
  <c r="D99" i="15"/>
  <c r="D98" i="15"/>
  <c r="D97" i="15"/>
  <c r="D96" i="15"/>
  <c r="D95" i="15"/>
  <c r="D94" i="15"/>
  <c r="D93" i="15"/>
  <c r="D92" i="15"/>
  <c r="D91" i="15"/>
  <c r="D90" i="15"/>
  <c r="D89" i="15"/>
  <c r="D88" i="15"/>
  <c r="D87" i="15"/>
  <c r="D86" i="15"/>
  <c r="D85" i="15"/>
  <c r="D84" i="15"/>
  <c r="D83" i="15"/>
  <c r="D82" i="15"/>
  <c r="D81" i="15"/>
  <c r="D80" i="15"/>
  <c r="D79" i="15"/>
  <c r="D78" i="15"/>
  <c r="D77" i="15"/>
  <c r="D76" i="15"/>
  <c r="D75" i="15"/>
  <c r="D74" i="15"/>
  <c r="D73" i="15"/>
  <c r="D72" i="15"/>
  <c r="D71" i="15"/>
  <c r="D70" i="15"/>
  <c r="D69" i="15"/>
  <c r="D68" i="15"/>
  <c r="D67" i="15"/>
  <c r="D66" i="15"/>
  <c r="D65" i="15"/>
  <c r="D64" i="15"/>
  <c r="D63" i="15"/>
  <c r="D62" i="15"/>
  <c r="D61" i="15"/>
  <c r="D60" i="15"/>
  <c r="D59" i="15"/>
  <c r="D58" i="15"/>
  <c r="D57" i="15"/>
  <c r="D56" i="15"/>
  <c r="D55" i="15"/>
  <c r="D54" i="15"/>
  <c r="D53" i="15"/>
  <c r="D52" i="15"/>
  <c r="D51" i="15"/>
  <c r="D50" i="15"/>
  <c r="D49" i="15"/>
  <c r="D48" i="15"/>
  <c r="D47" i="15"/>
  <c r="D46" i="15"/>
  <c r="D45" i="15"/>
  <c r="D44" i="15"/>
  <c r="D43" i="15"/>
  <c r="D42" i="15"/>
  <c r="D41" i="15"/>
  <c r="D40" i="15"/>
  <c r="D39" i="15"/>
  <c r="D38" i="15"/>
  <c r="D37" i="15"/>
  <c r="D36" i="15"/>
  <c r="D35" i="15"/>
  <c r="D34" i="15"/>
  <c r="D33" i="15"/>
  <c r="D32" i="15"/>
  <c r="D31" i="15"/>
  <c r="D30" i="15"/>
  <c r="D29" i="15"/>
  <c r="D28" i="15"/>
  <c r="D27" i="15"/>
  <c r="D26" i="15"/>
  <c r="D25" i="15"/>
  <c r="D24" i="15"/>
  <c r="D23" i="15"/>
  <c r="D22" i="15"/>
  <c r="D21" i="15"/>
  <c r="D20" i="15"/>
  <c r="D19" i="15"/>
  <c r="D18" i="15"/>
  <c r="D17" i="15"/>
  <c r="D16" i="15"/>
  <c r="D15" i="15"/>
  <c r="D14" i="15"/>
  <c r="D13" i="15"/>
  <c r="N1270" i="15"/>
  <c r="N1258" i="15"/>
  <c r="N1257" i="15"/>
  <c r="N1239" i="15"/>
  <c r="N1227" i="15"/>
  <c r="N1206" i="15"/>
  <c r="N1205" i="15"/>
  <c r="N1204" i="15"/>
  <c r="N1203" i="15"/>
  <c r="N1153" i="15"/>
  <c r="N1114" i="15"/>
  <c r="N1085" i="15"/>
  <c r="N1084" i="15"/>
  <c r="N1046" i="15"/>
  <c r="N1011" i="15"/>
  <c r="N909" i="15"/>
  <c r="N918" i="15"/>
  <c r="N941" i="15"/>
  <c r="N940" i="15"/>
  <c r="N899" i="15"/>
  <c r="N898" i="15"/>
  <c r="N878" i="15"/>
  <c r="N863" i="15"/>
  <c r="N723" i="15"/>
  <c r="N747" i="15"/>
  <c r="N772" i="15"/>
  <c r="N773" i="15"/>
  <c r="N771" i="15"/>
  <c r="N789" i="15"/>
  <c r="N818" i="15"/>
  <c r="N843" i="15"/>
  <c r="N842" i="15"/>
  <c r="N841" i="15"/>
  <c r="N840" i="15"/>
  <c r="N700" i="15"/>
  <c r="N699" i="15"/>
  <c r="N663" i="15"/>
  <c r="N647" i="15"/>
  <c r="N624" i="15"/>
  <c r="N623" i="15"/>
  <c r="N622" i="15"/>
  <c r="N601" i="15"/>
  <c r="N583" i="15"/>
  <c r="N562" i="15"/>
  <c r="N561" i="15"/>
  <c r="N548" i="15"/>
  <c r="N546" i="15"/>
  <c r="N534" i="15"/>
  <c r="N469" i="15"/>
  <c r="N505" i="15"/>
  <c r="N504" i="15"/>
  <c r="N331" i="15"/>
  <c r="N330" i="15"/>
  <c r="N348" i="15"/>
  <c r="N374" i="15"/>
  <c r="N395" i="15"/>
  <c r="N394" i="15"/>
  <c r="N405" i="15"/>
  <c r="N412" i="15"/>
  <c r="N428" i="15"/>
  <c r="N427" i="15"/>
  <c r="N426" i="15"/>
  <c r="N291" i="15"/>
  <c r="N290" i="15"/>
  <c r="N289" i="15"/>
  <c r="N257" i="15"/>
  <c r="N196" i="15"/>
  <c r="N195" i="15"/>
  <c r="N176" i="15"/>
  <c r="N152" i="15"/>
  <c r="N153" i="15"/>
  <c r="I4" i="16"/>
</calcChain>
</file>

<file path=xl/comments1.xml><?xml version="1.0" encoding="utf-8"?>
<comments xmlns="http://schemas.openxmlformats.org/spreadsheetml/2006/main">
  <authors>
    <author>Bruno Vrielynck</author>
  </authors>
  <commentList>
    <comment ref="K1" authorId="0">
      <text>
        <r>
          <rPr>
            <b/>
            <sz val="9"/>
            <color indexed="81"/>
            <rFont val="Tahoma"/>
            <family val="2"/>
          </rPr>
          <t>Bruno Vrielynck:</t>
        </r>
        <r>
          <rPr>
            <sz val="9"/>
            <color indexed="81"/>
            <rFont val="Tahoma"/>
            <family val="2"/>
          </rPr>
          <t xml:space="preserve">
copie des valeurs from
Geolist_ICS</t>
        </r>
      </text>
    </comment>
    <comment ref="Q1" authorId="0">
      <text>
        <r>
          <rPr>
            <b/>
            <sz val="9"/>
            <color indexed="81"/>
            <rFont val="Tahoma"/>
            <family val="2"/>
          </rPr>
          <t>Bruno Vrielynck:</t>
        </r>
        <r>
          <rPr>
            <sz val="9"/>
            <color indexed="81"/>
            <rFont val="Tahoma"/>
            <family val="2"/>
          </rPr>
          <t xml:space="preserve">
copie des valeurs from
Geolist_ICS</t>
        </r>
      </text>
    </comment>
  </commentList>
</comments>
</file>

<file path=xl/sharedStrings.xml><?xml version="1.0" encoding="utf-8"?>
<sst xmlns="http://schemas.openxmlformats.org/spreadsheetml/2006/main" count="11631" uniqueCount="1570">
  <si>
    <t>Mosean</t>
  </si>
  <si>
    <t>Campinian</t>
  </si>
  <si>
    <t>Hesbayan</t>
  </si>
  <si>
    <t>Poerdilian</t>
  </si>
  <si>
    <t>Scaldisian</t>
  </si>
  <si>
    <t>Diestian</t>
  </si>
  <si>
    <t>Bolderian</t>
  </si>
  <si>
    <t>Houthalenian</t>
  </si>
  <si>
    <t>Asschian</t>
  </si>
  <si>
    <t>Laekenian</t>
  </si>
  <si>
    <t>Nervian</t>
  </si>
  <si>
    <t>Virtonian</t>
  </si>
  <si>
    <t>Conchylian</t>
  </si>
  <si>
    <t>Poecilian</t>
  </si>
  <si>
    <t>Burnotian</t>
  </si>
  <si>
    <t>Salmian</t>
  </si>
  <si>
    <t>Europe</t>
  </si>
  <si>
    <t>Australia</t>
  </si>
  <si>
    <t>North America</t>
  </si>
  <si>
    <t>California</t>
  </si>
  <si>
    <t>China</t>
  </si>
  <si>
    <t>South Africa</t>
  </si>
  <si>
    <t>Japan</t>
  </si>
  <si>
    <t>St. David's</t>
  </si>
  <si>
    <t>Region</t>
  </si>
  <si>
    <t>Phanerozoic</t>
  </si>
  <si>
    <t>Cenozoic</t>
  </si>
  <si>
    <t>Neogene</t>
  </si>
  <si>
    <t>Holocene</t>
  </si>
  <si>
    <t>Pleistocene</t>
  </si>
  <si>
    <t>Pliocene</t>
  </si>
  <si>
    <t>Gelasian</t>
  </si>
  <si>
    <t>Piacenzian</t>
  </si>
  <si>
    <t>Zanclean</t>
  </si>
  <si>
    <t>Miocene</t>
  </si>
  <si>
    <t>Messinian</t>
  </si>
  <si>
    <t>Tortonian</t>
  </si>
  <si>
    <t>Serravallian</t>
  </si>
  <si>
    <t>Langhian</t>
  </si>
  <si>
    <t>Burdigalian</t>
  </si>
  <si>
    <t>Aquitanian</t>
  </si>
  <si>
    <t>Paleogene</t>
  </si>
  <si>
    <t>Oligocene</t>
  </si>
  <si>
    <t>Chattian</t>
  </si>
  <si>
    <t>Rupelian</t>
  </si>
  <si>
    <t>Eocene</t>
  </si>
  <si>
    <t>Priabonian</t>
  </si>
  <si>
    <t>Bartonian</t>
  </si>
  <si>
    <t>Lutetian</t>
  </si>
  <si>
    <t>Ypresian</t>
  </si>
  <si>
    <t>Paleocene</t>
  </si>
  <si>
    <t>Thanetian</t>
  </si>
  <si>
    <t>Selandian</t>
  </si>
  <si>
    <t>Danian</t>
  </si>
  <si>
    <t>Mesozoic</t>
  </si>
  <si>
    <t>Cretaceous</t>
  </si>
  <si>
    <t>Maastrichtian</t>
  </si>
  <si>
    <t>Campanian</t>
  </si>
  <si>
    <t>Santonian</t>
  </si>
  <si>
    <t>Coniacian</t>
  </si>
  <si>
    <t>Turonian</t>
  </si>
  <si>
    <t>Cenomanian</t>
  </si>
  <si>
    <t>Albian</t>
  </si>
  <si>
    <t>Aptian</t>
  </si>
  <si>
    <t>Barremian</t>
  </si>
  <si>
    <t>Hauterivian</t>
  </si>
  <si>
    <t>Valanginian</t>
  </si>
  <si>
    <t>Berriasian</t>
  </si>
  <si>
    <t>Jurassic</t>
  </si>
  <si>
    <t>Tithonian</t>
  </si>
  <si>
    <t>Kimmeridgian</t>
  </si>
  <si>
    <t>Oxfordian</t>
  </si>
  <si>
    <t>Callovian</t>
  </si>
  <si>
    <t>Bathonian</t>
  </si>
  <si>
    <t>Bajocian</t>
  </si>
  <si>
    <t>Aalenian</t>
  </si>
  <si>
    <t>Toarcian</t>
  </si>
  <si>
    <t>Pliensbachian</t>
  </si>
  <si>
    <t>Sinemurian</t>
  </si>
  <si>
    <t>Hettangian</t>
  </si>
  <si>
    <t>Triassic</t>
  </si>
  <si>
    <t>Rhaetian</t>
  </si>
  <si>
    <t>Norian</t>
  </si>
  <si>
    <t>Carnian</t>
  </si>
  <si>
    <t>Ladinian</t>
  </si>
  <si>
    <t>Anisian</t>
  </si>
  <si>
    <t>Olenekian</t>
  </si>
  <si>
    <t>Induan</t>
  </si>
  <si>
    <t>Paleozoic</t>
  </si>
  <si>
    <t>Permian</t>
  </si>
  <si>
    <t>Lopingian</t>
  </si>
  <si>
    <t>Changhsingian</t>
  </si>
  <si>
    <t>Wuchiapingian</t>
  </si>
  <si>
    <t>Guadalupian</t>
  </si>
  <si>
    <t>Capitanian</t>
  </si>
  <si>
    <t>Wordian</t>
  </si>
  <si>
    <t>Roadian</t>
  </si>
  <si>
    <t>Cisuralian</t>
  </si>
  <si>
    <t>Kungurian</t>
  </si>
  <si>
    <t>Artinskian</t>
  </si>
  <si>
    <t>Sakmarian</t>
  </si>
  <si>
    <t>Asselian</t>
  </si>
  <si>
    <t>Carboniferous</t>
  </si>
  <si>
    <t>Pennsylvanian</t>
  </si>
  <si>
    <t>Gzhelian</t>
  </si>
  <si>
    <t>Kasimovian</t>
  </si>
  <si>
    <t>Moscovian</t>
  </si>
  <si>
    <t>Bashkirian</t>
  </si>
  <si>
    <t>Mississippian</t>
  </si>
  <si>
    <t>Serpukhovian</t>
  </si>
  <si>
    <t>Visean</t>
  </si>
  <si>
    <t>Tournaisian</t>
  </si>
  <si>
    <t>Devonian</t>
  </si>
  <si>
    <t>Famennian</t>
  </si>
  <si>
    <t>Frasnian</t>
  </si>
  <si>
    <t>Givetian</t>
  </si>
  <si>
    <t>Eifelian</t>
  </si>
  <si>
    <t>Emsian</t>
  </si>
  <si>
    <t>Pragian</t>
  </si>
  <si>
    <t>Lochkovian</t>
  </si>
  <si>
    <t>Silurian</t>
  </si>
  <si>
    <t>Pridoli</t>
  </si>
  <si>
    <t>Ludlow</t>
  </si>
  <si>
    <t>Ludfordian</t>
  </si>
  <si>
    <t>Gorstian</t>
  </si>
  <si>
    <t>Wenlock</t>
  </si>
  <si>
    <t>Homerian</t>
  </si>
  <si>
    <t>Sheinwoodian</t>
  </si>
  <si>
    <t>Llandovery</t>
  </si>
  <si>
    <t>Telychian</t>
  </si>
  <si>
    <t>Aeronian</t>
  </si>
  <si>
    <t>Rhuddanian</t>
  </si>
  <si>
    <t>Ordovician</t>
  </si>
  <si>
    <t>Hirnantian</t>
  </si>
  <si>
    <t>Darriwilian</t>
  </si>
  <si>
    <t>Tremadocian</t>
  </si>
  <si>
    <t>Cambrian</t>
  </si>
  <si>
    <t>Furongian</t>
  </si>
  <si>
    <t>Paibian</t>
  </si>
  <si>
    <t>PH</t>
  </si>
  <si>
    <t>CZ</t>
  </si>
  <si>
    <t>N</t>
  </si>
  <si>
    <t>Q2</t>
  </si>
  <si>
    <t>Q1</t>
  </si>
  <si>
    <t>N2</t>
  </si>
  <si>
    <t>n8</t>
  </si>
  <si>
    <t>N1</t>
  </si>
  <si>
    <t>n6</t>
  </si>
  <si>
    <t>n5</t>
  </si>
  <si>
    <t>n4</t>
  </si>
  <si>
    <t>n3</t>
  </si>
  <si>
    <t>n2</t>
  </si>
  <si>
    <t>n1</t>
  </si>
  <si>
    <t>E</t>
  </si>
  <si>
    <t>E3</t>
  </si>
  <si>
    <t>e9</t>
  </si>
  <si>
    <t>e8</t>
  </si>
  <si>
    <t>E2</t>
  </si>
  <si>
    <t>e7</t>
  </si>
  <si>
    <t>e6</t>
  </si>
  <si>
    <t>e5</t>
  </si>
  <si>
    <t>E1</t>
  </si>
  <si>
    <t>e3</t>
  </si>
  <si>
    <t>e2</t>
  </si>
  <si>
    <t>e1</t>
  </si>
  <si>
    <t>MZ</t>
  </si>
  <si>
    <t>K</t>
  </si>
  <si>
    <t>K2</t>
  </si>
  <si>
    <t>k6</t>
  </si>
  <si>
    <t>k5</t>
  </si>
  <si>
    <t>k4</t>
  </si>
  <si>
    <t>k3</t>
  </si>
  <si>
    <t>k2</t>
  </si>
  <si>
    <t>k1</t>
  </si>
  <si>
    <t>K1</t>
  </si>
  <si>
    <t>b6</t>
  </si>
  <si>
    <t>b5</t>
  </si>
  <si>
    <t>b4</t>
  </si>
  <si>
    <t>b3</t>
  </si>
  <si>
    <t>b2</t>
  </si>
  <si>
    <t>b1</t>
  </si>
  <si>
    <t>J</t>
  </si>
  <si>
    <t>J3</t>
  </si>
  <si>
    <t>j7</t>
  </si>
  <si>
    <t>j6</t>
  </si>
  <si>
    <t>j5</t>
  </si>
  <si>
    <t>j4</t>
  </si>
  <si>
    <t>j3</t>
  </si>
  <si>
    <t>J2</t>
  </si>
  <si>
    <t>j2</t>
  </si>
  <si>
    <t>j1</t>
  </si>
  <si>
    <t>J1</t>
  </si>
  <si>
    <t>l4</t>
  </si>
  <si>
    <t>l3</t>
  </si>
  <si>
    <t>l2</t>
  </si>
  <si>
    <t>l1</t>
  </si>
  <si>
    <t>T</t>
  </si>
  <si>
    <t>T3</t>
  </si>
  <si>
    <t>t7</t>
  </si>
  <si>
    <t>t6</t>
  </si>
  <si>
    <t>t5</t>
  </si>
  <si>
    <t>T2</t>
  </si>
  <si>
    <t>t4</t>
  </si>
  <si>
    <t>t3</t>
  </si>
  <si>
    <t>T1</t>
  </si>
  <si>
    <t>t2</t>
  </si>
  <si>
    <t>t1</t>
  </si>
  <si>
    <t>PZ</t>
  </si>
  <si>
    <t>P</t>
  </si>
  <si>
    <t>p9</t>
  </si>
  <si>
    <t>P3</t>
  </si>
  <si>
    <t>P2</t>
  </si>
  <si>
    <t>p7</t>
  </si>
  <si>
    <t>p6</t>
  </si>
  <si>
    <t>p5</t>
  </si>
  <si>
    <t>P1</t>
  </si>
  <si>
    <t>p4</t>
  </si>
  <si>
    <t>p3</t>
  </si>
  <si>
    <t>p2</t>
  </si>
  <si>
    <t>p1</t>
  </si>
  <si>
    <t>C</t>
  </si>
  <si>
    <t>C2</t>
  </si>
  <si>
    <t>c7</t>
  </si>
  <si>
    <t>c6</t>
  </si>
  <si>
    <t>c5</t>
  </si>
  <si>
    <t>c4</t>
  </si>
  <si>
    <t>C1</t>
  </si>
  <si>
    <t>c3</t>
  </si>
  <si>
    <t>c2</t>
  </si>
  <si>
    <t>c1</t>
  </si>
  <si>
    <t>D</t>
  </si>
  <si>
    <t>D3</t>
  </si>
  <si>
    <t>d7</t>
  </si>
  <si>
    <t>d6</t>
  </si>
  <si>
    <t>D2</t>
  </si>
  <si>
    <t>d5</t>
  </si>
  <si>
    <t>d4</t>
  </si>
  <si>
    <t>D1</t>
  </si>
  <si>
    <t>d3</t>
  </si>
  <si>
    <t>d2</t>
  </si>
  <si>
    <t>d1</t>
  </si>
  <si>
    <t>S</t>
  </si>
  <si>
    <t>S4</t>
  </si>
  <si>
    <t>S3</t>
  </si>
  <si>
    <t>s7</t>
  </si>
  <si>
    <t>s6</t>
  </si>
  <si>
    <t>S2</t>
  </si>
  <si>
    <t>s5</t>
  </si>
  <si>
    <t>s4</t>
  </si>
  <si>
    <t>S1</t>
  </si>
  <si>
    <t>s3</t>
  </si>
  <si>
    <t>s2</t>
  </si>
  <si>
    <t>s1</t>
  </si>
  <si>
    <t>O</t>
  </si>
  <si>
    <t>O3</t>
  </si>
  <si>
    <t>O2</t>
  </si>
  <si>
    <t>O1</t>
  </si>
  <si>
    <t>q3</t>
  </si>
  <si>
    <t>q2</t>
  </si>
  <si>
    <t>q1</t>
  </si>
  <si>
    <t>c7-6</t>
  </si>
  <si>
    <t>Notation</t>
  </si>
  <si>
    <t>JURASSIC</t>
  </si>
  <si>
    <t>PERMIEN</t>
  </si>
  <si>
    <t>Abadehian</t>
  </si>
  <si>
    <t>Kazanian</t>
  </si>
  <si>
    <t>Actonian</t>
  </si>
  <si>
    <t>Caradoc</t>
  </si>
  <si>
    <t>Aegean</t>
  </si>
  <si>
    <t>Alaunian</t>
  </si>
  <si>
    <t>Alportian</t>
  </si>
  <si>
    <t>Amgaian</t>
  </si>
  <si>
    <t>Precambrian</t>
  </si>
  <si>
    <t>Arenig</t>
  </si>
  <si>
    <t>Arnsbergian</t>
  </si>
  <si>
    <t>Arundian</t>
  </si>
  <si>
    <t>Asbian</t>
  </si>
  <si>
    <t>Ashgill</t>
  </si>
  <si>
    <t>Atdabanian</t>
  </si>
  <si>
    <t>Bithynian</t>
  </si>
  <si>
    <t>Calabrian</t>
  </si>
  <si>
    <t>Quaternary</t>
  </si>
  <si>
    <t>Tommotian</t>
  </si>
  <si>
    <t>Cambrian Middle</t>
  </si>
  <si>
    <t>Cambrian Upper</t>
  </si>
  <si>
    <t>Cantabrian</t>
  </si>
  <si>
    <t>Hastarian</t>
  </si>
  <si>
    <t>Carboniferous Lower</t>
  </si>
  <si>
    <t>Brigantian</t>
  </si>
  <si>
    <t>Carboniferous Upper</t>
  </si>
  <si>
    <t>Cautleyan</t>
  </si>
  <si>
    <t>Chadian</t>
  </si>
  <si>
    <t>Chamovnicheskian</t>
  </si>
  <si>
    <t>Changxingian</t>
  </si>
  <si>
    <t>Cheremshanskian</t>
  </si>
  <si>
    <t>Chokierian</t>
  </si>
  <si>
    <t>Cordevolian</t>
  </si>
  <si>
    <t>Costonian</t>
  </si>
  <si>
    <t>Cretaceous Lower</t>
  </si>
  <si>
    <t>Cretaceous Upper</t>
  </si>
  <si>
    <t>Devonian Lower</t>
  </si>
  <si>
    <t>Devonian Middle</t>
  </si>
  <si>
    <t>Devonian Upper</t>
  </si>
  <si>
    <t>Dienerian</t>
  </si>
  <si>
    <t>Dinantian</t>
  </si>
  <si>
    <t>Dolgellian</t>
  </si>
  <si>
    <t>Dorashamian</t>
  </si>
  <si>
    <t>Dzhulfian</t>
  </si>
  <si>
    <t>Emilian</t>
  </si>
  <si>
    <t>Eocene Lower</t>
  </si>
  <si>
    <t>Eocene Middle</t>
  </si>
  <si>
    <t>Eocene Upper</t>
  </si>
  <si>
    <t>Fassanian</t>
  </si>
  <si>
    <t>Gedinnian</t>
  </si>
  <si>
    <t>Griesbachian</t>
  </si>
  <si>
    <t>Hadean</t>
  </si>
  <si>
    <t>Harnagian</t>
  </si>
  <si>
    <t>Holkerian</t>
  </si>
  <si>
    <t>Ivorian</t>
  </si>
  <si>
    <t>Julian</t>
  </si>
  <si>
    <t>Jurassic Lower</t>
  </si>
  <si>
    <t>Jurassic Middle</t>
  </si>
  <si>
    <t>Jurassic Upper</t>
  </si>
  <si>
    <t>Kashirskian</t>
  </si>
  <si>
    <t>Kinderscoutian</t>
  </si>
  <si>
    <t>Klazminskian</t>
  </si>
  <si>
    <t>Krevyakinskian</t>
  </si>
  <si>
    <t>Kubergandian</t>
  </si>
  <si>
    <t>Lacian</t>
  </si>
  <si>
    <t>Landenian</t>
  </si>
  <si>
    <t>Lenian</t>
  </si>
  <si>
    <t>Llandeilo</t>
  </si>
  <si>
    <t>Llanvirn</t>
  </si>
  <si>
    <t>Longtanian</t>
  </si>
  <si>
    <t>Longvillian</t>
  </si>
  <si>
    <t>Maentwrogian</t>
  </si>
  <si>
    <t>Marsdenian</t>
  </si>
  <si>
    <t>Marshbrookian</t>
  </si>
  <si>
    <t>Melekesskian</t>
  </si>
  <si>
    <t>Menevian</t>
  </si>
  <si>
    <t>Merioneth</t>
  </si>
  <si>
    <t>Milazzian</t>
  </si>
  <si>
    <t>Miocene Lower</t>
  </si>
  <si>
    <t>Miocene Middle</t>
  </si>
  <si>
    <t>Miocene Upper</t>
  </si>
  <si>
    <t>Montian</t>
  </si>
  <si>
    <t>Murghabian</t>
  </si>
  <si>
    <t>Myachkovskian</t>
  </si>
  <si>
    <t>Nammalian</t>
  </si>
  <si>
    <t>Namurian</t>
  </si>
  <si>
    <t>Namurian A</t>
  </si>
  <si>
    <t>Namurian B</t>
  </si>
  <si>
    <t>Namurian C</t>
  </si>
  <si>
    <t>Neocomian</t>
  </si>
  <si>
    <t>Noginskian</t>
  </si>
  <si>
    <t>Oligocene Lower</t>
  </si>
  <si>
    <t>Oligocene Upper</t>
  </si>
  <si>
    <t>Onnian</t>
  </si>
  <si>
    <t>Tremadoc</t>
  </si>
  <si>
    <t>Ordovician Lower</t>
  </si>
  <si>
    <t>Ordovician Middle</t>
  </si>
  <si>
    <t>Ordovician Upper</t>
  </si>
  <si>
    <t>Paleocene Lower</t>
  </si>
  <si>
    <t>Paleocene Upper</t>
  </si>
  <si>
    <t>Pelsonian</t>
  </si>
  <si>
    <t>Pendleian</t>
  </si>
  <si>
    <t>Permian Upper</t>
  </si>
  <si>
    <t>Pliocene Lower</t>
  </si>
  <si>
    <t>Pliocene Upper</t>
  </si>
  <si>
    <t>Podolskian</t>
  </si>
  <si>
    <t>Portlandian</t>
  </si>
  <si>
    <t>Poundian</t>
  </si>
  <si>
    <t>PROTERO</t>
  </si>
  <si>
    <t>Proterozoic</t>
  </si>
  <si>
    <t>Pusgillian</t>
  </si>
  <si>
    <t>Rawtheyan</t>
  </si>
  <si>
    <t>Rotliegendes</t>
  </si>
  <si>
    <t>Scythian</t>
  </si>
  <si>
    <t>Senonian</t>
  </si>
  <si>
    <t>Sevatian</t>
  </si>
  <si>
    <t>Sicilian</t>
  </si>
  <si>
    <t>Siegenian</t>
  </si>
  <si>
    <t>Silesian</t>
  </si>
  <si>
    <t>Silurian Lower</t>
  </si>
  <si>
    <t>Silurian Upper</t>
  </si>
  <si>
    <t>Sinian</t>
  </si>
  <si>
    <t>Smalfjord</t>
  </si>
  <si>
    <t>Smithian</t>
  </si>
  <si>
    <t>Solvanian</t>
  </si>
  <si>
    <t>Soudleyan</t>
  </si>
  <si>
    <t>Spathian</t>
  </si>
  <si>
    <t>Stephanian</t>
  </si>
  <si>
    <t>Stephanian A</t>
  </si>
  <si>
    <t>Stephanian B</t>
  </si>
  <si>
    <t>Stephanian C</t>
  </si>
  <si>
    <t>Sturtian</t>
  </si>
  <si>
    <t>Tertiary</t>
  </si>
  <si>
    <t>Thuringian</t>
  </si>
  <si>
    <t>Triassic Lower</t>
  </si>
  <si>
    <t>Triassic Middle</t>
  </si>
  <si>
    <t>Triassic Upper</t>
  </si>
  <si>
    <t>Tuvalian</t>
  </si>
  <si>
    <t>Tyrrhenian</t>
  </si>
  <si>
    <t>Ufimian</t>
  </si>
  <si>
    <t>Varanger</t>
  </si>
  <si>
    <t>Vendian</t>
  </si>
  <si>
    <t>Vereiskian</t>
  </si>
  <si>
    <t>Volgian</t>
  </si>
  <si>
    <t>Westphalian</t>
  </si>
  <si>
    <t>Westphalian A</t>
  </si>
  <si>
    <t>Westphalian B</t>
  </si>
  <si>
    <t>Westphalian C</t>
  </si>
  <si>
    <t>Westphalian D</t>
  </si>
  <si>
    <t>Wonokanian</t>
  </si>
  <si>
    <t>Yeadonian</t>
  </si>
  <si>
    <t>Zechstein</t>
  </si>
  <si>
    <t>Permian Lower</t>
  </si>
  <si>
    <t>Stampian</t>
  </si>
  <si>
    <t>Autunian</t>
  </si>
  <si>
    <t>Saxonian</t>
  </si>
  <si>
    <t>Trempealeauian</t>
  </si>
  <si>
    <t>Franconian</t>
  </si>
  <si>
    <t>Dresbachian</t>
  </si>
  <si>
    <t>Tongrian</t>
  </si>
  <si>
    <t>Cambrian Lower</t>
  </si>
  <si>
    <t>Mississippian Lower</t>
  </si>
  <si>
    <t>Mississippian Middle</t>
  </si>
  <si>
    <t>Mississippian Upper</t>
  </si>
  <si>
    <t>Pennsylvanian Lower</t>
  </si>
  <si>
    <t>Pennsylvanian Middle</t>
  </si>
  <si>
    <t>Pennsylvanian Upper</t>
  </si>
  <si>
    <t>Pleistocene Lower</t>
  </si>
  <si>
    <t>Pleistocene Middle</t>
  </si>
  <si>
    <t>Pleistocene Upper</t>
  </si>
  <si>
    <t>Villafranchian</t>
  </si>
  <si>
    <t>Helvetian</t>
  </si>
  <si>
    <t>Vindobonian</t>
  </si>
  <si>
    <t>Sannoisian</t>
  </si>
  <si>
    <t>Vitrollian</t>
  </si>
  <si>
    <t>Garumnian</t>
  </si>
  <si>
    <t>Emscherian</t>
  </si>
  <si>
    <t>Ligerian</t>
  </si>
  <si>
    <t>Urgonian</t>
  </si>
  <si>
    <t>Virgulian</t>
  </si>
  <si>
    <t>Pterocerian</t>
  </si>
  <si>
    <t>Lusitanian</t>
  </si>
  <si>
    <t>Ouralian</t>
  </si>
  <si>
    <t>Couvinian</t>
  </si>
  <si>
    <t>Coblencian</t>
  </si>
  <si>
    <t>Downtonian</t>
  </si>
  <si>
    <t>Tarannonian</t>
  </si>
  <si>
    <t>Skiddaw</t>
  </si>
  <si>
    <t>Revinian</t>
  </si>
  <si>
    <t>Devillian</t>
  </si>
  <si>
    <t>Georgian</t>
  </si>
  <si>
    <t>Acadian</t>
  </si>
  <si>
    <t>Brioverian</t>
  </si>
  <si>
    <t>Pentevrian</t>
  </si>
  <si>
    <t>Icartian</t>
  </si>
  <si>
    <t>Algonkian</t>
  </si>
  <si>
    <t>Eocambrian</t>
  </si>
  <si>
    <t>Infracambrian</t>
  </si>
  <si>
    <t>Vallesian</t>
  </si>
  <si>
    <t>Angoumian</t>
  </si>
  <si>
    <t>Gothlandian</t>
  </si>
  <si>
    <t>Infralias</t>
  </si>
  <si>
    <t>Eemian</t>
  </si>
  <si>
    <t>Girondian</t>
  </si>
  <si>
    <t>Pannonian</t>
  </si>
  <si>
    <t>Sarmatian</t>
  </si>
  <si>
    <t>Strunian</t>
  </si>
  <si>
    <t>Suessonian</t>
  </si>
  <si>
    <t>Tabianian</t>
  </si>
  <si>
    <t>Flandrian</t>
  </si>
  <si>
    <t>CENOZ</t>
  </si>
  <si>
    <t>Carixian</t>
  </si>
  <si>
    <t>Illyrian</t>
  </si>
  <si>
    <t>Longobardian</t>
  </si>
  <si>
    <t>STAGE</t>
  </si>
  <si>
    <t>Abereiddian</t>
  </si>
  <si>
    <t>Adelaidean</t>
  </si>
  <si>
    <t>Aksayan</t>
  </si>
  <si>
    <t>Aktastinian</t>
  </si>
  <si>
    <t>Albertan</t>
  </si>
  <si>
    <t>Aldingian</t>
  </si>
  <si>
    <t>Alexandrian</t>
  </si>
  <si>
    <t>Altonian</t>
  </si>
  <si>
    <t>Amgan</t>
  </si>
  <si>
    <t>Animikean</t>
  </si>
  <si>
    <t>Aphebian</t>
  </si>
  <si>
    <t>Aratauran</t>
  </si>
  <si>
    <t>Archean</t>
  </si>
  <si>
    <t>Archeozoic</t>
  </si>
  <si>
    <t>Arenigian</t>
  </si>
  <si>
    <t>Arikareean</t>
  </si>
  <si>
    <t>Aritan</t>
  </si>
  <si>
    <t>Arowhanan</t>
  </si>
  <si>
    <t>Astian</t>
  </si>
  <si>
    <t>Atokan/Derryan</t>
  </si>
  <si>
    <t>Atokan</t>
  </si>
  <si>
    <t>Aurelucian</t>
  </si>
  <si>
    <t>Austinian</t>
  </si>
  <si>
    <t>Auversian</t>
  </si>
  <si>
    <t>Awamoan</t>
  </si>
  <si>
    <t>Ayusokkanian</t>
  </si>
  <si>
    <t>Azoic</t>
  </si>
  <si>
    <t>Baigendzinian</t>
  </si>
  <si>
    <t>Bairnsdalian</t>
  </si>
  <si>
    <t>Baishaean</t>
  </si>
  <si>
    <t>Bala</t>
  </si>
  <si>
    <t>Balan</t>
  </si>
  <si>
    <t>Balcombian</t>
  </si>
  <si>
    <t>Bananian</t>
  </si>
  <si>
    <t>Baotan</t>
  </si>
  <si>
    <t>Barstovian</t>
  </si>
  <si>
    <t>Batesfordian</t>
  </si>
  <si>
    <t>Batyrbayan</t>
  </si>
  <si>
    <t>Begudian</t>
  </si>
  <si>
    <t>Bendigonian</t>
  </si>
  <si>
    <t>Blackriveran</t>
  </si>
  <si>
    <t>Blackriverian</t>
  </si>
  <si>
    <t>Blancan</t>
  </si>
  <si>
    <t>Bolindian</t>
  </si>
  <si>
    <t>Bolsovian</t>
  </si>
  <si>
    <t>Boomerangian</t>
  </si>
  <si>
    <t>Bortonian</t>
  </si>
  <si>
    <t>Botomian</t>
  </si>
  <si>
    <t>Braxtonian</t>
  </si>
  <si>
    <t>Bridgerian</t>
  </si>
  <si>
    <t>Bulitian</t>
  </si>
  <si>
    <t>Buntsandstein</t>
  </si>
  <si>
    <t>Burrellian</t>
  </si>
  <si>
    <t>Burzyan</t>
  </si>
  <si>
    <t>Caerfai</t>
  </si>
  <si>
    <t>Calymmian</t>
  </si>
  <si>
    <t>Canadaway</t>
  </si>
  <si>
    <t>Canadian</t>
  </si>
  <si>
    <t>Caradocian</t>
  </si>
  <si>
    <t>Carpentarian</t>
  </si>
  <si>
    <t>Cassinian</t>
  </si>
  <si>
    <t>Castile</t>
  </si>
  <si>
    <t>Castlecliffian</t>
  </si>
  <si>
    <t>Castlemanian</t>
  </si>
  <si>
    <t>Cayugan</t>
  </si>
  <si>
    <t>Cazenovian</t>
  </si>
  <si>
    <t>Chadronian</t>
  </si>
  <si>
    <t>Changlangpuan</t>
  </si>
  <si>
    <t>Changshanian</t>
  </si>
  <si>
    <t>Charmouthian</t>
  </si>
  <si>
    <t>Chatauquan</t>
  </si>
  <si>
    <t>Chazyan</t>
  </si>
  <si>
    <t>Cheltenhamian</t>
  </si>
  <si>
    <t>Cheneyan</t>
  </si>
  <si>
    <t>Chesterian</t>
  </si>
  <si>
    <t>Chewtonian</t>
  </si>
  <si>
    <t>Chickasawhayan</t>
  </si>
  <si>
    <t>Chokerian</t>
  </si>
  <si>
    <t>Chouteau</t>
  </si>
  <si>
    <t>Cincinnatian</t>
  </si>
  <si>
    <t>Clairbornean</t>
  </si>
  <si>
    <t>Clarendonian</t>
  </si>
  <si>
    <t>Clarkforkian</t>
  </si>
  <si>
    <t>Cliffdenian</t>
  </si>
  <si>
    <t>Coahulian</t>
  </si>
  <si>
    <t>Comanchean</t>
  </si>
  <si>
    <t>Conewangan</t>
  </si>
  <si>
    <t>Conneautan</t>
  </si>
  <si>
    <t>Courceyan</t>
  </si>
  <si>
    <t>Cressagian</t>
  </si>
  <si>
    <t>Croixian</t>
  </si>
  <si>
    <t>Cryogenian</t>
  </si>
  <si>
    <t>Cryptic</t>
  </si>
  <si>
    <t>Cryptozoic</t>
  </si>
  <si>
    <t>Dacian</t>
  </si>
  <si>
    <t>Dalanian</t>
  </si>
  <si>
    <t>Datangian</t>
  </si>
  <si>
    <t>Datsonian</t>
  </si>
  <si>
    <t>Dawanian</t>
  </si>
  <si>
    <t>Deer Parkian</t>
  </si>
  <si>
    <t>Delamaran</t>
  </si>
  <si>
    <t>Delmontian</t>
  </si>
  <si>
    <t>Demingian</t>
  </si>
  <si>
    <t>Derryan</t>
  </si>
  <si>
    <t>Desmoinesian</t>
  </si>
  <si>
    <t>Desmoinian</t>
  </si>
  <si>
    <t>Dewey Lake</t>
  </si>
  <si>
    <t>Dewuan</t>
  </si>
  <si>
    <t>Djulfian</t>
  </si>
  <si>
    <t>Dogger</t>
  </si>
  <si>
    <t>Dongganglingian</t>
  </si>
  <si>
    <t>Dorogomilovksian</t>
  </si>
  <si>
    <t>Dreussian</t>
  </si>
  <si>
    <t>Mindel</t>
  </si>
  <si>
    <t>Pontian</t>
  </si>
  <si>
    <t>Anversian</t>
  </si>
  <si>
    <t>Lattorfian</t>
  </si>
  <si>
    <t>Llierdian</t>
  </si>
  <si>
    <t>Aturian</t>
  </si>
  <si>
    <t>Warnantian</t>
  </si>
  <si>
    <t>Livian</t>
  </si>
  <si>
    <t>Moliniacian</t>
  </si>
  <si>
    <t>Skiddavian</t>
  </si>
  <si>
    <t>Ledian</t>
  </si>
  <si>
    <t>Duchesnean</t>
  </si>
  <si>
    <t>Duckmantian</t>
  </si>
  <si>
    <t>Duntroonian</t>
  </si>
  <si>
    <t>Durango</t>
  </si>
  <si>
    <t>Dyeran</t>
  </si>
  <si>
    <t>Dyfed</t>
  </si>
  <si>
    <t>Eastonian</t>
  </si>
  <si>
    <t>Ectasian</t>
  </si>
  <si>
    <t>Edenian</t>
  </si>
  <si>
    <t>Ediacaran</t>
  </si>
  <si>
    <t>Ediacarian</t>
  </si>
  <si>
    <t>Eildonian</t>
  </si>
  <si>
    <t>Ellesmerian</t>
  </si>
  <si>
    <t>Elvirian</t>
  </si>
  <si>
    <t>Eoarchean</t>
  </si>
  <si>
    <t>Erian</t>
  </si>
  <si>
    <t>Erqiaoan</t>
  </si>
  <si>
    <t>Etalian</t>
  </si>
  <si>
    <t>Falangian</t>
  </si>
  <si>
    <t>Feixianguanian</t>
  </si>
  <si>
    <t>Fengshanian</t>
  </si>
  <si>
    <t>Fennian</t>
  </si>
  <si>
    <t>Festiniogian</t>
  </si>
  <si>
    <t>Filippovian</t>
  </si>
  <si>
    <t>Florian</t>
  </si>
  <si>
    <t>Frederiksbergian</t>
  </si>
  <si>
    <t>Fronian</t>
  </si>
  <si>
    <t>Fujian</t>
  </si>
  <si>
    <t>Fupingan</t>
  </si>
  <si>
    <t>Fuvelian</t>
  </si>
  <si>
    <t>Gallic</t>
  </si>
  <si>
    <t>Gamachian</t>
  </si>
  <si>
    <t>Gangetian</t>
  </si>
  <si>
    <t>Gasconadian</t>
  </si>
  <si>
    <t>Gasperian</t>
  </si>
  <si>
    <t>Gault</t>
  </si>
  <si>
    <t>Geneseean</t>
  </si>
  <si>
    <t>Geneyan</t>
  </si>
  <si>
    <t>Gisbornian</t>
  </si>
  <si>
    <t>Gleedonian</t>
  </si>
  <si>
    <t>Guandian</t>
  </si>
  <si>
    <t>Guanlingian</t>
  </si>
  <si>
    <t>Gulfian</t>
  </si>
  <si>
    <t>Guniutanian</t>
  </si>
  <si>
    <t>Gushanian</t>
  </si>
  <si>
    <t>Gyliakian</t>
  </si>
  <si>
    <t>Gzelian</t>
  </si>
  <si>
    <t>Hadrynian</t>
  </si>
  <si>
    <t>Hallian</t>
  </si>
  <si>
    <t>Haranoyan</t>
  </si>
  <si>
    <t>Haumurian</t>
  </si>
  <si>
    <t>Hawera</t>
  </si>
  <si>
    <t>Heersian</t>
  </si>
  <si>
    <t>Helderbergian</t>
  </si>
  <si>
    <t>Helikian</t>
  </si>
  <si>
    <t>Hemingfordian</t>
  </si>
  <si>
    <t>Hemphillian</t>
  </si>
  <si>
    <t>Heretaungan</t>
  </si>
  <si>
    <t>Heterian</t>
  </si>
  <si>
    <t>Hetonian</t>
  </si>
  <si>
    <t>Honghuayuanian</t>
  </si>
  <si>
    <t>Huashibanian</t>
  </si>
  <si>
    <t>Huobachengian</t>
  </si>
  <si>
    <t>Huronian</t>
  </si>
  <si>
    <t>Hutchinsonian</t>
  </si>
  <si>
    <t>Ibexian</t>
  </si>
  <si>
    <t>Idamean</t>
  </si>
  <si>
    <t>Idwian</t>
  </si>
  <si>
    <t>Ionian</t>
  </si>
  <si>
    <t>Irenian</t>
  </si>
  <si>
    <t>Irvingtonian</t>
  </si>
  <si>
    <t>Isuan</t>
  </si>
  <si>
    <t>Ivorean</t>
  </si>
  <si>
    <t>Jacksonian</t>
  </si>
  <si>
    <t>Janjukian</t>
  </si>
  <si>
    <t>Jeffersonian</t>
  </si>
  <si>
    <t>Jinningian</t>
  </si>
  <si>
    <t>Johannian</t>
  </si>
  <si>
    <t>Kaburan</t>
  </si>
  <si>
    <t>Kaihikuan</t>
  </si>
  <si>
    <t>Kalimnan</t>
  </si>
  <si>
    <t>Kapitean</t>
  </si>
  <si>
    <t>Karatau</t>
  </si>
  <si>
    <t>Kechienjian</t>
  </si>
  <si>
    <t>Keiloran</t>
  </si>
  <si>
    <t>Keuper</t>
  </si>
  <si>
    <t>Kiaitan</t>
  </si>
  <si>
    <t>Kinderhookian</t>
  </si>
  <si>
    <t>Kirkfield</t>
  </si>
  <si>
    <t>Kochian</t>
  </si>
  <si>
    <t>Korangian</t>
  </si>
  <si>
    <t>Krumaian</t>
  </si>
  <si>
    <t>Lacinian</t>
  </si>
  <si>
    <t>Lancefieldian</t>
  </si>
  <si>
    <t>Langsettian</t>
  </si>
  <si>
    <t>Latdorfian</t>
  </si>
  <si>
    <t>Leonardian</t>
  </si>
  <si>
    <t>Lianghekouan</t>
  </si>
  <si>
    <t>Lianhuashanian</t>
  </si>
  <si>
    <t>Lias</t>
  </si>
  <si>
    <t>Lillburnian</t>
  </si>
  <si>
    <t>Linxiangian</t>
  </si>
  <si>
    <t>Llandeilian</t>
  </si>
  <si>
    <t>Llanvirnian</t>
  </si>
  <si>
    <t>Lockportian</t>
  </si>
  <si>
    <t>Longfordian</t>
  </si>
  <si>
    <t>Longmaxian</t>
  </si>
  <si>
    <t>Longwangmioan</t>
  </si>
  <si>
    <t>Lotharingian</t>
  </si>
  <si>
    <t>Luisian</t>
  </si>
  <si>
    <t>Luliangian</t>
  </si>
  <si>
    <t>Maestrichtian</t>
  </si>
  <si>
    <t>Makabewan</t>
  </si>
  <si>
    <t>Malakovian</t>
  </si>
  <si>
    <t>Malm</t>
  </si>
  <si>
    <t>Mangaorapan</t>
  </si>
  <si>
    <t>Mangaotanean</t>
  </si>
  <si>
    <t>Mangapanian</t>
  </si>
  <si>
    <t>Mangapirian</t>
  </si>
  <si>
    <t>Maokovian</t>
  </si>
  <si>
    <t>Maozhangian</t>
  </si>
  <si>
    <t>Mapingian</t>
  </si>
  <si>
    <t>Marjuman</t>
  </si>
  <si>
    <t>Mayan</t>
  </si>
  <si>
    <t>Mayvillian</t>
  </si>
  <si>
    <t>Medinan</t>
  </si>
  <si>
    <t>Meishuchuan</t>
  </si>
  <si>
    <t>Melbournian</t>
  </si>
  <si>
    <t>Meramecian</t>
  </si>
  <si>
    <t>Mesoarchean</t>
  </si>
  <si>
    <t>Mesoproterozoic</t>
  </si>
  <si>
    <t>Miaogoalingian</t>
  </si>
  <si>
    <t>Miaopoan</t>
  </si>
  <si>
    <t>Midwayan</t>
  </si>
  <si>
    <t>Migneintian</t>
  </si>
  <si>
    <t>Mindyallan</t>
  </si>
  <si>
    <t>Missourian</t>
  </si>
  <si>
    <t>Mitchellian</t>
  </si>
  <si>
    <t>Miyakoan</t>
  </si>
  <si>
    <t>Mohawkian</t>
  </si>
  <si>
    <t>Mohnian</t>
  </si>
  <si>
    <t>Mokoiwian</t>
  </si>
  <si>
    <t>Mokolian</t>
  </si>
  <si>
    <t>Montezuman</t>
  </si>
  <si>
    <t>Moridunian</t>
  </si>
  <si>
    <t>Morrisonian</t>
  </si>
  <si>
    <t>Morrowan</t>
  </si>
  <si>
    <t>Mortesnes</t>
  </si>
  <si>
    <t>Motuan</t>
  </si>
  <si>
    <t>Muschelkalk</t>
  </si>
  <si>
    <t>Nagaolingian</t>
  </si>
  <si>
    <t>Namibian</t>
  </si>
  <si>
    <t>Narizian</t>
  </si>
  <si>
    <t>Navarroan</t>
  </si>
  <si>
    <t>Nectarian</t>
  </si>
  <si>
    <t>Nemakit-Daldynian</t>
  </si>
  <si>
    <t>Neoarchean</t>
  </si>
  <si>
    <t>Neoproterozoic</t>
  </si>
  <si>
    <t>Ngaterian</t>
  </si>
  <si>
    <t>Niagaran</t>
  </si>
  <si>
    <t>Nukumaruan</t>
  </si>
  <si>
    <t>Nullaginian</t>
  </si>
  <si>
    <t>Ochoan</t>
  </si>
  <si>
    <t>Ohauan</t>
  </si>
  <si>
    <t>Okehuan</t>
  </si>
  <si>
    <t>Ontarian</t>
  </si>
  <si>
    <t>Opoitian</t>
  </si>
  <si>
    <t>Ordian</t>
  </si>
  <si>
    <t>Orellan</t>
  </si>
  <si>
    <t>Oretian</t>
  </si>
  <si>
    <t>Orosirian</t>
  </si>
  <si>
    <t>Osagean</t>
  </si>
  <si>
    <t>Otaian</t>
  </si>
  <si>
    <t>Otamitan</t>
  </si>
  <si>
    <t>Otapirian</t>
  </si>
  <si>
    <t>Paleoarchean</t>
  </si>
  <si>
    <t>Paleoproterozoic</t>
  </si>
  <si>
    <t>Payntonian</t>
  </si>
  <si>
    <t>Penglaizhenian</t>
  </si>
  <si>
    <t>Penutian</t>
  </si>
  <si>
    <t>Piripauan</t>
  </si>
  <si>
    <t>Porangan</t>
  </si>
  <si>
    <t>Potsdamian</t>
  </si>
  <si>
    <t>Primary</t>
  </si>
  <si>
    <t>Primordial</t>
  </si>
  <si>
    <t>Priscoan</t>
  </si>
  <si>
    <t>Puaroan</t>
  </si>
  <si>
    <t>Puercan</t>
  </si>
  <si>
    <t>Puruhuahuaun</t>
  </si>
  <si>
    <t>Putikian</t>
  </si>
  <si>
    <t>Qianxin</t>
  </si>
  <si>
    <t>Qungzusian</t>
  </si>
  <si>
    <t>Rancholabrean</t>
  </si>
  <si>
    <t>Randian</t>
  </si>
  <si>
    <t>Recent</t>
  </si>
  <si>
    <t>Redonian</t>
  </si>
  <si>
    <t>Refugian</t>
  </si>
  <si>
    <t>Relizian</t>
  </si>
  <si>
    <t>Repettian</t>
  </si>
  <si>
    <t>Rhyacian</t>
  </si>
  <si>
    <t>Richmondian</t>
  </si>
  <si>
    <t>Riphean</t>
  </si>
  <si>
    <t>Rocklandian</t>
  </si>
  <si>
    <t>Rognacian</t>
  </si>
  <si>
    <t>Romanian</t>
  </si>
  <si>
    <t>Runangan</t>
  </si>
  <si>
    <t>Rustlerian</t>
  </si>
  <si>
    <t>Ryzanian</t>
  </si>
  <si>
    <t>Sakian</t>
  </si>
  <si>
    <t>Saladoan</t>
  </si>
  <si>
    <t>Salem</t>
  </si>
  <si>
    <t>Saucesian</t>
  </si>
  <si>
    <t>Sawkillian</t>
  </si>
  <si>
    <t>Secondary</t>
  </si>
  <si>
    <t>Senecan</t>
  </si>
  <si>
    <t>Shaodongian</t>
  </si>
  <si>
    <t>Shaximioan</t>
  </si>
  <si>
    <t>Shermanian</t>
  </si>
  <si>
    <t>Shetianqiaoan</t>
  </si>
  <si>
    <t>Shinulanian</t>
  </si>
  <si>
    <t>Siderian</t>
  </si>
  <si>
    <t>Sipaian</t>
  </si>
  <si>
    <t>Solvan</t>
  </si>
  <si>
    <t>Sonyean</t>
  </si>
  <si>
    <t>Southwoodian</t>
  </si>
  <si>
    <t>Statherian</t>
  </si>
  <si>
    <t>Stenian</t>
  </si>
  <si>
    <t>Steptoan</t>
  </si>
  <si>
    <t>Sterlitamakian</t>
  </si>
  <si>
    <t>Streffordian</t>
  </si>
  <si>
    <t>Suchian</t>
  </si>
  <si>
    <t>Suiningian</t>
  </si>
  <si>
    <t>Sunwaptan</t>
  </si>
  <si>
    <t>Surenian</t>
  </si>
  <si>
    <t>Swazian</t>
  </si>
  <si>
    <t>Taghanican</t>
  </si>
  <si>
    <t>Tarantian</t>
  </si>
  <si>
    <t>Tastubian</t>
  </si>
  <si>
    <t>Tatarian</t>
  </si>
  <si>
    <t>Taylorian</t>
  </si>
  <si>
    <t>Telfordian</t>
  </si>
  <si>
    <t>Temaikan</t>
  </si>
  <si>
    <t>Templetonian</t>
  </si>
  <si>
    <t>Teratan</t>
  </si>
  <si>
    <t>Teurian</t>
  </si>
  <si>
    <t>Tiffanian</t>
  </si>
  <si>
    <t>Tioughniogan</t>
  </si>
  <si>
    <t>Tonawandian</t>
  </si>
  <si>
    <t>Tongaporutuan</t>
  </si>
  <si>
    <t>Tonian</t>
  </si>
  <si>
    <t>Torrejonian</t>
  </si>
  <si>
    <t>Totomian</t>
  </si>
  <si>
    <t>Toyonian</t>
  </si>
  <si>
    <t>Tozawan</t>
  </si>
  <si>
    <t>Trempealeauan</t>
  </si>
  <si>
    <t>Trentonian</t>
  </si>
  <si>
    <t>Trinitian</t>
  </si>
  <si>
    <t>Uintan</t>
  </si>
  <si>
    <t>Ulatisian</t>
  </si>
  <si>
    <t>Ulsterian</t>
  </si>
  <si>
    <t>Undillian</t>
  </si>
  <si>
    <t>Urakawan</t>
  </si>
  <si>
    <t>Uruoan</t>
  </si>
  <si>
    <t>Urutawan</t>
  </si>
  <si>
    <t>Uskalikian</t>
  </si>
  <si>
    <t>Vaalian</t>
  </si>
  <si>
    <t>Valdonnian</t>
  </si>
  <si>
    <t>Varangian</t>
  </si>
  <si>
    <t>Venturian</t>
  </si>
  <si>
    <t>Vicksburgian</t>
  </si>
  <si>
    <t>Virgilian</t>
  </si>
  <si>
    <t>Waiauan</t>
  </si>
  <si>
    <t>Waiitian</t>
  </si>
  <si>
    <t>Waipawan</t>
  </si>
  <si>
    <t>Waipipian</t>
  </si>
  <si>
    <t>Waitakian</t>
  </si>
  <si>
    <t>Waltonian</t>
  </si>
  <si>
    <t>Wangerripian</t>
  </si>
  <si>
    <t>Warendian</t>
  </si>
  <si>
    <t>Warepan</t>
  </si>
  <si>
    <t>Warsaw</t>
  </si>
  <si>
    <t>Wasatchian</t>
  </si>
  <si>
    <t>Waucoban</t>
  </si>
  <si>
    <t>Werrikooian</t>
  </si>
  <si>
    <t>Whaingaroan</t>
  </si>
  <si>
    <t>Wheelerian</t>
  </si>
  <si>
    <t>Whitlandian</t>
  </si>
  <si>
    <t>Whitneyan</t>
  </si>
  <si>
    <t>Whitwellian</t>
  </si>
  <si>
    <t>Wolfcampian</t>
  </si>
  <si>
    <t>Wonokan</t>
  </si>
  <si>
    <t>Woodbinian</t>
  </si>
  <si>
    <t>Wufengian</t>
  </si>
  <si>
    <t>Wujiapingian</t>
  </si>
  <si>
    <t>Wutaian</t>
  </si>
  <si>
    <t>Xikuangshanian</t>
  </si>
  <si>
    <t>Xintiangouan</t>
  </si>
  <si>
    <t>Xiushanian</t>
  </si>
  <si>
    <t>Xixianian</t>
  </si>
  <si>
    <t>Yanguan</t>
  </si>
  <si>
    <t>Yatalan</t>
  </si>
  <si>
    <t>Yingtangian</t>
  </si>
  <si>
    <t>Ynezian</t>
  </si>
  <si>
    <t>Yongningzhenian</t>
  </si>
  <si>
    <t>Ypeenian</t>
  </si>
  <si>
    <t>Yuian</t>
  </si>
  <si>
    <t>Yujianian</t>
  </si>
  <si>
    <t>Yulongsian</t>
  </si>
  <si>
    <t>Yurmatian</t>
  </si>
  <si>
    <t>Yuzanjian</t>
  </si>
  <si>
    <t>Zanclian</t>
  </si>
  <si>
    <t>Zemorrian</t>
  </si>
  <si>
    <t>Zhungxian</t>
  </si>
  <si>
    <t>Ziliujingian</t>
  </si>
  <si>
    <t>Zuzhuangian</t>
  </si>
  <si>
    <t>Basin Groups</t>
  </si>
  <si>
    <t>Black Riveran</t>
  </si>
  <si>
    <t>Aphsheronian</t>
  </si>
  <si>
    <t>Akchagylian</t>
  </si>
  <si>
    <t>Kimmerian</t>
  </si>
  <si>
    <t>Meotian</t>
  </si>
  <si>
    <t>Konkian</t>
  </si>
  <si>
    <t>Karaganian</t>
  </si>
  <si>
    <t>Chokrakian</t>
  </si>
  <si>
    <t>Tarkhanian</t>
  </si>
  <si>
    <t>Kozakhurian</t>
  </si>
  <si>
    <t>Sakaraulian</t>
  </si>
  <si>
    <t>Uphlistsikhean</t>
  </si>
  <si>
    <t>Khadumian</t>
  </si>
  <si>
    <t>Eagle Fordian</t>
  </si>
  <si>
    <t>Paleocene Middle</t>
  </si>
  <si>
    <t>Permian Middle</t>
  </si>
  <si>
    <t>Neoproterozoic III</t>
  </si>
  <si>
    <t>Nuevo Leonian</t>
  </si>
  <si>
    <t>Ordovician II</t>
  </si>
  <si>
    <t>Ordovician III</t>
  </si>
  <si>
    <t>Ordovician V</t>
  </si>
  <si>
    <t>Ordovician VI</t>
  </si>
  <si>
    <t>Saint David's</t>
  </si>
  <si>
    <t>Saint Geneviere</t>
  </si>
  <si>
    <t>West Fallsian</t>
  </si>
  <si>
    <t>White Rockian</t>
  </si>
  <si>
    <t xml:space="preserve"> </t>
  </si>
  <si>
    <t>TRIASSIC</t>
  </si>
  <si>
    <t>PERMIAN</t>
  </si>
  <si>
    <t>Argovian</t>
  </si>
  <si>
    <t>Bedoulian</t>
  </si>
  <si>
    <t>Biarritzian</t>
  </si>
  <si>
    <t>Bruxellian</t>
  </si>
  <si>
    <t>Clansayesian</t>
  </si>
  <si>
    <t>Cuisian</t>
  </si>
  <si>
    <t>Domerian</t>
  </si>
  <si>
    <t>Gargasian</t>
  </si>
  <si>
    <t>Ilerdian</t>
  </si>
  <si>
    <t>Lettenkhole</t>
  </si>
  <si>
    <t>Ludian</t>
  </si>
  <si>
    <t>Marinesian</t>
  </si>
  <si>
    <t>Purbeckian</t>
  </si>
  <si>
    <t>Rauracian</t>
  </si>
  <si>
    <t>Sparnacian</t>
  </si>
  <si>
    <t>Versilian</t>
  </si>
  <si>
    <t>Vesulian</t>
  </si>
  <si>
    <t>Virglorian</t>
  </si>
  <si>
    <t>Vraconian</t>
  </si>
  <si>
    <t>Wealdian</t>
  </si>
  <si>
    <t>Wemmelian</t>
  </si>
  <si>
    <t>Werfenian</t>
  </si>
  <si>
    <t>Mayaian</t>
  </si>
  <si>
    <t>Praguian</t>
  </si>
  <si>
    <t>Sequanian</t>
  </si>
  <si>
    <t>o5</t>
  </si>
  <si>
    <t>o2</t>
  </si>
  <si>
    <t>o3</t>
  </si>
  <si>
    <t>o6</t>
  </si>
  <si>
    <t>o1</t>
  </si>
  <si>
    <t>o7</t>
  </si>
  <si>
    <t>ARCHEAN</t>
  </si>
  <si>
    <t>NP</t>
  </si>
  <si>
    <t>NP2</t>
  </si>
  <si>
    <t>NP3</t>
  </si>
  <si>
    <t>NP1</t>
  </si>
  <si>
    <t>MP3</t>
  </si>
  <si>
    <t>MP2</t>
  </si>
  <si>
    <t>MP1</t>
  </si>
  <si>
    <t>MP</t>
  </si>
  <si>
    <t>PP4</t>
  </si>
  <si>
    <t>PP3</t>
  </si>
  <si>
    <t>PP2</t>
  </si>
  <si>
    <t>PP</t>
  </si>
  <si>
    <t>PR</t>
  </si>
  <si>
    <t>PP1</t>
  </si>
  <si>
    <t>AR</t>
  </si>
  <si>
    <t>EA</t>
  </si>
  <si>
    <t>MA</t>
  </si>
  <si>
    <t>PA</t>
  </si>
  <si>
    <t>NA</t>
  </si>
  <si>
    <t>New Zealand</t>
  </si>
  <si>
    <t>Russian-Kazakhian</t>
  </si>
  <si>
    <t>Floian</t>
  </si>
  <si>
    <t>Dapingian</t>
  </si>
  <si>
    <t>Katian</t>
  </si>
  <si>
    <t>Sandbian</t>
  </si>
  <si>
    <t>Fortunian</t>
  </si>
  <si>
    <t>Drumian</t>
  </si>
  <si>
    <t>Guzhangian</t>
  </si>
  <si>
    <t>Jiangshanian</t>
  </si>
  <si>
    <t>Terreneuvian</t>
  </si>
  <si>
    <t>Georgia</t>
  </si>
  <si>
    <t>Kvalinian</t>
  </si>
  <si>
    <t>Girkan</t>
  </si>
  <si>
    <t>Khzarian</t>
  </si>
  <si>
    <t>Bakunian</t>
  </si>
  <si>
    <t>Neoeuxian</t>
  </si>
  <si>
    <t>Karangatian</t>
  </si>
  <si>
    <t>Uzunlarian</t>
  </si>
  <si>
    <t>Chaudian</t>
  </si>
  <si>
    <t>Gurian</t>
  </si>
  <si>
    <t>Egrissian</t>
  </si>
  <si>
    <t>Kuyalnikian</t>
  </si>
  <si>
    <t>Moscovian A</t>
  </si>
  <si>
    <t>Moscovian B</t>
  </si>
  <si>
    <t>Moscovian C</t>
  </si>
  <si>
    <t>Moscovian D</t>
  </si>
  <si>
    <t>Trenton</t>
  </si>
  <si>
    <t>Whiterock</t>
  </si>
  <si>
    <t>Wocklumian</t>
  </si>
  <si>
    <t>Dasbergian</t>
  </si>
  <si>
    <t>Hembergian</t>
  </si>
  <si>
    <t>Nehdenian</t>
  </si>
  <si>
    <t>Dalejian</t>
  </si>
  <si>
    <t>Zlichovian</t>
  </si>
  <si>
    <t>Badenian</t>
  </si>
  <si>
    <t>Carpatian</t>
  </si>
  <si>
    <t>Ottnangian</t>
  </si>
  <si>
    <t>Eggenburgian</t>
  </si>
  <si>
    <t>Egerian</t>
  </si>
  <si>
    <t>Kiscellian</t>
  </si>
  <si>
    <t>Austria</t>
  </si>
  <si>
    <t>Iverian</t>
  </si>
  <si>
    <t>Santomian</t>
  </si>
  <si>
    <t>Melekhovian</t>
  </si>
  <si>
    <t>Pavlovoposadian</t>
  </si>
  <si>
    <t>Rusavkinian</t>
  </si>
  <si>
    <t>Krevyakinian</t>
  </si>
  <si>
    <t>Myachkovian</t>
  </si>
  <si>
    <t>Kashirian</t>
  </si>
  <si>
    <t>Vereian</t>
  </si>
  <si>
    <t>Melekessian</t>
  </si>
  <si>
    <t>Cheremshankian</t>
  </si>
  <si>
    <t>Prikamian</t>
  </si>
  <si>
    <t>Severokeltmenian</t>
  </si>
  <si>
    <t>Krasnopolyanian</t>
  </si>
  <si>
    <t>Voznesenian</t>
  </si>
  <si>
    <t>Zapaltyubian</t>
  </si>
  <si>
    <t>Protvian</t>
  </si>
  <si>
    <t>Streshevian</t>
  </si>
  <si>
    <t>Tarusian</t>
  </si>
  <si>
    <t>Venevian</t>
  </si>
  <si>
    <t>Mikhailovian</t>
  </si>
  <si>
    <t>Aleksinian</t>
  </si>
  <si>
    <t>Tulian</t>
  </si>
  <si>
    <t>Bobrikian</t>
  </si>
  <si>
    <t>Radaevkian</t>
  </si>
  <si>
    <t>Kosvian</t>
  </si>
  <si>
    <t>Kizelian</t>
  </si>
  <si>
    <t>Cherepetian</t>
  </si>
  <si>
    <t>Karakubian</t>
  </si>
  <si>
    <t>Upian</t>
  </si>
  <si>
    <t>Malekvian</t>
  </si>
  <si>
    <t>Gumerovian</t>
  </si>
  <si>
    <t>Russia</t>
  </si>
  <si>
    <t>Warnatian</t>
  </si>
  <si>
    <t>Western Europe</t>
  </si>
  <si>
    <t>Aikunian</t>
  </si>
  <si>
    <t>Tatangian</t>
  </si>
  <si>
    <t>Weiningian</t>
  </si>
  <si>
    <t>Dalaan</t>
  </si>
  <si>
    <t>Luosuan</t>
  </si>
  <si>
    <t>Shangsian</t>
  </si>
  <si>
    <t>Jiusian</t>
  </si>
  <si>
    <t>Tangbagouan</t>
  </si>
  <si>
    <t>Floran</t>
  </si>
  <si>
    <t>Khantaian</t>
  </si>
  <si>
    <t>Tukalandinian</t>
  </si>
  <si>
    <t>Gorbiyachinian</t>
  </si>
  <si>
    <t>Kulyumbean</t>
  </si>
  <si>
    <t>Siberia</t>
  </si>
  <si>
    <t>Niuchehean</t>
  </si>
  <si>
    <t>Taoyunian</t>
  </si>
  <si>
    <t>Wangcunian</t>
  </si>
  <si>
    <t>Duyunian</t>
  </si>
  <si>
    <t>Nangaoan</t>
  </si>
  <si>
    <t>Meishucunian</t>
  </si>
  <si>
    <t>South China</t>
  </si>
  <si>
    <t>Skullrockian</t>
  </si>
  <si>
    <t>Begadean</t>
  </si>
  <si>
    <t>Languedocian</t>
  </si>
  <si>
    <t>Caesaraugustian</t>
  </si>
  <si>
    <t>Agdzian</t>
  </si>
  <si>
    <t>Banian</t>
  </si>
  <si>
    <t>Issendalenian</t>
  </si>
  <si>
    <t>Cordubian</t>
  </si>
  <si>
    <t>Iberia-Morocco</t>
  </si>
  <si>
    <t>Branchian</t>
  </si>
  <si>
    <t>Placentian</t>
  </si>
  <si>
    <t>West Avalonia</t>
  </si>
  <si>
    <t>Vyatkian</t>
  </si>
  <si>
    <t>Severodvinian</t>
  </si>
  <si>
    <t>Urzhumian</t>
  </si>
  <si>
    <t>Orenburgian</t>
  </si>
  <si>
    <t>Laibinian</t>
  </si>
  <si>
    <t>Midian</t>
  </si>
  <si>
    <t>Bolorian</t>
  </si>
  <si>
    <t>Yakhtashian</t>
  </si>
  <si>
    <t>Tethys</t>
  </si>
  <si>
    <t>Cathedralian</t>
  </si>
  <si>
    <t>Hessian</t>
  </si>
  <si>
    <t>Lenoxian</t>
  </si>
  <si>
    <t>Nealian</t>
  </si>
  <si>
    <t>Chuanshanian</t>
  </si>
  <si>
    <t>Yanghsingian</t>
  </si>
  <si>
    <t>Lengwuan</t>
  </si>
  <si>
    <t>Kuhfengian</t>
  </si>
  <si>
    <t>Xiangboan</t>
  </si>
  <si>
    <t>Luodianian</t>
  </si>
  <si>
    <t>Longlinian</t>
  </si>
  <si>
    <t>Zisongian</t>
  </si>
  <si>
    <t>Burrelian</t>
  </si>
  <si>
    <t>Britain</t>
  </si>
  <si>
    <t>Yapeenian</t>
  </si>
  <si>
    <t>Juuru</t>
  </si>
  <si>
    <t>Porkuni</t>
  </si>
  <si>
    <t>Pirgu</t>
  </si>
  <si>
    <t>Vormsi</t>
  </si>
  <si>
    <t>Nabala</t>
  </si>
  <si>
    <t>Rakvere</t>
  </si>
  <si>
    <t>Oandu</t>
  </si>
  <si>
    <t>Keila</t>
  </si>
  <si>
    <t>Haljala</t>
  </si>
  <si>
    <t>Kukruse</t>
  </si>
  <si>
    <t>Uhaku</t>
  </si>
  <si>
    <t>Lasnamagi</t>
  </si>
  <si>
    <t>Aseri</t>
  </si>
  <si>
    <t>Kunda</t>
  </si>
  <si>
    <t>Volkhov</t>
  </si>
  <si>
    <t>Billingen</t>
  </si>
  <si>
    <t>Hunneberg</t>
  </si>
  <si>
    <t>Varangu</t>
  </si>
  <si>
    <t>Pakerort</t>
  </si>
  <si>
    <t>Baltoscandia</t>
  </si>
  <si>
    <t>Maysvillian</t>
  </si>
  <si>
    <t>Chatfieldian</t>
  </si>
  <si>
    <t>Turinian</t>
  </si>
  <si>
    <t>Rangerian</t>
  </si>
  <si>
    <t>Blackhillsian</t>
  </si>
  <si>
    <t>Tulean</t>
  </si>
  <si>
    <t>Stairsian</t>
  </si>
  <si>
    <t>Chientangkiangian</t>
  </si>
  <si>
    <t>Neichiashanian</t>
  </si>
  <si>
    <t>Yushanian</t>
  </si>
  <si>
    <t>Ichangian</t>
  </si>
  <si>
    <t>Khamovnikian</t>
  </si>
  <si>
    <t>Merionethian</t>
  </si>
  <si>
    <t>Є</t>
  </si>
  <si>
    <t>ε10</t>
  </si>
  <si>
    <t>ε2</t>
  </si>
  <si>
    <t>ε3</t>
  </si>
  <si>
    <t>ε4</t>
  </si>
  <si>
    <t>ε6</t>
  </si>
  <si>
    <t>ε9</t>
  </si>
  <si>
    <t>ε7</t>
  </si>
  <si>
    <t>ε8</t>
  </si>
  <si>
    <t>Є1</t>
  </si>
  <si>
    <t>Є4</t>
  </si>
  <si>
    <t>Waergangian</t>
  </si>
  <si>
    <t>Lincolnian</t>
  </si>
  <si>
    <t>Millardian</t>
  </si>
  <si>
    <t>Diandongian</t>
  </si>
  <si>
    <t>Wulingian</t>
  </si>
  <si>
    <t>Sackian</t>
  </si>
  <si>
    <t>Laurentia</t>
  </si>
  <si>
    <t>Hunanian</t>
  </si>
  <si>
    <t>Kazakhstan</t>
  </si>
  <si>
    <t>Qiandongian</t>
  </si>
  <si>
    <t>Youshuian</t>
  </si>
  <si>
    <t>PЄ</t>
  </si>
  <si>
    <t>ε1</t>
  </si>
  <si>
    <t>HA</t>
  </si>
  <si>
    <t>Chautaquan</t>
  </si>
  <si>
    <t>Cassadagian</t>
  </si>
  <si>
    <t>Chemungian</t>
  </si>
  <si>
    <t>Fingerlakesian</t>
  </si>
  <si>
    <t>Esopusian</t>
  </si>
  <si>
    <t>Deerparkian</t>
  </si>
  <si>
    <t>Cliftonian</t>
  </si>
  <si>
    <t>Clintonian</t>
  </si>
  <si>
    <t>Kiakfieldian</t>
  </si>
  <si>
    <t>Whiterockian</t>
  </si>
  <si>
    <t>America</t>
  </si>
  <si>
    <t>Champlainian</t>
  </si>
  <si>
    <t>Andalousian</t>
  </si>
  <si>
    <t>Deurnien</t>
  </si>
  <si>
    <t>Falunian</t>
  </si>
  <si>
    <t>Numidien</t>
  </si>
  <si>
    <t>Pikermian</t>
  </si>
  <si>
    <t>Pontilevian</t>
  </si>
  <si>
    <t>Ruscinian</t>
  </si>
  <si>
    <t>Savignean</t>
  </si>
  <si>
    <t>Turolian</t>
  </si>
  <si>
    <t>Nummulitic</t>
  </si>
  <si>
    <t>Voconcian</t>
  </si>
  <si>
    <t>Rhodanian</t>
  </si>
  <si>
    <t>Aftonian</t>
  </si>
  <si>
    <t>Agenian</t>
  </si>
  <si>
    <t>Northern Europe</t>
  </si>
  <si>
    <t>Amstelian</t>
  </si>
  <si>
    <t>Netherlands</t>
  </si>
  <si>
    <t>Anglian</t>
  </si>
  <si>
    <t>Great Britain</t>
  </si>
  <si>
    <t>Antian</t>
  </si>
  <si>
    <t>Antwerpian</t>
  </si>
  <si>
    <t>Aquatraversian</t>
  </si>
  <si>
    <t>Italy</t>
  </si>
  <si>
    <t>Aquilan</t>
  </si>
  <si>
    <t>Arnold</t>
  </si>
  <si>
    <t>Arshantan</t>
  </si>
  <si>
    <t>Asia</t>
  </si>
  <si>
    <t>Astaracian</t>
  </si>
  <si>
    <t>Avernian</t>
  </si>
  <si>
    <t>Paratethys</t>
  </si>
  <si>
    <t>Baikalian</t>
  </si>
  <si>
    <t>Bavel Interglacial</t>
  </si>
  <si>
    <t>Bavel</t>
  </si>
  <si>
    <t>Bavelian</t>
  </si>
  <si>
    <t>Baventian</t>
  </si>
  <si>
    <t>Beestonian</t>
  </si>
  <si>
    <t>Biber Glacial</t>
  </si>
  <si>
    <t>Alps</t>
  </si>
  <si>
    <t>Bramertonian</t>
  </si>
  <si>
    <t>Brüggenian</t>
  </si>
  <si>
    <t>Brunssumian</t>
  </si>
  <si>
    <t>Casamajoran</t>
  </si>
  <si>
    <t>South America</t>
  </si>
  <si>
    <t>Cassian</t>
  </si>
  <si>
    <t>era</t>
  </si>
  <si>
    <t>Cernaysian</t>
  </si>
  <si>
    <t>Chapadmalalan</t>
  </si>
  <si>
    <t>Chasicoan</t>
  </si>
  <si>
    <t>Clifdenian</t>
  </si>
  <si>
    <t>Colhuehuapian</t>
  </si>
  <si>
    <t>Colloncurian</t>
  </si>
  <si>
    <t>Cromerian</t>
  </si>
  <si>
    <t>Netherlands, Great Britain</t>
  </si>
  <si>
    <t>Dannevirke</t>
  </si>
  <si>
    <t>Deseadan</t>
  </si>
  <si>
    <t>Devensian</t>
  </si>
  <si>
    <t>Divisaderan</t>
  </si>
  <si>
    <t>Donau Glacial</t>
  </si>
  <si>
    <t>Drenthian</t>
  </si>
  <si>
    <t>Drenthe</t>
  </si>
  <si>
    <t>Gulf and Atlantic coast of the US</t>
  </si>
  <si>
    <t>Eburonian</t>
  </si>
  <si>
    <t>Edmontonian</t>
  </si>
  <si>
    <t>Elsterian</t>
  </si>
  <si>
    <t>Germany</t>
  </si>
  <si>
    <t>Ensenadan</t>
  </si>
  <si>
    <t>Ergilian</t>
  </si>
  <si>
    <t>Flaminian</t>
  </si>
  <si>
    <t>Friasian</t>
  </si>
  <si>
    <t>Gashatan</t>
  </si>
  <si>
    <t>Geiseltalian</t>
  </si>
  <si>
    <t>Geringian</t>
  </si>
  <si>
    <t>Gramian</t>
  </si>
  <si>
    <t>Northern Germany</t>
  </si>
  <si>
    <t>Grauvian</t>
  </si>
  <si>
    <t>Günz Glacial</t>
  </si>
  <si>
    <t>Harrisonian</t>
  </si>
  <si>
    <t>Hautawan</t>
  </si>
  <si>
    <t>Haweran</t>
  </si>
  <si>
    <t>Headonian</t>
  </si>
  <si>
    <t>Hemmoorian</t>
  </si>
  <si>
    <t>Holsteinian</t>
  </si>
  <si>
    <t>Houldjinian</t>
  </si>
  <si>
    <t>Hoxnian</t>
  </si>
  <si>
    <t>Hsandgolian</t>
  </si>
  <si>
    <t>Huayquerian</t>
  </si>
  <si>
    <t>Icenian</t>
  </si>
  <si>
    <t>Illinoian</t>
  </si>
  <si>
    <t>Ipswichian</t>
  </si>
  <si>
    <t>Irdinmanhan</t>
  </si>
  <si>
    <t>Itaboraian</t>
  </si>
  <si>
    <t>Judithian</t>
  </si>
  <si>
    <t>Kaiatan</t>
  </si>
  <si>
    <t>Kansan</t>
  </si>
  <si>
    <t>Karoo</t>
  </si>
  <si>
    <t>Karpatian</t>
  </si>
  <si>
    <t>Kasterlian</t>
  </si>
  <si>
    <t>Kattendijkian</t>
  </si>
  <si>
    <t>Kekeamuan</t>
  </si>
  <si>
    <t>Korangan</t>
  </si>
  <si>
    <t>Kryzhanovan</t>
  </si>
  <si>
    <t>Eastern Europe</t>
  </si>
  <si>
    <t>Lancian</t>
  </si>
  <si>
    <t>Landon</t>
  </si>
  <si>
    <t>Langenfeldian</t>
  </si>
  <si>
    <t>Laventan</t>
  </si>
  <si>
    <t>Likhvinian</t>
  </si>
  <si>
    <t>Lishihhuangtuan</t>
  </si>
  <si>
    <t>Ludhamian</t>
  </si>
  <si>
    <t>Ludlovian</t>
  </si>
  <si>
    <t>Lujanian</t>
  </si>
  <si>
    <t>Malanghuangtuan</t>
  </si>
  <si>
    <t>Marahuan</t>
  </si>
  <si>
    <t>Mayanan</t>
  </si>
  <si>
    <t>Mayoian</t>
  </si>
  <si>
    <t>Menapian</t>
  </si>
  <si>
    <t>Merksemian</t>
  </si>
  <si>
    <t>Mindel-Riss</t>
  </si>
  <si>
    <t>Monroecreekian</t>
  </si>
  <si>
    <t>Montehermosan</t>
  </si>
  <si>
    <t>Morozovan</t>
  </si>
  <si>
    <t>Mustersan</t>
  </si>
  <si>
    <t>Nanzian</t>
  </si>
  <si>
    <t>Nebraskan</t>
  </si>
  <si>
    <t>Needian</t>
  </si>
  <si>
    <t>Neporatan</t>
  </si>
  <si>
    <t>Neustrian</t>
  </si>
  <si>
    <t>Nomentanan</t>
  </si>
  <si>
    <t>Nongshanian</t>
  </si>
  <si>
    <t>Odessan</t>
  </si>
  <si>
    <t>Oostermeer Interglacial</t>
  </si>
  <si>
    <t>Orleanian</t>
  </si>
  <si>
    <t>Paleophytic</t>
  </si>
  <si>
    <t>paleobotany</t>
  </si>
  <si>
    <t>Pareora</t>
  </si>
  <si>
    <t>Pastonian</t>
  </si>
  <si>
    <t>Peligran</t>
  </si>
  <si>
    <t>Poederlian</t>
  </si>
  <si>
    <t>Pontinian</t>
  </si>
  <si>
    <t>Preludhamian</t>
  </si>
  <si>
    <t>Prepastonian</t>
  </si>
  <si>
    <t>Pretiglian</t>
  </si>
  <si>
    <t>Reinbekian</t>
  </si>
  <si>
    <t>Reuverian</t>
  </si>
  <si>
    <t>Riochican</t>
  </si>
  <si>
    <t>Riss Glacial</t>
  </si>
  <si>
    <t>Riss-Würm Interglacial</t>
  </si>
  <si>
    <t>Robiacian</t>
  </si>
  <si>
    <t>Saalian</t>
  </si>
  <si>
    <t>Sangamonian</t>
  </si>
  <si>
    <t>Santacrucian</t>
  </si>
  <si>
    <t>Shanghuan</t>
  </si>
  <si>
    <t>Sharamurunian</t>
  </si>
  <si>
    <t>Southland</t>
  </si>
  <si>
    <t>Suevian</t>
  </si>
  <si>
    <t>Susterian</t>
  </si>
  <si>
    <t>Syltian</t>
  </si>
  <si>
    <t>Tabenbulakian</t>
  </si>
  <si>
    <t>Taranaki</t>
  </si>
  <si>
    <t>Taxandrian</t>
  </si>
  <si>
    <t>Thurnian</t>
  </si>
  <si>
    <t>Tiglian</t>
  </si>
  <si>
    <t>Tinguirirican</t>
  </si>
  <si>
    <t>Tiupampan</t>
  </si>
  <si>
    <t>Treenean</t>
  </si>
  <si>
    <t>Tubantian</t>
  </si>
  <si>
    <t>Ulangochuian</t>
  </si>
  <si>
    <t>Uquian</t>
  </si>
  <si>
    <t>Vierlandian</t>
  </si>
  <si>
    <t>Waalian</t>
  </si>
  <si>
    <t>Waitotaran</t>
  </si>
  <si>
    <t>Wanganui</t>
  </si>
  <si>
    <t>Warthian</t>
  </si>
  <si>
    <t>Weichselian</t>
  </si>
  <si>
    <t>Wolstonian</t>
  </si>
  <si>
    <t>Wuchenghuangtuan</t>
  </si>
  <si>
    <t>Würm Glacial</t>
  </si>
  <si>
    <t>Yarmouthian</t>
  </si>
  <si>
    <t>Zuzhungian</t>
  </si>
  <si>
    <t>Netherlands, England</t>
  </si>
  <si>
    <t>Belgium</t>
  </si>
  <si>
    <t>Aldingan</t>
  </si>
  <si>
    <t>Bumbanian</t>
  </si>
  <si>
    <t>Belvedere Interglacial</t>
  </si>
  <si>
    <t>Dalaun</t>
  </si>
  <si>
    <t>Andalousia</t>
  </si>
  <si>
    <t>Spain</t>
  </si>
  <si>
    <t>Wisconsinian</t>
  </si>
  <si>
    <t>Hemphilian</t>
  </si>
  <si>
    <t>Valdaian</t>
  </si>
  <si>
    <t>Mikulinian</t>
  </si>
  <si>
    <t>Dnieper</t>
  </si>
  <si>
    <t>Okian</t>
  </si>
  <si>
    <t>Muchkapian</t>
  </si>
  <si>
    <t>Donian</t>
  </si>
  <si>
    <t>Ilynian</t>
  </si>
  <si>
    <t>Pokrovian</t>
  </si>
  <si>
    <t>Petropavlovian</t>
  </si>
  <si>
    <t>Krinitsa</t>
  </si>
  <si>
    <t>Tolucheevka</t>
  </si>
  <si>
    <t>Khapry</t>
  </si>
  <si>
    <t>Verkhodon</t>
  </si>
  <si>
    <t>Eopleistocene</t>
  </si>
  <si>
    <t>Neopleistocene</t>
  </si>
  <si>
    <t>Russian Plain</t>
  </si>
  <si>
    <t>Pre-Ludhamian</t>
  </si>
  <si>
    <t>Warthe</t>
  </si>
  <si>
    <t>Wacken</t>
  </si>
  <si>
    <t>Domnitz</t>
  </si>
  <si>
    <t>Fuhne</t>
  </si>
  <si>
    <t>Noordbergum</t>
  </si>
  <si>
    <t>Rosmalen</t>
  </si>
  <si>
    <t>Westerhoven</t>
  </si>
  <si>
    <t>Waardenburg</t>
  </si>
  <si>
    <t>Dorst</t>
  </si>
  <si>
    <t>Leerdam</t>
  </si>
  <si>
    <t>Linge</t>
  </si>
  <si>
    <t>Bayelian</t>
  </si>
  <si>
    <t>Praetiglian</t>
  </si>
  <si>
    <t>Reuverian C</t>
  </si>
  <si>
    <t>Reuverian B</t>
  </si>
  <si>
    <t>NW Europe</t>
  </si>
  <si>
    <t>Mayoan</t>
  </si>
  <si>
    <t>Colloncuran</t>
  </si>
  <si>
    <t>Tabenbulukian</t>
  </si>
  <si>
    <t>Arvernian</t>
  </si>
  <si>
    <t>Barrancan</t>
  </si>
  <si>
    <t>Paleocambrian</t>
  </si>
  <si>
    <t>Aginian</t>
  </si>
  <si>
    <t>Caucasian</t>
  </si>
  <si>
    <t>Culm</t>
  </si>
  <si>
    <t>Salm</t>
  </si>
  <si>
    <t>Dordognian</t>
  </si>
  <si>
    <t>Provencian</t>
  </si>
  <si>
    <t>Saumurian</t>
  </si>
  <si>
    <t>Urgonian (Vercors)</t>
  </si>
  <si>
    <t>Urgonian (Provence)</t>
  </si>
  <si>
    <t>Crussolian</t>
  </si>
  <si>
    <t>Ardescian</t>
  </si>
  <si>
    <t>Danubian</t>
  </si>
  <si>
    <t>Havrian</t>
  </si>
  <si>
    <t>Villersian</t>
  </si>
  <si>
    <t>Neuvizian</t>
  </si>
  <si>
    <t>Henisian</t>
  </si>
  <si>
    <t>Divesian sup.</t>
  </si>
  <si>
    <t>Є3</t>
  </si>
  <si>
    <t>Keewatinian</t>
  </si>
  <si>
    <t>Laurentian</t>
  </si>
  <si>
    <t>Adorfian</t>
  </si>
  <si>
    <t>Birimian</t>
  </si>
  <si>
    <t>Anwillian</t>
  </si>
  <si>
    <t>Brahmanian</t>
  </si>
  <si>
    <t>Jakutian</t>
  </si>
  <si>
    <t>Lettenkeuper</t>
  </si>
  <si>
    <t>Mittlekeuper</t>
  </si>
  <si>
    <t>Astartian</t>
  </si>
  <si>
    <t>Merxemian</t>
  </si>
  <si>
    <t>Neochattian</t>
  </si>
  <si>
    <t>Eochattian</t>
  </si>
  <si>
    <t>WeisserJura</t>
  </si>
  <si>
    <t>BraunerJura</t>
  </si>
  <si>
    <t>SchwarzerJura</t>
  </si>
  <si>
    <t>Villanyian</t>
  </si>
  <si>
    <t/>
  </si>
  <si>
    <t>Q</t>
  </si>
  <si>
    <t>q4</t>
  </si>
  <si>
    <t>Burian</t>
  </si>
  <si>
    <t>Nirundian</t>
  </si>
  <si>
    <t>Dolborian</t>
  </si>
  <si>
    <t>Baksian</t>
  </si>
  <si>
    <t>Chertovskian</t>
  </si>
  <si>
    <t>Kirensko-Kudrinian</t>
  </si>
  <si>
    <t>Kirensko-Kudrian</t>
  </si>
  <si>
    <t>Volginian</t>
  </si>
  <si>
    <t>Mukteian</t>
  </si>
  <si>
    <t>Vikhorevian</t>
  </si>
  <si>
    <t>Kimaian</t>
  </si>
  <si>
    <t>Ugorian</t>
  </si>
  <si>
    <t>Nyaian</t>
  </si>
  <si>
    <t>Kralodvorian</t>
  </si>
  <si>
    <t>Berounian</t>
  </si>
  <si>
    <t>Dobrotivian</t>
  </si>
  <si>
    <t>Oretanian</t>
  </si>
  <si>
    <t>Kosovian</t>
  </si>
  <si>
    <t>Mediterranean</t>
  </si>
  <si>
    <t>o4</t>
  </si>
  <si>
    <t>Chibanian</t>
  </si>
  <si>
    <t>Greenlandian</t>
  </si>
  <si>
    <t>Northgrippian</t>
  </si>
  <si>
    <t>Meghalayan</t>
  </si>
  <si>
    <t>q5</t>
  </si>
  <si>
    <t>q6</t>
  </si>
  <si>
    <t>q7</t>
  </si>
  <si>
    <t>Miaolingian</t>
  </si>
  <si>
    <t>Wuliuan</t>
  </si>
  <si>
    <t>Equivalent to</t>
  </si>
  <si>
    <t>Overlapping</t>
  </si>
  <si>
    <t>Include in</t>
  </si>
  <si>
    <t>Equivalent to the base of</t>
  </si>
  <si>
    <t>Equivalent to the top of</t>
  </si>
  <si>
    <t>Periode</t>
  </si>
  <si>
    <t>% occuped if included in</t>
  </si>
  <si>
    <t>Stratotype</t>
  </si>
  <si>
    <t>Synthesis</t>
  </si>
  <si>
    <t>International Stage</t>
  </si>
  <si>
    <t>Recognized on 2020 ICS Chart</t>
  </si>
  <si>
    <t>Period</t>
  </si>
  <si>
    <t>BEGIN: % up in Reference ICS stage of:</t>
  </si>
  <si>
    <t>END % up in Reference ICS stage of:</t>
  </si>
  <si>
    <t>INTERNATIONAL STAGES - GTS2020</t>
  </si>
  <si>
    <t>Eon</t>
  </si>
  <si>
    <t>Era</t>
  </si>
  <si>
    <t>Sub-Period</t>
  </si>
  <si>
    <t>Epoch</t>
  </si>
  <si>
    <t>Sub-epoch</t>
  </si>
  <si>
    <t>Stage/Age</t>
  </si>
  <si>
    <t>Sub-stage/Sub-age</t>
  </si>
  <si>
    <t>Ma</t>
  </si>
  <si>
    <t>TOP</t>
  </si>
  <si>
    <t>Anthropocene</t>
  </si>
  <si>
    <t>Lt</t>
  </si>
  <si>
    <t>M</t>
  </si>
  <si>
    <t>Lt. Pleist.</t>
  </si>
  <si>
    <t>Late</t>
  </si>
  <si>
    <t>Clans</t>
  </si>
  <si>
    <t>Early</t>
  </si>
  <si>
    <t>Middle</t>
  </si>
  <si>
    <t>M ?</t>
  </si>
  <si>
    <t>Lt - Domerian</t>
  </si>
  <si>
    <t>E - Carixian</t>
  </si>
  <si>
    <t>Late Penn.</t>
  </si>
  <si>
    <t>Middle Penn.</t>
  </si>
  <si>
    <t>Early Penn.</t>
  </si>
  <si>
    <t>Late Miss.</t>
  </si>
  <si>
    <t>Middle Miss.</t>
  </si>
  <si>
    <t>Early Miss.</t>
  </si>
  <si>
    <t>Latest</t>
  </si>
  <si>
    <t>-</t>
  </si>
  <si>
    <t>see note</t>
  </si>
  <si>
    <t>Stage 10</t>
  </si>
  <si>
    <t>Stage 4</t>
  </si>
  <si>
    <t>Epoch 2</t>
  </si>
  <si>
    <t>Stage 3</t>
  </si>
  <si>
    <t>Stage 2</t>
  </si>
  <si>
    <t>Base of International Stage</t>
  </si>
  <si>
    <t>QUATERNARY</t>
  </si>
  <si>
    <t>NEOGENE</t>
  </si>
  <si>
    <t>PALEOGENE</t>
  </si>
  <si>
    <t>CRETACEOUS</t>
  </si>
  <si>
    <t>CARBONIFEROUS</t>
  </si>
  <si>
    <t>DEVONIAN</t>
  </si>
  <si>
    <t>SILURIAN</t>
  </si>
  <si>
    <t>ORDOVICIAN</t>
  </si>
  <si>
    <t>CAMBRIAN</t>
  </si>
  <si>
    <t>Cambrian Stage 2</t>
  </si>
  <si>
    <t>Cambrian Stage 3</t>
  </si>
  <si>
    <t>Cambrian Stage 4</t>
  </si>
  <si>
    <t>Cambrian Stage 5</t>
  </si>
  <si>
    <t>Cambrian Stage 9</t>
  </si>
  <si>
    <t>Cambrian Stage 10</t>
  </si>
  <si>
    <t>Taijiangian</t>
  </si>
  <si>
    <t>Today</t>
  </si>
  <si>
    <t>c</t>
  </si>
  <si>
    <t>Base</t>
  </si>
  <si>
    <t>Base calibration</t>
  </si>
  <si>
    <t>Decimal version</t>
  </si>
  <si>
    <t>Top calibration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</si>
</sst>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0"/>
    <numFmt numFmtId="165" formatCode="0.000"/>
    <numFmt numFmtId="166" formatCode="0.00000"/>
    <numFmt numFmtId="167" formatCode="0.0"/>
  </numFmts>
  <fonts count="32" x14ac:knownFonts="1">
    <font>
      <sz val="10"/>
      <name val="MS Sans Serif"/>
    </font>
    <font>
      <sz val="11"/>
      <color theme="1"/>
      <name val="Arial"/>
      <family val="2"/>
    </font>
    <font>
      <b/>
      <sz val="10"/>
      <name val="MS Sans Serif"/>
      <family val="2"/>
    </font>
    <font>
      <sz val="10"/>
      <name val="MS Sans Serif"/>
      <family val="2"/>
    </font>
    <font>
      <b/>
      <sz val="10"/>
      <color indexed="12"/>
      <name val="MS Sans Serif"/>
      <family val="2"/>
    </font>
    <font>
      <sz val="10"/>
      <color indexed="8"/>
      <name val="Arial"/>
      <family val="2"/>
    </font>
    <font>
      <b/>
      <sz val="10"/>
      <color indexed="57"/>
      <name val="MS Sans Serif"/>
      <family val="2"/>
    </font>
    <font>
      <b/>
      <sz val="10"/>
      <color rgb="FFFF0000"/>
      <name val="MS Sans Serif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9C0006"/>
      <name val="Arial"/>
      <family val="2"/>
    </font>
    <font>
      <sz val="11"/>
      <color rgb="FF9C6500"/>
      <name val="Arial"/>
      <family val="2"/>
    </font>
    <font>
      <u/>
      <sz val="10"/>
      <color theme="10"/>
      <name val="MS Sans Serif"/>
    </font>
    <font>
      <u/>
      <sz val="10"/>
      <color theme="11"/>
      <name val="MS Sans Serif"/>
    </font>
    <font>
      <b/>
      <sz val="12"/>
      <name val="MS Sans Serif"/>
    </font>
    <font>
      <sz val="12"/>
      <name val="MS Sans Serif"/>
    </font>
    <font>
      <sz val="12"/>
      <color indexed="8"/>
      <name val="MS Sans Serif"/>
    </font>
    <font>
      <b/>
      <sz val="12"/>
      <color rgb="FF008000"/>
      <name val="MS Sans Serif"/>
    </font>
    <font>
      <b/>
      <sz val="10"/>
      <color rgb="FF008000"/>
      <name val="MS Sans Serif"/>
    </font>
    <font>
      <sz val="10"/>
      <color rgb="FF008000"/>
      <name val="MS Sans Serif"/>
    </font>
    <font>
      <sz val="10"/>
      <name val="Verdana"/>
      <family val="2"/>
    </font>
    <font>
      <b/>
      <sz val="16"/>
      <name val="Arial"/>
      <family val="2"/>
    </font>
    <font>
      <sz val="10"/>
      <name val="Arial"/>
    </font>
    <font>
      <sz val="11"/>
      <color indexed="8"/>
      <name val="Calibri"/>
      <family val="2"/>
    </font>
    <font>
      <b/>
      <sz val="14"/>
      <name val="Arial"/>
      <family val="2"/>
    </font>
    <font>
      <sz val="12"/>
      <name val="Arial"/>
    </font>
    <font>
      <sz val="10"/>
      <name val="SimSun"/>
      <family val="2"/>
    </font>
    <font>
      <i/>
      <sz val="12"/>
      <name val="Arial"/>
    </font>
    <font>
      <i/>
      <sz val="12"/>
      <color rgb="FFFF0000"/>
      <name val="Arial"/>
    </font>
    <font>
      <b/>
      <sz val="12"/>
      <color indexed="12"/>
      <name val="MS Sans Serif"/>
    </font>
    <font>
      <sz val="10"/>
      <color theme="0"/>
      <name val="MS Sans Serif"/>
    </font>
    <font>
      <sz val="12"/>
      <color theme="0"/>
      <name val="MS Sans Serif"/>
    </font>
  </fonts>
  <fills count="3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indexed="13"/>
        <bgColor indexed="64"/>
      </patternFill>
    </fill>
    <fill>
      <patternFill patternType="solid">
        <fgColor rgb="FFFAFA80"/>
        <bgColor indexed="64"/>
      </patternFill>
    </fill>
    <fill>
      <patternFill patternType="solid">
        <fgColor rgb="FFFAFA80"/>
        <bgColor indexed="8"/>
      </patternFill>
    </fill>
    <fill>
      <patternFill patternType="solid">
        <fgColor rgb="FFFFE719"/>
        <bgColor indexed="64"/>
      </patternFill>
    </fill>
    <fill>
      <patternFill patternType="solid">
        <fgColor rgb="FFFFE719"/>
        <bgColor indexed="8"/>
      </patternFill>
    </fill>
    <fill>
      <patternFill patternType="solid">
        <fgColor rgb="FFFE9A52"/>
        <bgColor indexed="64"/>
      </patternFill>
    </fill>
    <fill>
      <patternFill patternType="solid">
        <fgColor rgb="FFFE9A52"/>
        <bgColor indexed="8"/>
      </patternFill>
    </fill>
    <fill>
      <patternFill patternType="solid">
        <fgColor rgb="FF80C64E"/>
        <bgColor indexed="64"/>
      </patternFill>
    </fill>
    <fill>
      <patternFill patternType="solid">
        <fgColor rgb="FF80C64E"/>
        <bgColor indexed="8"/>
      </patternFill>
    </fill>
    <fill>
      <patternFill patternType="solid">
        <fgColor rgb="FF33B2C9"/>
        <bgColor indexed="64"/>
      </patternFill>
    </fill>
    <fill>
      <patternFill patternType="solid">
        <fgColor rgb="FF33B2C9"/>
        <bgColor indexed="8"/>
      </patternFill>
    </fill>
    <fill>
      <patternFill patternType="solid">
        <fgColor rgb="FF802B92"/>
        <bgColor indexed="64"/>
      </patternFill>
    </fill>
    <fill>
      <patternFill patternType="solid">
        <fgColor rgb="FF802B92"/>
        <bgColor indexed="8"/>
      </patternFill>
    </fill>
    <fill>
      <patternFill patternType="solid">
        <fgColor rgb="FF67C5CB"/>
        <bgColor indexed="64"/>
      </patternFill>
    </fill>
    <fill>
      <patternFill patternType="solid">
        <fgColor rgb="FFF2FA1D"/>
        <bgColor indexed="64"/>
      </patternFill>
    </fill>
    <fill>
      <patternFill patternType="solid">
        <fgColor rgb="FFF04028"/>
        <bgColor indexed="64"/>
      </patternFill>
    </fill>
    <fill>
      <patternFill patternType="solid">
        <fgColor rgb="FFF04028"/>
        <bgColor indexed="8"/>
      </patternFill>
    </fill>
    <fill>
      <patternFill patternType="solid">
        <fgColor rgb="FF67A599"/>
        <bgColor indexed="64"/>
      </patternFill>
    </fill>
    <fill>
      <patternFill patternType="solid">
        <fgColor rgb="FF67A599"/>
        <bgColor indexed="8"/>
      </patternFill>
    </fill>
    <fill>
      <patternFill patternType="solid">
        <fgColor rgb="FFCB8C37"/>
        <bgColor indexed="64"/>
      </patternFill>
    </fill>
    <fill>
      <patternFill patternType="solid">
        <fgColor rgb="FFB3E1B6"/>
        <bgColor indexed="64"/>
      </patternFill>
    </fill>
    <fill>
      <patternFill patternType="solid">
        <fgColor rgb="FF7FA056"/>
        <bgColor indexed="64"/>
      </patternFill>
    </fill>
    <fill>
      <patternFill patternType="solid">
        <fgColor rgb="FF009270"/>
        <bgColor indexed="64"/>
      </patternFill>
    </fill>
    <fill>
      <patternFill patternType="solid">
        <fgColor rgb="FF99C08D"/>
        <bgColor indexed="64"/>
      </patternFill>
    </fill>
    <fill>
      <patternFill patternType="solid">
        <fgColor rgb="FF9BD9DD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</borders>
  <cellStyleXfs count="1507">
    <xf numFmtId="0" fontId="0" fillId="0" borderId="0"/>
    <xf numFmtId="0" fontId="5" fillId="0" borderId="0"/>
    <xf numFmtId="0" fontId="3" fillId="0" borderId="0"/>
    <xf numFmtId="0" fontId="10" fillId="4" borderId="0" applyNumberFormat="0" applyBorder="0" applyAlignment="0" applyProtection="0"/>
    <xf numFmtId="0" fontId="11" fillId="5" borderId="0" applyNumberFormat="0" applyBorder="0" applyAlignment="0" applyProtection="0"/>
    <xf numFmtId="0" fontId="1" fillId="0" borderId="0"/>
    <xf numFmtId="0" fontId="1" fillId="0" borderId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20" fillId="0" borderId="0"/>
    <xf numFmtId="0" fontId="23" fillId="0" borderId="0"/>
    <xf numFmtId="0" fontId="26" fillId="0" borderId="0"/>
    <xf numFmtId="0" fontId="25" fillId="0" borderId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170">
    <xf numFmtId="0" fontId="0" fillId="0" borderId="0" xfId="0"/>
    <xf numFmtId="0" fontId="4" fillId="0" borderId="0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Border="1" applyAlignment="1">
      <alignment horizontal="center" vertical="center" wrapText="1"/>
    </xf>
    <xf numFmtId="10" fontId="2" fillId="0" borderId="0" xfId="0" applyNumberFormat="1" applyFont="1" applyBorder="1" applyAlignment="1">
      <alignment horizontal="center" vertical="center" wrapText="1"/>
    </xf>
    <xf numFmtId="0" fontId="2" fillId="0" borderId="0" xfId="0" applyNumberFormat="1" applyFont="1" applyBorder="1" applyAlignment="1">
      <alignment horizontal="center" vertical="center" wrapText="1"/>
    </xf>
    <xf numFmtId="10" fontId="3" fillId="0" borderId="0" xfId="0" applyNumberFormat="1" applyFont="1" applyBorder="1" applyAlignment="1">
      <alignment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left" vertical="center" wrapText="1"/>
    </xf>
    <xf numFmtId="0" fontId="3" fillId="3" borderId="0" xfId="0" applyFont="1" applyFill="1" applyBorder="1" applyAlignment="1">
      <alignment vertical="center" wrapText="1"/>
    </xf>
    <xf numFmtId="0" fontId="3" fillId="2" borderId="0" xfId="0" applyFont="1" applyFill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49" fontId="14" fillId="0" borderId="0" xfId="0" applyNumberFormat="1" applyFont="1" applyBorder="1" applyAlignment="1">
      <alignment horizontal="center" vertical="center" wrapText="1"/>
    </xf>
    <xf numFmtId="49" fontId="15" fillId="3" borderId="0" xfId="0" applyNumberFormat="1" applyFont="1" applyFill="1" applyBorder="1" applyAlignment="1">
      <alignment vertical="center" wrapText="1"/>
    </xf>
    <xf numFmtId="49" fontId="15" fillId="2" borderId="0" xfId="0" applyNumberFormat="1" applyFont="1" applyFill="1" applyBorder="1" applyAlignment="1">
      <alignment vertical="center" wrapText="1"/>
    </xf>
    <xf numFmtId="0" fontId="15" fillId="3" borderId="0" xfId="0" applyFont="1" applyFill="1" applyBorder="1" applyAlignment="1">
      <alignment vertical="center" wrapText="1"/>
    </xf>
    <xf numFmtId="49" fontId="15" fillId="0" borderId="0" xfId="0" applyNumberFormat="1" applyFont="1" applyBorder="1" applyAlignment="1">
      <alignment vertical="center" wrapText="1"/>
    </xf>
    <xf numFmtId="10" fontId="18" fillId="0" borderId="0" xfId="0" applyNumberFormat="1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10" fontId="19" fillId="0" borderId="0" xfId="0" applyNumberFormat="1" applyFont="1" applyBorder="1" applyAlignment="1">
      <alignment vertical="center" wrapText="1"/>
    </xf>
    <xf numFmtId="0" fontId="19" fillId="0" borderId="0" xfId="0" applyFont="1" applyBorder="1" applyAlignment="1">
      <alignment horizontal="left" vertical="center" wrapText="1"/>
    </xf>
    <xf numFmtId="0" fontId="21" fillId="6" borderId="1" xfId="27" applyFont="1" applyFill="1" applyBorder="1" applyAlignment="1">
      <alignment vertical="center"/>
    </xf>
    <xf numFmtId="0" fontId="22" fillId="6" borderId="2" xfId="27" applyFont="1" applyFill="1" applyBorder="1" applyAlignment="1">
      <alignment vertical="center"/>
    </xf>
    <xf numFmtId="2" fontId="22" fillId="6" borderId="2" xfId="27" applyNumberFormat="1" applyFont="1" applyFill="1" applyBorder="1" applyAlignment="1">
      <alignment vertical="center"/>
    </xf>
    <xf numFmtId="2" fontId="22" fillId="6" borderId="2" xfId="27" applyNumberFormat="1" applyFont="1" applyFill="1" applyBorder="1" applyAlignment="1">
      <alignment horizontal="center" vertical="center"/>
    </xf>
    <xf numFmtId="0" fontId="20" fillId="0" borderId="0" xfId="27" applyAlignment="1">
      <alignment vertical="center"/>
    </xf>
    <xf numFmtId="0" fontId="23" fillId="0" borderId="0" xfId="28"/>
    <xf numFmtId="0" fontId="22" fillId="6" borderId="4" xfId="27" applyFont="1" applyFill="1" applyBorder="1" applyAlignment="1">
      <alignment vertical="center" wrapText="1"/>
    </xf>
    <xf numFmtId="0" fontId="22" fillId="6" borderId="5" xfId="27" applyFont="1" applyFill="1" applyBorder="1" applyAlignment="1">
      <alignment vertical="center" wrapText="1"/>
    </xf>
    <xf numFmtId="0" fontId="24" fillId="6" borderId="5" xfId="27" applyFont="1" applyFill="1" applyBorder="1" applyAlignment="1">
      <alignment vertical="center" wrapText="1"/>
    </xf>
    <xf numFmtId="0" fontId="24" fillId="6" borderId="5" xfId="27" applyFont="1" applyFill="1" applyBorder="1" applyAlignment="1">
      <alignment horizontal="center" vertical="center" wrapText="1"/>
    </xf>
    <xf numFmtId="0" fontId="25" fillId="0" borderId="2" xfId="27" applyFont="1" applyBorder="1" applyAlignment="1">
      <alignment vertical="center" wrapText="1"/>
    </xf>
    <xf numFmtId="0" fontId="25" fillId="0" borderId="2" xfId="27" applyFont="1" applyBorder="1" applyAlignment="1">
      <alignment horizontal="center" vertical="center" wrapText="1"/>
    </xf>
    <xf numFmtId="165" fontId="25" fillId="0" borderId="3" xfId="29" applyNumberFormat="1" applyFont="1" applyBorder="1" applyAlignment="1">
      <alignment horizontal="right" vertical="center" wrapText="1"/>
    </xf>
    <xf numFmtId="0" fontId="25" fillId="0" borderId="0" xfId="27" applyFont="1" applyAlignment="1">
      <alignment vertical="center" wrapText="1"/>
    </xf>
    <xf numFmtId="166" fontId="25" fillId="0" borderId="7" xfId="29" applyNumberFormat="1" applyFont="1" applyBorder="1" applyAlignment="1">
      <alignment horizontal="right" vertical="center" wrapText="1"/>
    </xf>
    <xf numFmtId="0" fontId="22" fillId="0" borderId="0" xfId="27" applyFont="1" applyAlignment="1">
      <alignment vertical="center" wrapText="1"/>
    </xf>
    <xf numFmtId="0" fontId="25" fillId="0" borderId="8" xfId="27" applyFont="1" applyBorder="1" applyAlignment="1">
      <alignment vertical="center" wrapText="1"/>
    </xf>
    <xf numFmtId="0" fontId="25" fillId="0" borderId="0" xfId="27" applyFont="1" applyAlignment="1">
      <alignment horizontal="center" vertical="center" wrapText="1"/>
    </xf>
    <xf numFmtId="165" fontId="25" fillId="0" borderId="7" xfId="28" applyNumberFormat="1" applyFont="1" applyBorder="1" applyAlignment="1">
      <alignment horizontal="right" vertical="center" wrapText="1"/>
    </xf>
    <xf numFmtId="0" fontId="25" fillId="0" borderId="4" xfId="27" applyFont="1" applyBorder="1" applyAlignment="1">
      <alignment vertical="center" wrapText="1"/>
    </xf>
    <xf numFmtId="0" fontId="25" fillId="0" borderId="5" xfId="27" applyFont="1" applyBorder="1" applyAlignment="1">
      <alignment vertical="center" wrapText="1"/>
    </xf>
    <xf numFmtId="0" fontId="25" fillId="0" borderId="5" xfId="27" applyFont="1" applyBorder="1" applyAlignment="1">
      <alignment horizontal="center" vertical="center" wrapText="1"/>
    </xf>
    <xf numFmtId="2" fontId="25" fillId="0" borderId="7" xfId="28" applyNumberFormat="1" applyFont="1" applyBorder="1" applyAlignment="1">
      <alignment horizontal="right" vertical="center" wrapText="1"/>
    </xf>
    <xf numFmtId="0" fontId="25" fillId="0" borderId="1" xfId="27" applyFont="1" applyBorder="1" applyAlignment="1">
      <alignment vertical="center" wrapText="1"/>
    </xf>
    <xf numFmtId="0" fontId="25" fillId="0" borderId="2" xfId="28" applyFont="1" applyBorder="1" applyAlignment="1">
      <alignment vertical="center" wrapText="1"/>
    </xf>
    <xf numFmtId="0" fontId="25" fillId="0" borderId="7" xfId="28" applyFont="1" applyBorder="1" applyAlignment="1">
      <alignment horizontal="right" vertical="center" wrapText="1"/>
    </xf>
    <xf numFmtId="0" fontId="27" fillId="0" borderId="0" xfId="27" applyFont="1" applyAlignment="1">
      <alignment vertical="center" wrapText="1"/>
    </xf>
    <xf numFmtId="2" fontId="25" fillId="0" borderId="6" xfId="28" applyNumberFormat="1" applyFont="1" applyBorder="1" applyAlignment="1">
      <alignment horizontal="right" vertical="center" wrapText="1"/>
    </xf>
    <xf numFmtId="2" fontId="28" fillId="0" borderId="7" xfId="29" applyNumberFormat="1" applyFont="1" applyBorder="1" applyAlignment="1">
      <alignment horizontal="right" vertical="center" wrapText="1"/>
    </xf>
    <xf numFmtId="0" fontId="25" fillId="0" borderId="3" xfId="28" applyFont="1" applyBorder="1" applyAlignment="1">
      <alignment horizontal="right" vertical="center" wrapText="1"/>
    </xf>
    <xf numFmtId="2" fontId="25" fillId="0" borderId="3" xfId="28" applyNumberFormat="1" applyFont="1" applyBorder="1" applyAlignment="1">
      <alignment horizontal="right" vertical="center" wrapText="1"/>
    </xf>
    <xf numFmtId="0" fontId="25" fillId="0" borderId="9" xfId="28" applyFont="1" applyBorder="1" applyAlignment="1">
      <alignment vertical="center" wrapText="1"/>
    </xf>
    <xf numFmtId="0" fontId="25" fillId="0" borderId="10" xfId="27" applyFont="1" applyBorder="1" applyAlignment="1">
      <alignment vertical="center" wrapText="1"/>
    </xf>
    <xf numFmtId="2" fontId="25" fillId="0" borderId="0" xfId="28" applyNumberFormat="1" applyFont="1" applyAlignment="1">
      <alignment horizontal="right" vertical="center" wrapText="1"/>
    </xf>
    <xf numFmtId="0" fontId="25" fillId="0" borderId="0" xfId="29" applyFont="1" applyAlignment="1">
      <alignment vertical="center" wrapText="1"/>
    </xf>
    <xf numFmtId="167" fontId="25" fillId="0" borderId="7" xfId="28" applyNumberFormat="1" applyFont="1" applyBorder="1" applyAlignment="1">
      <alignment horizontal="right" vertical="center" wrapText="1"/>
    </xf>
    <xf numFmtId="0" fontId="25" fillId="0" borderId="0" xfId="27" applyFont="1" applyAlignment="1">
      <alignment vertical="center"/>
    </xf>
    <xf numFmtId="167" fontId="25" fillId="0" borderId="6" xfId="28" applyNumberFormat="1" applyFont="1" applyBorder="1" applyAlignment="1">
      <alignment horizontal="right" vertical="center" wrapText="1"/>
    </xf>
    <xf numFmtId="0" fontId="22" fillId="0" borderId="0" xfId="27" applyFont="1" applyAlignment="1">
      <alignment vertical="center"/>
    </xf>
    <xf numFmtId="1" fontId="25" fillId="0" borderId="0" xfId="29" applyNumberFormat="1" applyFont="1" applyAlignment="1">
      <alignment vertical="center" wrapText="1"/>
    </xf>
    <xf numFmtId="0" fontId="22" fillId="0" borderId="0" xfId="27" applyFont="1" applyAlignment="1">
      <alignment horizontal="center" vertical="center" wrapText="1"/>
    </xf>
    <xf numFmtId="0" fontId="15" fillId="7" borderId="0" xfId="0" applyFont="1" applyFill="1" applyBorder="1" applyAlignment="1">
      <alignment vertical="center" wrapText="1"/>
    </xf>
    <xf numFmtId="49" fontId="16" fillId="8" borderId="0" xfId="1" applyNumberFormat="1" applyFont="1" applyFill="1" applyBorder="1" applyAlignment="1">
      <alignment vertical="center" wrapText="1"/>
    </xf>
    <xf numFmtId="49" fontId="15" fillId="7" borderId="0" xfId="0" applyNumberFormat="1" applyFont="1" applyFill="1" applyBorder="1" applyAlignment="1">
      <alignment vertical="center" wrapText="1"/>
    </xf>
    <xf numFmtId="0" fontId="15" fillId="7" borderId="0" xfId="0" applyFont="1" applyFill="1" applyAlignment="1">
      <alignment vertical="center" wrapText="1"/>
    </xf>
    <xf numFmtId="49" fontId="15" fillId="7" borderId="0" xfId="0" applyNumberFormat="1" applyFont="1" applyFill="1" applyAlignment="1">
      <alignment vertical="center" wrapText="1"/>
    </xf>
    <xf numFmtId="49" fontId="15" fillId="7" borderId="0" xfId="0" applyNumberFormat="1" applyFont="1" applyFill="1" applyBorder="1" applyAlignment="1">
      <alignment horizontal="left" vertical="center" wrapText="1"/>
    </xf>
    <xf numFmtId="0" fontId="0" fillId="7" borderId="0" xfId="0" applyFont="1" applyFill="1" applyBorder="1" applyAlignment="1">
      <alignment vertical="center" wrapText="1"/>
    </xf>
    <xf numFmtId="49" fontId="15" fillId="9" borderId="0" xfId="0" applyNumberFormat="1" applyFont="1" applyFill="1" applyBorder="1" applyAlignment="1">
      <alignment vertical="center" wrapText="1"/>
    </xf>
    <xf numFmtId="0" fontId="15" fillId="9" borderId="0" xfId="0" applyFont="1" applyFill="1" applyAlignment="1">
      <alignment vertical="center" wrapText="1"/>
    </xf>
    <xf numFmtId="0" fontId="15" fillId="9" borderId="0" xfId="0" applyFont="1" applyFill="1" applyBorder="1" applyAlignment="1">
      <alignment vertical="center" wrapText="1"/>
    </xf>
    <xf numFmtId="49" fontId="16" fillId="10" borderId="0" xfId="0" applyNumberFormat="1" applyFont="1" applyFill="1" applyBorder="1" applyAlignment="1" applyProtection="1">
      <alignment horizontal="left" vertical="center" wrapText="1"/>
      <protection locked="0"/>
    </xf>
    <xf numFmtId="49" fontId="16" fillId="10" borderId="0" xfId="1" applyNumberFormat="1" applyFont="1" applyFill="1" applyBorder="1" applyAlignment="1">
      <alignment vertical="center" wrapText="1"/>
    </xf>
    <xf numFmtId="49" fontId="15" fillId="9" borderId="0" xfId="0" applyNumberFormat="1" applyFont="1" applyFill="1" applyAlignment="1">
      <alignment vertical="center" wrapText="1"/>
    </xf>
    <xf numFmtId="0" fontId="15" fillId="9" borderId="0" xfId="0" applyFont="1" applyFill="1" applyBorder="1" applyAlignment="1">
      <alignment horizontal="left" vertical="center" wrapText="1"/>
    </xf>
    <xf numFmtId="0" fontId="15" fillId="9" borderId="0" xfId="0" applyFont="1" applyFill="1" applyAlignment="1">
      <alignment horizontal="left" vertical="center" wrapText="1"/>
    </xf>
    <xf numFmtId="49" fontId="15" fillId="9" borderId="0" xfId="0" applyNumberFormat="1" applyFont="1" applyFill="1" applyBorder="1" applyAlignment="1">
      <alignment horizontal="left" vertical="center" wrapText="1"/>
    </xf>
    <xf numFmtId="0" fontId="0" fillId="9" borderId="0" xfId="0" applyFont="1" applyFill="1" applyBorder="1" applyAlignment="1">
      <alignment vertical="center" wrapText="1"/>
    </xf>
    <xf numFmtId="0" fontId="15" fillId="11" borderId="0" xfId="0" applyFont="1" applyFill="1" applyAlignment="1">
      <alignment vertical="center" wrapText="1"/>
    </xf>
    <xf numFmtId="0" fontId="15" fillId="11" borderId="0" xfId="0" applyFont="1" applyFill="1" applyBorder="1" applyAlignment="1">
      <alignment vertical="center" wrapText="1"/>
    </xf>
    <xf numFmtId="49" fontId="15" fillId="11" borderId="0" xfId="0" applyNumberFormat="1" applyFont="1" applyFill="1" applyAlignment="1">
      <alignment vertical="center" wrapText="1"/>
    </xf>
    <xf numFmtId="49" fontId="15" fillId="11" borderId="0" xfId="0" applyNumberFormat="1" applyFont="1" applyFill="1" applyBorder="1" applyAlignment="1">
      <alignment vertical="center" wrapText="1"/>
    </xf>
    <xf numFmtId="0" fontId="15" fillId="11" borderId="0" xfId="0" applyFont="1" applyFill="1" applyAlignment="1">
      <alignment horizontal="left" vertical="center" wrapText="1"/>
    </xf>
    <xf numFmtId="0" fontId="15" fillId="11" borderId="0" xfId="0" applyFont="1" applyFill="1" applyBorder="1" applyAlignment="1">
      <alignment horizontal="left" vertical="center" wrapText="1"/>
    </xf>
    <xf numFmtId="49" fontId="16" fillId="12" borderId="0" xfId="0" applyNumberFormat="1" applyFont="1" applyFill="1" applyBorder="1" applyAlignment="1" applyProtection="1">
      <alignment horizontal="left" vertical="center" wrapText="1"/>
      <protection locked="0"/>
    </xf>
    <xf numFmtId="49" fontId="15" fillId="11" borderId="0" xfId="0" applyNumberFormat="1" applyFont="1" applyFill="1" applyBorder="1" applyAlignment="1">
      <alignment horizontal="left" vertical="center" wrapText="1"/>
    </xf>
    <xf numFmtId="49" fontId="16" fillId="12" borderId="0" xfId="1" applyNumberFormat="1" applyFont="1" applyFill="1" applyBorder="1" applyAlignment="1">
      <alignment vertical="center" wrapText="1"/>
    </xf>
    <xf numFmtId="0" fontId="0" fillId="11" borderId="0" xfId="0" applyFont="1" applyFill="1" applyBorder="1" applyAlignment="1">
      <alignment vertical="center" wrapText="1"/>
    </xf>
    <xf numFmtId="0" fontId="0" fillId="0" borderId="0" xfId="0" applyFont="1" applyBorder="1" applyAlignment="1">
      <alignment vertical="center" wrapText="1"/>
    </xf>
    <xf numFmtId="0" fontId="29" fillId="0" borderId="0" xfId="0" applyFont="1" applyBorder="1" applyAlignment="1">
      <alignment horizontal="center" vertical="center" wrapText="1"/>
    </xf>
    <xf numFmtId="0" fontId="14" fillId="0" borderId="0" xfId="0" applyFont="1" applyBorder="1" applyAlignment="1">
      <alignment vertical="center" wrapText="1"/>
    </xf>
    <xf numFmtId="2" fontId="14" fillId="0" borderId="0" xfId="0" applyNumberFormat="1" applyFont="1" applyBorder="1" applyAlignment="1">
      <alignment vertical="center" wrapText="1"/>
    </xf>
    <xf numFmtId="0" fontId="14" fillId="0" borderId="0" xfId="0" applyFont="1" applyBorder="1" applyAlignment="1">
      <alignment horizontal="center" vertical="center" wrapText="1"/>
    </xf>
    <xf numFmtId="0" fontId="3" fillId="13" borderId="0" xfId="0" applyFont="1" applyFill="1" applyBorder="1" applyAlignment="1">
      <alignment vertical="center" wrapText="1"/>
    </xf>
    <xf numFmtId="49" fontId="16" fillId="14" borderId="0" xfId="0" applyNumberFormat="1" applyFont="1" applyFill="1" applyBorder="1" applyAlignment="1" applyProtection="1">
      <alignment horizontal="left" vertical="center" wrapText="1"/>
      <protection locked="0"/>
    </xf>
    <xf numFmtId="0" fontId="15" fillId="13" borderId="0" xfId="0" applyFont="1" applyFill="1" applyBorder="1" applyAlignment="1">
      <alignment vertical="center" wrapText="1"/>
    </xf>
    <xf numFmtId="49" fontId="15" fillId="13" borderId="0" xfId="0" applyNumberFormat="1" applyFont="1" applyFill="1" applyBorder="1" applyAlignment="1">
      <alignment vertical="center" wrapText="1"/>
    </xf>
    <xf numFmtId="0" fontId="15" fillId="13" borderId="0" xfId="0" applyFont="1" applyFill="1" applyAlignment="1">
      <alignment vertical="center" wrapText="1"/>
    </xf>
    <xf numFmtId="49" fontId="16" fillId="14" borderId="0" xfId="1" applyNumberFormat="1" applyFont="1" applyFill="1" applyBorder="1" applyAlignment="1">
      <alignment vertical="center" wrapText="1"/>
    </xf>
    <xf numFmtId="0" fontId="0" fillId="13" borderId="0" xfId="0" applyFont="1" applyFill="1" applyBorder="1" applyAlignment="1">
      <alignment vertical="center" wrapText="1"/>
    </xf>
    <xf numFmtId="0" fontId="3" fillId="15" borderId="0" xfId="0" applyFont="1" applyFill="1" applyBorder="1" applyAlignment="1">
      <alignment vertical="center" wrapText="1"/>
    </xf>
    <xf numFmtId="49" fontId="15" fillId="15" borderId="0" xfId="0" applyNumberFormat="1" applyFont="1" applyFill="1" applyBorder="1" applyAlignment="1">
      <alignment vertical="center" wrapText="1"/>
    </xf>
    <xf numFmtId="0" fontId="15" fillId="15" borderId="0" xfId="0" applyFont="1" applyFill="1" applyBorder="1" applyAlignment="1">
      <alignment vertical="center" wrapText="1"/>
    </xf>
    <xf numFmtId="49" fontId="16" fillId="16" borderId="0" xfId="0" applyNumberFormat="1" applyFont="1" applyFill="1" applyBorder="1" applyAlignment="1" applyProtection="1">
      <alignment horizontal="left" vertical="center" wrapText="1"/>
      <protection locked="0"/>
    </xf>
    <xf numFmtId="49" fontId="15" fillId="15" borderId="0" xfId="0" applyNumberFormat="1" applyFont="1" applyFill="1" applyAlignment="1">
      <alignment vertical="center" wrapText="1"/>
    </xf>
    <xf numFmtId="49" fontId="16" fillId="16" borderId="0" xfId="1" applyNumberFormat="1" applyFont="1" applyFill="1" applyBorder="1" applyAlignment="1">
      <alignment vertical="center" wrapText="1"/>
    </xf>
    <xf numFmtId="0" fontId="30" fillId="17" borderId="0" xfId="0" applyFont="1" applyFill="1" applyBorder="1" applyAlignment="1">
      <alignment vertical="center" wrapText="1"/>
    </xf>
    <xf numFmtId="49" fontId="31" fillId="17" borderId="0" xfId="0" applyNumberFormat="1" applyFont="1" applyFill="1" applyBorder="1" applyAlignment="1">
      <alignment vertical="center" wrapText="1"/>
    </xf>
    <xf numFmtId="49" fontId="31" fillId="18" borderId="0" xfId="1" applyNumberFormat="1" applyFont="1" applyFill="1" applyBorder="1" applyAlignment="1">
      <alignment vertical="center" wrapText="1"/>
    </xf>
    <xf numFmtId="0" fontId="3" fillId="19" borderId="0" xfId="0" applyFont="1" applyFill="1" applyBorder="1" applyAlignment="1">
      <alignment vertical="center" wrapText="1"/>
    </xf>
    <xf numFmtId="49" fontId="15" fillId="19" borderId="0" xfId="0" applyNumberFormat="1" applyFont="1" applyFill="1" applyBorder="1" applyAlignment="1">
      <alignment vertical="center" wrapText="1"/>
    </xf>
    <xf numFmtId="0" fontId="0" fillId="0" borderId="0" xfId="0" applyFont="1" applyFill="1" applyBorder="1" applyAlignment="1">
      <alignment vertical="center" wrapText="1"/>
    </xf>
    <xf numFmtId="49" fontId="15" fillId="0" borderId="0" xfId="0" applyNumberFormat="1" applyFont="1" applyFill="1" applyBorder="1" applyAlignment="1">
      <alignment vertical="center" wrapText="1"/>
    </xf>
    <xf numFmtId="0" fontId="0" fillId="20" borderId="0" xfId="0" applyFont="1" applyFill="1" applyBorder="1" applyAlignment="1">
      <alignment vertical="center" wrapText="1"/>
    </xf>
    <xf numFmtId="49" fontId="15" fillId="20" borderId="0" xfId="0" applyNumberFormat="1" applyFont="1" applyFill="1" applyBorder="1" applyAlignment="1">
      <alignment vertical="center" wrapText="1"/>
    </xf>
    <xf numFmtId="0" fontId="3" fillId="21" borderId="0" xfId="0" applyFont="1" applyFill="1" applyBorder="1" applyAlignment="1">
      <alignment vertical="center" wrapText="1"/>
    </xf>
    <xf numFmtId="49" fontId="15" fillId="21" borderId="0" xfId="0" applyNumberFormat="1" applyFont="1" applyFill="1" applyBorder="1" applyAlignment="1">
      <alignment vertical="center" wrapText="1"/>
    </xf>
    <xf numFmtId="0" fontId="3" fillId="21" borderId="0" xfId="0" applyFont="1" applyFill="1" applyAlignment="1">
      <alignment vertical="center" wrapText="1"/>
    </xf>
    <xf numFmtId="0" fontId="15" fillId="21" borderId="0" xfId="0" applyFont="1" applyFill="1" applyBorder="1" applyAlignment="1">
      <alignment vertical="center" wrapText="1"/>
    </xf>
    <xf numFmtId="49" fontId="16" fillId="22" borderId="0" xfId="1" applyNumberFormat="1" applyFont="1" applyFill="1" applyBorder="1" applyAlignment="1">
      <alignment vertical="center" wrapText="1"/>
    </xf>
    <xf numFmtId="49" fontId="16" fillId="22" borderId="0" xfId="0" applyNumberFormat="1" applyFont="1" applyFill="1" applyBorder="1" applyAlignment="1" applyProtection="1">
      <alignment horizontal="left" vertical="center" wrapText="1"/>
      <protection locked="0"/>
    </xf>
    <xf numFmtId="49" fontId="15" fillId="23" borderId="0" xfId="0" applyNumberFormat="1" applyFont="1" applyFill="1" applyBorder="1" applyAlignment="1">
      <alignment vertical="center" wrapText="1"/>
    </xf>
    <xf numFmtId="0" fontId="15" fillId="23" borderId="0" xfId="0" applyFont="1" applyFill="1" applyAlignment="1">
      <alignment vertical="center" wrapText="1"/>
    </xf>
    <xf numFmtId="49" fontId="16" fillId="24" borderId="0" xfId="0" applyNumberFormat="1" applyFont="1" applyFill="1" applyBorder="1" applyAlignment="1" applyProtection="1">
      <alignment horizontal="left" vertical="center" wrapText="1"/>
      <protection locked="0"/>
    </xf>
    <xf numFmtId="164" fontId="15" fillId="23" borderId="0" xfId="0" applyNumberFormat="1" applyFont="1" applyFill="1" applyAlignment="1">
      <alignment vertical="center" wrapText="1"/>
    </xf>
    <xf numFmtId="0" fontId="0" fillId="23" borderId="0" xfId="0" applyFont="1" applyFill="1" applyBorder="1" applyAlignment="1">
      <alignment vertical="center" wrapText="1"/>
    </xf>
    <xf numFmtId="0" fontId="0" fillId="25" borderId="0" xfId="0" applyFont="1" applyFill="1" applyBorder="1" applyAlignment="1">
      <alignment vertical="center" wrapText="1"/>
    </xf>
    <xf numFmtId="0" fontId="15" fillId="25" borderId="0" xfId="0" applyFont="1" applyFill="1" applyBorder="1" applyAlignment="1">
      <alignment vertical="center" wrapText="1"/>
    </xf>
    <xf numFmtId="0" fontId="15" fillId="25" borderId="0" xfId="0" applyFont="1" applyFill="1" applyAlignment="1">
      <alignment vertical="center" wrapText="1"/>
    </xf>
    <xf numFmtId="49" fontId="15" fillId="25" borderId="0" xfId="0" applyNumberFormat="1" applyFont="1" applyFill="1" applyBorder="1" applyAlignment="1">
      <alignment vertical="center" wrapText="1"/>
    </xf>
    <xf numFmtId="0" fontId="0" fillId="26" borderId="0" xfId="0" applyFont="1" applyFill="1" applyBorder="1" applyAlignment="1">
      <alignment vertical="center" wrapText="1"/>
    </xf>
    <xf numFmtId="49" fontId="15" fillId="26" borderId="0" xfId="0" applyNumberFormat="1" applyFont="1" applyFill="1" applyBorder="1" applyAlignment="1">
      <alignment vertical="center" wrapText="1"/>
    </xf>
    <xf numFmtId="0" fontId="15" fillId="26" borderId="0" xfId="0" applyFont="1" applyFill="1" applyBorder="1" applyAlignment="1">
      <alignment vertical="center" wrapText="1"/>
    </xf>
    <xf numFmtId="0" fontId="15" fillId="26" borderId="0" xfId="0" applyFont="1" applyFill="1" applyAlignment="1">
      <alignment vertical="center" wrapText="1"/>
    </xf>
    <xf numFmtId="0" fontId="0" fillId="27" borderId="0" xfId="0" applyFont="1" applyFill="1" applyAlignment="1">
      <alignment vertical="center" wrapText="1"/>
    </xf>
    <xf numFmtId="0" fontId="15" fillId="27" borderId="0" xfId="0" applyFont="1" applyFill="1" applyBorder="1" applyAlignment="1">
      <alignment vertical="center" wrapText="1"/>
    </xf>
    <xf numFmtId="49" fontId="15" fillId="27" borderId="0" xfId="0" applyNumberFormat="1" applyFont="1" applyFill="1" applyBorder="1" applyAlignment="1">
      <alignment vertical="center" wrapText="1"/>
    </xf>
    <xf numFmtId="49" fontId="15" fillId="27" borderId="0" xfId="0" applyNumberFormat="1" applyFont="1" applyFill="1" applyAlignment="1">
      <alignment vertical="center" wrapText="1"/>
    </xf>
    <xf numFmtId="0" fontId="0" fillId="28" borderId="0" xfId="0" applyFont="1" applyFill="1" applyBorder="1" applyAlignment="1">
      <alignment vertical="center" wrapText="1"/>
    </xf>
    <xf numFmtId="49" fontId="15" fillId="28" borderId="0" xfId="0" applyNumberFormat="1" applyFont="1" applyFill="1" applyBorder="1" applyAlignment="1">
      <alignment vertical="center" wrapText="1"/>
    </xf>
    <xf numFmtId="0" fontId="15" fillId="28" borderId="0" xfId="0" applyFont="1" applyFill="1" applyBorder="1" applyAlignment="1">
      <alignment vertical="center" wrapText="1"/>
    </xf>
    <xf numFmtId="49" fontId="15" fillId="28" borderId="0" xfId="0" applyNumberFormat="1" applyFont="1" applyFill="1" applyAlignment="1">
      <alignment vertical="center" wrapText="1"/>
    </xf>
    <xf numFmtId="0" fontId="15" fillId="28" borderId="0" xfId="0" applyFont="1" applyFill="1" applyAlignment="1">
      <alignment vertical="center" wrapText="1"/>
    </xf>
    <xf numFmtId="0" fontId="16" fillId="28" borderId="0" xfId="0" applyNumberFormat="1" applyFont="1" applyFill="1" applyBorder="1" applyAlignment="1" applyProtection="1">
      <alignment vertical="center" wrapText="1"/>
    </xf>
    <xf numFmtId="0" fontId="16" fillId="28" borderId="0" xfId="0" applyNumberFormat="1" applyFont="1" applyFill="1" applyBorder="1" applyAlignment="1" applyProtection="1">
      <alignment horizontal="left" vertical="center" wrapText="1"/>
      <protection locked="0"/>
    </xf>
    <xf numFmtId="0" fontId="0" fillId="0" borderId="0" xfId="0" applyFill="1" applyBorder="1" applyAlignment="1">
      <alignment vertical="center" wrapText="1"/>
    </xf>
    <xf numFmtId="164" fontId="15" fillId="0" borderId="0" xfId="0" applyNumberFormat="1" applyFont="1" applyFill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0" fontId="3" fillId="29" borderId="0" xfId="0" applyFont="1" applyFill="1" applyBorder="1" applyAlignment="1">
      <alignment vertical="center" wrapText="1"/>
    </xf>
    <xf numFmtId="49" fontId="15" fillId="29" borderId="0" xfId="0" applyNumberFormat="1" applyFont="1" applyFill="1" applyBorder="1" applyAlignment="1">
      <alignment vertical="center" wrapText="1"/>
    </xf>
    <xf numFmtId="0" fontId="3" fillId="30" borderId="0" xfId="0" applyFont="1" applyFill="1" applyBorder="1" applyAlignment="1">
      <alignment vertical="center" wrapText="1"/>
    </xf>
    <xf numFmtId="49" fontId="15" fillId="30" borderId="0" xfId="0" applyNumberFormat="1" applyFont="1" applyFill="1" applyBorder="1" applyAlignment="1">
      <alignment vertical="center" wrapText="1"/>
    </xf>
    <xf numFmtId="0" fontId="19" fillId="0" borderId="0" xfId="0" applyFont="1" applyBorder="1" applyAlignment="1">
      <alignment vertical="center" wrapText="1"/>
    </xf>
    <xf numFmtId="1" fontId="14" fillId="0" borderId="0" xfId="0" applyNumberFormat="1" applyFont="1" applyBorder="1" applyAlignment="1">
      <alignment vertical="center" wrapText="1"/>
    </xf>
    <xf numFmtId="0" fontId="29" fillId="31" borderId="0" xfId="0" applyFont="1" applyFill="1" applyBorder="1" applyAlignment="1">
      <alignment horizontal="center" vertical="center" wrapText="1"/>
    </xf>
    <xf numFmtId="49" fontId="14" fillId="31" borderId="0" xfId="0" applyNumberFormat="1" applyFont="1" applyFill="1" applyBorder="1" applyAlignment="1">
      <alignment horizontal="center" vertical="center" wrapText="1"/>
    </xf>
    <xf numFmtId="167" fontId="2" fillId="0" borderId="0" xfId="0" applyNumberFormat="1" applyFont="1" applyBorder="1" applyAlignment="1">
      <alignment horizontal="center" vertical="center" wrapText="1"/>
    </xf>
    <xf numFmtId="167" fontId="0" fillId="0" borderId="0" xfId="0" applyNumberFormat="1" applyFont="1" applyBorder="1" applyAlignment="1">
      <alignment vertical="center" wrapText="1"/>
    </xf>
    <xf numFmtId="167" fontId="3" fillId="0" borderId="0" xfId="0" applyNumberFormat="1" applyFont="1" applyBorder="1" applyAlignment="1">
      <alignment vertical="center" wrapText="1"/>
    </xf>
    <xf numFmtId="2" fontId="14" fillId="0" borderId="0" xfId="0" applyNumberFormat="1" applyFont="1" applyBorder="1" applyAlignment="1">
      <alignment horizontal="center" vertical="center" wrapText="1"/>
    </xf>
    <xf numFmtId="2" fontId="17" fillId="0" borderId="0" xfId="0" applyNumberFormat="1" applyFont="1" applyBorder="1" applyAlignment="1">
      <alignment horizontal="center" vertical="center" wrapText="1"/>
    </xf>
    <xf numFmtId="2" fontId="2" fillId="0" borderId="0" xfId="0" applyNumberFormat="1" applyFont="1" applyBorder="1" applyAlignment="1">
      <alignment vertical="center" wrapText="1"/>
    </xf>
    <xf numFmtId="2" fontId="2" fillId="0" borderId="0" xfId="0" applyNumberFormat="1" applyFont="1" applyAlignment="1">
      <alignment vertical="center" wrapText="1"/>
    </xf>
    <xf numFmtId="2" fontId="2" fillId="0" borderId="0" xfId="0" applyNumberFormat="1" applyFont="1" applyFill="1" applyBorder="1" applyAlignment="1">
      <alignment vertical="center" wrapText="1"/>
    </xf>
    <xf numFmtId="2" fontId="3" fillId="0" borderId="0" xfId="0" applyNumberFormat="1" applyFont="1" applyBorder="1" applyAlignment="1">
      <alignment vertical="center" wrapText="1"/>
    </xf>
    <xf numFmtId="2" fontId="2" fillId="0" borderId="0" xfId="0" applyNumberFormat="1" applyFont="1" applyBorder="1" applyAlignment="1">
      <alignment horizontal="center" vertical="center" wrapText="1"/>
    </xf>
    <xf numFmtId="2" fontId="3" fillId="0" borderId="0" xfId="0" applyNumberFormat="1" applyFont="1" applyBorder="1" applyAlignment="1">
      <alignment horizontal="center" vertical="center" wrapText="1"/>
    </xf>
  </cellXfs>
  <cellStyles count="1507"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Insatisfaisant 2" xfId="3"/>
    <cellStyle name="Neutre 2" xfId="4"/>
    <cellStyle name="Normal" xfId="0" builtinId="0"/>
    <cellStyle name="Normal 2" xfId="2"/>
    <cellStyle name="Normal 2 2" xfId="27"/>
    <cellStyle name="Normal 3" xfId="5"/>
    <cellStyle name="Normal 4" xfId="6"/>
    <cellStyle name="Normal 5" xfId="28"/>
    <cellStyle name="Normal 6" xfId="30"/>
    <cellStyle name="Normal_ChinaStrat_22July10.xls" xfId="29"/>
    <cellStyle name="Normal_Correlations" xfId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99"/>
      <color rgb="FFFF9933"/>
      <color rgb="FFEAF1DD"/>
      <color rgb="FFFFFFFF"/>
      <color rgb="FFFFCC00"/>
      <color rgb="FF99CCFF"/>
      <color rgb="FFFFCC99"/>
      <color rgb="FF00FF00"/>
      <color rgb="FFFFFFCC"/>
      <color rgb="FF00FFFF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autoPageBreaks="0"/>
  </sheetPr>
  <dimension ref="A1:L183"/>
  <sheetViews>
    <sheetView workbookViewId="0">
      <pane ySplit="1320" activePane="bottomLeft"/>
      <selection activeCell="J1" sqref="J1:V1048576"/>
      <selection pane="bottomLeft" activeCell="I10" sqref="I10"/>
    </sheetView>
    <sheetView tabSelected="1" topLeftCell="B132" workbookViewId="1">
      <selection activeCell="C170" sqref="A170:XFD170"/>
    </sheetView>
  </sheetViews>
  <sheetFormatPr baseColWidth="10" defaultColWidth="10.7109375" defaultRowHeight="14" x14ac:dyDescent="0"/>
  <cols>
    <col min="1" max="1" width="3.5703125" style="61" customWidth="1"/>
    <col min="2" max="2" width="7.42578125" style="61" customWidth="1"/>
    <col min="3" max="3" width="9.42578125" style="61" customWidth="1"/>
    <col min="4" max="4" width="7.140625" style="61" customWidth="1"/>
    <col min="5" max="5" width="11" style="61" customWidth="1"/>
    <col min="6" max="6" width="5.5703125" style="61" customWidth="1"/>
    <col min="7" max="7" width="12.42578125" style="61" customWidth="1"/>
    <col min="8" max="8" width="11.42578125" style="61" customWidth="1"/>
    <col min="9" max="9" width="7.42578125" style="61" customWidth="1"/>
    <col min="10" max="12" width="10.7109375" style="28"/>
    <col min="13" max="16384" width="10.7109375" style="27"/>
  </cols>
  <sheetData>
    <row r="1" spans="1:12" ht="18">
      <c r="A1" s="23" t="s">
        <v>1512</v>
      </c>
      <c r="B1" s="24"/>
      <c r="C1" s="24"/>
      <c r="D1" s="24"/>
      <c r="E1" s="25"/>
      <c r="F1" s="26"/>
      <c r="G1" s="24"/>
      <c r="H1" s="24"/>
      <c r="I1" s="24"/>
    </row>
    <row r="2" spans="1:12" ht="52" thickBot="1">
      <c r="A2" s="29" t="s">
        <v>1513</v>
      </c>
      <c r="B2" s="30" t="s">
        <v>1514</v>
      </c>
      <c r="C2" s="30" t="s">
        <v>1509</v>
      </c>
      <c r="D2" s="30" t="s">
        <v>1515</v>
      </c>
      <c r="E2" s="31" t="s">
        <v>1516</v>
      </c>
      <c r="F2" s="32" t="s">
        <v>1517</v>
      </c>
      <c r="G2" s="31" t="s">
        <v>1518</v>
      </c>
      <c r="H2" s="30" t="s">
        <v>1519</v>
      </c>
      <c r="I2" s="30" t="s">
        <v>1520</v>
      </c>
    </row>
    <row r="3" spans="1:12" ht="31" thickBot="1">
      <c r="A3" s="33" t="s">
        <v>1521</v>
      </c>
      <c r="B3" s="33" t="s">
        <v>1521</v>
      </c>
      <c r="C3" s="33" t="s">
        <v>1521</v>
      </c>
      <c r="D3" s="33"/>
      <c r="E3" s="33" t="s">
        <v>1521</v>
      </c>
      <c r="F3" s="34" t="s">
        <v>1521</v>
      </c>
      <c r="G3" s="33" t="s">
        <v>1521</v>
      </c>
      <c r="H3" s="33"/>
      <c r="I3" s="35">
        <v>0</v>
      </c>
    </row>
    <row r="4" spans="1:12" ht="30">
      <c r="A4" s="36"/>
      <c r="B4" s="36"/>
      <c r="C4" s="36"/>
      <c r="D4" s="36"/>
      <c r="E4" s="36" t="s">
        <v>1522</v>
      </c>
      <c r="F4" s="34" t="s">
        <v>1521</v>
      </c>
      <c r="G4" s="34" t="s">
        <v>1521</v>
      </c>
      <c r="H4" s="36"/>
      <c r="I4" s="37">
        <f>100/1000000</f>
        <v>1E-4</v>
      </c>
      <c r="J4" s="27"/>
      <c r="K4" s="27"/>
      <c r="L4" s="27"/>
    </row>
    <row r="5" spans="1:12" ht="15">
      <c r="A5" s="38"/>
      <c r="B5" s="38"/>
      <c r="C5" s="39"/>
      <c r="D5" s="36"/>
      <c r="E5" s="36"/>
      <c r="F5" s="40" t="s">
        <v>1523</v>
      </c>
      <c r="G5" s="36" t="s">
        <v>1492</v>
      </c>
      <c r="H5" s="36"/>
      <c r="I5" s="37">
        <v>4.2500000000000003E-3</v>
      </c>
      <c r="J5" s="27"/>
      <c r="K5" s="27"/>
      <c r="L5" s="27"/>
    </row>
    <row r="6" spans="1:12" ht="15">
      <c r="A6" s="38"/>
      <c r="B6" s="38"/>
      <c r="C6" s="39"/>
      <c r="D6" s="36"/>
      <c r="E6" s="36"/>
      <c r="F6" s="40" t="s">
        <v>1524</v>
      </c>
      <c r="G6" s="36" t="s">
        <v>1491</v>
      </c>
      <c r="H6" s="36"/>
      <c r="I6" s="37">
        <v>8.2360000000000003E-3</v>
      </c>
      <c r="J6" s="27"/>
      <c r="K6" s="27"/>
      <c r="L6" s="27"/>
    </row>
    <row r="7" spans="1:12" ht="15">
      <c r="A7" s="38"/>
      <c r="B7" s="38"/>
      <c r="C7" s="39"/>
      <c r="D7" s="36"/>
      <c r="E7" s="36" t="s">
        <v>28</v>
      </c>
      <c r="F7" s="40" t="s">
        <v>153</v>
      </c>
      <c r="G7" s="36" t="s">
        <v>1490</v>
      </c>
      <c r="H7" s="36"/>
      <c r="I7" s="37">
        <v>1.1783999999999999E-2</v>
      </c>
      <c r="J7" s="27"/>
      <c r="K7" s="27"/>
      <c r="L7" s="27"/>
    </row>
    <row r="8" spans="1:12" ht="15">
      <c r="A8" s="38"/>
      <c r="B8" s="38"/>
      <c r="C8" s="39"/>
      <c r="D8" s="36"/>
      <c r="E8" s="36"/>
      <c r="F8" s="40" t="s">
        <v>1523</v>
      </c>
      <c r="G8" s="36" t="s">
        <v>1525</v>
      </c>
      <c r="H8" s="36"/>
      <c r="I8" s="41">
        <v>0.13</v>
      </c>
      <c r="J8" s="27"/>
      <c r="K8" s="27"/>
      <c r="L8" s="27"/>
    </row>
    <row r="9" spans="1:12" ht="15">
      <c r="A9" s="38"/>
      <c r="B9" s="38"/>
      <c r="C9" s="39"/>
      <c r="D9" s="36"/>
      <c r="E9" s="36"/>
      <c r="F9" s="40" t="s">
        <v>1524</v>
      </c>
      <c r="G9" s="36" t="s">
        <v>1489</v>
      </c>
      <c r="H9" s="36"/>
      <c r="I9" s="41">
        <v>0.77300000000000002</v>
      </c>
      <c r="J9" s="27"/>
      <c r="K9" s="27"/>
      <c r="L9" s="27"/>
    </row>
    <row r="10" spans="1:12" ht="15">
      <c r="A10" s="38"/>
      <c r="B10" s="38"/>
      <c r="C10" s="39"/>
      <c r="D10" s="36"/>
      <c r="E10" s="36"/>
      <c r="F10" s="40"/>
      <c r="G10" s="36" t="s">
        <v>280</v>
      </c>
      <c r="H10" s="36"/>
      <c r="I10" s="41">
        <v>1.806</v>
      </c>
      <c r="J10" s="27"/>
      <c r="K10" s="27"/>
      <c r="L10" s="27"/>
    </row>
    <row r="11" spans="1:12" ht="31" thickBot="1">
      <c r="A11" s="38"/>
      <c r="B11" s="38"/>
      <c r="C11" s="42" t="s">
        <v>281</v>
      </c>
      <c r="D11" s="43"/>
      <c r="E11" s="43" t="s">
        <v>29</v>
      </c>
      <c r="F11" s="44" t="s">
        <v>153</v>
      </c>
      <c r="G11" s="43" t="s">
        <v>31</v>
      </c>
      <c r="H11" s="43"/>
      <c r="I11" s="45">
        <v>2.58</v>
      </c>
      <c r="J11" s="27"/>
      <c r="K11" s="27"/>
      <c r="L11" s="27"/>
    </row>
    <row r="12" spans="1:12" ht="15">
      <c r="A12" s="38"/>
      <c r="B12" s="38"/>
      <c r="C12" s="46"/>
      <c r="D12" s="33"/>
      <c r="E12" s="33"/>
      <c r="F12" s="34" t="s">
        <v>1523</v>
      </c>
      <c r="G12" s="33" t="s">
        <v>32</v>
      </c>
      <c r="H12" s="33"/>
      <c r="I12" s="45">
        <v>3.6</v>
      </c>
      <c r="J12" s="27"/>
      <c r="K12" s="27"/>
      <c r="L12" s="27"/>
    </row>
    <row r="13" spans="1:12" ht="15">
      <c r="A13" s="38"/>
      <c r="B13" s="38"/>
      <c r="C13" s="39"/>
      <c r="D13" s="36"/>
      <c r="E13" s="36" t="s">
        <v>30</v>
      </c>
      <c r="F13" s="40" t="s">
        <v>153</v>
      </c>
      <c r="G13" s="36" t="s">
        <v>33</v>
      </c>
      <c r="H13" s="36"/>
      <c r="I13" s="41">
        <v>5.335</v>
      </c>
      <c r="J13" s="27"/>
      <c r="K13" s="27"/>
      <c r="L13" s="27"/>
    </row>
    <row r="14" spans="1:12" ht="15">
      <c r="A14" s="38"/>
      <c r="B14" s="38"/>
      <c r="C14" s="39"/>
      <c r="D14" s="36"/>
      <c r="E14" s="36"/>
      <c r="F14" s="40"/>
      <c r="G14" s="36" t="s">
        <v>35</v>
      </c>
      <c r="H14" s="36"/>
      <c r="I14" s="45">
        <v>7.25</v>
      </c>
      <c r="J14" s="27"/>
      <c r="K14" s="27"/>
      <c r="L14" s="27"/>
    </row>
    <row r="15" spans="1:12" ht="15">
      <c r="A15" s="38"/>
      <c r="B15" s="38"/>
      <c r="C15" s="39"/>
      <c r="D15" s="36"/>
      <c r="E15" s="36"/>
      <c r="F15" s="40" t="s">
        <v>1523</v>
      </c>
      <c r="G15" s="36" t="s">
        <v>36</v>
      </c>
      <c r="H15" s="36"/>
      <c r="I15" s="41">
        <v>11.625</v>
      </c>
      <c r="J15" s="27"/>
      <c r="K15" s="27"/>
      <c r="L15" s="27"/>
    </row>
    <row r="16" spans="1:12" ht="15">
      <c r="A16" s="38"/>
      <c r="B16" s="38"/>
      <c r="C16" s="39"/>
      <c r="D16" s="36"/>
      <c r="E16" s="36"/>
      <c r="F16" s="40"/>
      <c r="G16" s="36" t="s">
        <v>37</v>
      </c>
      <c r="H16" s="36"/>
      <c r="I16" s="45">
        <v>13.82</v>
      </c>
      <c r="J16" s="27"/>
      <c r="K16" s="27"/>
      <c r="L16" s="27"/>
    </row>
    <row r="17" spans="1:12" ht="15">
      <c r="A17" s="38"/>
      <c r="B17" s="38"/>
      <c r="C17" s="39"/>
      <c r="D17" s="36"/>
      <c r="E17" s="36"/>
      <c r="F17" s="40" t="s">
        <v>1524</v>
      </c>
      <c r="G17" s="36" t="s">
        <v>38</v>
      </c>
      <c r="H17" s="36"/>
      <c r="I17" s="45">
        <v>15.99</v>
      </c>
      <c r="J17" s="27"/>
      <c r="K17" s="27"/>
      <c r="L17" s="27"/>
    </row>
    <row r="18" spans="1:12" ht="15">
      <c r="A18" s="38"/>
      <c r="B18" s="38"/>
      <c r="C18" s="39"/>
      <c r="D18" s="36"/>
      <c r="E18" s="36"/>
      <c r="F18" s="40"/>
      <c r="G18" s="36" t="s">
        <v>39</v>
      </c>
      <c r="H18" s="36"/>
      <c r="I18" s="45">
        <v>20.45</v>
      </c>
      <c r="J18" s="27"/>
      <c r="K18" s="27"/>
      <c r="L18" s="27"/>
    </row>
    <row r="19" spans="1:12" ht="16" thickBot="1">
      <c r="A19" s="38"/>
      <c r="B19" s="38"/>
      <c r="C19" s="42" t="s">
        <v>27</v>
      </c>
      <c r="D19" s="43"/>
      <c r="E19" s="43" t="s">
        <v>34</v>
      </c>
      <c r="F19" s="44" t="s">
        <v>153</v>
      </c>
      <c r="G19" s="43" t="s">
        <v>40</v>
      </c>
      <c r="H19" s="43"/>
      <c r="I19" s="45">
        <v>23.04</v>
      </c>
      <c r="J19" s="27"/>
      <c r="K19" s="27"/>
      <c r="L19" s="27"/>
    </row>
    <row r="20" spans="1:12" ht="15">
      <c r="A20" s="38"/>
      <c r="B20" s="38"/>
      <c r="C20" s="46"/>
      <c r="D20" s="33"/>
      <c r="E20" s="33"/>
      <c r="F20" s="34" t="s">
        <v>1523</v>
      </c>
      <c r="G20" s="33" t="s">
        <v>43</v>
      </c>
      <c r="H20" s="33"/>
      <c r="I20" s="45">
        <v>27.286149999999999</v>
      </c>
      <c r="J20" s="27"/>
      <c r="K20" s="27"/>
      <c r="L20" s="27"/>
    </row>
    <row r="21" spans="1:12" ht="15">
      <c r="A21" s="38"/>
      <c r="B21" s="38"/>
      <c r="C21" s="39"/>
      <c r="D21" s="36"/>
      <c r="E21" s="36" t="s">
        <v>42</v>
      </c>
      <c r="F21" s="40" t="s">
        <v>153</v>
      </c>
      <c r="G21" s="36" t="s">
        <v>44</v>
      </c>
      <c r="H21" s="36"/>
      <c r="I21" s="45">
        <v>33.904879999999999</v>
      </c>
      <c r="J21" s="27"/>
      <c r="K21" s="27"/>
      <c r="L21" s="27"/>
    </row>
    <row r="22" spans="1:12" ht="15">
      <c r="A22" s="38"/>
      <c r="B22" s="38"/>
      <c r="C22" s="39"/>
      <c r="D22" s="36"/>
      <c r="E22" s="36"/>
      <c r="F22" s="40" t="s">
        <v>1523</v>
      </c>
      <c r="G22" s="36" t="s">
        <v>46</v>
      </c>
      <c r="H22" s="36"/>
      <c r="I22" s="45">
        <v>37.71</v>
      </c>
      <c r="J22" s="27"/>
      <c r="K22" s="27"/>
      <c r="L22" s="27"/>
    </row>
    <row r="23" spans="1:12" ht="15">
      <c r="A23" s="38"/>
      <c r="B23" s="38"/>
      <c r="C23" s="39"/>
      <c r="D23" s="36"/>
      <c r="E23" s="36"/>
      <c r="F23" s="40"/>
      <c r="G23" s="36" t="s">
        <v>47</v>
      </c>
      <c r="H23" s="36"/>
      <c r="I23" s="45">
        <v>41.03</v>
      </c>
      <c r="J23" s="27"/>
      <c r="K23" s="27"/>
      <c r="L23" s="27"/>
    </row>
    <row r="24" spans="1:12" ht="15">
      <c r="A24" s="38"/>
      <c r="B24" s="38"/>
      <c r="C24" s="39"/>
      <c r="D24" s="36"/>
      <c r="E24" s="36"/>
      <c r="F24" s="40" t="s">
        <v>1524</v>
      </c>
      <c r="G24" s="36" t="s">
        <v>48</v>
      </c>
      <c r="H24" s="36"/>
      <c r="I24" s="45">
        <v>48.070700000000002</v>
      </c>
      <c r="J24" s="27"/>
      <c r="K24" s="27"/>
      <c r="L24" s="27"/>
    </row>
    <row r="25" spans="1:12" ht="15">
      <c r="A25" s="38"/>
      <c r="B25" s="38"/>
      <c r="C25" s="39"/>
      <c r="D25" s="36"/>
      <c r="E25" s="36" t="s">
        <v>45</v>
      </c>
      <c r="F25" s="40" t="s">
        <v>153</v>
      </c>
      <c r="G25" s="36" t="s">
        <v>49</v>
      </c>
      <c r="H25" s="36"/>
      <c r="I25" s="45">
        <v>56.000999999999998</v>
      </c>
      <c r="J25" s="27"/>
      <c r="K25" s="27"/>
      <c r="L25" s="27"/>
    </row>
    <row r="26" spans="1:12" ht="15">
      <c r="A26" s="38"/>
      <c r="B26" s="38"/>
      <c r="C26" s="39"/>
      <c r="D26" s="36"/>
      <c r="E26" s="36"/>
      <c r="F26" s="40" t="s">
        <v>1523</v>
      </c>
      <c r="G26" s="36" t="s">
        <v>51</v>
      </c>
      <c r="H26" s="36"/>
      <c r="I26" s="45">
        <v>59.237000000000002</v>
      </c>
      <c r="J26" s="27"/>
      <c r="K26" s="27"/>
      <c r="L26" s="27"/>
    </row>
    <row r="27" spans="1:12" ht="16" thickBot="1">
      <c r="A27" s="38"/>
      <c r="B27" s="38"/>
      <c r="C27" s="39"/>
      <c r="D27" s="36"/>
      <c r="E27" s="36"/>
      <c r="F27" s="40" t="s">
        <v>1524</v>
      </c>
      <c r="G27" s="36" t="s">
        <v>52</v>
      </c>
      <c r="H27" s="36"/>
      <c r="I27" s="45">
        <v>61.662999999999997</v>
      </c>
      <c r="J27" s="27"/>
      <c r="K27" s="27"/>
      <c r="L27" s="27"/>
    </row>
    <row r="28" spans="1:12" ht="31" thickBot="1">
      <c r="A28" s="38"/>
      <c r="B28" s="36" t="s">
        <v>26</v>
      </c>
      <c r="C28" s="42" t="s">
        <v>41</v>
      </c>
      <c r="D28" s="43"/>
      <c r="E28" s="43" t="s">
        <v>50</v>
      </c>
      <c r="F28" s="44" t="s">
        <v>153</v>
      </c>
      <c r="G28" s="43" t="s">
        <v>53</v>
      </c>
      <c r="H28" s="47" t="s">
        <v>1521</v>
      </c>
      <c r="I28" s="45">
        <v>66.040000000000006</v>
      </c>
      <c r="J28" s="27"/>
      <c r="K28" s="27"/>
      <c r="L28" s="27"/>
    </row>
    <row r="29" spans="1:12" ht="15">
      <c r="A29" s="38"/>
      <c r="B29" s="38"/>
      <c r="C29" s="46"/>
      <c r="D29" s="33"/>
      <c r="E29" s="33"/>
      <c r="F29" s="34"/>
      <c r="G29" s="33"/>
      <c r="H29" s="33" t="s">
        <v>1523</v>
      </c>
      <c r="I29" s="48">
        <v>69.91</v>
      </c>
      <c r="J29" s="27"/>
      <c r="K29" s="27"/>
      <c r="L29" s="27"/>
    </row>
    <row r="30" spans="1:12" ht="15">
      <c r="A30" s="38"/>
      <c r="B30" s="38"/>
      <c r="C30" s="39"/>
      <c r="D30" s="36"/>
      <c r="E30" s="36"/>
      <c r="F30" s="40"/>
      <c r="G30" s="36" t="s">
        <v>56</v>
      </c>
      <c r="H30" s="36" t="s">
        <v>153</v>
      </c>
      <c r="I30" s="48">
        <v>72.17</v>
      </c>
      <c r="J30" s="27"/>
      <c r="K30" s="27"/>
      <c r="L30" s="27"/>
    </row>
    <row r="31" spans="1:12" ht="15">
      <c r="A31" s="38"/>
      <c r="B31" s="38"/>
      <c r="C31" s="39"/>
      <c r="D31" s="36"/>
      <c r="E31" s="36"/>
      <c r="F31" s="40"/>
      <c r="G31" s="36"/>
      <c r="H31" s="36" t="s">
        <v>1523</v>
      </c>
      <c r="I31" s="48">
        <v>76.38</v>
      </c>
      <c r="J31" s="27"/>
      <c r="K31" s="27"/>
      <c r="L31" s="27"/>
    </row>
    <row r="32" spans="1:12" ht="15">
      <c r="A32" s="38"/>
      <c r="B32" s="38"/>
      <c r="C32" s="39"/>
      <c r="D32" s="36"/>
      <c r="E32" s="36"/>
      <c r="F32" s="40"/>
      <c r="G32" s="36"/>
      <c r="H32" s="36" t="s">
        <v>1524</v>
      </c>
      <c r="I32" s="48">
        <v>80.64</v>
      </c>
      <c r="J32" s="27"/>
      <c r="K32" s="27"/>
      <c r="L32" s="27"/>
    </row>
    <row r="33" spans="1:12" ht="15">
      <c r="A33" s="38"/>
      <c r="B33" s="38"/>
      <c r="C33" s="39"/>
      <c r="D33" s="36"/>
      <c r="E33" s="36"/>
      <c r="F33" s="40"/>
      <c r="G33" s="36" t="s">
        <v>57</v>
      </c>
      <c r="H33" s="36" t="s">
        <v>153</v>
      </c>
      <c r="I33" s="45">
        <v>83.65</v>
      </c>
      <c r="J33" s="27"/>
      <c r="K33" s="27"/>
      <c r="L33" s="27"/>
    </row>
    <row r="34" spans="1:12" ht="15">
      <c r="A34" s="38"/>
      <c r="B34" s="38"/>
      <c r="C34" s="39"/>
      <c r="D34" s="36"/>
      <c r="E34" s="36"/>
      <c r="F34" s="40"/>
      <c r="G34" s="36"/>
      <c r="H34" s="36" t="s">
        <v>1523</v>
      </c>
      <c r="I34" s="45">
        <v>84.54</v>
      </c>
      <c r="J34" s="27"/>
      <c r="K34" s="27"/>
      <c r="L34" s="27"/>
    </row>
    <row r="35" spans="1:12" ht="15">
      <c r="A35" s="38"/>
      <c r="B35" s="38"/>
      <c r="C35" s="39"/>
      <c r="D35" s="36"/>
      <c r="E35" s="36"/>
      <c r="F35" s="40"/>
      <c r="G35" s="36"/>
      <c r="H35" s="36" t="s">
        <v>1524</v>
      </c>
      <c r="I35" s="45">
        <v>85.3</v>
      </c>
      <c r="J35" s="27"/>
      <c r="K35" s="27"/>
      <c r="L35" s="27"/>
    </row>
    <row r="36" spans="1:12" ht="15">
      <c r="A36" s="38"/>
      <c r="B36" s="38"/>
      <c r="C36" s="39"/>
      <c r="D36" s="36"/>
      <c r="E36" s="36"/>
      <c r="F36" s="40"/>
      <c r="G36" s="36" t="s">
        <v>58</v>
      </c>
      <c r="H36" s="36" t="s">
        <v>153</v>
      </c>
      <c r="I36" s="45">
        <v>85.7</v>
      </c>
      <c r="J36" s="27"/>
      <c r="K36" s="27"/>
      <c r="L36" s="27"/>
    </row>
    <row r="37" spans="1:12" ht="15">
      <c r="A37" s="38"/>
      <c r="B37" s="38"/>
      <c r="C37" s="39"/>
      <c r="D37" s="36"/>
      <c r="E37" s="36"/>
      <c r="F37" s="40"/>
      <c r="G37" s="36"/>
      <c r="H37" s="36" t="s">
        <v>1523</v>
      </c>
      <c r="I37" s="45">
        <v>87.5</v>
      </c>
      <c r="J37" s="27"/>
      <c r="K37" s="27"/>
      <c r="L37" s="27"/>
    </row>
    <row r="38" spans="1:12" ht="15">
      <c r="A38" s="38"/>
      <c r="B38" s="38"/>
      <c r="C38" s="39"/>
      <c r="D38" s="36"/>
      <c r="E38" s="36"/>
      <c r="F38" s="40"/>
      <c r="G38" s="36"/>
      <c r="H38" s="36" t="s">
        <v>1524</v>
      </c>
      <c r="I38" s="45">
        <v>88.09</v>
      </c>
      <c r="J38" s="27"/>
      <c r="K38" s="27"/>
      <c r="L38" s="27"/>
    </row>
    <row r="39" spans="1:12" ht="15">
      <c r="A39" s="38"/>
      <c r="B39" s="38"/>
      <c r="C39" s="39"/>
      <c r="D39" s="36"/>
      <c r="E39" s="36"/>
      <c r="F39" s="40"/>
      <c r="G39" s="36" t="s">
        <v>59</v>
      </c>
      <c r="H39" s="36" t="s">
        <v>153</v>
      </c>
      <c r="I39" s="45">
        <v>89.39</v>
      </c>
      <c r="J39" s="27"/>
      <c r="K39" s="27"/>
      <c r="L39" s="27"/>
    </row>
    <row r="40" spans="1:12" ht="15">
      <c r="A40" s="38"/>
      <c r="B40" s="38"/>
      <c r="C40" s="39"/>
      <c r="D40" s="36"/>
      <c r="E40" s="36"/>
      <c r="F40" s="40"/>
      <c r="G40" s="36"/>
      <c r="H40" s="36" t="s">
        <v>1523</v>
      </c>
      <c r="I40" s="45">
        <v>90.27</v>
      </c>
      <c r="J40" s="27"/>
      <c r="K40" s="27"/>
      <c r="L40" s="27"/>
    </row>
    <row r="41" spans="1:12" ht="15">
      <c r="A41" s="38"/>
      <c r="B41" s="38"/>
      <c r="C41" s="39"/>
      <c r="D41" s="36"/>
      <c r="E41" s="36"/>
      <c r="F41" s="40"/>
      <c r="G41" s="36"/>
      <c r="H41" s="36" t="s">
        <v>1524</v>
      </c>
      <c r="I41" s="45">
        <v>92.9</v>
      </c>
      <c r="J41" s="27"/>
      <c r="K41" s="27"/>
      <c r="L41" s="27"/>
    </row>
    <row r="42" spans="1:12" ht="15">
      <c r="A42" s="38"/>
      <c r="B42" s="38"/>
      <c r="C42" s="39"/>
      <c r="D42" s="36"/>
      <c r="E42" s="36"/>
      <c r="F42" s="40"/>
      <c r="G42" s="36" t="s">
        <v>60</v>
      </c>
      <c r="H42" s="36" t="s">
        <v>153</v>
      </c>
      <c r="I42" s="45">
        <v>93.9</v>
      </c>
      <c r="J42" s="27"/>
      <c r="K42" s="27"/>
      <c r="L42" s="27"/>
    </row>
    <row r="43" spans="1:12" ht="15">
      <c r="A43" s="38"/>
      <c r="B43" s="38"/>
      <c r="C43" s="39"/>
      <c r="D43" s="36"/>
      <c r="E43" s="36"/>
      <c r="F43" s="40"/>
      <c r="G43" s="36"/>
      <c r="H43" s="36" t="s">
        <v>1523</v>
      </c>
      <c r="I43" s="48">
        <v>95.47</v>
      </c>
      <c r="J43" s="27"/>
      <c r="K43" s="27"/>
      <c r="L43" s="27"/>
    </row>
    <row r="44" spans="1:12" ht="15">
      <c r="A44" s="38"/>
      <c r="B44" s="38"/>
      <c r="C44" s="39"/>
      <c r="D44" s="36"/>
      <c r="E44" s="36"/>
      <c r="F44" s="40"/>
      <c r="G44" s="36"/>
      <c r="H44" s="36" t="s">
        <v>1524</v>
      </c>
      <c r="I44" s="48">
        <v>96.24</v>
      </c>
      <c r="J44" s="27"/>
      <c r="K44" s="27"/>
      <c r="L44" s="27"/>
    </row>
    <row r="45" spans="1:12" ht="15">
      <c r="A45" s="38"/>
      <c r="B45" s="38"/>
      <c r="C45" s="39"/>
      <c r="D45" s="36"/>
      <c r="E45" s="36" t="s">
        <v>1526</v>
      </c>
      <c r="F45" s="40"/>
      <c r="G45" s="36" t="s">
        <v>61</v>
      </c>
      <c r="H45" s="36" t="s">
        <v>153</v>
      </c>
      <c r="I45" s="45">
        <v>100.5</v>
      </c>
      <c r="J45" s="27"/>
      <c r="K45" s="27"/>
      <c r="L45" s="27"/>
    </row>
    <row r="46" spans="1:12" ht="15">
      <c r="A46" s="38"/>
      <c r="B46" s="38"/>
      <c r="C46" s="39"/>
      <c r="D46" s="36"/>
      <c r="E46" s="36"/>
      <c r="F46" s="40"/>
      <c r="G46" s="36"/>
      <c r="H46" s="36" t="s">
        <v>1523</v>
      </c>
      <c r="I46" s="45">
        <v>107.59</v>
      </c>
      <c r="J46" s="27"/>
      <c r="K46" s="27"/>
      <c r="L46" s="27"/>
    </row>
    <row r="47" spans="1:12" ht="15">
      <c r="A47" s="38"/>
      <c r="B47" s="38"/>
      <c r="C47" s="39"/>
      <c r="D47" s="36"/>
      <c r="E47" s="36"/>
      <c r="F47" s="40"/>
      <c r="G47" s="36"/>
      <c r="H47" s="36" t="s">
        <v>1524</v>
      </c>
      <c r="I47" s="45">
        <v>110.22</v>
      </c>
      <c r="J47" s="27"/>
      <c r="K47" s="27"/>
      <c r="L47" s="27"/>
    </row>
    <row r="48" spans="1:12" ht="15">
      <c r="A48" s="38"/>
      <c r="B48" s="38"/>
      <c r="C48" s="39"/>
      <c r="D48" s="36"/>
      <c r="E48" s="36"/>
      <c r="F48" s="40"/>
      <c r="G48" s="36" t="s">
        <v>62</v>
      </c>
      <c r="H48" s="36" t="s">
        <v>153</v>
      </c>
      <c r="I48" s="45">
        <v>113.2</v>
      </c>
      <c r="J48" s="27"/>
      <c r="K48" s="27"/>
      <c r="L48" s="27"/>
    </row>
    <row r="49" spans="1:12" ht="15">
      <c r="A49" s="38"/>
      <c r="B49" s="38"/>
      <c r="C49" s="39"/>
      <c r="D49" s="36"/>
      <c r="E49" s="36"/>
      <c r="F49" s="40"/>
      <c r="G49" s="36"/>
      <c r="H49" s="49" t="s">
        <v>1527</v>
      </c>
      <c r="I49" s="45">
        <v>116.7</v>
      </c>
      <c r="J49" s="27"/>
      <c r="K49" s="27"/>
      <c r="L49" s="27"/>
    </row>
    <row r="50" spans="1:12" ht="15">
      <c r="A50" s="38"/>
      <c r="B50" s="38"/>
      <c r="C50" s="39"/>
      <c r="D50" s="36"/>
      <c r="E50" s="36"/>
      <c r="F50" s="40"/>
      <c r="G50" s="36"/>
      <c r="H50" s="49" t="s">
        <v>1523</v>
      </c>
      <c r="I50" s="45">
        <v>118.76</v>
      </c>
      <c r="J50" s="27"/>
      <c r="K50" s="27"/>
      <c r="L50" s="27"/>
    </row>
    <row r="51" spans="1:12" ht="15">
      <c r="A51" s="38"/>
      <c r="B51" s="38"/>
      <c r="C51" s="39"/>
      <c r="D51" s="36"/>
      <c r="E51" s="36"/>
      <c r="F51" s="40"/>
      <c r="G51" s="36" t="s">
        <v>63</v>
      </c>
      <c r="H51" s="49" t="s">
        <v>153</v>
      </c>
      <c r="I51" s="45">
        <v>121.4</v>
      </c>
      <c r="J51" s="27"/>
      <c r="K51" s="27"/>
      <c r="L51" s="27"/>
    </row>
    <row r="52" spans="1:12" ht="15">
      <c r="A52" s="38"/>
      <c r="B52" s="38"/>
      <c r="C52" s="39"/>
      <c r="D52" s="36"/>
      <c r="E52" s="36"/>
      <c r="F52" s="40"/>
      <c r="G52" s="36"/>
      <c r="H52" s="36" t="s">
        <v>1523</v>
      </c>
      <c r="I52" s="45">
        <v>125.08</v>
      </c>
      <c r="J52" s="27"/>
      <c r="K52" s="27"/>
      <c r="L52" s="27"/>
    </row>
    <row r="53" spans="1:12" ht="15">
      <c r="A53" s="38"/>
      <c r="B53" s="38"/>
      <c r="C53" s="39"/>
      <c r="D53" s="36"/>
      <c r="E53" s="36"/>
      <c r="F53" s="40"/>
      <c r="G53" s="36" t="s">
        <v>64</v>
      </c>
      <c r="H53" s="36" t="s">
        <v>153</v>
      </c>
      <c r="I53" s="45">
        <v>126.5</v>
      </c>
      <c r="J53" s="27"/>
      <c r="K53" s="27"/>
      <c r="L53" s="27"/>
    </row>
    <row r="54" spans="1:12" ht="15">
      <c r="A54" s="38"/>
      <c r="B54" s="38"/>
      <c r="C54" s="39"/>
      <c r="D54" s="36"/>
      <c r="E54" s="36"/>
      <c r="F54" s="40"/>
      <c r="G54" s="36"/>
      <c r="H54" s="36" t="s">
        <v>1523</v>
      </c>
      <c r="I54" s="45">
        <v>129.94</v>
      </c>
      <c r="J54" s="27"/>
      <c r="K54" s="27"/>
      <c r="L54" s="27"/>
    </row>
    <row r="55" spans="1:12" ht="15">
      <c r="A55" s="38"/>
      <c r="B55" s="38"/>
      <c r="C55" s="39"/>
      <c r="D55" s="36"/>
      <c r="E55" s="36"/>
      <c r="F55" s="40"/>
      <c r="G55" s="36" t="s">
        <v>65</v>
      </c>
      <c r="H55" s="36" t="s">
        <v>153</v>
      </c>
      <c r="I55" s="45">
        <v>132.6</v>
      </c>
      <c r="J55" s="27"/>
      <c r="K55" s="27"/>
      <c r="L55" s="27"/>
    </row>
    <row r="56" spans="1:12" ht="15">
      <c r="A56" s="38"/>
      <c r="B56" s="38"/>
      <c r="C56" s="39"/>
      <c r="D56" s="36"/>
      <c r="E56" s="36"/>
      <c r="F56" s="40"/>
      <c r="G56" s="36"/>
      <c r="H56" s="36" t="s">
        <v>1523</v>
      </c>
      <c r="I56" s="45">
        <v>135.4</v>
      </c>
      <c r="J56" s="27"/>
      <c r="K56" s="27"/>
      <c r="L56" s="27"/>
    </row>
    <row r="57" spans="1:12" ht="15">
      <c r="A57" s="38"/>
      <c r="B57" s="38"/>
      <c r="C57" s="39"/>
      <c r="D57" s="36"/>
      <c r="E57" s="36"/>
      <c r="F57" s="40"/>
      <c r="G57" s="36" t="s">
        <v>66</v>
      </c>
      <c r="H57" s="36" t="s">
        <v>153</v>
      </c>
      <c r="I57" s="45">
        <v>137.69999999999999</v>
      </c>
      <c r="J57" s="27"/>
      <c r="K57" s="27"/>
      <c r="L57" s="27"/>
    </row>
    <row r="58" spans="1:12" ht="15">
      <c r="A58" s="38"/>
      <c r="B58" s="38"/>
      <c r="C58" s="39"/>
      <c r="D58" s="36"/>
      <c r="E58" s="36"/>
      <c r="F58" s="40"/>
      <c r="G58" s="36"/>
      <c r="H58" s="36" t="s">
        <v>1523</v>
      </c>
      <c r="I58" s="45">
        <v>139.91999999999999</v>
      </c>
      <c r="J58" s="27"/>
      <c r="K58" s="27"/>
      <c r="L58" s="27"/>
    </row>
    <row r="59" spans="1:12" ht="15">
      <c r="A59" s="38"/>
      <c r="B59" s="38"/>
      <c r="C59" s="39"/>
      <c r="D59" s="36"/>
      <c r="E59" s="36"/>
      <c r="F59" s="40"/>
      <c r="G59" s="36"/>
      <c r="H59" s="36" t="s">
        <v>1524</v>
      </c>
      <c r="I59" s="45">
        <v>141.38</v>
      </c>
      <c r="J59" s="27"/>
      <c r="K59" s="27"/>
      <c r="L59" s="27"/>
    </row>
    <row r="60" spans="1:12" ht="31" thickBot="1">
      <c r="A60" s="38"/>
      <c r="B60" s="38"/>
      <c r="C60" s="42" t="s">
        <v>55</v>
      </c>
      <c r="D60" s="43"/>
      <c r="E60" s="43" t="s">
        <v>1528</v>
      </c>
      <c r="F60" s="44"/>
      <c r="G60" s="43" t="s">
        <v>67</v>
      </c>
      <c r="H60" s="43" t="s">
        <v>153</v>
      </c>
      <c r="I60" s="50">
        <v>143.1</v>
      </c>
      <c r="J60" s="27"/>
      <c r="K60" s="27"/>
      <c r="L60" s="27"/>
    </row>
    <row r="61" spans="1:12" ht="15">
      <c r="A61" s="38"/>
      <c r="B61" s="38"/>
      <c r="C61" s="46"/>
      <c r="D61" s="33"/>
      <c r="E61" s="33"/>
      <c r="F61" s="34"/>
      <c r="G61" s="33"/>
      <c r="H61" s="33" t="s">
        <v>1523</v>
      </c>
      <c r="I61" s="48">
        <v>145.05000000000001</v>
      </c>
      <c r="J61" s="27"/>
      <c r="K61" s="27"/>
      <c r="L61" s="27"/>
    </row>
    <row r="62" spans="1:12" ht="15">
      <c r="A62" s="38"/>
      <c r="B62" s="38"/>
      <c r="C62" s="39"/>
      <c r="D62" s="36"/>
      <c r="E62" s="36"/>
      <c r="F62" s="40"/>
      <c r="G62" s="36" t="s">
        <v>69</v>
      </c>
      <c r="H62" s="36" t="s">
        <v>153</v>
      </c>
      <c r="I62" s="48">
        <v>149.24</v>
      </c>
      <c r="J62" s="27"/>
      <c r="K62" s="27"/>
      <c r="L62" s="27"/>
    </row>
    <row r="63" spans="1:12" ht="15">
      <c r="A63" s="38"/>
      <c r="B63" s="38"/>
      <c r="C63" s="39"/>
      <c r="D63" s="36"/>
      <c r="E63" s="36"/>
      <c r="F63" s="40"/>
      <c r="G63" s="36"/>
      <c r="H63" s="36" t="s">
        <v>1523</v>
      </c>
      <c r="I63" s="48">
        <v>152.04</v>
      </c>
      <c r="J63" s="27"/>
      <c r="K63" s="27"/>
      <c r="L63" s="27"/>
    </row>
    <row r="64" spans="1:12" ht="15">
      <c r="A64" s="38"/>
      <c r="B64" s="38"/>
      <c r="C64" s="39"/>
      <c r="D64" s="36"/>
      <c r="E64" s="36"/>
      <c r="F64" s="40"/>
      <c r="G64" s="36" t="s">
        <v>70</v>
      </c>
      <c r="H64" s="36" t="s">
        <v>153</v>
      </c>
      <c r="I64" s="48">
        <v>154.78</v>
      </c>
      <c r="J64" s="27"/>
      <c r="K64" s="27"/>
      <c r="L64" s="27"/>
    </row>
    <row r="65" spans="1:12" ht="15">
      <c r="A65" s="38"/>
      <c r="B65" s="38"/>
      <c r="C65" s="39"/>
      <c r="D65" s="36"/>
      <c r="E65" s="36"/>
      <c r="F65" s="40"/>
      <c r="G65" s="36"/>
      <c r="H65" s="36" t="s">
        <v>1523</v>
      </c>
      <c r="I65" s="48">
        <v>157.96</v>
      </c>
      <c r="J65" s="27"/>
      <c r="K65" s="27"/>
      <c r="L65" s="27"/>
    </row>
    <row r="66" spans="1:12" ht="15">
      <c r="A66" s="38"/>
      <c r="B66" s="38"/>
      <c r="C66" s="39"/>
      <c r="D66" s="36"/>
      <c r="E66" s="36"/>
      <c r="F66" s="40"/>
      <c r="G66" s="36"/>
      <c r="H66" s="36" t="s">
        <v>1524</v>
      </c>
      <c r="I66" s="45">
        <v>159.1</v>
      </c>
      <c r="J66" s="27"/>
      <c r="K66" s="27"/>
      <c r="L66" s="27"/>
    </row>
    <row r="67" spans="1:12" ht="15">
      <c r="A67" s="38"/>
      <c r="B67" s="38"/>
      <c r="C67" s="39"/>
      <c r="D67" s="36"/>
      <c r="E67" s="36" t="s">
        <v>1526</v>
      </c>
      <c r="F67" s="40"/>
      <c r="G67" s="36" t="s">
        <v>71</v>
      </c>
      <c r="H67" s="36" t="s">
        <v>153</v>
      </c>
      <c r="I67" s="48">
        <v>161.53</v>
      </c>
      <c r="J67" s="27"/>
      <c r="K67" s="27"/>
      <c r="L67" s="27"/>
    </row>
    <row r="68" spans="1:12" ht="15">
      <c r="A68" s="38"/>
      <c r="B68" s="38"/>
      <c r="C68" s="39"/>
      <c r="D68" s="36"/>
      <c r="E68" s="36"/>
      <c r="F68" s="40"/>
      <c r="G68" s="36"/>
      <c r="H68" s="36" t="s">
        <v>1523</v>
      </c>
      <c r="I68" s="48">
        <v>162.65</v>
      </c>
      <c r="J68" s="27"/>
      <c r="K68" s="27"/>
      <c r="L68" s="27"/>
    </row>
    <row r="69" spans="1:12" ht="15">
      <c r="A69" s="38"/>
      <c r="B69" s="38"/>
      <c r="C69" s="39"/>
      <c r="D69" s="36"/>
      <c r="E69" s="36"/>
      <c r="F69" s="40"/>
      <c r="G69" s="36"/>
      <c r="H69" s="36" t="s">
        <v>1524</v>
      </c>
      <c r="I69" s="48">
        <v>163.47</v>
      </c>
      <c r="J69" s="27"/>
      <c r="K69" s="27"/>
      <c r="L69" s="27"/>
    </row>
    <row r="70" spans="1:12" ht="15">
      <c r="A70" s="38"/>
      <c r="B70" s="38"/>
      <c r="C70" s="39"/>
      <c r="D70" s="36"/>
      <c r="E70" s="36"/>
      <c r="F70" s="40"/>
      <c r="G70" s="36" t="s">
        <v>72</v>
      </c>
      <c r="H70" s="36" t="s">
        <v>153</v>
      </c>
      <c r="I70" s="48">
        <v>165.29</v>
      </c>
      <c r="J70" s="27"/>
      <c r="K70" s="27"/>
      <c r="L70" s="27"/>
    </row>
    <row r="71" spans="1:12" ht="15">
      <c r="A71" s="38"/>
      <c r="B71" s="38"/>
      <c r="C71" s="39"/>
      <c r="D71" s="36"/>
      <c r="E71" s="36"/>
      <c r="F71" s="40"/>
      <c r="G71" s="36"/>
      <c r="H71" s="36" t="s">
        <v>1523</v>
      </c>
      <c r="I71" s="48">
        <v>165.83</v>
      </c>
      <c r="J71" s="27"/>
      <c r="K71" s="27"/>
      <c r="L71" s="27"/>
    </row>
    <row r="72" spans="1:12" ht="15">
      <c r="A72" s="38"/>
      <c r="B72" s="38"/>
      <c r="C72" s="39"/>
      <c r="D72" s="36"/>
      <c r="E72" s="36"/>
      <c r="F72" s="40"/>
      <c r="G72" s="36"/>
      <c r="H72" s="36" t="s">
        <v>1524</v>
      </c>
      <c r="I72" s="48">
        <v>166.97</v>
      </c>
      <c r="J72" s="27"/>
      <c r="K72" s="27"/>
      <c r="L72" s="27"/>
    </row>
    <row r="73" spans="1:12" ht="15">
      <c r="A73" s="38"/>
      <c r="B73" s="38"/>
      <c r="C73" s="39"/>
      <c r="D73" s="36"/>
      <c r="E73" s="36"/>
      <c r="F73" s="40"/>
      <c r="G73" s="36" t="s">
        <v>73</v>
      </c>
      <c r="H73" s="36" t="s">
        <v>153</v>
      </c>
      <c r="I73" s="48">
        <v>168.17</v>
      </c>
      <c r="J73" s="27"/>
      <c r="K73" s="27"/>
      <c r="L73" s="27"/>
    </row>
    <row r="74" spans="1:12" ht="15">
      <c r="A74" s="38"/>
      <c r="B74" s="38"/>
      <c r="C74" s="39"/>
      <c r="D74" s="36"/>
      <c r="E74" s="36"/>
      <c r="F74" s="40"/>
      <c r="G74" s="36"/>
      <c r="H74" s="36" t="s">
        <v>1523</v>
      </c>
      <c r="I74" s="48">
        <v>169.74</v>
      </c>
      <c r="J74" s="27"/>
      <c r="K74" s="27"/>
      <c r="L74" s="27"/>
    </row>
    <row r="75" spans="1:12" ht="15">
      <c r="A75" s="38"/>
      <c r="B75" s="38"/>
      <c r="C75" s="39"/>
      <c r="D75" s="36"/>
      <c r="E75" s="36"/>
      <c r="F75" s="40"/>
      <c r="G75" s="36" t="s">
        <v>74</v>
      </c>
      <c r="H75" s="36" t="s">
        <v>153</v>
      </c>
      <c r="I75" s="45">
        <v>170.9</v>
      </c>
      <c r="J75" s="27"/>
      <c r="K75" s="27"/>
      <c r="L75" s="27"/>
    </row>
    <row r="76" spans="1:12" ht="15">
      <c r="A76" s="38"/>
      <c r="B76" s="38"/>
      <c r="C76" s="39"/>
      <c r="D76" s="36"/>
      <c r="E76" s="36"/>
      <c r="F76" s="40"/>
      <c r="G76" s="36"/>
      <c r="H76" s="36" t="s">
        <v>1523</v>
      </c>
      <c r="I76" s="45">
        <v>171.5</v>
      </c>
      <c r="J76" s="27"/>
      <c r="K76" s="27"/>
      <c r="L76" s="27"/>
    </row>
    <row r="77" spans="1:12" ht="15">
      <c r="A77" s="38"/>
      <c r="B77" s="38"/>
      <c r="C77" s="39"/>
      <c r="D77" s="36"/>
      <c r="E77" s="36"/>
      <c r="F77" s="40"/>
      <c r="G77" s="36"/>
      <c r="H77" s="36" t="s">
        <v>1524</v>
      </c>
      <c r="I77" s="45">
        <v>172.7</v>
      </c>
      <c r="J77" s="27"/>
      <c r="K77" s="27"/>
      <c r="L77" s="27"/>
    </row>
    <row r="78" spans="1:12" ht="15">
      <c r="A78" s="38"/>
      <c r="B78" s="38"/>
      <c r="C78" s="39"/>
      <c r="D78" s="36"/>
      <c r="E78" s="36" t="s">
        <v>1529</v>
      </c>
      <c r="F78" s="40"/>
      <c r="G78" s="36" t="s">
        <v>75</v>
      </c>
      <c r="H78" s="36" t="s">
        <v>153</v>
      </c>
      <c r="I78" s="45">
        <v>174.7</v>
      </c>
      <c r="J78" s="27"/>
      <c r="K78" s="27"/>
      <c r="L78" s="27"/>
    </row>
    <row r="79" spans="1:12" ht="15">
      <c r="A79" s="38"/>
      <c r="B79" s="38"/>
      <c r="C79" s="39"/>
      <c r="D79" s="36"/>
      <c r="E79" s="36"/>
      <c r="F79" s="40"/>
      <c r="G79" s="36"/>
      <c r="H79" s="36" t="s">
        <v>1523</v>
      </c>
      <c r="I79" s="45">
        <v>179.82</v>
      </c>
      <c r="J79" s="27"/>
      <c r="K79" s="27"/>
      <c r="L79" s="27"/>
    </row>
    <row r="80" spans="1:12" ht="15">
      <c r="A80" s="38"/>
      <c r="B80" s="38"/>
      <c r="C80" s="39"/>
      <c r="D80" s="36"/>
      <c r="E80" s="36"/>
      <c r="F80" s="40"/>
      <c r="G80" s="36"/>
      <c r="H80" s="49" t="s">
        <v>1530</v>
      </c>
      <c r="I80" s="51">
        <v>181.17</v>
      </c>
      <c r="J80" s="27"/>
      <c r="K80" s="27"/>
      <c r="L80" s="27"/>
    </row>
    <row r="81" spans="1:12" ht="15">
      <c r="A81" s="38"/>
      <c r="B81" s="38"/>
      <c r="C81" s="39"/>
      <c r="D81" s="36"/>
      <c r="E81" s="36"/>
      <c r="F81" s="40"/>
      <c r="G81" s="36" t="s">
        <v>76</v>
      </c>
      <c r="H81" s="36" t="s">
        <v>153</v>
      </c>
      <c r="I81" s="45">
        <v>184.2</v>
      </c>
      <c r="J81" s="27"/>
      <c r="K81" s="27"/>
      <c r="L81" s="27"/>
    </row>
    <row r="82" spans="1:12" ht="15">
      <c r="A82" s="38"/>
      <c r="B82" s="38"/>
      <c r="C82" s="39"/>
      <c r="D82" s="36"/>
      <c r="E82" s="36"/>
      <c r="F82" s="40"/>
      <c r="G82" s="36"/>
      <c r="H82" s="36" t="s">
        <v>1531</v>
      </c>
      <c r="I82" s="45">
        <v>188</v>
      </c>
      <c r="J82" s="27"/>
      <c r="K82" s="27"/>
      <c r="L82" s="27"/>
    </row>
    <row r="83" spans="1:12" ht="15">
      <c r="A83" s="38"/>
      <c r="B83" s="38"/>
      <c r="C83" s="39"/>
      <c r="D83" s="36"/>
      <c r="E83" s="36"/>
      <c r="F83" s="40"/>
      <c r="G83" s="36" t="s">
        <v>77</v>
      </c>
      <c r="H83" s="36" t="s">
        <v>1532</v>
      </c>
      <c r="I83" s="45">
        <v>192.9</v>
      </c>
      <c r="J83" s="27"/>
      <c r="K83" s="27"/>
      <c r="L83" s="27"/>
    </row>
    <row r="84" spans="1:12" ht="15">
      <c r="A84" s="38"/>
      <c r="B84" s="38"/>
      <c r="C84" s="39"/>
      <c r="D84" s="36"/>
      <c r="E84" s="36"/>
      <c r="F84" s="40"/>
      <c r="G84" s="36"/>
      <c r="H84" s="36" t="s">
        <v>1523</v>
      </c>
      <c r="I84" s="48">
        <v>196.37</v>
      </c>
      <c r="J84" s="27"/>
      <c r="K84" s="27"/>
      <c r="L84" s="27"/>
    </row>
    <row r="85" spans="1:12" ht="15">
      <c r="A85" s="38"/>
      <c r="B85" s="38"/>
      <c r="C85" s="39"/>
      <c r="D85" s="36"/>
      <c r="E85" s="36"/>
      <c r="F85" s="40"/>
      <c r="G85" s="36" t="s">
        <v>78</v>
      </c>
      <c r="H85" s="36" t="s">
        <v>153</v>
      </c>
      <c r="I85" s="48">
        <v>199.46</v>
      </c>
      <c r="J85" s="27"/>
      <c r="K85" s="27"/>
      <c r="L85" s="27"/>
    </row>
    <row r="86" spans="1:12" ht="16" thickBot="1">
      <c r="A86" s="38"/>
      <c r="B86" s="38"/>
      <c r="C86" s="39" t="s">
        <v>68</v>
      </c>
      <c r="D86" s="36"/>
      <c r="E86" s="36" t="s">
        <v>1528</v>
      </c>
      <c r="F86" s="40"/>
      <c r="G86" s="36" t="s">
        <v>79</v>
      </c>
      <c r="H86" s="36" t="s">
        <v>945</v>
      </c>
      <c r="I86" s="48">
        <v>201.36</v>
      </c>
      <c r="J86" s="27"/>
      <c r="K86" s="27"/>
      <c r="L86" s="27"/>
    </row>
    <row r="87" spans="1:12" ht="15">
      <c r="A87" s="38"/>
      <c r="B87" s="38"/>
      <c r="C87" s="46"/>
      <c r="D87" s="33"/>
      <c r="E87" s="33"/>
      <c r="F87" s="34"/>
      <c r="G87" s="33" t="s">
        <v>81</v>
      </c>
      <c r="H87" s="47" t="s">
        <v>945</v>
      </c>
      <c r="I87" s="52">
        <v>205.74</v>
      </c>
      <c r="J87" s="27"/>
      <c r="K87" s="27"/>
      <c r="L87" s="27"/>
    </row>
    <row r="88" spans="1:12" ht="15">
      <c r="A88" s="38"/>
      <c r="B88" s="38"/>
      <c r="C88" s="39"/>
      <c r="D88" s="36"/>
      <c r="E88" s="36"/>
      <c r="F88" s="40"/>
      <c r="G88" s="36"/>
      <c r="H88" s="36" t="s">
        <v>379</v>
      </c>
      <c r="I88" s="48">
        <v>214.03</v>
      </c>
      <c r="J88" s="27"/>
      <c r="K88" s="27"/>
      <c r="L88" s="27"/>
    </row>
    <row r="89" spans="1:12" ht="15">
      <c r="A89" s="38"/>
      <c r="B89" s="38"/>
      <c r="C89" s="39"/>
      <c r="D89" s="36"/>
      <c r="E89" s="36"/>
      <c r="F89" s="40"/>
      <c r="G89" s="36"/>
      <c r="H89" s="36" t="s">
        <v>269</v>
      </c>
      <c r="I89" s="48">
        <v>217.49</v>
      </c>
      <c r="J89" s="27"/>
      <c r="K89" s="27"/>
      <c r="L89" s="27"/>
    </row>
    <row r="90" spans="1:12" ht="15">
      <c r="A90" s="38"/>
      <c r="B90" s="38"/>
      <c r="C90" s="39"/>
      <c r="D90" s="36"/>
      <c r="E90" s="36"/>
      <c r="F90" s="40"/>
      <c r="G90" s="36" t="s">
        <v>82</v>
      </c>
      <c r="H90" s="36" t="s">
        <v>328</v>
      </c>
      <c r="I90" s="45">
        <v>227.3</v>
      </c>
      <c r="J90" s="27"/>
      <c r="K90" s="27"/>
      <c r="L90" s="27"/>
    </row>
    <row r="91" spans="1:12" ht="15">
      <c r="A91" s="38"/>
      <c r="B91" s="38"/>
      <c r="C91" s="39"/>
      <c r="D91" s="36"/>
      <c r="E91" s="36"/>
      <c r="F91" s="40"/>
      <c r="G91" s="36"/>
      <c r="H91" s="36" t="s">
        <v>401</v>
      </c>
      <c r="I91" s="45">
        <v>233.6</v>
      </c>
      <c r="J91" s="27"/>
      <c r="K91" s="27"/>
      <c r="L91" s="27"/>
    </row>
    <row r="92" spans="1:12" ht="15">
      <c r="A92" s="38"/>
      <c r="B92" s="38"/>
      <c r="C92" s="39"/>
      <c r="D92" s="36"/>
      <c r="E92" s="36" t="s">
        <v>1526</v>
      </c>
      <c r="F92" s="40"/>
      <c r="G92" s="36" t="s">
        <v>83</v>
      </c>
      <c r="H92" s="36" t="s">
        <v>319</v>
      </c>
      <c r="I92" s="45">
        <v>237</v>
      </c>
      <c r="J92" s="27"/>
      <c r="K92" s="27"/>
      <c r="L92" s="27"/>
    </row>
    <row r="93" spans="1:12" ht="30">
      <c r="A93" s="38"/>
      <c r="B93" s="38"/>
      <c r="C93" s="39"/>
      <c r="D93" s="36"/>
      <c r="E93" s="36"/>
      <c r="F93" s="40"/>
      <c r="G93" s="36"/>
      <c r="H93" s="36" t="s">
        <v>477</v>
      </c>
      <c r="I93" s="45">
        <v>239.48</v>
      </c>
      <c r="J93" s="27"/>
      <c r="K93" s="27"/>
      <c r="L93" s="27"/>
    </row>
    <row r="94" spans="1:12" ht="15">
      <c r="A94" s="38"/>
      <c r="B94" s="38"/>
      <c r="C94" s="39"/>
      <c r="D94" s="36"/>
      <c r="E94" s="36"/>
      <c r="F94" s="40"/>
      <c r="G94" s="36" t="s">
        <v>84</v>
      </c>
      <c r="H94" s="36" t="s">
        <v>312</v>
      </c>
      <c r="I94" s="45">
        <v>241.46</v>
      </c>
      <c r="J94" s="27"/>
      <c r="K94" s="27"/>
      <c r="L94" s="27"/>
    </row>
    <row r="95" spans="1:12" ht="15">
      <c r="A95" s="38"/>
      <c r="B95" s="38"/>
      <c r="C95" s="39"/>
      <c r="D95" s="36"/>
      <c r="E95" s="36"/>
      <c r="F95" s="40"/>
      <c r="G95" s="36"/>
      <c r="H95" s="36" t="s">
        <v>476</v>
      </c>
      <c r="I95" s="45">
        <v>243.33</v>
      </c>
      <c r="J95" s="27"/>
      <c r="K95" s="27"/>
      <c r="L95" s="27"/>
    </row>
    <row r="96" spans="1:12" ht="15">
      <c r="A96" s="38"/>
      <c r="B96" s="38"/>
      <c r="C96" s="39"/>
      <c r="D96" s="36"/>
      <c r="E96" s="36"/>
      <c r="F96" s="40"/>
      <c r="G96" s="36"/>
      <c r="H96" s="36" t="s">
        <v>364</v>
      </c>
      <c r="I96" s="45">
        <v>244.24</v>
      </c>
      <c r="J96" s="27"/>
      <c r="K96" s="27"/>
      <c r="L96" s="27"/>
    </row>
    <row r="97" spans="1:12" ht="15">
      <c r="A97" s="38"/>
      <c r="B97" s="38"/>
      <c r="C97" s="39"/>
      <c r="D97" s="36"/>
      <c r="E97" s="36"/>
      <c r="F97" s="40"/>
      <c r="G97" s="36"/>
      <c r="H97" s="36" t="s">
        <v>279</v>
      </c>
      <c r="I97" s="45">
        <v>244.99</v>
      </c>
      <c r="J97" s="27"/>
      <c r="K97" s="27"/>
      <c r="L97" s="27"/>
    </row>
    <row r="98" spans="1:12" ht="15">
      <c r="A98" s="38"/>
      <c r="B98" s="38"/>
      <c r="C98" s="39"/>
      <c r="D98" s="36"/>
      <c r="E98" s="36" t="s">
        <v>1529</v>
      </c>
      <c r="F98" s="40"/>
      <c r="G98" s="36" t="s">
        <v>85</v>
      </c>
      <c r="H98" s="36" t="s">
        <v>268</v>
      </c>
      <c r="I98" s="45">
        <v>246.7</v>
      </c>
      <c r="J98" s="27"/>
      <c r="K98" s="27"/>
      <c r="L98" s="27"/>
    </row>
    <row r="99" spans="1:12" ht="15">
      <c r="A99" s="38"/>
      <c r="B99" s="38"/>
      <c r="C99" s="39"/>
      <c r="D99" s="36"/>
      <c r="E99" s="36"/>
      <c r="F99" s="40"/>
      <c r="G99" s="36"/>
      <c r="H99" s="36" t="s">
        <v>390</v>
      </c>
      <c r="I99" s="45">
        <v>248.1</v>
      </c>
      <c r="J99" s="27"/>
      <c r="K99" s="27"/>
      <c r="L99" s="27"/>
    </row>
    <row r="100" spans="1:12" ht="15">
      <c r="A100" s="38"/>
      <c r="B100" s="38"/>
      <c r="C100" s="39"/>
      <c r="D100" s="36"/>
      <c r="E100" s="36"/>
      <c r="F100" s="40"/>
      <c r="G100" s="36" t="s">
        <v>86</v>
      </c>
      <c r="H100" s="36" t="s">
        <v>387</v>
      </c>
      <c r="I100" s="45">
        <v>249.88</v>
      </c>
      <c r="J100" s="27"/>
      <c r="K100" s="27"/>
      <c r="L100" s="27"/>
    </row>
    <row r="101" spans="1:12" ht="15">
      <c r="A101" s="38"/>
      <c r="B101" s="38"/>
      <c r="C101" s="39"/>
      <c r="D101" s="36"/>
      <c r="E101" s="36"/>
      <c r="F101" s="40"/>
      <c r="G101" s="36"/>
      <c r="H101" s="36" t="s">
        <v>303</v>
      </c>
      <c r="I101" s="45">
        <v>250.5</v>
      </c>
      <c r="J101" s="27"/>
      <c r="K101" s="27"/>
      <c r="L101" s="27"/>
    </row>
    <row r="102" spans="1:12" ht="31" thickBot="1">
      <c r="A102" s="38"/>
      <c r="B102" s="36" t="s">
        <v>54</v>
      </c>
      <c r="C102" s="42" t="s">
        <v>80</v>
      </c>
      <c r="D102" s="43"/>
      <c r="E102" s="43" t="s">
        <v>1528</v>
      </c>
      <c r="F102" s="44"/>
      <c r="G102" s="43" t="s">
        <v>87</v>
      </c>
      <c r="H102" s="43" t="s">
        <v>314</v>
      </c>
      <c r="I102" s="50">
        <v>251.9</v>
      </c>
      <c r="J102" s="27"/>
      <c r="K102" s="27"/>
      <c r="L102" s="27"/>
    </row>
    <row r="103" spans="1:12" ht="30">
      <c r="A103" s="38"/>
      <c r="B103" s="38"/>
      <c r="C103" s="46"/>
      <c r="D103" s="33"/>
      <c r="E103" s="33"/>
      <c r="F103" s="34"/>
      <c r="G103" s="33" t="s">
        <v>91</v>
      </c>
      <c r="H103" s="33"/>
      <c r="I103" s="53">
        <v>254.24260000000001</v>
      </c>
      <c r="J103" s="27"/>
      <c r="K103" s="27"/>
      <c r="L103" s="27"/>
    </row>
    <row r="104" spans="1:12" ht="15">
      <c r="A104" s="38"/>
      <c r="B104" s="38"/>
      <c r="C104" s="39"/>
      <c r="D104" s="36"/>
      <c r="E104" s="36" t="s">
        <v>90</v>
      </c>
      <c r="F104" s="40"/>
      <c r="G104" s="36" t="s">
        <v>92</v>
      </c>
      <c r="H104" s="36"/>
      <c r="I104" s="45">
        <v>259.54700000000003</v>
      </c>
      <c r="J104" s="27"/>
      <c r="K104" s="27"/>
      <c r="L104" s="27"/>
    </row>
    <row r="105" spans="1:12" ht="15">
      <c r="A105" s="38"/>
      <c r="B105" s="38"/>
      <c r="C105" s="39"/>
      <c r="D105" s="36"/>
      <c r="E105" s="36"/>
      <c r="F105" s="40"/>
      <c r="G105" s="36" t="s">
        <v>94</v>
      </c>
      <c r="H105" s="36"/>
      <c r="I105" s="45">
        <v>264.34100000000001</v>
      </c>
      <c r="J105" s="27"/>
      <c r="K105" s="27"/>
      <c r="L105" s="27"/>
    </row>
    <row r="106" spans="1:12" ht="15">
      <c r="A106" s="38"/>
      <c r="B106" s="38"/>
      <c r="C106" s="39"/>
      <c r="D106" s="36"/>
      <c r="E106" s="36"/>
      <c r="F106" s="40"/>
      <c r="G106" s="36" t="s">
        <v>95</v>
      </c>
      <c r="H106" s="36"/>
      <c r="I106" s="45">
        <v>269.20999999999998</v>
      </c>
      <c r="J106" s="27"/>
      <c r="K106" s="27"/>
      <c r="L106" s="27"/>
    </row>
    <row r="107" spans="1:12" ht="15">
      <c r="A107" s="38"/>
      <c r="B107" s="38"/>
      <c r="C107" s="39"/>
      <c r="D107" s="36"/>
      <c r="E107" s="36" t="s">
        <v>93</v>
      </c>
      <c r="F107" s="40"/>
      <c r="G107" s="36" t="s">
        <v>96</v>
      </c>
      <c r="H107" s="36"/>
      <c r="I107" s="45">
        <v>274.37</v>
      </c>
      <c r="J107" s="27"/>
      <c r="K107" s="27"/>
      <c r="L107" s="27"/>
    </row>
    <row r="108" spans="1:12" ht="15">
      <c r="A108" s="38"/>
      <c r="B108" s="38"/>
      <c r="C108" s="39"/>
      <c r="D108" s="36"/>
      <c r="E108" s="36"/>
      <c r="F108" s="40"/>
      <c r="G108" s="36" t="s">
        <v>98</v>
      </c>
      <c r="H108" s="36"/>
      <c r="I108" s="45">
        <v>283.3</v>
      </c>
      <c r="J108" s="27"/>
      <c r="K108" s="27"/>
      <c r="L108" s="27"/>
    </row>
    <row r="109" spans="1:12" ht="15">
      <c r="A109" s="38"/>
      <c r="B109" s="38"/>
      <c r="C109" s="39"/>
      <c r="D109" s="36"/>
      <c r="E109" s="36"/>
      <c r="F109" s="40"/>
      <c r="G109" s="36" t="s">
        <v>99</v>
      </c>
      <c r="H109" s="36"/>
      <c r="I109" s="45">
        <v>290.51</v>
      </c>
      <c r="J109" s="27"/>
      <c r="K109" s="27"/>
      <c r="L109" s="27"/>
    </row>
    <row r="110" spans="1:12" ht="15">
      <c r="A110" s="38"/>
      <c r="B110" s="38"/>
      <c r="C110" s="39"/>
      <c r="D110" s="36"/>
      <c r="E110" s="36"/>
      <c r="F110" s="40"/>
      <c r="G110" s="36" t="s">
        <v>100</v>
      </c>
      <c r="H110" s="36"/>
      <c r="I110" s="45">
        <v>293.52</v>
      </c>
      <c r="J110" s="27"/>
      <c r="K110" s="27"/>
      <c r="L110" s="27"/>
    </row>
    <row r="111" spans="1:12" ht="16" thickBot="1">
      <c r="A111" s="38"/>
      <c r="B111" s="38"/>
      <c r="C111" s="42" t="s">
        <v>89</v>
      </c>
      <c r="D111" s="43" t="s">
        <v>1521</v>
      </c>
      <c r="E111" s="43" t="s">
        <v>97</v>
      </c>
      <c r="F111" s="44"/>
      <c r="G111" s="43" t="s">
        <v>101</v>
      </c>
      <c r="H111" s="43"/>
      <c r="I111" s="50">
        <v>298.89</v>
      </c>
      <c r="J111" s="27"/>
      <c r="K111" s="27"/>
      <c r="L111" s="27"/>
    </row>
    <row r="112" spans="1:12" ht="15">
      <c r="A112" s="38"/>
      <c r="B112" s="38"/>
      <c r="C112" s="39"/>
      <c r="D112" s="36"/>
      <c r="E112" s="36"/>
      <c r="F112" s="40"/>
      <c r="G112" s="36" t="s">
        <v>104</v>
      </c>
      <c r="H112" s="36"/>
      <c r="I112" s="45">
        <v>303.67779999999999</v>
      </c>
      <c r="J112" s="27"/>
      <c r="K112" s="27"/>
      <c r="L112" s="27"/>
    </row>
    <row r="113" spans="1:12" ht="15">
      <c r="A113" s="38"/>
      <c r="B113" s="38"/>
      <c r="C113" s="39"/>
      <c r="D113" s="36"/>
      <c r="E113" s="36" t="s">
        <v>1533</v>
      </c>
      <c r="F113" s="40"/>
      <c r="G113" s="36" t="s">
        <v>105</v>
      </c>
      <c r="H113" s="36"/>
      <c r="I113" s="45">
        <v>307.02</v>
      </c>
      <c r="J113" s="27"/>
      <c r="K113" s="27"/>
      <c r="L113" s="27"/>
    </row>
    <row r="114" spans="1:12" ht="30">
      <c r="A114" s="38"/>
      <c r="B114" s="38"/>
      <c r="C114" s="39"/>
      <c r="D114" s="36"/>
      <c r="E114" s="36" t="s">
        <v>1534</v>
      </c>
      <c r="F114" s="40"/>
      <c r="G114" s="36" t="s">
        <v>106</v>
      </c>
      <c r="H114" s="36"/>
      <c r="I114" s="45">
        <v>315.14999999999998</v>
      </c>
      <c r="J114" s="27"/>
      <c r="K114" s="27"/>
      <c r="L114" s="27"/>
    </row>
    <row r="115" spans="1:12" ht="30">
      <c r="A115" s="38"/>
      <c r="B115" s="38"/>
      <c r="C115" s="39"/>
      <c r="D115" s="36" t="s">
        <v>103</v>
      </c>
      <c r="E115" s="36" t="s">
        <v>1535</v>
      </c>
      <c r="F115" s="40"/>
      <c r="G115" s="36" t="s">
        <v>107</v>
      </c>
      <c r="H115" s="36"/>
      <c r="I115" s="45">
        <v>323.39999999999998</v>
      </c>
      <c r="J115" s="27"/>
      <c r="K115" s="27"/>
      <c r="L115" s="27"/>
    </row>
    <row r="116" spans="1:12" ht="15">
      <c r="A116" s="38"/>
      <c r="B116" s="38"/>
      <c r="C116" s="39"/>
      <c r="D116" s="36"/>
      <c r="E116" s="36" t="s">
        <v>1536</v>
      </c>
      <c r="F116" s="40"/>
      <c r="G116" s="36" t="s">
        <v>109</v>
      </c>
      <c r="H116" s="36"/>
      <c r="I116" s="45">
        <v>330.34</v>
      </c>
      <c r="J116" s="27"/>
      <c r="K116" s="27"/>
      <c r="L116" s="27"/>
    </row>
    <row r="117" spans="1:12" ht="16" thickBot="1">
      <c r="A117" s="38"/>
      <c r="B117" s="38"/>
      <c r="C117" s="39"/>
      <c r="D117" s="36"/>
      <c r="E117" s="36" t="s">
        <v>1537</v>
      </c>
      <c r="F117" s="40"/>
      <c r="G117" s="36" t="s">
        <v>110</v>
      </c>
      <c r="H117" s="36"/>
      <c r="I117" s="45">
        <v>346.73</v>
      </c>
      <c r="J117" s="27"/>
      <c r="K117" s="27"/>
      <c r="L117" s="27"/>
    </row>
    <row r="118" spans="1:12" ht="31" thickBot="1">
      <c r="A118" s="38"/>
      <c r="B118" s="38"/>
      <c r="C118" s="42" t="s">
        <v>102</v>
      </c>
      <c r="D118" s="43" t="s">
        <v>108</v>
      </c>
      <c r="E118" s="43" t="s">
        <v>1538</v>
      </c>
      <c r="F118" s="44"/>
      <c r="G118" s="43" t="s">
        <v>111</v>
      </c>
      <c r="H118" s="54" t="s">
        <v>1521</v>
      </c>
      <c r="I118" s="50">
        <v>359.3</v>
      </c>
      <c r="J118" s="27"/>
      <c r="K118" s="27"/>
      <c r="L118" s="27"/>
    </row>
    <row r="119" spans="1:12" ht="15">
      <c r="A119" s="38"/>
      <c r="B119" s="38"/>
      <c r="C119" s="39"/>
      <c r="D119" s="36"/>
      <c r="E119" s="36"/>
      <c r="F119" s="40"/>
      <c r="G119" s="36"/>
      <c r="H119" s="36" t="s">
        <v>1539</v>
      </c>
      <c r="I119" s="45">
        <v>361.78</v>
      </c>
      <c r="J119" s="27"/>
      <c r="K119" s="27"/>
      <c r="L119" s="27"/>
    </row>
    <row r="120" spans="1:12" ht="15">
      <c r="A120" s="38"/>
      <c r="B120" s="38"/>
      <c r="C120" s="39"/>
      <c r="D120" s="36"/>
      <c r="E120" s="36"/>
      <c r="F120" s="40"/>
      <c r="G120" s="36"/>
      <c r="H120" s="36" t="s">
        <v>1523</v>
      </c>
      <c r="I120" s="45">
        <v>365.06</v>
      </c>
      <c r="J120" s="27"/>
      <c r="K120" s="27"/>
      <c r="L120" s="27"/>
    </row>
    <row r="121" spans="1:12" ht="15">
      <c r="A121" s="38"/>
      <c r="B121" s="38"/>
      <c r="C121" s="55"/>
      <c r="D121" s="36"/>
      <c r="E121" s="36"/>
      <c r="F121" s="40"/>
      <c r="G121" s="36"/>
      <c r="H121" s="36" t="s">
        <v>1524</v>
      </c>
      <c r="I121" s="56">
        <v>367.91</v>
      </c>
      <c r="J121" s="27"/>
      <c r="K121" s="27"/>
      <c r="L121" s="27"/>
    </row>
    <row r="122" spans="1:12" ht="15">
      <c r="A122" s="38"/>
      <c r="B122" s="38"/>
      <c r="C122" s="39"/>
      <c r="D122" s="36"/>
      <c r="E122" s="36"/>
      <c r="F122" s="40"/>
      <c r="G122" s="36" t="s">
        <v>113</v>
      </c>
      <c r="H122" s="36" t="s">
        <v>153</v>
      </c>
      <c r="I122" s="45">
        <v>371.1</v>
      </c>
      <c r="J122" s="27"/>
      <c r="K122" s="27"/>
      <c r="L122" s="27"/>
    </row>
    <row r="123" spans="1:12" ht="15">
      <c r="A123" s="38"/>
      <c r="B123" s="38"/>
      <c r="C123" s="39"/>
      <c r="D123" s="36"/>
      <c r="E123" s="36"/>
      <c r="F123" s="40"/>
      <c r="G123" s="36"/>
      <c r="H123" s="36" t="s">
        <v>1523</v>
      </c>
      <c r="I123" s="45">
        <v>373.44</v>
      </c>
      <c r="J123" s="27"/>
      <c r="K123" s="27"/>
      <c r="L123" s="27"/>
    </row>
    <row r="124" spans="1:12" ht="15">
      <c r="A124" s="38"/>
      <c r="B124" s="38"/>
      <c r="C124" s="55"/>
      <c r="D124" s="36"/>
      <c r="E124" s="36"/>
      <c r="F124" s="40"/>
      <c r="G124" s="36"/>
      <c r="H124" s="36" t="s">
        <v>1524</v>
      </c>
      <c r="I124" s="56">
        <v>376.35</v>
      </c>
      <c r="J124" s="27"/>
      <c r="K124" s="27"/>
      <c r="L124" s="27"/>
    </row>
    <row r="125" spans="1:12" ht="15">
      <c r="A125" s="38"/>
      <c r="B125" s="38"/>
      <c r="C125" s="39"/>
      <c r="D125" s="36"/>
      <c r="E125" s="36" t="s">
        <v>1526</v>
      </c>
      <c r="F125" s="40"/>
      <c r="G125" s="36" t="s">
        <v>114</v>
      </c>
      <c r="H125" s="36" t="s">
        <v>153</v>
      </c>
      <c r="I125" s="45">
        <v>378.9</v>
      </c>
      <c r="J125" s="27"/>
      <c r="K125" s="27"/>
      <c r="L125" s="27"/>
    </row>
    <row r="126" spans="1:12" ht="15">
      <c r="A126" s="38"/>
      <c r="B126" s="38"/>
      <c r="C126" s="39"/>
      <c r="D126" s="36"/>
      <c r="E126" s="36"/>
      <c r="F126" s="40"/>
      <c r="G126" s="36"/>
      <c r="H126" s="36" t="s">
        <v>1523</v>
      </c>
      <c r="I126" s="45">
        <v>380.31</v>
      </c>
      <c r="J126" s="27"/>
      <c r="K126" s="27"/>
      <c r="L126" s="27"/>
    </row>
    <row r="127" spans="1:12" ht="15">
      <c r="A127" s="38"/>
      <c r="B127" s="38"/>
      <c r="C127" s="55"/>
      <c r="D127" s="36"/>
      <c r="E127" s="36"/>
      <c r="F127" s="40"/>
      <c r="G127" s="36"/>
      <c r="H127" s="36" t="s">
        <v>1524</v>
      </c>
      <c r="I127" s="56">
        <v>383.06</v>
      </c>
      <c r="J127" s="27"/>
      <c r="K127" s="27"/>
      <c r="L127" s="27"/>
    </row>
    <row r="128" spans="1:12" ht="15">
      <c r="A128" s="38"/>
      <c r="B128" s="38"/>
      <c r="C128" s="39"/>
      <c r="D128" s="36"/>
      <c r="E128" s="36"/>
      <c r="F128" s="40"/>
      <c r="G128" s="36" t="s">
        <v>115</v>
      </c>
      <c r="H128" s="36" t="s">
        <v>153</v>
      </c>
      <c r="I128" s="45">
        <v>385.3</v>
      </c>
      <c r="J128" s="27"/>
      <c r="K128" s="27"/>
      <c r="L128" s="27"/>
    </row>
    <row r="129" spans="1:12" ht="15">
      <c r="A129" s="38"/>
      <c r="B129" s="38"/>
      <c r="C129" s="39"/>
      <c r="D129" s="36"/>
      <c r="E129" s="36"/>
      <c r="F129" s="40"/>
      <c r="G129" s="36"/>
      <c r="H129" s="36" t="s">
        <v>1523</v>
      </c>
      <c r="I129" s="45">
        <v>389.62</v>
      </c>
      <c r="J129" s="27"/>
      <c r="K129" s="27"/>
      <c r="L129" s="27"/>
    </row>
    <row r="130" spans="1:12" ht="15">
      <c r="A130" s="38"/>
      <c r="B130" s="38"/>
      <c r="C130" s="39"/>
      <c r="D130" s="36"/>
      <c r="E130" s="36" t="s">
        <v>1529</v>
      </c>
      <c r="F130" s="40"/>
      <c r="G130" s="36" t="s">
        <v>116</v>
      </c>
      <c r="H130" s="36" t="s">
        <v>153</v>
      </c>
      <c r="I130" s="45">
        <v>394.3</v>
      </c>
      <c r="J130" s="27"/>
      <c r="K130" s="27"/>
      <c r="L130" s="27"/>
    </row>
    <row r="131" spans="1:12" ht="15">
      <c r="A131" s="38"/>
      <c r="B131" s="38"/>
      <c r="C131" s="39"/>
      <c r="D131" s="36"/>
      <c r="E131" s="36"/>
      <c r="F131" s="40"/>
      <c r="G131" s="36"/>
      <c r="H131" s="36" t="s">
        <v>1523</v>
      </c>
      <c r="I131" s="45">
        <v>400.08</v>
      </c>
      <c r="J131" s="27"/>
      <c r="K131" s="27"/>
      <c r="L131" s="27"/>
    </row>
    <row r="132" spans="1:12" ht="15">
      <c r="A132" s="38"/>
      <c r="B132" s="38"/>
      <c r="C132" s="39"/>
      <c r="D132" s="36"/>
      <c r="E132" s="36"/>
      <c r="F132" s="40"/>
      <c r="G132" s="36" t="s">
        <v>117</v>
      </c>
      <c r="H132" s="36" t="s">
        <v>153</v>
      </c>
      <c r="I132" s="45">
        <v>407.3</v>
      </c>
      <c r="J132" s="27"/>
      <c r="K132" s="27"/>
      <c r="L132" s="27"/>
    </row>
    <row r="133" spans="1:12" ht="15">
      <c r="A133" s="38"/>
      <c r="B133" s="38"/>
      <c r="C133" s="39"/>
      <c r="D133" s="36"/>
      <c r="E133" s="36"/>
      <c r="F133" s="40"/>
      <c r="G133" s="40" t="s">
        <v>1540</v>
      </c>
      <c r="H133" s="49" t="s">
        <v>1541</v>
      </c>
      <c r="I133" s="45">
        <v>410.51</v>
      </c>
      <c r="J133" s="27"/>
      <c r="K133" s="27"/>
      <c r="L133" s="27"/>
    </row>
    <row r="134" spans="1:12" ht="15">
      <c r="A134" s="38"/>
      <c r="B134" s="38"/>
      <c r="C134" s="39"/>
      <c r="D134" s="36"/>
      <c r="E134" s="36"/>
      <c r="F134" s="40"/>
      <c r="G134" s="36" t="s">
        <v>118</v>
      </c>
      <c r="H134" s="36" t="s">
        <v>153</v>
      </c>
      <c r="I134" s="45">
        <v>412.4</v>
      </c>
      <c r="J134" s="27"/>
      <c r="K134" s="27"/>
      <c r="L134" s="27"/>
    </row>
    <row r="135" spans="1:12" ht="15">
      <c r="A135" s="38"/>
      <c r="B135" s="38"/>
      <c r="C135" s="39"/>
      <c r="D135" s="36"/>
      <c r="E135" s="36"/>
      <c r="F135" s="40"/>
      <c r="G135" s="36"/>
      <c r="H135" s="36" t="s">
        <v>1523</v>
      </c>
      <c r="I135" s="45">
        <v>413.94</v>
      </c>
      <c r="J135" s="27"/>
      <c r="K135" s="27"/>
      <c r="L135" s="27"/>
    </row>
    <row r="136" spans="1:12" ht="15">
      <c r="A136" s="38"/>
      <c r="B136" s="38"/>
      <c r="C136" s="55"/>
      <c r="D136" s="36"/>
      <c r="E136" s="36"/>
      <c r="F136" s="40"/>
      <c r="G136" s="36"/>
      <c r="H136" s="36" t="s">
        <v>1524</v>
      </c>
      <c r="I136" s="56">
        <v>416.3</v>
      </c>
      <c r="J136" s="27"/>
      <c r="K136" s="27"/>
      <c r="L136" s="27"/>
    </row>
    <row r="137" spans="1:12" ht="16" thickBot="1">
      <c r="A137" s="38"/>
      <c r="B137" s="38"/>
      <c r="C137" s="42" t="s">
        <v>112</v>
      </c>
      <c r="D137" s="43"/>
      <c r="E137" s="43" t="s">
        <v>1528</v>
      </c>
      <c r="F137" s="44"/>
      <c r="G137" s="43" t="s">
        <v>119</v>
      </c>
      <c r="H137" s="36" t="s">
        <v>153</v>
      </c>
      <c r="I137" s="50">
        <v>419</v>
      </c>
      <c r="J137" s="27"/>
      <c r="K137" s="27"/>
      <c r="L137" s="27"/>
    </row>
    <row r="138" spans="1:12" ht="15">
      <c r="A138" s="38"/>
      <c r="B138" s="38"/>
      <c r="C138" s="46"/>
      <c r="D138" s="33"/>
      <c r="E138" s="33" t="s">
        <v>121</v>
      </c>
      <c r="F138" s="34"/>
      <c r="G138" s="33" t="s">
        <v>945</v>
      </c>
      <c r="H138" s="33"/>
      <c r="I138" s="53">
        <v>422.7337</v>
      </c>
      <c r="J138" s="27"/>
      <c r="K138" s="27"/>
      <c r="L138" s="27"/>
    </row>
    <row r="139" spans="1:12" ht="15">
      <c r="A139" s="38"/>
      <c r="B139" s="38"/>
      <c r="C139" s="39"/>
      <c r="D139" s="36"/>
      <c r="E139" s="36"/>
      <c r="F139" s="40"/>
      <c r="G139" s="36" t="s">
        <v>123</v>
      </c>
      <c r="H139" s="36"/>
      <c r="I139" s="45">
        <v>425.01010000000002</v>
      </c>
      <c r="J139" s="27"/>
      <c r="K139" s="27"/>
      <c r="L139" s="27"/>
    </row>
    <row r="140" spans="1:12" ht="15">
      <c r="A140" s="38"/>
      <c r="B140" s="38"/>
      <c r="C140" s="39"/>
      <c r="D140" s="36"/>
      <c r="E140" s="36" t="s">
        <v>122</v>
      </c>
      <c r="F140" s="40"/>
      <c r="G140" s="36" t="s">
        <v>124</v>
      </c>
      <c r="H140" s="36"/>
      <c r="I140" s="45">
        <v>426.73779999999999</v>
      </c>
      <c r="J140" s="27"/>
      <c r="K140" s="27"/>
      <c r="L140" s="27"/>
    </row>
    <row r="141" spans="1:12" ht="15">
      <c r="A141" s="38"/>
      <c r="B141" s="38"/>
      <c r="C141" s="39"/>
      <c r="D141" s="36"/>
      <c r="E141" s="36"/>
      <c r="F141" s="40"/>
      <c r="G141" s="36" t="s">
        <v>126</v>
      </c>
      <c r="H141" s="36"/>
      <c r="I141" s="45">
        <v>430.62169999999998</v>
      </c>
      <c r="J141" s="27"/>
      <c r="K141" s="27"/>
      <c r="L141" s="27"/>
    </row>
    <row r="142" spans="1:12" ht="15">
      <c r="A142" s="38"/>
      <c r="B142" s="38"/>
      <c r="C142" s="39"/>
      <c r="D142" s="36"/>
      <c r="E142" s="36" t="s">
        <v>125</v>
      </c>
      <c r="F142" s="40"/>
      <c r="G142" s="36" t="s">
        <v>127</v>
      </c>
      <c r="H142" s="36"/>
      <c r="I142" s="45">
        <v>432.93259999999998</v>
      </c>
      <c r="J142" s="27"/>
      <c r="K142" s="27"/>
      <c r="L142" s="27"/>
    </row>
    <row r="143" spans="1:12" ht="15">
      <c r="A143" s="38"/>
      <c r="B143" s="38"/>
      <c r="C143" s="39"/>
      <c r="D143" s="36"/>
      <c r="E143" s="36"/>
      <c r="F143" s="40"/>
      <c r="G143" s="36" t="s">
        <v>129</v>
      </c>
      <c r="H143" s="36"/>
      <c r="I143" s="45">
        <v>438.5908</v>
      </c>
      <c r="J143" s="27"/>
      <c r="K143" s="27"/>
      <c r="L143" s="27"/>
    </row>
    <row r="144" spans="1:12" ht="15">
      <c r="A144" s="38"/>
      <c r="B144" s="38"/>
      <c r="C144" s="39"/>
      <c r="D144" s="36"/>
      <c r="E144" s="36"/>
      <c r="F144" s="40"/>
      <c r="G144" s="36" t="s">
        <v>130</v>
      </c>
      <c r="H144" s="36"/>
      <c r="I144" s="45">
        <v>440.49</v>
      </c>
      <c r="J144" s="27"/>
      <c r="K144" s="27"/>
      <c r="L144" s="27"/>
    </row>
    <row r="145" spans="1:12" ht="16" thickBot="1">
      <c r="A145" s="38"/>
      <c r="B145" s="38"/>
      <c r="C145" s="42" t="s">
        <v>120</v>
      </c>
      <c r="D145" s="43"/>
      <c r="E145" s="43" t="s">
        <v>128</v>
      </c>
      <c r="F145" s="44"/>
      <c r="G145" s="43" t="s">
        <v>131</v>
      </c>
      <c r="H145" s="43"/>
      <c r="I145" s="50">
        <v>443.0718</v>
      </c>
      <c r="J145" s="27"/>
      <c r="K145" s="27"/>
      <c r="L145" s="27"/>
    </row>
    <row r="146" spans="1:12" ht="15">
      <c r="A146" s="38"/>
      <c r="B146" s="38"/>
      <c r="C146" s="39"/>
      <c r="D146" s="36"/>
      <c r="E146" s="36"/>
      <c r="F146" s="40"/>
      <c r="G146" s="36" t="s">
        <v>133</v>
      </c>
      <c r="H146" s="36"/>
      <c r="I146" s="45">
        <v>445.21</v>
      </c>
      <c r="J146" s="27"/>
      <c r="K146" s="27"/>
      <c r="L146" s="27"/>
    </row>
    <row r="147" spans="1:12" ht="15">
      <c r="A147" s="38"/>
      <c r="B147" s="38"/>
      <c r="C147" s="39"/>
      <c r="D147" s="36"/>
      <c r="E147" s="36"/>
      <c r="F147" s="40"/>
      <c r="G147" s="36" t="s">
        <v>1003</v>
      </c>
      <c r="H147" s="36"/>
      <c r="I147" s="45">
        <v>452.75</v>
      </c>
      <c r="J147" s="27"/>
      <c r="K147" s="27"/>
      <c r="L147" s="27"/>
    </row>
    <row r="148" spans="1:12" ht="15">
      <c r="A148" s="38"/>
      <c r="B148" s="38"/>
      <c r="C148" s="39"/>
      <c r="D148" s="36"/>
      <c r="E148" s="36" t="s">
        <v>1526</v>
      </c>
      <c r="F148" s="40"/>
      <c r="G148" s="36" t="s">
        <v>1004</v>
      </c>
      <c r="H148" s="36"/>
      <c r="I148" s="45">
        <v>458.17720000000003</v>
      </c>
      <c r="J148" s="27"/>
      <c r="K148" s="27"/>
      <c r="L148" s="27"/>
    </row>
    <row r="149" spans="1:12" ht="15">
      <c r="A149" s="38"/>
      <c r="B149" s="38"/>
      <c r="C149" s="39"/>
      <c r="D149" s="36"/>
      <c r="E149" s="36"/>
      <c r="F149" s="40"/>
      <c r="G149" s="36" t="s">
        <v>134</v>
      </c>
      <c r="H149" s="36"/>
      <c r="I149" s="45">
        <v>469.42</v>
      </c>
      <c r="J149" s="27"/>
      <c r="K149" s="27"/>
      <c r="L149" s="27"/>
    </row>
    <row r="150" spans="1:12" ht="15">
      <c r="A150" s="38"/>
      <c r="B150" s="38"/>
      <c r="C150" s="39"/>
      <c r="D150" s="36"/>
      <c r="E150" s="36" t="s">
        <v>1529</v>
      </c>
      <c r="F150" s="40"/>
      <c r="G150" s="36" t="s">
        <v>1002</v>
      </c>
      <c r="H150" s="36"/>
      <c r="I150" s="45">
        <v>471.26330000000002</v>
      </c>
      <c r="J150" s="27"/>
      <c r="K150" s="27"/>
      <c r="L150" s="27"/>
    </row>
    <row r="151" spans="1:12" ht="15">
      <c r="A151" s="38"/>
      <c r="B151" s="38"/>
      <c r="C151" s="39"/>
      <c r="D151" s="36"/>
      <c r="E151" s="36"/>
      <c r="F151" s="40"/>
      <c r="G151" s="36" t="s">
        <v>1001</v>
      </c>
      <c r="H151" s="36"/>
      <c r="I151" s="45">
        <v>477.07909999999998</v>
      </c>
      <c r="J151" s="27"/>
      <c r="K151" s="27"/>
      <c r="L151" s="27"/>
    </row>
    <row r="152" spans="1:12" ht="16" thickBot="1">
      <c r="A152" s="38"/>
      <c r="B152" s="38"/>
      <c r="C152" s="42" t="s">
        <v>132</v>
      </c>
      <c r="D152" s="43"/>
      <c r="E152" s="43" t="s">
        <v>1528</v>
      </c>
      <c r="F152" s="44"/>
      <c r="G152" s="43" t="s">
        <v>135</v>
      </c>
      <c r="H152" s="43"/>
      <c r="I152" s="45">
        <v>486.85</v>
      </c>
      <c r="J152" s="27"/>
      <c r="K152" s="27"/>
      <c r="L152" s="27"/>
    </row>
    <row r="153" spans="1:12" ht="15">
      <c r="A153" s="38"/>
      <c r="B153" s="38"/>
      <c r="C153" s="39"/>
      <c r="D153" s="36"/>
      <c r="E153" s="36"/>
      <c r="F153" s="40"/>
      <c r="G153" s="57" t="s">
        <v>1542</v>
      </c>
      <c r="H153" s="36"/>
      <c r="I153" s="58">
        <v>491</v>
      </c>
      <c r="J153" s="27"/>
      <c r="K153" s="27"/>
      <c r="L153" s="27"/>
    </row>
    <row r="154" spans="1:12" ht="15">
      <c r="A154" s="38"/>
      <c r="B154" s="38"/>
      <c r="C154" s="39"/>
      <c r="D154" s="36"/>
      <c r="E154" s="36"/>
      <c r="F154" s="40"/>
      <c r="G154" s="57" t="s">
        <v>1008</v>
      </c>
      <c r="H154" s="36"/>
      <c r="I154" s="58">
        <v>494.2</v>
      </c>
      <c r="J154" s="27"/>
      <c r="K154" s="27"/>
      <c r="L154" s="27"/>
    </row>
    <row r="155" spans="1:12" ht="15">
      <c r="A155" s="38"/>
      <c r="B155" s="38"/>
      <c r="C155" s="39"/>
      <c r="D155" s="36"/>
      <c r="E155" s="36" t="s">
        <v>137</v>
      </c>
      <c r="F155" s="40"/>
      <c r="G155" s="57" t="s">
        <v>138</v>
      </c>
      <c r="H155" s="36"/>
      <c r="I155" s="58">
        <v>497</v>
      </c>
      <c r="J155" s="27"/>
      <c r="K155" s="27"/>
      <c r="L155" s="27"/>
    </row>
    <row r="156" spans="1:12" ht="15">
      <c r="A156" s="38"/>
      <c r="B156" s="38"/>
      <c r="C156" s="39"/>
      <c r="D156" s="36"/>
      <c r="E156" s="36"/>
      <c r="F156" s="40"/>
      <c r="G156" s="57" t="s">
        <v>1007</v>
      </c>
      <c r="H156" s="36"/>
      <c r="I156" s="58">
        <v>500.5</v>
      </c>
      <c r="J156" s="27"/>
      <c r="K156" s="27"/>
      <c r="L156" s="27"/>
    </row>
    <row r="157" spans="1:12" ht="15">
      <c r="A157" s="38"/>
      <c r="B157" s="38"/>
      <c r="C157" s="39"/>
      <c r="D157" s="36"/>
      <c r="E157" s="36"/>
      <c r="F157" s="40"/>
      <c r="G157" s="57" t="s">
        <v>1006</v>
      </c>
      <c r="H157" s="36"/>
      <c r="I157" s="58">
        <v>504.5</v>
      </c>
      <c r="J157" s="27"/>
      <c r="K157" s="27"/>
      <c r="L157" s="27"/>
    </row>
    <row r="158" spans="1:12" ht="15">
      <c r="A158" s="38"/>
      <c r="B158" s="38"/>
      <c r="C158" s="39"/>
      <c r="D158" s="36"/>
      <c r="E158" s="36" t="s">
        <v>1496</v>
      </c>
      <c r="F158" s="40"/>
      <c r="G158" s="36" t="s">
        <v>1497</v>
      </c>
      <c r="H158" s="36"/>
      <c r="I158" s="58">
        <v>509</v>
      </c>
      <c r="J158" s="27"/>
      <c r="K158" s="27"/>
      <c r="L158" s="27"/>
    </row>
    <row r="159" spans="1:12" ht="15">
      <c r="A159" s="38"/>
      <c r="B159" s="38"/>
      <c r="C159" s="39"/>
      <c r="D159" s="36"/>
      <c r="E159" s="36"/>
      <c r="F159" s="40"/>
      <c r="G159" s="36" t="s">
        <v>1543</v>
      </c>
      <c r="H159" s="36"/>
      <c r="I159" s="58">
        <v>514.5</v>
      </c>
      <c r="J159" s="27"/>
      <c r="K159" s="27"/>
      <c r="L159" s="27"/>
    </row>
    <row r="160" spans="1:12" ht="15">
      <c r="A160" s="38"/>
      <c r="B160" s="38"/>
      <c r="C160" s="39"/>
      <c r="D160" s="36"/>
      <c r="E160" s="36" t="s">
        <v>1544</v>
      </c>
      <c r="F160" s="40"/>
      <c r="G160" s="36" t="s">
        <v>1545</v>
      </c>
      <c r="H160" s="36"/>
      <c r="I160" s="58">
        <v>521</v>
      </c>
      <c r="J160" s="27"/>
      <c r="K160" s="27"/>
      <c r="L160" s="27"/>
    </row>
    <row r="161" spans="1:12" ht="15">
      <c r="A161" s="38"/>
      <c r="B161" s="38"/>
      <c r="C161" s="39"/>
      <c r="D161" s="36"/>
      <c r="E161" s="36"/>
      <c r="F161" s="40"/>
      <c r="G161" s="36" t="s">
        <v>1546</v>
      </c>
      <c r="H161" s="36"/>
      <c r="I161" s="58">
        <v>529</v>
      </c>
      <c r="J161" s="27"/>
      <c r="K161" s="27"/>
      <c r="L161" s="27"/>
    </row>
    <row r="162" spans="1:12" ht="16" thickBot="1">
      <c r="A162" s="59" t="s">
        <v>25</v>
      </c>
      <c r="B162" s="59" t="s">
        <v>88</v>
      </c>
      <c r="C162" s="42" t="s">
        <v>136</v>
      </c>
      <c r="D162" s="43"/>
      <c r="E162" s="43" t="s">
        <v>1009</v>
      </c>
      <c r="F162" s="44"/>
      <c r="G162" s="43" t="s">
        <v>1005</v>
      </c>
      <c r="H162" s="43"/>
      <c r="I162" s="60">
        <v>538.79999999999995</v>
      </c>
      <c r="J162" s="27"/>
      <c r="K162" s="27"/>
      <c r="L162" s="27"/>
    </row>
    <row r="163" spans="1:12" ht="15">
      <c r="C163" s="36" t="s">
        <v>612</v>
      </c>
      <c r="D163" s="36"/>
      <c r="E163" s="36"/>
      <c r="F163" s="40"/>
      <c r="G163" s="36"/>
      <c r="H163" s="36"/>
      <c r="I163" s="62">
        <v>635</v>
      </c>
      <c r="J163" s="27"/>
      <c r="K163" s="27"/>
      <c r="L163" s="27"/>
    </row>
    <row r="164" spans="1:12" ht="30">
      <c r="C164" s="36" t="s">
        <v>570</v>
      </c>
      <c r="D164" s="36"/>
      <c r="E164" s="36"/>
      <c r="F164" s="40"/>
      <c r="G164" s="36"/>
      <c r="H164" s="36"/>
      <c r="I164" s="62">
        <v>720</v>
      </c>
      <c r="J164" s="27"/>
      <c r="K164" s="27"/>
      <c r="L164" s="27"/>
    </row>
    <row r="165" spans="1:12" ht="15">
      <c r="B165" s="59" t="s">
        <v>760</v>
      </c>
      <c r="C165" s="36" t="s">
        <v>852</v>
      </c>
      <c r="D165" s="36"/>
      <c r="E165" s="36"/>
      <c r="F165" s="40"/>
      <c r="G165" s="36"/>
      <c r="H165" s="36"/>
      <c r="I165" s="62">
        <v>1000</v>
      </c>
      <c r="J165" s="27"/>
      <c r="K165" s="27"/>
      <c r="L165" s="27"/>
    </row>
    <row r="166" spans="1:12" ht="15">
      <c r="C166" s="36" t="s">
        <v>829</v>
      </c>
      <c r="D166" s="36"/>
      <c r="E166" s="36"/>
      <c r="F166" s="40"/>
      <c r="G166" s="36"/>
      <c r="H166" s="36"/>
      <c r="I166" s="62">
        <v>1200</v>
      </c>
      <c r="J166" s="27"/>
      <c r="K166" s="27"/>
      <c r="L166" s="27"/>
    </row>
    <row r="167" spans="1:12" ht="15">
      <c r="C167" s="36" t="s">
        <v>610</v>
      </c>
      <c r="D167" s="36"/>
      <c r="E167" s="36"/>
      <c r="F167" s="40"/>
      <c r="G167" s="36"/>
      <c r="H167" s="36"/>
      <c r="I167" s="62">
        <v>1400</v>
      </c>
      <c r="J167" s="27"/>
      <c r="K167" s="27"/>
      <c r="L167" s="27"/>
    </row>
    <row r="168" spans="1:12" ht="30">
      <c r="B168" s="59" t="s">
        <v>733</v>
      </c>
      <c r="C168" s="36" t="s">
        <v>534</v>
      </c>
      <c r="D168" s="36"/>
      <c r="E168" s="36"/>
      <c r="F168" s="40"/>
      <c r="G168" s="36"/>
      <c r="H168" s="36"/>
      <c r="I168" s="62">
        <v>1600</v>
      </c>
      <c r="J168" s="27"/>
      <c r="K168" s="27"/>
      <c r="L168" s="27"/>
    </row>
    <row r="169" spans="1:12" ht="15">
      <c r="C169" s="36" t="s">
        <v>828</v>
      </c>
      <c r="D169" s="36"/>
      <c r="E169" s="36"/>
      <c r="F169" s="40"/>
      <c r="G169" s="36"/>
      <c r="H169" s="36"/>
      <c r="I169" s="62">
        <v>1800</v>
      </c>
      <c r="J169" s="27"/>
      <c r="K169" s="27"/>
      <c r="L169" s="27"/>
    </row>
    <row r="170" spans="1:12" ht="15">
      <c r="C170" s="36" t="s">
        <v>773</v>
      </c>
      <c r="D170" s="36"/>
      <c r="E170" s="36"/>
      <c r="F170" s="40"/>
      <c r="G170" s="36"/>
      <c r="H170" s="36"/>
      <c r="I170" s="62">
        <v>2050</v>
      </c>
      <c r="J170" s="27"/>
      <c r="K170" s="27"/>
      <c r="L170" s="27"/>
    </row>
    <row r="171" spans="1:12" ht="15">
      <c r="C171" s="36" t="s">
        <v>802</v>
      </c>
      <c r="D171" s="36"/>
      <c r="E171" s="36"/>
      <c r="F171" s="40"/>
      <c r="G171" s="36"/>
      <c r="H171" s="36"/>
      <c r="I171" s="62">
        <v>2300</v>
      </c>
      <c r="J171" s="27"/>
      <c r="K171" s="27"/>
      <c r="L171" s="27"/>
    </row>
    <row r="172" spans="1:12" ht="15">
      <c r="A172" s="59" t="s">
        <v>373</v>
      </c>
      <c r="B172" s="59" t="s">
        <v>779</v>
      </c>
      <c r="C172" s="36" t="s">
        <v>823</v>
      </c>
      <c r="D172" s="36"/>
      <c r="E172" s="36"/>
      <c r="F172" s="40"/>
      <c r="G172" s="36"/>
      <c r="H172" s="36"/>
      <c r="I172" s="62">
        <v>2500</v>
      </c>
      <c r="J172" s="27"/>
      <c r="K172" s="27"/>
      <c r="L172" s="27"/>
    </row>
    <row r="173" spans="1:12" ht="15">
      <c r="B173" s="59" t="s">
        <v>759</v>
      </c>
      <c r="C173" s="36"/>
      <c r="D173" s="36"/>
      <c r="E173" s="36"/>
      <c r="F173" s="40"/>
      <c r="G173" s="36"/>
      <c r="H173" s="36"/>
      <c r="I173" s="62">
        <v>2800</v>
      </c>
      <c r="J173" s="27"/>
      <c r="K173" s="27"/>
      <c r="L173" s="27"/>
    </row>
    <row r="174" spans="1:12" ht="15">
      <c r="B174" s="59" t="s">
        <v>732</v>
      </c>
      <c r="C174" s="36"/>
      <c r="D174" s="36"/>
      <c r="E174" s="36"/>
      <c r="F174" s="40"/>
      <c r="G174" s="36"/>
      <c r="H174" s="36"/>
      <c r="I174" s="62">
        <v>3200</v>
      </c>
      <c r="J174" s="27"/>
      <c r="K174" s="27"/>
      <c r="L174" s="27"/>
    </row>
    <row r="175" spans="1:12" ht="15">
      <c r="B175" s="59" t="s">
        <v>778</v>
      </c>
      <c r="C175" s="36"/>
      <c r="D175" s="36"/>
      <c r="E175" s="36"/>
      <c r="F175" s="40"/>
      <c r="G175" s="36"/>
      <c r="H175" s="36"/>
      <c r="I175" s="62">
        <v>3600</v>
      </c>
      <c r="J175" s="27"/>
      <c r="K175" s="27"/>
      <c r="L175" s="27"/>
    </row>
    <row r="176" spans="1:12" ht="15">
      <c r="A176" s="59" t="s">
        <v>491</v>
      </c>
      <c r="B176" s="59" t="s">
        <v>617</v>
      </c>
      <c r="C176" s="36"/>
      <c r="D176" s="36"/>
      <c r="E176" s="36"/>
      <c r="F176" s="40"/>
      <c r="G176" s="36"/>
      <c r="H176" s="36"/>
      <c r="I176" s="62">
        <v>4000</v>
      </c>
      <c r="J176" s="27"/>
      <c r="K176" s="27"/>
      <c r="L176" s="27"/>
    </row>
    <row r="177" spans="1:12" ht="15">
      <c r="A177" s="59" t="s">
        <v>315</v>
      </c>
      <c r="B177" s="59" t="s">
        <v>315</v>
      </c>
      <c r="C177" s="38"/>
      <c r="D177" s="38"/>
      <c r="E177" s="38"/>
      <c r="F177" s="63"/>
      <c r="G177" s="38"/>
      <c r="H177" s="38"/>
      <c r="I177" s="62">
        <v>4567</v>
      </c>
      <c r="J177" s="27"/>
      <c r="K177" s="27"/>
      <c r="L177" s="27"/>
    </row>
    <row r="178" spans="1:12" ht="15">
      <c r="B178" s="59"/>
      <c r="C178" s="59"/>
      <c r="D178" s="59"/>
      <c r="E178" s="59"/>
      <c r="F178" s="59"/>
      <c r="G178" s="59"/>
      <c r="H178" s="59"/>
      <c r="I178" s="59"/>
      <c r="J178" s="27"/>
      <c r="K178" s="27"/>
      <c r="L178" s="27"/>
    </row>
    <row r="179" spans="1:12" ht="15">
      <c r="C179" s="59"/>
      <c r="D179" s="59"/>
      <c r="E179" s="59"/>
      <c r="F179" s="59"/>
      <c r="G179" s="59"/>
      <c r="H179" s="59"/>
      <c r="I179" s="59"/>
      <c r="J179" s="27"/>
      <c r="K179" s="27"/>
      <c r="L179" s="27"/>
    </row>
    <row r="180" spans="1:12" ht="15">
      <c r="C180" s="59"/>
      <c r="D180" s="59"/>
      <c r="E180" s="59"/>
      <c r="F180" s="59"/>
      <c r="G180" s="59"/>
      <c r="H180" s="59"/>
      <c r="I180" s="59"/>
      <c r="J180" s="27"/>
      <c r="K180" s="27"/>
      <c r="L180" s="27"/>
    </row>
    <row r="181" spans="1:12" ht="15">
      <c r="B181" s="59"/>
      <c r="C181" s="59"/>
      <c r="D181" s="59"/>
      <c r="E181" s="59"/>
      <c r="F181" s="59"/>
      <c r="G181" s="59"/>
      <c r="H181" s="59"/>
      <c r="I181" s="59"/>
      <c r="J181" s="27"/>
      <c r="K181" s="27"/>
      <c r="L181" s="27"/>
    </row>
    <row r="182" spans="1:12" ht="13">
      <c r="J182" s="27"/>
      <c r="K182" s="27"/>
      <c r="L182" s="27"/>
    </row>
    <row r="183" spans="1:12" ht="13">
      <c r="J183" s="27"/>
      <c r="K183" s="27"/>
      <c r="L183" s="27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euil8" enableFormatConditionsCalculation="0"/>
  <dimension ref="A1:S1325"/>
  <sheetViews>
    <sheetView tabSelected="1" workbookViewId="0">
      <pane ySplit="2180" topLeftCell="A1166"/>
      <selection activeCell="G1" sqref="G1"/>
      <selection pane="bottomLeft" activeCell="E1204" sqref="E1204"/>
    </sheetView>
    <sheetView workbookViewId="1"/>
  </sheetViews>
  <sheetFormatPr baseColWidth="10" defaultRowHeight="16" x14ac:dyDescent="0"/>
  <cols>
    <col min="1" max="1" width="13.85546875" style="9" customWidth="1"/>
    <col min="2" max="2" width="21.28515625" style="18" customWidth="1"/>
    <col min="3" max="3" width="17.7109375" style="13" customWidth="1"/>
    <col min="4" max="4" width="12.140625" style="168" customWidth="1"/>
    <col min="5" max="5" width="11.5703125" style="169" customWidth="1"/>
    <col min="6" max="6" width="43.7109375" customWidth="1"/>
    <col min="7" max="7" width="37.42578125" customWidth="1"/>
    <col min="9" max="9" width="10.42578125" style="8" customWidth="1"/>
    <col min="10" max="10" width="8.140625" style="161" customWidth="1"/>
    <col min="11" max="11" width="15.5703125" style="13" customWidth="1"/>
    <col min="12" max="12" width="11" style="9" customWidth="1"/>
    <col min="13" max="13" width="7.42578125" style="7" customWidth="1"/>
    <col min="14" max="14" width="13.85546875" style="95" customWidth="1"/>
    <col min="15" max="15" width="11" style="21" customWidth="1"/>
    <col min="16" max="16" width="8.140625" style="161" customWidth="1"/>
    <col min="17" max="17" width="16.42578125" style="22" customWidth="1"/>
    <col min="18" max="18" width="18.5703125" style="10" bestFit="1" customWidth="1"/>
    <col min="19" max="19" width="8.42578125" style="8" customWidth="1"/>
    <col min="20" max="16384" width="10.7109375" style="9"/>
  </cols>
  <sheetData>
    <row r="1" spans="1:19" s="5" customFormat="1" ht="48">
      <c r="A1" s="5" t="s">
        <v>1509</v>
      </c>
      <c r="B1" s="14" t="s">
        <v>478</v>
      </c>
      <c r="C1" s="3" t="s">
        <v>24</v>
      </c>
      <c r="D1" s="162" t="s">
        <v>1566</v>
      </c>
      <c r="E1" s="163" t="s">
        <v>1521</v>
      </c>
      <c r="F1" s="5" t="s">
        <v>1567</v>
      </c>
      <c r="G1" s="5" t="s">
        <v>1569</v>
      </c>
      <c r="I1" s="6" t="s">
        <v>1510</v>
      </c>
      <c r="J1" s="159" t="s">
        <v>1568</v>
      </c>
      <c r="K1" s="1" t="s">
        <v>1507</v>
      </c>
      <c r="L1" s="2" t="s">
        <v>1508</v>
      </c>
      <c r="M1" s="7" t="s">
        <v>261</v>
      </c>
      <c r="N1" s="92" t="s">
        <v>1547</v>
      </c>
      <c r="O1" s="19" t="s">
        <v>1511</v>
      </c>
      <c r="P1" s="159" t="s">
        <v>1568</v>
      </c>
      <c r="Q1" s="20" t="s">
        <v>1507</v>
      </c>
      <c r="R1" s="1" t="s">
        <v>1506</v>
      </c>
      <c r="S1" s="4" t="s">
        <v>1504</v>
      </c>
    </row>
    <row r="2" spans="1:19" s="5" customFormat="1">
      <c r="B2" s="158" t="s">
        <v>1564</v>
      </c>
      <c r="C2" s="3"/>
      <c r="D2" s="162"/>
      <c r="E2" s="163"/>
      <c r="I2" s="6"/>
      <c r="J2" s="159"/>
      <c r="K2" s="1"/>
      <c r="L2" s="2"/>
      <c r="M2" s="7"/>
      <c r="N2" s="157">
        <v>0</v>
      </c>
      <c r="O2" s="19"/>
      <c r="P2" s="159"/>
      <c r="Q2" s="20"/>
      <c r="R2" s="1"/>
      <c r="S2" s="4"/>
    </row>
    <row r="3" spans="1:19">
      <c r="A3" s="70" t="s">
        <v>1548</v>
      </c>
      <c r="B3" s="64" t="s">
        <v>1492</v>
      </c>
      <c r="C3" s="5" t="s">
        <v>945</v>
      </c>
      <c r="D3" s="164">
        <f>$N$3-I3*($N$3-$N$2)</f>
        <v>4.2500000000000003E-3</v>
      </c>
      <c r="E3" s="164">
        <f>$N$3-O3*($N$3-$N$2)</f>
        <v>0</v>
      </c>
      <c r="F3" t="str">
        <f>CONCATENATE(J3," percent up in ",K3," international stage")</f>
        <v>0 percent up in Meghalayan international stage</v>
      </c>
      <c r="G3" t="str">
        <f>CONCATENATE(P3," percent up in ",Q3," international stage")</f>
        <v>100 percent up in Meghalayan international stage</v>
      </c>
      <c r="I3" s="8">
        <v>0</v>
      </c>
      <c r="J3" s="160">
        <f>ROUND(I3*100,1)</f>
        <v>0</v>
      </c>
      <c r="K3" s="9" t="s">
        <v>1492</v>
      </c>
      <c r="L3" s="5" t="s">
        <v>1505</v>
      </c>
      <c r="M3" s="7" t="s">
        <v>1495</v>
      </c>
      <c r="N3" s="93">
        <f>Master_Chronostrat!I5</f>
        <v>4.2500000000000003E-3</v>
      </c>
      <c r="O3" s="21">
        <v>1</v>
      </c>
      <c r="P3" s="160">
        <f>ROUND(O3*100,1)</f>
        <v>100</v>
      </c>
      <c r="Q3" s="22" t="s">
        <v>1492</v>
      </c>
      <c r="R3" s="9" t="s">
        <v>1505</v>
      </c>
      <c r="S3" s="8" t="s">
        <v>1466</v>
      </c>
    </row>
    <row r="4" spans="1:19">
      <c r="A4" s="70" t="s">
        <v>1548</v>
      </c>
      <c r="B4" s="64" t="s">
        <v>1491</v>
      </c>
      <c r="C4" s="5" t="s">
        <v>945</v>
      </c>
      <c r="D4" s="164">
        <f>$N$4-I4*($N$4-$N$3)</f>
        <v>8.2360000000000003E-3</v>
      </c>
      <c r="E4" s="164">
        <f>$N$4-O4*($N$4-$N$3)</f>
        <v>4.2500000000000003E-3</v>
      </c>
      <c r="F4" t="str">
        <f t="shared" ref="F4:F67" si="0">CONCATENATE(J4," percent up in ",K4," international stage")</f>
        <v>0 percent up in Northgrippian international stage</v>
      </c>
      <c r="G4" t="str">
        <f t="shared" ref="G4:G67" si="1">CONCATENATE(P4," percent up in ",Q4," international stage")</f>
        <v>100 percent up in Northgrippian international stage</v>
      </c>
      <c r="I4" s="8">
        <v>0</v>
      </c>
      <c r="J4" s="160">
        <f t="shared" ref="J4:J67" si="2">ROUND(I4*100,1)</f>
        <v>0</v>
      </c>
      <c r="K4" s="9" t="s">
        <v>1491</v>
      </c>
      <c r="L4" s="5" t="s">
        <v>1505</v>
      </c>
      <c r="M4" s="7" t="s">
        <v>1494</v>
      </c>
      <c r="N4" s="93">
        <f>Master_Chronostrat!I6</f>
        <v>8.2360000000000003E-3</v>
      </c>
      <c r="O4" s="21">
        <v>1</v>
      </c>
      <c r="P4" s="160">
        <f t="shared" ref="P4:P67" si="3">ROUND(O4*100,1)</f>
        <v>100</v>
      </c>
      <c r="Q4" s="22" t="s">
        <v>1491</v>
      </c>
      <c r="R4" s="9" t="s">
        <v>1505</v>
      </c>
      <c r="S4" s="8" t="s">
        <v>1466</v>
      </c>
    </row>
    <row r="5" spans="1:19">
      <c r="A5" s="70" t="s">
        <v>1548</v>
      </c>
      <c r="B5" s="64" t="s">
        <v>1258</v>
      </c>
      <c r="C5" s="5" t="s">
        <v>1221</v>
      </c>
      <c r="D5" s="164">
        <f>$N$12-I5*($N$12-$N$4)</f>
        <v>1.1783999999999999E-2</v>
      </c>
      <c r="E5" s="164">
        <f>$N$12-O5*($N$12-$N$4)</f>
        <v>1.163129137049951E-2</v>
      </c>
      <c r="F5" t="str">
        <f t="shared" si="0"/>
        <v>0 percent up in Greenlandian international stage</v>
      </c>
      <c r="G5" t="str">
        <f t="shared" si="1"/>
        <v>4.3 percent up in Greenlandian international stage</v>
      </c>
      <c r="I5" s="8">
        <v>0</v>
      </c>
      <c r="J5" s="160">
        <f t="shared" si="2"/>
        <v>0</v>
      </c>
      <c r="K5" s="9" t="s">
        <v>1490</v>
      </c>
      <c r="L5" s="5" t="s">
        <v>945</v>
      </c>
      <c r="M5" s="7" t="s">
        <v>945</v>
      </c>
      <c r="N5" s="93"/>
      <c r="O5" s="21">
        <v>4.3040763669811057E-2</v>
      </c>
      <c r="P5" s="160">
        <f t="shared" si="3"/>
        <v>4.3</v>
      </c>
      <c r="Q5" s="22" t="s">
        <v>1490</v>
      </c>
      <c r="R5" s="9" t="s">
        <v>1501</v>
      </c>
      <c r="S5" s="8" t="s">
        <v>1466</v>
      </c>
    </row>
    <row r="6" spans="1:19">
      <c r="A6" s="70" t="s">
        <v>1548</v>
      </c>
      <c r="B6" s="65" t="s">
        <v>473</v>
      </c>
      <c r="C6" s="5" t="s">
        <v>945</v>
      </c>
      <c r="D6" s="164">
        <f>$N$12-I6*($N$12-$N$4)</f>
        <v>1.1783999999999999E-2</v>
      </c>
      <c r="E6" s="164">
        <f>$N$3-O6*($N$3-$N$2)</f>
        <v>0</v>
      </c>
      <c r="F6" t="str">
        <f t="shared" si="0"/>
        <v>0 percent up in Greenlandian international stage</v>
      </c>
      <c r="G6" t="str">
        <f t="shared" si="1"/>
        <v>100 percent up in Meghalayan international stage</v>
      </c>
      <c r="I6" s="8">
        <v>0</v>
      </c>
      <c r="J6" s="160">
        <f t="shared" si="2"/>
        <v>0</v>
      </c>
      <c r="K6" s="9" t="s">
        <v>1490</v>
      </c>
      <c r="L6" s="5" t="s">
        <v>945</v>
      </c>
      <c r="M6" s="7" t="s">
        <v>945</v>
      </c>
      <c r="N6" s="93"/>
      <c r="O6" s="21">
        <v>1</v>
      </c>
      <c r="P6" s="160">
        <f t="shared" si="3"/>
        <v>100</v>
      </c>
      <c r="Q6" s="22" t="s">
        <v>1492</v>
      </c>
      <c r="R6" s="9" t="s">
        <v>1498</v>
      </c>
      <c r="S6" s="8" t="s">
        <v>1466</v>
      </c>
    </row>
    <row r="7" spans="1:19">
      <c r="A7" s="70" t="s">
        <v>1548</v>
      </c>
      <c r="B7" s="66" t="s">
        <v>651</v>
      </c>
      <c r="C7" s="5" t="s">
        <v>19</v>
      </c>
      <c r="D7" s="164">
        <f>$N$12-I7*($N$12-$N$4)</f>
        <v>1.1783999999999999E-2</v>
      </c>
      <c r="E7" s="164">
        <f>$N$3-O7*($N$3-$N$2)</f>
        <v>0</v>
      </c>
      <c r="F7" t="str">
        <f t="shared" si="0"/>
        <v>0 percent up in Greenlandian international stage</v>
      </c>
      <c r="G7" t="str">
        <f t="shared" si="1"/>
        <v>100 percent up in Meghalayan international stage</v>
      </c>
      <c r="I7" s="8">
        <v>0</v>
      </c>
      <c r="J7" s="160">
        <f t="shared" si="2"/>
        <v>0</v>
      </c>
      <c r="K7" s="9" t="s">
        <v>1490</v>
      </c>
      <c r="L7" s="5" t="s">
        <v>945</v>
      </c>
      <c r="M7" s="7" t="s">
        <v>945</v>
      </c>
      <c r="N7" s="93"/>
      <c r="O7" s="21">
        <v>1</v>
      </c>
      <c r="P7" s="160">
        <f t="shared" si="3"/>
        <v>100</v>
      </c>
      <c r="Q7" s="22" t="s">
        <v>1492</v>
      </c>
      <c r="R7" s="9" t="s">
        <v>1498</v>
      </c>
      <c r="S7" s="8" t="s">
        <v>1466</v>
      </c>
    </row>
    <row r="8" spans="1:19">
      <c r="A8" s="70" t="s">
        <v>1548</v>
      </c>
      <c r="B8" s="66" t="s">
        <v>654</v>
      </c>
      <c r="C8" s="5" t="s">
        <v>999</v>
      </c>
      <c r="D8" s="164">
        <f>$N$12-I8*($N$12-$N$4)</f>
        <v>1.1783999999999999E-2</v>
      </c>
      <c r="E8" s="164">
        <f>$N$3-O8*($N$3-$N$2)</f>
        <v>0</v>
      </c>
      <c r="F8" t="str">
        <f t="shared" si="0"/>
        <v>0 percent up in Greenlandian international stage</v>
      </c>
      <c r="G8" t="str">
        <f t="shared" si="1"/>
        <v>100 percent up in Meghalayan international stage</v>
      </c>
      <c r="I8" s="8">
        <v>0</v>
      </c>
      <c r="J8" s="160">
        <f t="shared" si="2"/>
        <v>0</v>
      </c>
      <c r="K8" s="9" t="s">
        <v>1490</v>
      </c>
      <c r="L8" s="5" t="s">
        <v>945</v>
      </c>
      <c r="M8" s="7" t="s">
        <v>945</v>
      </c>
      <c r="N8" s="93"/>
      <c r="O8" s="21">
        <v>1</v>
      </c>
      <c r="P8" s="160">
        <f t="shared" si="3"/>
        <v>100</v>
      </c>
      <c r="Q8" s="22" t="s">
        <v>1492</v>
      </c>
      <c r="R8" s="9" t="s">
        <v>1498</v>
      </c>
      <c r="S8" s="8" t="s">
        <v>1466</v>
      </c>
    </row>
    <row r="9" spans="1:19">
      <c r="A9" s="70" t="s">
        <v>1548</v>
      </c>
      <c r="B9" s="64" t="s">
        <v>1281</v>
      </c>
      <c r="C9" s="5" t="s">
        <v>999</v>
      </c>
      <c r="D9" s="164">
        <f>$N$12-I9*($N$12-$N$4)</f>
        <v>1.1783999999999999E-2</v>
      </c>
      <c r="E9" s="164">
        <f>$N$3-O9*($N$3-$N$2)</f>
        <v>0</v>
      </c>
      <c r="F9" t="str">
        <f t="shared" si="0"/>
        <v>0 percent up in Greenlandian international stage</v>
      </c>
      <c r="G9" t="str">
        <f t="shared" si="1"/>
        <v>100 percent up in Meghalayan international stage</v>
      </c>
      <c r="I9" s="8">
        <v>0</v>
      </c>
      <c r="J9" s="160">
        <f t="shared" si="2"/>
        <v>0</v>
      </c>
      <c r="K9" s="9" t="s">
        <v>1490</v>
      </c>
      <c r="L9" s="5" t="s">
        <v>945</v>
      </c>
      <c r="M9" s="7" t="s">
        <v>945</v>
      </c>
      <c r="N9" s="93"/>
      <c r="O9" s="21">
        <v>1</v>
      </c>
      <c r="P9" s="160">
        <f t="shared" si="3"/>
        <v>100</v>
      </c>
      <c r="Q9" s="22" t="s">
        <v>1492</v>
      </c>
      <c r="R9" s="9" t="s">
        <v>1498</v>
      </c>
      <c r="S9" s="8" t="s">
        <v>1466</v>
      </c>
    </row>
    <row r="10" spans="1:19">
      <c r="A10" s="70" t="s">
        <v>1548</v>
      </c>
      <c r="B10" s="66" t="s">
        <v>28</v>
      </c>
      <c r="C10" s="5" t="s">
        <v>945</v>
      </c>
      <c r="D10" s="164">
        <f>$N$12-I10*($N$12-$N$4)</f>
        <v>1.1783999999999999E-2</v>
      </c>
      <c r="E10" s="164">
        <f>$N$3-O10*($N$3-$N$2)</f>
        <v>0</v>
      </c>
      <c r="F10" t="str">
        <f t="shared" si="0"/>
        <v>0 percent up in Greenlandian international stage</v>
      </c>
      <c r="G10" t="str">
        <f t="shared" si="1"/>
        <v>100 percent up in Meghalayan international stage</v>
      </c>
      <c r="I10" s="8">
        <v>0</v>
      </c>
      <c r="J10" s="160">
        <f t="shared" si="2"/>
        <v>0</v>
      </c>
      <c r="K10" s="9" t="s">
        <v>1490</v>
      </c>
      <c r="L10" s="5" t="s">
        <v>1505</v>
      </c>
      <c r="M10" s="7" t="s">
        <v>142</v>
      </c>
      <c r="N10" s="93"/>
      <c r="O10" s="21">
        <v>1</v>
      </c>
      <c r="P10" s="160">
        <f t="shared" si="3"/>
        <v>100</v>
      </c>
      <c r="Q10" s="22" t="s">
        <v>1492</v>
      </c>
      <c r="R10" s="9" t="s">
        <v>1503</v>
      </c>
      <c r="S10" s="8" t="s">
        <v>1466</v>
      </c>
    </row>
    <row r="11" spans="1:19">
      <c r="A11" s="70" t="s">
        <v>1548</v>
      </c>
      <c r="B11" s="66" t="s">
        <v>797</v>
      </c>
      <c r="C11" s="5" t="s">
        <v>945</v>
      </c>
      <c r="D11" s="164">
        <f>$N$12-I11*($N$12-$N$4)</f>
        <v>1.1783999999999999E-2</v>
      </c>
      <c r="E11" s="164">
        <f>$N$3-O11*($N$3-$N$2)</f>
        <v>0</v>
      </c>
      <c r="F11" t="str">
        <f t="shared" si="0"/>
        <v>0 percent up in Greenlandian international stage</v>
      </c>
      <c r="G11" t="str">
        <f t="shared" si="1"/>
        <v>100 percent up in Meghalayan international stage</v>
      </c>
      <c r="I11" s="8">
        <v>0</v>
      </c>
      <c r="J11" s="160">
        <f t="shared" si="2"/>
        <v>0</v>
      </c>
      <c r="K11" s="9" t="s">
        <v>1490</v>
      </c>
      <c r="L11" s="5" t="s">
        <v>945</v>
      </c>
      <c r="M11" s="7" t="s">
        <v>945</v>
      </c>
      <c r="N11" s="93"/>
      <c r="O11" s="21">
        <v>1</v>
      </c>
      <c r="P11" s="160">
        <f t="shared" si="3"/>
        <v>100</v>
      </c>
      <c r="Q11" s="22" t="s">
        <v>1492</v>
      </c>
      <c r="R11" s="9" t="s">
        <v>1498</v>
      </c>
      <c r="S11" s="8" t="s">
        <v>1466</v>
      </c>
    </row>
    <row r="12" spans="1:19">
      <c r="A12" s="70" t="s">
        <v>1548</v>
      </c>
      <c r="B12" s="64" t="s">
        <v>1490</v>
      </c>
      <c r="C12" s="5" t="s">
        <v>945</v>
      </c>
      <c r="D12" s="164">
        <f>$N$12-I12*($N$12-$N$4)</f>
        <v>1.1783999999999999E-2</v>
      </c>
      <c r="E12" s="164">
        <f>$N$12-O12*($N$12-$N$4)</f>
        <v>8.2360000000000003E-3</v>
      </c>
      <c r="F12" t="str">
        <f t="shared" si="0"/>
        <v>0 percent up in Greenlandian international stage</v>
      </c>
      <c r="G12" t="str">
        <f t="shared" si="1"/>
        <v>100 percent up in Greenlandian international stage</v>
      </c>
      <c r="I12" s="8">
        <v>0</v>
      </c>
      <c r="J12" s="160">
        <f t="shared" si="2"/>
        <v>0</v>
      </c>
      <c r="K12" s="9" t="s">
        <v>1490</v>
      </c>
      <c r="L12" s="5" t="s">
        <v>1505</v>
      </c>
      <c r="M12" s="7" t="s">
        <v>1493</v>
      </c>
      <c r="N12" s="93">
        <f>Master_Chronostrat!I7</f>
        <v>1.1783999999999999E-2</v>
      </c>
      <c r="O12" s="21">
        <v>1</v>
      </c>
      <c r="P12" s="160">
        <f t="shared" si="3"/>
        <v>100</v>
      </c>
      <c r="Q12" s="22" t="s">
        <v>1490</v>
      </c>
      <c r="R12" s="9" t="s">
        <v>1505</v>
      </c>
      <c r="S12" s="8" t="s">
        <v>1466</v>
      </c>
    </row>
    <row r="13" spans="1:19">
      <c r="A13" s="70" t="s">
        <v>1548</v>
      </c>
      <c r="B13" s="64" t="s">
        <v>1390</v>
      </c>
      <c r="C13" s="5" t="s">
        <v>18</v>
      </c>
      <c r="D13" s="164">
        <f>$N$25-I13*($N$25-$N$12)</f>
        <v>7.7278948826194932E-2</v>
      </c>
      <c r="E13" s="164">
        <f>$N$12-O13*($N$12-$N$4)</f>
        <v>1.0018270821308748E-2</v>
      </c>
      <c r="F13" t="str">
        <f t="shared" si="0"/>
        <v>44.6 percent up in Pleistocene Upper international stage</v>
      </c>
      <c r="G13" t="str">
        <f t="shared" si="1"/>
        <v>49.8 percent up in Greenlandian international stage</v>
      </c>
      <c r="I13" s="8">
        <v>0.44597221335356518</v>
      </c>
      <c r="J13" s="160">
        <f t="shared" si="2"/>
        <v>44.6</v>
      </c>
      <c r="K13" s="9" t="s">
        <v>433</v>
      </c>
      <c r="L13" s="5" t="s">
        <v>945</v>
      </c>
      <c r="M13" s="7" t="s">
        <v>945</v>
      </c>
      <c r="N13" s="93"/>
      <c r="O13" s="21">
        <v>0.49766887787239333</v>
      </c>
      <c r="P13" s="160">
        <f t="shared" si="3"/>
        <v>49.8</v>
      </c>
      <c r="Q13" s="22" t="s">
        <v>1490</v>
      </c>
      <c r="R13" s="9" t="s">
        <v>1499</v>
      </c>
      <c r="S13" s="8" t="s">
        <v>1466</v>
      </c>
    </row>
    <row r="14" spans="1:19">
      <c r="A14" s="70" t="s">
        <v>1548</v>
      </c>
      <c r="B14" s="64" t="s">
        <v>1314</v>
      </c>
      <c r="C14" s="5" t="s">
        <v>20</v>
      </c>
      <c r="D14" s="164">
        <f>$N$25-I14*($N$25-$N$12)</f>
        <v>0.1031226013623739</v>
      </c>
      <c r="E14" s="164">
        <f>$N$12-O14*($N$12-$N$4)</f>
        <v>1.0018270821308748E-2</v>
      </c>
      <c r="F14" t="str">
        <f t="shared" si="0"/>
        <v>22.7 percent up in Pleistocene Upper international stage</v>
      </c>
      <c r="G14" t="str">
        <f t="shared" si="1"/>
        <v>49.8 percent up in Greenlandian international stage</v>
      </c>
      <c r="I14" s="8">
        <v>0.22735838327828806</v>
      </c>
      <c r="J14" s="160">
        <f t="shared" si="2"/>
        <v>22.7</v>
      </c>
      <c r="K14" s="9" t="s">
        <v>433</v>
      </c>
      <c r="L14" s="5" t="s">
        <v>945</v>
      </c>
      <c r="M14" s="7" t="s">
        <v>945</v>
      </c>
      <c r="N14" s="93"/>
      <c r="O14" s="21">
        <v>0.49766887787239333</v>
      </c>
      <c r="P14" s="160">
        <f t="shared" si="3"/>
        <v>49.8</v>
      </c>
      <c r="Q14" s="22" t="s">
        <v>1490</v>
      </c>
      <c r="R14" s="9" t="s">
        <v>1499</v>
      </c>
      <c r="S14" s="8" t="s">
        <v>1466</v>
      </c>
    </row>
    <row r="15" spans="1:19">
      <c r="A15" s="70" t="s">
        <v>1548</v>
      </c>
      <c r="B15" s="64" t="s">
        <v>1341</v>
      </c>
      <c r="C15" s="5" t="s">
        <v>1225</v>
      </c>
      <c r="D15" s="164">
        <f>$N$25-I15*($N$25-$N$12)</f>
        <v>0.1031226013623739</v>
      </c>
      <c r="E15" s="164">
        <f>$N$12-O15*($N$12-$N$4)</f>
        <v>1.0018270821308748E-2</v>
      </c>
      <c r="F15" t="str">
        <f t="shared" si="0"/>
        <v>22.7 percent up in Pleistocene Upper international stage</v>
      </c>
      <c r="G15" t="str">
        <f t="shared" si="1"/>
        <v>49.8 percent up in Greenlandian international stage</v>
      </c>
      <c r="I15" s="8">
        <v>0.22735838327828806</v>
      </c>
      <c r="J15" s="160">
        <f t="shared" si="2"/>
        <v>22.7</v>
      </c>
      <c r="K15" s="9" t="s">
        <v>433</v>
      </c>
      <c r="L15" s="5" t="s">
        <v>945</v>
      </c>
      <c r="M15" s="7" t="s">
        <v>945</v>
      </c>
      <c r="N15" s="93"/>
      <c r="O15" s="21">
        <v>0.49766887787239333</v>
      </c>
      <c r="P15" s="160">
        <f t="shared" si="3"/>
        <v>49.8</v>
      </c>
      <c r="Q15" s="22" t="s">
        <v>1490</v>
      </c>
      <c r="R15" s="9" t="s">
        <v>1499</v>
      </c>
      <c r="S15" s="8" t="s">
        <v>1466</v>
      </c>
    </row>
    <row r="16" spans="1:19">
      <c r="A16" s="70" t="s">
        <v>1548</v>
      </c>
      <c r="B16" s="66" t="s">
        <v>963</v>
      </c>
      <c r="C16" s="5" t="s">
        <v>945</v>
      </c>
      <c r="D16" s="164">
        <f>$N$25-I16*($N$25-$N$12)</f>
        <v>0.11806044920869088</v>
      </c>
      <c r="E16" s="164">
        <f>$N$3-O16*($N$3-$N$2)</f>
        <v>0</v>
      </c>
      <c r="F16" t="str">
        <f t="shared" si="0"/>
        <v>10.1 percent up in Pleistocene Upper international stage</v>
      </c>
      <c r="G16" t="str">
        <f t="shared" si="1"/>
        <v>100 percent up in Meghalayan international stage</v>
      </c>
      <c r="I16" s="8">
        <v>0.10099775657532928</v>
      </c>
      <c r="J16" s="160">
        <f t="shared" si="2"/>
        <v>10.1</v>
      </c>
      <c r="K16" s="9" t="s">
        <v>433</v>
      </c>
      <c r="L16" s="5" t="s">
        <v>945</v>
      </c>
      <c r="M16" s="7" t="s">
        <v>945</v>
      </c>
      <c r="N16" s="93"/>
      <c r="O16" s="21">
        <v>1</v>
      </c>
      <c r="P16" s="160">
        <f t="shared" si="3"/>
        <v>100</v>
      </c>
      <c r="Q16" s="22" t="s">
        <v>1492</v>
      </c>
      <c r="R16" s="9" t="s">
        <v>1499</v>
      </c>
      <c r="S16" s="8" t="s">
        <v>1466</v>
      </c>
    </row>
    <row r="17" spans="1:19">
      <c r="A17" s="70" t="s">
        <v>1548</v>
      </c>
      <c r="B17" s="64" t="s">
        <v>1368</v>
      </c>
      <c r="C17" s="5" t="s">
        <v>945</v>
      </c>
      <c r="D17" s="164">
        <f>$N$25-I17*($N$25-$N$12)</f>
        <v>0.11966253898552842</v>
      </c>
      <c r="E17" s="164">
        <f>$N$12-O17*($N$12-$N$4)</f>
        <v>1.163129137049951E-2</v>
      </c>
      <c r="F17" t="str">
        <f t="shared" si="0"/>
        <v>8.7 percent up in Pleistocene Upper international stage</v>
      </c>
      <c r="G17" t="str">
        <f t="shared" si="1"/>
        <v>4.3 percent up in Greenlandian international stage</v>
      </c>
      <c r="I17" s="8">
        <v>8.7445532030110851E-2</v>
      </c>
      <c r="J17" s="160">
        <f t="shared" si="2"/>
        <v>8.6999999999999993</v>
      </c>
      <c r="K17" s="9" t="s">
        <v>433</v>
      </c>
      <c r="L17" s="5" t="s">
        <v>945</v>
      </c>
      <c r="M17" s="7" t="s">
        <v>945</v>
      </c>
      <c r="N17" s="93"/>
      <c r="O17" s="21">
        <v>4.3040763669811057E-2</v>
      </c>
      <c r="P17" s="160">
        <f t="shared" si="3"/>
        <v>4.3</v>
      </c>
      <c r="Q17" s="22" t="s">
        <v>1490</v>
      </c>
      <c r="R17" s="9" t="s">
        <v>1499</v>
      </c>
      <c r="S17" s="8" t="s">
        <v>1466</v>
      </c>
    </row>
    <row r="18" spans="1:19">
      <c r="A18" s="70" t="s">
        <v>1548</v>
      </c>
      <c r="B18" s="64" t="s">
        <v>1376</v>
      </c>
      <c r="C18" s="5" t="s">
        <v>1217</v>
      </c>
      <c r="D18" s="164">
        <f>$N$25-I18*($N$25-$N$12)</f>
        <v>0.11966253898552842</v>
      </c>
      <c r="E18" s="164">
        <f>$N$12-O18*($N$12-$N$4)</f>
        <v>1.163129137049951E-2</v>
      </c>
      <c r="F18" t="str">
        <f t="shared" si="0"/>
        <v>8.7 percent up in Pleistocene Upper international stage</v>
      </c>
      <c r="G18" t="str">
        <f t="shared" si="1"/>
        <v>4.3 percent up in Greenlandian international stage</v>
      </c>
      <c r="I18" s="8">
        <v>8.7445532030110851E-2</v>
      </c>
      <c r="J18" s="160">
        <f t="shared" si="2"/>
        <v>8.6999999999999993</v>
      </c>
      <c r="K18" s="9" t="s">
        <v>433</v>
      </c>
      <c r="L18" s="5" t="s">
        <v>945</v>
      </c>
      <c r="M18" s="7" t="s">
        <v>945</v>
      </c>
      <c r="N18" s="93"/>
      <c r="O18" s="21">
        <v>4.3040763669811057E-2</v>
      </c>
      <c r="P18" s="160">
        <f t="shared" si="3"/>
        <v>4.3</v>
      </c>
      <c r="Q18" s="22" t="s">
        <v>1490</v>
      </c>
      <c r="R18" s="9" t="s">
        <v>1499</v>
      </c>
      <c r="S18" s="8" t="s">
        <v>1466</v>
      </c>
    </row>
    <row r="19" spans="1:19">
      <c r="A19" s="70" t="s">
        <v>1548</v>
      </c>
      <c r="B19" s="64" t="s">
        <v>1379</v>
      </c>
      <c r="C19" s="5" t="s">
        <v>1240</v>
      </c>
      <c r="D19" s="164">
        <f>$N$25-I19*($N$25-$N$12)</f>
        <v>0.11966253898552842</v>
      </c>
      <c r="E19" s="164">
        <f>$N$12-O19*($N$12-$N$4)</f>
        <v>1.163129137049951E-2</v>
      </c>
      <c r="F19" t="str">
        <f t="shared" si="0"/>
        <v>8.7 percent up in Pleistocene Upper international stage</v>
      </c>
      <c r="G19" t="str">
        <f t="shared" si="1"/>
        <v>4.3 percent up in Greenlandian international stage</v>
      </c>
      <c r="I19" s="8">
        <v>8.7445532030110851E-2</v>
      </c>
      <c r="J19" s="160">
        <f t="shared" si="2"/>
        <v>8.6999999999999993</v>
      </c>
      <c r="K19" s="9" t="s">
        <v>433</v>
      </c>
      <c r="L19" s="5" t="s">
        <v>945</v>
      </c>
      <c r="M19" s="7" t="s">
        <v>945</v>
      </c>
      <c r="N19" s="93"/>
      <c r="O19" s="21">
        <v>4.3040763669811057E-2</v>
      </c>
      <c r="P19" s="160">
        <f t="shared" si="3"/>
        <v>4.3</v>
      </c>
      <c r="Q19" s="22" t="s">
        <v>1490</v>
      </c>
      <c r="R19" s="9" t="s">
        <v>1499</v>
      </c>
      <c r="S19" s="8" t="s">
        <v>1466</v>
      </c>
    </row>
    <row r="20" spans="1:19">
      <c r="A20" s="70" t="s">
        <v>1548</v>
      </c>
      <c r="B20" s="67" t="s">
        <v>1392</v>
      </c>
      <c r="C20" s="5" t="s">
        <v>1407</v>
      </c>
      <c r="D20" s="164">
        <f>$N$25-I20*($N$25-$N$12)</f>
        <v>0.12793250779710569</v>
      </c>
      <c r="E20" s="164">
        <f>$N$25-O20*($N$25-$N$12)</f>
        <v>1.2152944435024016E-2</v>
      </c>
      <c r="F20" t="str">
        <f t="shared" si="0"/>
        <v>1.7 percent up in Pleistocene Upper international stage</v>
      </c>
      <c r="G20" t="str">
        <f t="shared" si="1"/>
        <v>99.7 percent up in Pleistocene Upper international stage</v>
      </c>
      <c r="I20" s="8">
        <v>1.7489106406022192E-2</v>
      </c>
      <c r="J20" s="160">
        <f t="shared" si="2"/>
        <v>1.7</v>
      </c>
      <c r="K20" s="9" t="s">
        <v>433</v>
      </c>
      <c r="L20" s="5" t="s">
        <v>945</v>
      </c>
      <c r="M20" s="7" t="s">
        <v>945</v>
      </c>
      <c r="N20" s="93"/>
      <c r="O20" s="21">
        <v>0.99687906514326308</v>
      </c>
      <c r="P20" s="160">
        <f t="shared" si="3"/>
        <v>99.7</v>
      </c>
      <c r="Q20" s="22" t="s">
        <v>433</v>
      </c>
      <c r="R20" s="9" t="s">
        <v>1500</v>
      </c>
      <c r="S20" s="8">
        <v>0.979389958737241</v>
      </c>
    </row>
    <row r="21" spans="1:19">
      <c r="A21" s="70" t="s">
        <v>1548</v>
      </c>
      <c r="B21" s="64" t="s">
        <v>1352</v>
      </c>
      <c r="C21" s="5" t="s">
        <v>18</v>
      </c>
      <c r="D21" s="164">
        <f>$N$25-I21*($N$25-$N$12)</f>
        <v>0.12896625389855285</v>
      </c>
      <c r="E21" s="164">
        <f>$N$25-O21*($N$25-$N$12)</f>
        <v>7.7278948826194932E-2</v>
      </c>
      <c r="F21" t="str">
        <f t="shared" si="0"/>
        <v>0.9 percent up in Pleistocene Upper international stage</v>
      </c>
      <c r="G21" t="str">
        <f t="shared" si="1"/>
        <v>44.6 percent up in Pleistocene Upper international stage</v>
      </c>
      <c r="I21" s="8">
        <v>8.7445532030111517E-3</v>
      </c>
      <c r="J21" s="160">
        <f t="shared" si="2"/>
        <v>0.9</v>
      </c>
      <c r="K21" s="9" t="s">
        <v>433</v>
      </c>
      <c r="L21" s="5" t="s">
        <v>945</v>
      </c>
      <c r="M21" s="7" t="s">
        <v>945</v>
      </c>
      <c r="N21" s="93"/>
      <c r="O21" s="21">
        <v>0.44597221335356518</v>
      </c>
      <c r="P21" s="160">
        <f t="shared" si="3"/>
        <v>44.6</v>
      </c>
      <c r="Q21" s="22" t="s">
        <v>433</v>
      </c>
      <c r="R21" s="9" t="s">
        <v>1500</v>
      </c>
      <c r="S21" s="8">
        <v>0.43722766015055398</v>
      </c>
    </row>
    <row r="22" spans="1:19">
      <c r="A22" s="70" t="s">
        <v>1548</v>
      </c>
      <c r="B22" s="67" t="s">
        <v>1393</v>
      </c>
      <c r="C22" s="5" t="s">
        <v>1407</v>
      </c>
      <c r="D22" s="164">
        <f>$N$25-I22*($N$25-$N$12)</f>
        <v>0.13</v>
      </c>
      <c r="E22" s="164">
        <f>$N$25-O22*($N$25-$N$12)</f>
        <v>0.12793250779710569</v>
      </c>
      <c r="F22" t="str">
        <f t="shared" si="0"/>
        <v>0 percent up in Pleistocene Upper international stage</v>
      </c>
      <c r="G22" t="str">
        <f t="shared" si="1"/>
        <v>1.7 percent up in Pleistocene Upper international stage</v>
      </c>
      <c r="I22" s="8">
        <v>0</v>
      </c>
      <c r="J22" s="160">
        <f t="shared" si="2"/>
        <v>0</v>
      </c>
      <c r="K22" s="9" t="s">
        <v>433</v>
      </c>
      <c r="L22" s="5" t="s">
        <v>945</v>
      </c>
      <c r="M22" s="7" t="s">
        <v>945</v>
      </c>
      <c r="N22" s="93"/>
      <c r="O22" s="21">
        <v>1.7489106406022234E-2</v>
      </c>
      <c r="P22" s="160">
        <f t="shared" si="3"/>
        <v>1.7</v>
      </c>
      <c r="Q22" s="22" t="s">
        <v>433</v>
      </c>
      <c r="R22" s="9" t="s">
        <v>1501</v>
      </c>
      <c r="S22" s="8" t="s">
        <v>1466</v>
      </c>
    </row>
    <row r="23" spans="1:19">
      <c r="A23" s="70" t="s">
        <v>1548</v>
      </c>
      <c r="B23" s="66" t="s">
        <v>839</v>
      </c>
      <c r="C23" s="5" t="s">
        <v>1225</v>
      </c>
      <c r="D23" s="164">
        <f>$N$25-I23*($N$25-$N$12)</f>
        <v>0.13</v>
      </c>
      <c r="E23" s="164">
        <f>$N$25-O23*($N$25-$N$12)</f>
        <v>1.1784000000000003E-2</v>
      </c>
      <c r="F23" t="str">
        <f t="shared" si="0"/>
        <v>0 percent up in Pleistocene Upper international stage</v>
      </c>
      <c r="G23" t="str">
        <f t="shared" si="1"/>
        <v>100 percent up in Pleistocene Upper international stage</v>
      </c>
      <c r="I23" s="8">
        <v>0</v>
      </c>
      <c r="J23" s="160">
        <f t="shared" si="2"/>
        <v>0</v>
      </c>
      <c r="K23" s="9" t="s">
        <v>433</v>
      </c>
      <c r="L23" s="5" t="s">
        <v>945</v>
      </c>
      <c r="M23" s="7" t="s">
        <v>945</v>
      </c>
      <c r="N23" s="93"/>
      <c r="O23" s="21">
        <v>1</v>
      </c>
      <c r="P23" s="160">
        <f t="shared" si="3"/>
        <v>100</v>
      </c>
      <c r="Q23" s="22" t="s">
        <v>433</v>
      </c>
      <c r="R23" s="9" t="s">
        <v>1498</v>
      </c>
      <c r="S23" s="8" t="s">
        <v>1466</v>
      </c>
    </row>
    <row r="24" spans="1:19">
      <c r="A24" s="70" t="s">
        <v>1548</v>
      </c>
      <c r="B24" s="66" t="s">
        <v>402</v>
      </c>
      <c r="C24" s="5" t="s">
        <v>16</v>
      </c>
      <c r="D24" s="164">
        <f>$N$25-I24*($N$25-$N$12)</f>
        <v>0.13</v>
      </c>
      <c r="E24" s="164">
        <f>$N$25-O24*($N$25-$N$12)</f>
        <v>8.2530740155555754E-2</v>
      </c>
      <c r="F24" t="str">
        <f t="shared" si="0"/>
        <v>0 percent up in Pleistocene Upper international stage</v>
      </c>
      <c r="G24" t="str">
        <f t="shared" si="1"/>
        <v>40.2 percent up in Pleistocene Upper international stage</v>
      </c>
      <c r="I24" s="8">
        <v>0</v>
      </c>
      <c r="J24" s="160">
        <f t="shared" si="2"/>
        <v>0</v>
      </c>
      <c r="K24" s="9" t="s">
        <v>433</v>
      </c>
      <c r="L24" s="5" t="s">
        <v>945</v>
      </c>
      <c r="M24" s="7" t="s">
        <v>945</v>
      </c>
      <c r="N24" s="93"/>
      <c r="O24" s="21">
        <v>0.40154682821652099</v>
      </c>
      <c r="P24" s="160">
        <f t="shared" si="3"/>
        <v>40.200000000000003</v>
      </c>
      <c r="Q24" s="22" t="s">
        <v>433</v>
      </c>
      <c r="R24" s="9" t="s">
        <v>1501</v>
      </c>
      <c r="S24" s="8" t="s">
        <v>1466</v>
      </c>
    </row>
    <row r="25" spans="1:19">
      <c r="A25" s="70" t="s">
        <v>1548</v>
      </c>
      <c r="B25" s="66" t="s">
        <v>433</v>
      </c>
      <c r="C25" s="5" t="s">
        <v>945</v>
      </c>
      <c r="D25" s="164">
        <f>$N$25-I25*($N$25-$N$12)</f>
        <v>0.13</v>
      </c>
      <c r="E25" s="164" t="s">
        <v>1565</v>
      </c>
      <c r="F25" t="str">
        <f t="shared" si="0"/>
        <v>0 percent up in Pleistocene Upper international stage</v>
      </c>
      <c r="G25" t="str">
        <f t="shared" si="1"/>
        <v>100 percent up in Pleistocene Upper international stage</v>
      </c>
      <c r="I25" s="8">
        <v>0</v>
      </c>
      <c r="J25" s="160">
        <f t="shared" si="2"/>
        <v>0</v>
      </c>
      <c r="K25" s="9" t="s">
        <v>433</v>
      </c>
      <c r="L25" s="5" t="s">
        <v>1505</v>
      </c>
      <c r="M25" s="7" t="s">
        <v>1468</v>
      </c>
      <c r="N25" s="93">
        <f>Master_Chronostrat!I8</f>
        <v>0.13</v>
      </c>
      <c r="O25" s="21">
        <v>1</v>
      </c>
      <c r="P25" s="160">
        <f t="shared" si="3"/>
        <v>100</v>
      </c>
      <c r="Q25" s="22" t="s">
        <v>433</v>
      </c>
      <c r="R25" s="9" t="s">
        <v>1505</v>
      </c>
      <c r="S25" s="8" t="s">
        <v>1466</v>
      </c>
    </row>
    <row r="26" spans="1:19">
      <c r="A26" s="70" t="s">
        <v>1548</v>
      </c>
      <c r="B26" s="64" t="s">
        <v>1349</v>
      </c>
      <c r="C26" s="5" t="s">
        <v>1240</v>
      </c>
      <c r="D26" s="164">
        <f>$N$75-I26*($N$75-$N$25)</f>
        <v>0.13196335877862597</v>
      </c>
      <c r="E26" s="164">
        <f>$N$25-O26*($N$25-$N$12)</f>
        <v>0.11966253898552842</v>
      </c>
      <c r="F26" t="str">
        <f t="shared" si="0"/>
        <v>99.7 percent up in Chibanian international stage</v>
      </c>
      <c r="G26" t="str">
        <f t="shared" si="1"/>
        <v>8.7 percent up in Pleistocene Upper international stage</v>
      </c>
      <c r="I26" s="8">
        <v>0.99694656488549616</v>
      </c>
      <c r="J26" s="160">
        <f t="shared" si="2"/>
        <v>99.7</v>
      </c>
      <c r="K26" s="9" t="s">
        <v>1489</v>
      </c>
      <c r="L26" s="5" t="s">
        <v>945</v>
      </c>
      <c r="M26" s="7" t="s">
        <v>945</v>
      </c>
      <c r="N26" s="93"/>
      <c r="O26" s="21">
        <v>8.7445532030110809E-2</v>
      </c>
      <c r="P26" s="160">
        <f t="shared" si="3"/>
        <v>8.6999999999999993</v>
      </c>
      <c r="Q26" s="22" t="s">
        <v>433</v>
      </c>
      <c r="R26" s="9" t="s">
        <v>1499</v>
      </c>
      <c r="S26" s="8" t="s">
        <v>1466</v>
      </c>
    </row>
    <row r="27" spans="1:19">
      <c r="A27" s="70" t="s">
        <v>1548</v>
      </c>
      <c r="B27" s="64" t="s">
        <v>466</v>
      </c>
      <c r="C27" s="5" t="s">
        <v>1217</v>
      </c>
      <c r="D27" s="164">
        <f>$N$75-I27*($N$75-$N$25)</f>
        <v>0.13392671755725194</v>
      </c>
      <c r="E27" s="164">
        <f>$N$25-O27*($N$25-$N$12)</f>
        <v>0.11966253898552842</v>
      </c>
      <c r="F27" t="str">
        <f t="shared" si="0"/>
        <v>99.4 percent up in Chibanian international stage</v>
      </c>
      <c r="G27" t="str">
        <f t="shared" si="1"/>
        <v>8.7 percent up in Pleistocene Upper international stage</v>
      </c>
      <c r="I27" s="8">
        <v>0.99389312977099231</v>
      </c>
      <c r="J27" s="160">
        <f t="shared" si="2"/>
        <v>99.4</v>
      </c>
      <c r="K27" s="9" t="s">
        <v>1489</v>
      </c>
      <c r="L27" s="5" t="s">
        <v>945</v>
      </c>
      <c r="M27" s="7" t="s">
        <v>945</v>
      </c>
      <c r="N27" s="93"/>
      <c r="O27" s="21">
        <v>8.7445532030110809E-2</v>
      </c>
      <c r="P27" s="160">
        <f t="shared" si="3"/>
        <v>8.6999999999999993</v>
      </c>
      <c r="Q27" s="22" t="s">
        <v>433</v>
      </c>
      <c r="R27" s="9" t="s">
        <v>1499</v>
      </c>
      <c r="S27" s="8" t="s">
        <v>1466</v>
      </c>
    </row>
    <row r="28" spans="1:19">
      <c r="A28" s="70" t="s">
        <v>1548</v>
      </c>
      <c r="B28" s="64" t="s">
        <v>1291</v>
      </c>
      <c r="C28" s="5" t="s">
        <v>1221</v>
      </c>
      <c r="D28" s="164">
        <f>$N$75-I28*($N$75-$N$25)</f>
        <v>0.13392671755725194</v>
      </c>
      <c r="E28" s="164">
        <f>$N$25-O28*($N$25-$N$12)</f>
        <v>0.11966253898552842</v>
      </c>
      <c r="F28" t="str">
        <f t="shared" si="0"/>
        <v>99.4 percent up in Chibanian international stage</v>
      </c>
      <c r="G28" t="str">
        <f t="shared" si="1"/>
        <v>8.7 percent up in Pleistocene Upper international stage</v>
      </c>
      <c r="I28" s="8">
        <v>0.99389312977099231</v>
      </c>
      <c r="J28" s="160">
        <f t="shared" si="2"/>
        <v>99.4</v>
      </c>
      <c r="K28" s="9" t="s">
        <v>1489</v>
      </c>
      <c r="L28" s="5" t="s">
        <v>945</v>
      </c>
      <c r="M28" s="7" t="s">
        <v>945</v>
      </c>
      <c r="N28" s="93"/>
      <c r="O28" s="21">
        <v>8.7445532030110809E-2</v>
      </c>
      <c r="P28" s="160">
        <f t="shared" si="3"/>
        <v>8.6999999999999993</v>
      </c>
      <c r="Q28" s="22" t="s">
        <v>433</v>
      </c>
      <c r="R28" s="9" t="s">
        <v>1499</v>
      </c>
      <c r="S28" s="8" t="s">
        <v>1466</v>
      </c>
    </row>
    <row r="29" spans="1:19">
      <c r="A29" s="70" t="s">
        <v>1548</v>
      </c>
      <c r="B29" s="64" t="s">
        <v>1375</v>
      </c>
      <c r="C29" s="5" t="s">
        <v>1424</v>
      </c>
      <c r="D29" s="164">
        <f>$N$75-I29*($N$75-$N$25)</f>
        <v>0.15356030534351151</v>
      </c>
      <c r="E29" s="164">
        <f>$N$75-O29*($N$75-$N$25)</f>
        <v>0.13392671755725194</v>
      </c>
      <c r="F29" t="str">
        <f t="shared" si="0"/>
        <v>96.3 percent up in Chibanian international stage</v>
      </c>
      <c r="G29" t="str">
        <f t="shared" si="1"/>
        <v>99.4 percent up in Chibanian international stage</v>
      </c>
      <c r="I29" s="8">
        <v>0.9633587786259542</v>
      </c>
      <c r="J29" s="160">
        <f t="shared" si="2"/>
        <v>96.3</v>
      </c>
      <c r="K29" s="9" t="s">
        <v>1489</v>
      </c>
      <c r="L29" s="5" t="s">
        <v>945</v>
      </c>
      <c r="M29" s="7" t="s">
        <v>945</v>
      </c>
      <c r="N29" s="93"/>
      <c r="O29" s="21">
        <v>0.99389312977099231</v>
      </c>
      <c r="P29" s="160">
        <f t="shared" si="3"/>
        <v>99.4</v>
      </c>
      <c r="Q29" s="22" t="s">
        <v>1489</v>
      </c>
      <c r="R29" s="9" t="s">
        <v>1500</v>
      </c>
      <c r="S29" s="8">
        <v>3.0534351145038215E-2</v>
      </c>
    </row>
    <row r="30" spans="1:19">
      <c r="A30" s="70" t="s">
        <v>1548</v>
      </c>
      <c r="B30" s="67" t="s">
        <v>1409</v>
      </c>
      <c r="C30" s="5" t="s">
        <v>1424</v>
      </c>
      <c r="D30" s="164">
        <f>$N$75-I30*($N$75-$N$25)</f>
        <v>0.16337709923664123</v>
      </c>
      <c r="E30" s="164">
        <f>$N$75-O30*($N$75-$N$25)</f>
        <v>0.13</v>
      </c>
      <c r="F30" t="str">
        <f t="shared" si="0"/>
        <v>94.8 percent up in Chibanian international stage</v>
      </c>
      <c r="G30" t="str">
        <f t="shared" si="1"/>
        <v>100 percent up in Chibanian international stage</v>
      </c>
      <c r="I30" s="8">
        <v>0.94809160305343509</v>
      </c>
      <c r="J30" s="160">
        <f t="shared" si="2"/>
        <v>94.8</v>
      </c>
      <c r="K30" s="9" t="s">
        <v>1489</v>
      </c>
      <c r="L30" s="5" t="s">
        <v>945</v>
      </c>
      <c r="M30" s="7" t="s">
        <v>945</v>
      </c>
      <c r="N30" s="93"/>
      <c r="O30" s="21">
        <v>1</v>
      </c>
      <c r="P30" s="160">
        <f t="shared" si="3"/>
        <v>100</v>
      </c>
      <c r="Q30" s="22" t="s">
        <v>1489</v>
      </c>
      <c r="R30" s="9" t="s">
        <v>1502</v>
      </c>
      <c r="S30" s="8" t="s">
        <v>1466</v>
      </c>
    </row>
    <row r="31" spans="1:19">
      <c r="A31" s="70" t="s">
        <v>1548</v>
      </c>
      <c r="B31" s="64" t="s">
        <v>1290</v>
      </c>
      <c r="C31" s="5" t="s">
        <v>18</v>
      </c>
      <c r="D31" s="164">
        <f>$N$75-I31*($N$75-$N$25)</f>
        <v>0.17319389312977107</v>
      </c>
      <c r="E31" s="164">
        <f>$N$25-O31*($N$25-$N$12)</f>
        <v>0.12896625389855285</v>
      </c>
      <c r="F31" t="str">
        <f t="shared" si="0"/>
        <v>93.3 percent up in Chibanian international stage</v>
      </c>
      <c r="G31" t="str">
        <f t="shared" si="1"/>
        <v>0.9 percent up in Pleistocene Upper international stage</v>
      </c>
      <c r="I31" s="8">
        <v>0.93282442748091599</v>
      </c>
      <c r="J31" s="160">
        <f t="shared" si="2"/>
        <v>93.3</v>
      </c>
      <c r="K31" s="9" t="s">
        <v>1489</v>
      </c>
      <c r="L31" s="5" t="s">
        <v>945</v>
      </c>
      <c r="M31" s="7" t="s">
        <v>945</v>
      </c>
      <c r="N31" s="93"/>
      <c r="O31" s="21">
        <v>8.744553203011117E-3</v>
      </c>
      <c r="P31" s="160">
        <f t="shared" si="3"/>
        <v>0.9</v>
      </c>
      <c r="Q31" s="22" t="s">
        <v>433</v>
      </c>
      <c r="R31" s="9" t="s">
        <v>1499</v>
      </c>
      <c r="S31" s="8" t="s">
        <v>1466</v>
      </c>
    </row>
    <row r="32" spans="1:19">
      <c r="A32" s="70" t="s">
        <v>1548</v>
      </c>
      <c r="B32" s="64" t="s">
        <v>1367</v>
      </c>
      <c r="C32" s="5" t="s">
        <v>1424</v>
      </c>
      <c r="D32" s="164">
        <f>$N$75-I32*($N$75-$N$25)</f>
        <v>0.17319389312977107</v>
      </c>
      <c r="E32" s="164">
        <f>$N$75-O32*($N$75-$N$25)</f>
        <v>0.15356030534351151</v>
      </c>
      <c r="F32" t="str">
        <f t="shared" si="0"/>
        <v>93.3 percent up in Chibanian international stage</v>
      </c>
      <c r="G32" t="str">
        <f t="shared" si="1"/>
        <v>96.3 percent up in Chibanian international stage</v>
      </c>
      <c r="I32" s="8">
        <v>0.93282442748091599</v>
      </c>
      <c r="J32" s="160">
        <f t="shared" si="2"/>
        <v>93.3</v>
      </c>
      <c r="K32" s="9" t="s">
        <v>1489</v>
      </c>
      <c r="L32" s="5" t="s">
        <v>945</v>
      </c>
      <c r="M32" s="7" t="s">
        <v>945</v>
      </c>
      <c r="N32" s="93"/>
      <c r="O32" s="21">
        <v>0.9633587786259542</v>
      </c>
      <c r="P32" s="160">
        <f t="shared" si="3"/>
        <v>96.3</v>
      </c>
      <c r="Q32" s="22" t="s">
        <v>1489</v>
      </c>
      <c r="R32" s="9" t="s">
        <v>1500</v>
      </c>
      <c r="S32" s="8">
        <v>3.0534351145038215E-2</v>
      </c>
    </row>
    <row r="33" spans="1:19">
      <c r="A33" s="70" t="s">
        <v>1548</v>
      </c>
      <c r="B33" s="67" t="s">
        <v>1394</v>
      </c>
      <c r="C33" s="5" t="s">
        <v>1407</v>
      </c>
      <c r="D33" s="164">
        <f>$N$75-I33*($N$75-$N$25)</f>
        <v>0.20264427480916036</v>
      </c>
      <c r="E33" s="164">
        <f>$N$75-O33*($N$75-$N$25)</f>
        <v>0.16337709923664123</v>
      </c>
      <c r="F33" t="str">
        <f t="shared" si="0"/>
        <v>88.7 percent up in Chibanian international stage</v>
      </c>
      <c r="G33" t="str">
        <f t="shared" si="1"/>
        <v>94.8 percent up in Chibanian international stage</v>
      </c>
      <c r="I33" s="8">
        <v>0.88702290076335866</v>
      </c>
      <c r="J33" s="160">
        <f t="shared" si="2"/>
        <v>88.7</v>
      </c>
      <c r="K33" s="9" t="s">
        <v>1489</v>
      </c>
      <c r="L33" s="5" t="s">
        <v>945</v>
      </c>
      <c r="M33" s="7" t="s">
        <v>945</v>
      </c>
      <c r="N33" s="93"/>
      <c r="O33" s="21">
        <v>0.94809160305343509</v>
      </c>
      <c r="P33" s="160">
        <f t="shared" si="3"/>
        <v>94.8</v>
      </c>
      <c r="Q33" s="22" t="s">
        <v>1489</v>
      </c>
      <c r="R33" s="9" t="s">
        <v>1500</v>
      </c>
      <c r="S33" s="8">
        <v>6.1068702290076389E-2</v>
      </c>
    </row>
    <row r="34" spans="1:19">
      <c r="A34" s="70" t="s">
        <v>1548</v>
      </c>
      <c r="B34" s="67" t="s">
        <v>1262</v>
      </c>
      <c r="C34" s="5" t="s">
        <v>1424</v>
      </c>
      <c r="D34" s="164">
        <f>$N$75-I34*($N$75-$N$25)</f>
        <v>0.20264427480916036</v>
      </c>
      <c r="E34" s="164">
        <f>$N$75-O34*($N$75-$N$25)</f>
        <v>0.16337709923664123</v>
      </c>
      <c r="F34" t="str">
        <f t="shared" si="0"/>
        <v>88.7 percent up in Chibanian international stage</v>
      </c>
      <c r="G34" t="str">
        <f t="shared" si="1"/>
        <v>94.8 percent up in Chibanian international stage</v>
      </c>
      <c r="I34" s="8">
        <v>0.88702290076335866</v>
      </c>
      <c r="J34" s="160">
        <f t="shared" si="2"/>
        <v>88.7</v>
      </c>
      <c r="K34" s="9" t="s">
        <v>1489</v>
      </c>
      <c r="L34" s="5" t="s">
        <v>945</v>
      </c>
      <c r="M34" s="7" t="s">
        <v>945</v>
      </c>
      <c r="N34" s="93"/>
      <c r="O34" s="21">
        <v>0.94809160305343509</v>
      </c>
      <c r="P34" s="160">
        <f t="shared" si="3"/>
        <v>94.8</v>
      </c>
      <c r="Q34" s="22" t="s">
        <v>1489</v>
      </c>
      <c r="R34" s="9" t="s">
        <v>1500</v>
      </c>
      <c r="S34" s="8">
        <v>6.1068702290076389E-2</v>
      </c>
    </row>
    <row r="35" spans="1:19">
      <c r="A35" s="70" t="s">
        <v>1548</v>
      </c>
      <c r="B35" s="64" t="s">
        <v>1261</v>
      </c>
      <c r="C35" s="5" t="s">
        <v>1424</v>
      </c>
      <c r="D35" s="164">
        <f>$N$75-I35*($N$75-$N$25)</f>
        <v>0.23994809160305341</v>
      </c>
      <c r="E35" s="164">
        <f>$N$75-O35*($N$75-$N$25)</f>
        <v>0.17319389312977107</v>
      </c>
      <c r="F35" t="str">
        <f t="shared" si="0"/>
        <v>82.9 percent up in Chibanian international stage</v>
      </c>
      <c r="G35" t="str">
        <f t="shared" si="1"/>
        <v>93.3 percent up in Chibanian international stage</v>
      </c>
      <c r="I35" s="8">
        <v>0.82900763358778629</v>
      </c>
      <c r="J35" s="160">
        <f t="shared" si="2"/>
        <v>82.9</v>
      </c>
      <c r="K35" s="9" t="s">
        <v>1489</v>
      </c>
      <c r="L35" s="5" t="s">
        <v>945</v>
      </c>
      <c r="M35" s="7" t="s">
        <v>945</v>
      </c>
      <c r="N35" s="93"/>
      <c r="O35" s="21">
        <v>0.93282442748091599</v>
      </c>
      <c r="P35" s="160">
        <f t="shared" si="3"/>
        <v>93.3</v>
      </c>
      <c r="Q35" s="22" t="s">
        <v>1489</v>
      </c>
      <c r="R35" s="9" t="s">
        <v>1500</v>
      </c>
      <c r="S35" s="8">
        <v>0.10381679389312973</v>
      </c>
    </row>
    <row r="36" spans="1:19">
      <c r="A36" s="70" t="s">
        <v>1548</v>
      </c>
      <c r="B36" s="64" t="s">
        <v>1348</v>
      </c>
      <c r="C36" s="5" t="s">
        <v>1240</v>
      </c>
      <c r="D36" s="164">
        <f>$N$75-I36*($N$75-$N$25)</f>
        <v>0.23994809160305341</v>
      </c>
      <c r="E36" s="164">
        <f>$N$75-O36*($N$75-$N$25)</f>
        <v>0.13196335877862597</v>
      </c>
      <c r="F36" t="str">
        <f t="shared" si="0"/>
        <v>82.9 percent up in Chibanian international stage</v>
      </c>
      <c r="G36" t="str">
        <f t="shared" si="1"/>
        <v>99.7 percent up in Chibanian international stage</v>
      </c>
      <c r="I36" s="8">
        <v>0.82900763358778629</v>
      </c>
      <c r="J36" s="160">
        <f t="shared" si="2"/>
        <v>82.9</v>
      </c>
      <c r="K36" s="9" t="s">
        <v>1489</v>
      </c>
      <c r="L36" s="5" t="s">
        <v>945</v>
      </c>
      <c r="M36" s="7" t="s">
        <v>945</v>
      </c>
      <c r="N36" s="93"/>
      <c r="O36" s="21">
        <v>0.99694656488549616</v>
      </c>
      <c r="P36" s="160">
        <f t="shared" si="3"/>
        <v>99.7</v>
      </c>
      <c r="Q36" s="22" t="s">
        <v>1489</v>
      </c>
      <c r="R36" s="9" t="s">
        <v>1500</v>
      </c>
      <c r="S36" s="8">
        <v>0.16793893129770987</v>
      </c>
    </row>
    <row r="37" spans="1:19">
      <c r="A37" s="70" t="s">
        <v>1548</v>
      </c>
      <c r="B37" s="64" t="s">
        <v>1351</v>
      </c>
      <c r="C37" s="5" t="s">
        <v>1217</v>
      </c>
      <c r="D37" s="164">
        <f>$N$75-I37*($N$75-$N$25)</f>
        <v>0.23994809160305341</v>
      </c>
      <c r="E37" s="164">
        <f>$N$75-O37*($N$75-$N$25)</f>
        <v>0.13196335877862597</v>
      </c>
      <c r="F37" t="str">
        <f t="shared" si="0"/>
        <v>82.9 percent up in Chibanian international stage</v>
      </c>
      <c r="G37" t="str">
        <f t="shared" si="1"/>
        <v>99.7 percent up in Chibanian international stage</v>
      </c>
      <c r="I37" s="8">
        <v>0.82900763358778629</v>
      </c>
      <c r="J37" s="160">
        <f t="shared" si="2"/>
        <v>82.9</v>
      </c>
      <c r="K37" s="9" t="s">
        <v>1489</v>
      </c>
      <c r="L37" s="5" t="s">
        <v>945</v>
      </c>
      <c r="M37" s="7" t="s">
        <v>945</v>
      </c>
      <c r="N37" s="93"/>
      <c r="O37" s="21">
        <v>0.99694656488549616</v>
      </c>
      <c r="P37" s="160">
        <f t="shared" si="3"/>
        <v>99.7</v>
      </c>
      <c r="Q37" s="22" t="s">
        <v>1489</v>
      </c>
      <c r="R37" s="9" t="s">
        <v>1500</v>
      </c>
      <c r="S37" s="8">
        <v>0.16793893129770987</v>
      </c>
    </row>
    <row r="38" spans="1:19">
      <c r="A38" s="70" t="s">
        <v>1548</v>
      </c>
      <c r="B38" s="64" t="s">
        <v>1377</v>
      </c>
      <c r="C38" s="5" t="s">
        <v>1221</v>
      </c>
      <c r="D38" s="164">
        <f>$N$75-I38*($N$75-$N$25)</f>
        <v>0.23994809160305341</v>
      </c>
      <c r="E38" s="164">
        <f>$N$75-O38*($N$75-$N$25)</f>
        <v>0.13196335877862597</v>
      </c>
      <c r="F38" t="str">
        <f t="shared" si="0"/>
        <v>82.9 percent up in Chibanian international stage</v>
      </c>
      <c r="G38" t="str">
        <f t="shared" si="1"/>
        <v>99.7 percent up in Chibanian international stage</v>
      </c>
      <c r="I38" s="8">
        <v>0.82900763358778629</v>
      </c>
      <c r="J38" s="160">
        <f t="shared" si="2"/>
        <v>82.9</v>
      </c>
      <c r="K38" s="9" t="s">
        <v>1489</v>
      </c>
      <c r="L38" s="5" t="s">
        <v>945</v>
      </c>
      <c r="M38" s="7" t="s">
        <v>945</v>
      </c>
      <c r="N38" s="93"/>
      <c r="O38" s="21">
        <v>0.99694656488549616</v>
      </c>
      <c r="P38" s="160">
        <f t="shared" si="3"/>
        <v>99.7</v>
      </c>
      <c r="Q38" s="22" t="s">
        <v>1489</v>
      </c>
      <c r="R38" s="9" t="s">
        <v>1500</v>
      </c>
      <c r="S38" s="8">
        <v>0.16793893129770987</v>
      </c>
    </row>
    <row r="39" spans="1:19">
      <c r="A39" s="70" t="s">
        <v>1548</v>
      </c>
      <c r="B39" s="64" t="s">
        <v>1330</v>
      </c>
      <c r="C39" s="5" t="s">
        <v>1225</v>
      </c>
      <c r="D39" s="164">
        <f>$N$75-I39*($N$75-$N$25)</f>
        <v>0.24191145038167938</v>
      </c>
      <c r="E39" s="164">
        <f>$N$75-O39*($N$75-$N$25)</f>
        <v>0.13392671755725194</v>
      </c>
      <c r="F39" t="str">
        <f t="shared" si="0"/>
        <v>82.6 percent up in Chibanian international stage</v>
      </c>
      <c r="G39" t="str">
        <f t="shared" si="1"/>
        <v>99.4 percent up in Chibanian international stage</v>
      </c>
      <c r="I39" s="8">
        <v>0.82595419847328244</v>
      </c>
      <c r="J39" s="160">
        <f t="shared" si="2"/>
        <v>82.6</v>
      </c>
      <c r="K39" s="9" t="s">
        <v>1489</v>
      </c>
      <c r="L39" s="5" t="s">
        <v>945</v>
      </c>
      <c r="M39" s="7" t="s">
        <v>945</v>
      </c>
      <c r="N39" s="93"/>
      <c r="O39" s="21">
        <v>0.99389312977099231</v>
      </c>
      <c r="P39" s="160">
        <f t="shared" si="3"/>
        <v>99.4</v>
      </c>
      <c r="Q39" s="22" t="s">
        <v>1489</v>
      </c>
      <c r="R39" s="9" t="s">
        <v>1500</v>
      </c>
      <c r="S39" s="8">
        <v>0.16793893129771001</v>
      </c>
    </row>
    <row r="40" spans="1:19">
      <c r="A40" s="70" t="s">
        <v>1548</v>
      </c>
      <c r="B40" s="64" t="s">
        <v>1333</v>
      </c>
      <c r="C40" s="5" t="s">
        <v>1219</v>
      </c>
      <c r="D40" s="164">
        <f>$N$75-I40*($N$75-$N$25)</f>
        <v>0.24485648854961828</v>
      </c>
      <c r="E40" s="164">
        <f>$N$75-O40*($N$75-$N$25)</f>
        <v>0.23994809160305341</v>
      </c>
      <c r="F40" t="str">
        <f t="shared" si="0"/>
        <v>82.1 percent up in Chibanian international stage</v>
      </c>
      <c r="G40" t="str">
        <f t="shared" si="1"/>
        <v>82.9 percent up in Chibanian international stage</v>
      </c>
      <c r="I40" s="8">
        <v>0.82137404580152673</v>
      </c>
      <c r="J40" s="160">
        <f t="shared" si="2"/>
        <v>82.1</v>
      </c>
      <c r="K40" s="9" t="s">
        <v>1489</v>
      </c>
      <c r="L40" s="5" t="s">
        <v>945</v>
      </c>
      <c r="M40" s="7" t="s">
        <v>945</v>
      </c>
      <c r="N40" s="93"/>
      <c r="O40" s="21">
        <v>0.82900763358778629</v>
      </c>
      <c r="P40" s="160">
        <f t="shared" si="3"/>
        <v>82.9</v>
      </c>
      <c r="Q40" s="22" t="s">
        <v>1489</v>
      </c>
      <c r="R40" s="9" t="s">
        <v>1500</v>
      </c>
      <c r="S40" s="8">
        <v>7.6335877862595434E-3</v>
      </c>
    </row>
    <row r="41" spans="1:19">
      <c r="A41" s="70" t="s">
        <v>1548</v>
      </c>
      <c r="B41" s="64" t="s">
        <v>1380</v>
      </c>
      <c r="C41" s="5" t="s">
        <v>18</v>
      </c>
      <c r="D41" s="164">
        <f>$N$75-I41*($N$75-$N$25)</f>
        <v>0.26154503816793895</v>
      </c>
      <c r="E41" s="164">
        <f>$N$75-O41*($N$75-$N$25)</f>
        <v>0.17319389312977107</v>
      </c>
      <c r="F41" t="str">
        <f t="shared" si="0"/>
        <v>79.5 percent up in Chibanian international stage</v>
      </c>
      <c r="G41" t="str">
        <f t="shared" si="1"/>
        <v>93.3 percent up in Chibanian international stage</v>
      </c>
      <c r="I41" s="8">
        <v>0.79541984732824433</v>
      </c>
      <c r="J41" s="160">
        <f t="shared" si="2"/>
        <v>79.5</v>
      </c>
      <c r="K41" s="9" t="s">
        <v>1489</v>
      </c>
      <c r="L41" s="5" t="s">
        <v>945</v>
      </c>
      <c r="M41" s="7" t="s">
        <v>945</v>
      </c>
      <c r="N41" s="93"/>
      <c r="O41" s="21">
        <v>0.93282442748091599</v>
      </c>
      <c r="P41" s="160">
        <f t="shared" si="3"/>
        <v>93.3</v>
      </c>
      <c r="Q41" s="22" t="s">
        <v>1489</v>
      </c>
      <c r="R41" s="9" t="s">
        <v>1500</v>
      </c>
      <c r="S41" s="8">
        <v>0.13740458015267182</v>
      </c>
    </row>
    <row r="42" spans="1:19">
      <c r="A42" s="70" t="s">
        <v>1548</v>
      </c>
      <c r="B42" s="64" t="s">
        <v>1309</v>
      </c>
      <c r="C42" s="5" t="s">
        <v>1304</v>
      </c>
      <c r="D42" s="164">
        <f>$N$75-I42*($N$75-$N$25)</f>
        <v>0.30081221374045808</v>
      </c>
      <c r="E42" s="164">
        <f>$N$75-O42*($N$75-$N$25)</f>
        <v>0.1830106870229008</v>
      </c>
      <c r="F42" t="str">
        <f t="shared" si="0"/>
        <v>73.4 percent up in Chibanian international stage</v>
      </c>
      <c r="G42" t="str">
        <f t="shared" si="1"/>
        <v>91.8 percent up in Chibanian international stage</v>
      </c>
      <c r="I42" s="8">
        <v>0.7343511450381679</v>
      </c>
      <c r="J42" s="160">
        <f t="shared" si="2"/>
        <v>73.400000000000006</v>
      </c>
      <c r="K42" s="9" t="s">
        <v>1489</v>
      </c>
      <c r="L42" s="5" t="s">
        <v>945</v>
      </c>
      <c r="M42" s="7" t="s">
        <v>945</v>
      </c>
      <c r="N42" s="93"/>
      <c r="O42" s="21">
        <v>0.91755725190839688</v>
      </c>
      <c r="P42" s="160">
        <f t="shared" si="3"/>
        <v>91.8</v>
      </c>
      <c r="Q42" s="22" t="s">
        <v>1489</v>
      </c>
      <c r="R42" s="9" t="s">
        <v>1500</v>
      </c>
      <c r="S42" s="8">
        <v>0.18320610687022904</v>
      </c>
    </row>
    <row r="43" spans="1:19">
      <c r="A43" s="70" t="s">
        <v>1548</v>
      </c>
      <c r="B43" s="66" t="s">
        <v>795</v>
      </c>
      <c r="C43" s="5" t="s">
        <v>18</v>
      </c>
      <c r="D43" s="164">
        <f>$N$75-I43*($N$75-$N$25)</f>
        <v>0.30081221374045808</v>
      </c>
      <c r="E43" s="164">
        <f>$N$12-O43*($N$12-$N$4)</f>
        <v>1.1736955905026211E-2</v>
      </c>
      <c r="F43" t="str">
        <f t="shared" si="0"/>
        <v>73.4 percent up in Chibanian international stage</v>
      </c>
      <c r="G43" t="str">
        <f t="shared" si="1"/>
        <v>1.3 percent up in Greenlandian international stage</v>
      </c>
      <c r="I43" s="8">
        <v>0.7343511450381679</v>
      </c>
      <c r="J43" s="160">
        <f t="shared" si="2"/>
        <v>73.400000000000006</v>
      </c>
      <c r="K43" s="9" t="s">
        <v>1489</v>
      </c>
      <c r="L43" s="5" t="s">
        <v>945</v>
      </c>
      <c r="M43" s="7" t="s">
        <v>945</v>
      </c>
      <c r="N43" s="93"/>
      <c r="O43" s="21">
        <v>1.3259327782916943E-2</v>
      </c>
      <c r="P43" s="160">
        <f t="shared" si="3"/>
        <v>1.3</v>
      </c>
      <c r="Q43" s="22" t="s">
        <v>1490</v>
      </c>
      <c r="R43" s="9" t="s">
        <v>1499</v>
      </c>
      <c r="S43" s="8" t="s">
        <v>1466</v>
      </c>
    </row>
    <row r="44" spans="1:19">
      <c r="A44" s="70" t="s">
        <v>1548</v>
      </c>
      <c r="B44" s="64" t="s">
        <v>1386</v>
      </c>
      <c r="C44" s="5" t="s">
        <v>945</v>
      </c>
      <c r="D44" s="164">
        <f>$N$75-I44*($N$75-$N$25)</f>
        <v>0.33811603053435119</v>
      </c>
      <c r="E44" s="164">
        <f>$N$75-O44*($N$75-$N$25)</f>
        <v>0.32437251908396952</v>
      </c>
      <c r="F44" t="str">
        <f t="shared" si="0"/>
        <v>67.6 percent up in Chibanian international stage</v>
      </c>
      <c r="G44" t="str">
        <f t="shared" si="1"/>
        <v>69.8 percent up in Chibanian international stage</v>
      </c>
      <c r="I44" s="8">
        <v>0.67633587786259541</v>
      </c>
      <c r="J44" s="160">
        <f t="shared" si="2"/>
        <v>67.599999999999994</v>
      </c>
      <c r="K44" s="9" t="s">
        <v>1489</v>
      </c>
      <c r="L44" s="5" t="s">
        <v>945</v>
      </c>
      <c r="M44" s="7" t="s">
        <v>945</v>
      </c>
      <c r="N44" s="93"/>
      <c r="O44" s="21">
        <v>0.6977099236641221</v>
      </c>
      <c r="P44" s="160">
        <f t="shared" si="3"/>
        <v>69.8</v>
      </c>
      <c r="Q44" s="22" t="s">
        <v>1489</v>
      </c>
      <c r="R44" s="9" t="s">
        <v>1500</v>
      </c>
      <c r="S44" s="8">
        <v>2.1374045801526756E-2</v>
      </c>
    </row>
    <row r="45" spans="1:19">
      <c r="A45" s="70" t="s">
        <v>1548</v>
      </c>
      <c r="B45" s="67" t="s">
        <v>1411</v>
      </c>
      <c r="C45" s="5" t="s">
        <v>1424</v>
      </c>
      <c r="D45" s="164">
        <f>$N$75-I45*($N$75-$N$25)</f>
        <v>0.34007938931297715</v>
      </c>
      <c r="E45" s="164">
        <f>$N$75-O45*($N$75-$N$25)</f>
        <v>0.20264427480916036</v>
      </c>
      <c r="F45" t="str">
        <f t="shared" si="0"/>
        <v>67.3 percent up in Chibanian international stage</v>
      </c>
      <c r="G45" t="str">
        <f t="shared" si="1"/>
        <v>88.7 percent up in Chibanian international stage</v>
      </c>
      <c r="I45" s="8">
        <v>0.67328244274809157</v>
      </c>
      <c r="J45" s="160">
        <f t="shared" si="2"/>
        <v>67.3</v>
      </c>
      <c r="K45" s="9" t="s">
        <v>1489</v>
      </c>
      <c r="L45" s="5" t="s">
        <v>945</v>
      </c>
      <c r="M45" s="7" t="s">
        <v>945</v>
      </c>
      <c r="N45" s="93"/>
      <c r="O45" s="21">
        <v>0.88702290076335866</v>
      </c>
      <c r="P45" s="160">
        <f t="shared" si="3"/>
        <v>88.7</v>
      </c>
      <c r="Q45" s="22" t="s">
        <v>1489</v>
      </c>
      <c r="R45" s="9" t="s">
        <v>1500</v>
      </c>
      <c r="S45" s="8">
        <v>0.21374045801526717</v>
      </c>
    </row>
    <row r="46" spans="1:19">
      <c r="A46" s="70" t="s">
        <v>1548</v>
      </c>
      <c r="B46" s="67" t="s">
        <v>1410</v>
      </c>
      <c r="C46" s="5" t="s">
        <v>1424</v>
      </c>
      <c r="D46" s="164">
        <f>$N$75-I46*($N$75-$N$25)</f>
        <v>0.34007938931297715</v>
      </c>
      <c r="E46" s="164">
        <f>$N$75-O46*($N$75-$N$25)</f>
        <v>0.20264427480916036</v>
      </c>
      <c r="F46" t="str">
        <f t="shared" si="0"/>
        <v>67.3 percent up in Chibanian international stage</v>
      </c>
      <c r="G46" t="str">
        <f t="shared" si="1"/>
        <v>88.7 percent up in Chibanian international stage</v>
      </c>
      <c r="I46" s="8">
        <v>0.67328244274809157</v>
      </c>
      <c r="J46" s="160">
        <f t="shared" si="2"/>
        <v>67.3</v>
      </c>
      <c r="K46" s="9" t="s">
        <v>1489</v>
      </c>
      <c r="L46" s="5" t="s">
        <v>945</v>
      </c>
      <c r="M46" s="7" t="s">
        <v>945</v>
      </c>
      <c r="N46" s="93"/>
      <c r="O46" s="21">
        <v>0.88702290076335866</v>
      </c>
      <c r="P46" s="160">
        <f t="shared" si="3"/>
        <v>88.7</v>
      </c>
      <c r="Q46" s="22" t="s">
        <v>1489</v>
      </c>
      <c r="R46" s="9" t="s">
        <v>1500</v>
      </c>
      <c r="S46" s="8">
        <v>0.21374045801526717</v>
      </c>
    </row>
    <row r="47" spans="1:19">
      <c r="A47" s="70" t="s">
        <v>1548</v>
      </c>
      <c r="B47" s="68" t="s">
        <v>1011</v>
      </c>
      <c r="C47" s="5" t="s">
        <v>1010</v>
      </c>
      <c r="D47" s="164">
        <f>$N$75-I47*($N$75-$N$25)</f>
        <v>0.3698674687022902</v>
      </c>
      <c r="E47" s="165">
        <v>1.2E-2</v>
      </c>
      <c r="F47" t="str">
        <f t="shared" si="0"/>
        <v>62.7 percent up in Chibanian international stage</v>
      </c>
      <c r="G47" t="str">
        <f t="shared" si="1"/>
        <v>100 percent up in Pleistocene Upper international stage</v>
      </c>
      <c r="I47" s="8">
        <v>0.62695572519083953</v>
      </c>
      <c r="J47" s="160">
        <f t="shared" si="2"/>
        <v>62.7</v>
      </c>
      <c r="K47" s="9" t="s">
        <v>1489</v>
      </c>
      <c r="L47" s="5" t="s">
        <v>945</v>
      </c>
      <c r="M47" s="7" t="s">
        <v>945</v>
      </c>
      <c r="N47" s="93"/>
      <c r="O47" s="21">
        <v>1</v>
      </c>
      <c r="P47" s="160">
        <f t="shared" si="3"/>
        <v>100</v>
      </c>
      <c r="Q47" s="22" t="s">
        <v>433</v>
      </c>
      <c r="R47" s="9" t="s">
        <v>1499</v>
      </c>
      <c r="S47" s="8" t="s">
        <v>1466</v>
      </c>
    </row>
    <row r="48" spans="1:19">
      <c r="A48" s="70" t="s">
        <v>1548</v>
      </c>
      <c r="B48" s="67" t="s">
        <v>1015</v>
      </c>
      <c r="C48" s="5" t="s">
        <v>1010</v>
      </c>
      <c r="D48" s="164">
        <f>$N$75-I48*($N$75-$N$25)</f>
        <v>0.3698674687022902</v>
      </c>
      <c r="E48" s="165">
        <v>1.2E-2</v>
      </c>
      <c r="F48" t="str">
        <f t="shared" si="0"/>
        <v>62.7 percent up in Chibanian international stage</v>
      </c>
      <c r="G48" t="str">
        <f t="shared" si="1"/>
        <v>100 percent up in Pleistocene Upper international stage</v>
      </c>
      <c r="I48" s="8">
        <v>0.62695572519083953</v>
      </c>
      <c r="J48" s="160">
        <f t="shared" si="2"/>
        <v>62.7</v>
      </c>
      <c r="K48" s="9" t="s">
        <v>1489</v>
      </c>
      <c r="L48" s="5" t="s">
        <v>945</v>
      </c>
      <c r="M48" s="7" t="s">
        <v>945</v>
      </c>
      <c r="N48" s="93"/>
      <c r="O48" s="21">
        <v>1</v>
      </c>
      <c r="P48" s="160">
        <f t="shared" si="3"/>
        <v>100</v>
      </c>
      <c r="Q48" s="22" t="s">
        <v>433</v>
      </c>
      <c r="R48" s="9" t="s">
        <v>1499</v>
      </c>
      <c r="S48" s="8" t="s">
        <v>1466</v>
      </c>
    </row>
    <row r="49" spans="1:19">
      <c r="A49" s="70" t="s">
        <v>1548</v>
      </c>
      <c r="B49" s="67" t="s">
        <v>1412</v>
      </c>
      <c r="C49" s="5" t="s">
        <v>1424</v>
      </c>
      <c r="D49" s="164">
        <f>$N$75-I49*($N$75-$N$25)</f>
        <v>0.38916335877862601</v>
      </c>
      <c r="E49" s="164">
        <f>$N$75-O49*($N$75-$N$25)</f>
        <v>0.34007938931297715</v>
      </c>
      <c r="F49" t="str">
        <f t="shared" si="0"/>
        <v>59.7 percent up in Chibanian international stage</v>
      </c>
      <c r="G49" t="str">
        <f t="shared" si="1"/>
        <v>67.3 percent up in Chibanian international stage</v>
      </c>
      <c r="I49" s="8">
        <v>0.59694656488549613</v>
      </c>
      <c r="J49" s="160">
        <f t="shared" si="2"/>
        <v>59.7</v>
      </c>
      <c r="K49" s="9" t="s">
        <v>1489</v>
      </c>
      <c r="L49" s="5" t="s">
        <v>945</v>
      </c>
      <c r="M49" s="7" t="s">
        <v>945</v>
      </c>
      <c r="N49" s="93"/>
      <c r="O49" s="21">
        <v>0.67328244274809157</v>
      </c>
      <c r="P49" s="160">
        <f t="shared" si="3"/>
        <v>67.3</v>
      </c>
      <c r="Q49" s="22" t="s">
        <v>1489</v>
      </c>
      <c r="R49" s="9" t="s">
        <v>1500</v>
      </c>
      <c r="S49" s="8">
        <v>7.6335877862595436E-2</v>
      </c>
    </row>
    <row r="50" spans="1:19">
      <c r="A50" s="70" t="s">
        <v>1548</v>
      </c>
      <c r="B50" s="64" t="s">
        <v>1284</v>
      </c>
      <c r="C50" s="5" t="s">
        <v>1217</v>
      </c>
      <c r="D50" s="164">
        <f>$N$75-I50*($N$75-$N$25)</f>
        <v>0.41665038167938934</v>
      </c>
      <c r="E50" s="164">
        <f>$N$75-O50*($N$75-$N$25)</f>
        <v>0.38523664122137408</v>
      </c>
      <c r="F50" t="str">
        <f t="shared" si="0"/>
        <v>55.4 percent up in Chibanian international stage</v>
      </c>
      <c r="G50" t="str">
        <f t="shared" si="1"/>
        <v>60.3 percent up in Chibanian international stage</v>
      </c>
      <c r="I50" s="8">
        <v>0.55419847328244276</v>
      </c>
      <c r="J50" s="160">
        <f t="shared" si="2"/>
        <v>55.4</v>
      </c>
      <c r="K50" s="9" t="s">
        <v>1489</v>
      </c>
      <c r="L50" s="5" t="s">
        <v>945</v>
      </c>
      <c r="M50" s="7" t="s">
        <v>945</v>
      </c>
      <c r="N50" s="93"/>
      <c r="O50" s="21">
        <v>0.60305343511450382</v>
      </c>
      <c r="P50" s="160">
        <f t="shared" si="3"/>
        <v>60.3</v>
      </c>
      <c r="Q50" s="22" t="s">
        <v>1489</v>
      </c>
      <c r="R50" s="9" t="s">
        <v>1500</v>
      </c>
      <c r="S50" s="8">
        <v>4.8854961832061006E-2</v>
      </c>
    </row>
    <row r="51" spans="1:19">
      <c r="A51" s="70" t="s">
        <v>1548</v>
      </c>
      <c r="B51" s="64" t="s">
        <v>1327</v>
      </c>
      <c r="C51" s="5" t="s">
        <v>945</v>
      </c>
      <c r="D51" s="164">
        <f>$N$75-I51*($N$75-$N$25)</f>
        <v>0.41861374045801519</v>
      </c>
      <c r="E51" s="164">
        <f>$N$75-O51*($N$75-$N$25)</f>
        <v>0.37934656488549623</v>
      </c>
      <c r="F51" t="str">
        <f t="shared" si="0"/>
        <v>55.1 percent up in Chibanian international stage</v>
      </c>
      <c r="G51" t="str">
        <f t="shared" si="1"/>
        <v>61.2 percent up in Chibanian international stage</v>
      </c>
      <c r="I51" s="8">
        <v>0.55114503816793903</v>
      </c>
      <c r="J51" s="160">
        <f t="shared" si="2"/>
        <v>55.1</v>
      </c>
      <c r="K51" s="9" t="s">
        <v>1489</v>
      </c>
      <c r="L51" s="5" t="s">
        <v>945</v>
      </c>
      <c r="M51" s="7" t="s">
        <v>945</v>
      </c>
      <c r="N51" s="93"/>
      <c r="O51" s="21">
        <v>0.61221374045801524</v>
      </c>
      <c r="P51" s="160">
        <f t="shared" si="3"/>
        <v>61.2</v>
      </c>
      <c r="Q51" s="22" t="s">
        <v>1489</v>
      </c>
      <c r="R51" s="9" t="s">
        <v>1500</v>
      </c>
      <c r="S51" s="8">
        <v>6.1068702290076257E-2</v>
      </c>
    </row>
    <row r="52" spans="1:19">
      <c r="A52" s="70" t="s">
        <v>1548</v>
      </c>
      <c r="B52" s="67" t="s">
        <v>1395</v>
      </c>
      <c r="C52" s="5" t="s">
        <v>1407</v>
      </c>
      <c r="D52" s="164">
        <f>$N$75-I52*($N$75-$N$25)</f>
        <v>0.4480641221374046</v>
      </c>
      <c r="E52" s="164">
        <f>$N$75-O52*($N$75-$N$25)</f>
        <v>0.40879694656488552</v>
      </c>
      <c r="F52" t="str">
        <f t="shared" si="0"/>
        <v>50.5 percent up in Chibanian international stage</v>
      </c>
      <c r="G52" t="str">
        <f t="shared" si="1"/>
        <v>56.6 percent up in Chibanian international stage</v>
      </c>
      <c r="I52" s="8">
        <v>0.5053435114503817</v>
      </c>
      <c r="J52" s="160">
        <f t="shared" si="2"/>
        <v>50.5</v>
      </c>
      <c r="K52" s="9" t="s">
        <v>1489</v>
      </c>
      <c r="L52" s="5" t="s">
        <v>945</v>
      </c>
      <c r="M52" s="7" t="s">
        <v>945</v>
      </c>
      <c r="N52" s="93"/>
      <c r="O52" s="21">
        <v>0.56641221374045803</v>
      </c>
      <c r="P52" s="160">
        <f t="shared" si="3"/>
        <v>56.6</v>
      </c>
      <c r="Q52" s="22" t="s">
        <v>1489</v>
      </c>
      <c r="R52" s="9" t="s">
        <v>1500</v>
      </c>
      <c r="S52" s="8">
        <v>6.1068702290076431E-2</v>
      </c>
    </row>
    <row r="53" spans="1:19">
      <c r="A53" s="70" t="s">
        <v>1548</v>
      </c>
      <c r="B53" s="64" t="s">
        <v>1220</v>
      </c>
      <c r="C53" s="5" t="s">
        <v>1221</v>
      </c>
      <c r="D53" s="164">
        <f>$N$75-I53*($N$75-$N$25)</f>
        <v>0.46278931297709924</v>
      </c>
      <c r="E53" s="164">
        <f>$N$75-O53*($N$75-$N$25)</f>
        <v>0.41665038167938934</v>
      </c>
      <c r="F53" t="str">
        <f t="shared" si="0"/>
        <v>48.2 percent up in Chibanian international stage</v>
      </c>
      <c r="G53" t="str">
        <f t="shared" si="1"/>
        <v>55.4 percent up in Chibanian international stage</v>
      </c>
      <c r="I53" s="8">
        <v>0.48244274809160304</v>
      </c>
      <c r="J53" s="160">
        <f t="shared" si="2"/>
        <v>48.2</v>
      </c>
      <c r="K53" s="9" t="s">
        <v>1489</v>
      </c>
      <c r="L53" s="5" t="s">
        <v>945</v>
      </c>
      <c r="M53" s="7" t="s">
        <v>945</v>
      </c>
      <c r="N53" s="93"/>
      <c r="O53" s="21">
        <v>0.55419847328244276</v>
      </c>
      <c r="P53" s="160">
        <f t="shared" si="3"/>
        <v>55.4</v>
      </c>
      <c r="Q53" s="22" t="s">
        <v>1489</v>
      </c>
      <c r="R53" s="9" t="s">
        <v>1500</v>
      </c>
      <c r="S53" s="8">
        <v>7.1755725190839809E-2</v>
      </c>
    </row>
    <row r="54" spans="1:19">
      <c r="A54" s="70" t="s">
        <v>1548</v>
      </c>
      <c r="B54" s="64" t="s">
        <v>1266</v>
      </c>
      <c r="C54" s="5" t="s">
        <v>1217</v>
      </c>
      <c r="D54" s="164">
        <f>$N$75-I54*($N$75-$N$25)</f>
        <v>0.46278931297709924</v>
      </c>
      <c r="E54" s="164">
        <f>$N$75-O54*($N$75-$N$25)</f>
        <v>0.41665038167938934</v>
      </c>
      <c r="F54" t="str">
        <f t="shared" si="0"/>
        <v>48.2 percent up in Chibanian international stage</v>
      </c>
      <c r="G54" t="str">
        <f t="shared" si="1"/>
        <v>55.4 percent up in Chibanian international stage</v>
      </c>
      <c r="I54" s="8">
        <v>0.48244274809160304</v>
      </c>
      <c r="J54" s="160">
        <f t="shared" si="2"/>
        <v>48.2</v>
      </c>
      <c r="K54" s="9" t="s">
        <v>1489</v>
      </c>
      <c r="L54" s="5" t="s">
        <v>945</v>
      </c>
      <c r="M54" s="7" t="s">
        <v>945</v>
      </c>
      <c r="N54" s="93"/>
      <c r="O54" s="21">
        <v>0.55419847328244276</v>
      </c>
      <c r="P54" s="160">
        <f t="shared" si="3"/>
        <v>55.4</v>
      </c>
      <c r="Q54" s="22" t="s">
        <v>1489</v>
      </c>
      <c r="R54" s="9" t="s">
        <v>1500</v>
      </c>
      <c r="S54" s="8">
        <v>7.1755725190839809E-2</v>
      </c>
    </row>
    <row r="55" spans="1:19">
      <c r="A55" s="70" t="s">
        <v>1548</v>
      </c>
      <c r="B55" s="64" t="s">
        <v>1320</v>
      </c>
      <c r="C55" s="5" t="s">
        <v>1240</v>
      </c>
      <c r="D55" s="164">
        <f>$N$75-I55*($N$75-$N$25)</f>
        <v>0.46278931297709924</v>
      </c>
      <c r="E55" s="164">
        <f>$N$75-O55*($N$75-$N$25)</f>
        <v>0.23994809160305341</v>
      </c>
      <c r="F55" t="str">
        <f t="shared" si="0"/>
        <v>48.2 percent up in Chibanian international stage</v>
      </c>
      <c r="G55" t="str">
        <f t="shared" si="1"/>
        <v>82.9 percent up in Chibanian international stage</v>
      </c>
      <c r="I55" s="8">
        <v>0.48244274809160304</v>
      </c>
      <c r="J55" s="160">
        <f t="shared" si="2"/>
        <v>48.2</v>
      </c>
      <c r="K55" s="9" t="s">
        <v>1489</v>
      </c>
      <c r="L55" s="5" t="s">
        <v>945</v>
      </c>
      <c r="M55" s="7" t="s">
        <v>945</v>
      </c>
      <c r="N55" s="93"/>
      <c r="O55" s="21">
        <v>0.82900763358778629</v>
      </c>
      <c r="P55" s="160">
        <f t="shared" si="3"/>
        <v>82.9</v>
      </c>
      <c r="Q55" s="22" t="s">
        <v>1489</v>
      </c>
      <c r="R55" s="9" t="s">
        <v>1500</v>
      </c>
      <c r="S55" s="8">
        <v>0.34656488549618331</v>
      </c>
    </row>
    <row r="56" spans="1:19">
      <c r="A56" s="70" t="s">
        <v>1548</v>
      </c>
      <c r="B56" s="64" t="s">
        <v>1296</v>
      </c>
      <c r="C56" s="5" t="s">
        <v>18</v>
      </c>
      <c r="D56" s="164">
        <f>$N$75-I56*($N$75-$N$25)</f>
        <v>0.47751450381679389</v>
      </c>
      <c r="E56" s="164">
        <f>$N$75-O56*($N$75-$N$25)</f>
        <v>0.26154503816793895</v>
      </c>
      <c r="F56" t="str">
        <f t="shared" si="0"/>
        <v>46 percent up in Chibanian international stage</v>
      </c>
      <c r="G56" t="str">
        <f t="shared" si="1"/>
        <v>79.5 percent up in Chibanian international stage</v>
      </c>
      <c r="I56" s="8">
        <v>0.45954198473282448</v>
      </c>
      <c r="J56" s="160">
        <f t="shared" si="2"/>
        <v>46</v>
      </c>
      <c r="K56" s="9" t="s">
        <v>1489</v>
      </c>
      <c r="L56" s="5" t="s">
        <v>945</v>
      </c>
      <c r="M56" s="7" t="s">
        <v>945</v>
      </c>
      <c r="N56" s="93"/>
      <c r="O56" s="21">
        <v>0.79541984732824422</v>
      </c>
      <c r="P56" s="160">
        <f t="shared" si="3"/>
        <v>79.5</v>
      </c>
      <c r="Q56" s="22" t="s">
        <v>1489</v>
      </c>
      <c r="R56" s="9" t="s">
        <v>1500</v>
      </c>
      <c r="S56" s="8">
        <v>0.3358778625954198</v>
      </c>
    </row>
    <row r="57" spans="1:19">
      <c r="A57" s="70" t="s">
        <v>1548</v>
      </c>
      <c r="B57" s="66" t="s">
        <v>792</v>
      </c>
      <c r="C57" s="5" t="s">
        <v>999</v>
      </c>
      <c r="D57" s="164">
        <f>$N$75-I57*($N$75-$N$25)</f>
        <v>0.47751450381679389</v>
      </c>
      <c r="E57" s="164">
        <f>$N$12-O57*($N$12-$N$4)</f>
        <v>1.1736955905026211E-2</v>
      </c>
      <c r="F57" t="str">
        <f t="shared" si="0"/>
        <v>46 percent up in Chibanian international stage</v>
      </c>
      <c r="G57" t="str">
        <f t="shared" si="1"/>
        <v>1.3 percent up in Greenlandian international stage</v>
      </c>
      <c r="I57" s="8">
        <v>0.45954198473282448</v>
      </c>
      <c r="J57" s="160">
        <f t="shared" si="2"/>
        <v>46</v>
      </c>
      <c r="K57" s="9" t="s">
        <v>1489</v>
      </c>
      <c r="L57" s="5" t="s">
        <v>945</v>
      </c>
      <c r="M57" s="7" t="s">
        <v>945</v>
      </c>
      <c r="N57" s="93"/>
      <c r="O57" s="21">
        <v>1.3259327782916943E-2</v>
      </c>
      <c r="P57" s="160">
        <f t="shared" si="3"/>
        <v>1.3</v>
      </c>
      <c r="Q57" s="22" t="s">
        <v>1490</v>
      </c>
      <c r="R57" s="9" t="s">
        <v>1499</v>
      </c>
      <c r="S57" s="8" t="s">
        <v>1466</v>
      </c>
    </row>
    <row r="58" spans="1:19">
      <c r="A58" s="70" t="s">
        <v>1548</v>
      </c>
      <c r="B58" s="64" t="s">
        <v>1270</v>
      </c>
      <c r="C58" s="5" t="s">
        <v>1225</v>
      </c>
      <c r="D58" s="164">
        <f>$N$75-I58*($N$75-$N$25)</f>
        <v>0.49714809160305345</v>
      </c>
      <c r="E58" s="164">
        <f>$N$75-O58*($N$75-$N$25)</f>
        <v>0.30081221374045797</v>
      </c>
      <c r="F58" t="str">
        <f t="shared" si="0"/>
        <v>42.9 percent up in Chibanian international stage</v>
      </c>
      <c r="G58" t="str">
        <f t="shared" si="1"/>
        <v>73.4 percent up in Chibanian international stage</v>
      </c>
      <c r="I58" s="8">
        <v>0.42900763358778626</v>
      </c>
      <c r="J58" s="160">
        <f t="shared" si="2"/>
        <v>42.9</v>
      </c>
      <c r="K58" s="9" t="s">
        <v>1489</v>
      </c>
      <c r="L58" s="5" t="s">
        <v>945</v>
      </c>
      <c r="M58" s="7" t="s">
        <v>945</v>
      </c>
      <c r="N58" s="93"/>
      <c r="O58" s="21">
        <v>0.73435114503816801</v>
      </c>
      <c r="P58" s="160">
        <f t="shared" si="3"/>
        <v>73.400000000000006</v>
      </c>
      <c r="Q58" s="22" t="s">
        <v>1489</v>
      </c>
      <c r="R58" s="9" t="s">
        <v>1500</v>
      </c>
      <c r="S58" s="8">
        <v>0.30534351145038174</v>
      </c>
    </row>
    <row r="59" spans="1:19">
      <c r="A59" s="70" t="s">
        <v>1548</v>
      </c>
      <c r="B59" s="67" t="s">
        <v>1413</v>
      </c>
      <c r="C59" s="5" t="s">
        <v>1424</v>
      </c>
      <c r="D59" s="164">
        <f>$N$75-I59*($N$75-$N$25)</f>
        <v>0.49714809160305345</v>
      </c>
      <c r="E59" s="164">
        <f>$N$75-O59*($N$75-$N$25)</f>
        <v>0.4480641221374046</v>
      </c>
      <c r="F59" t="str">
        <f t="shared" si="0"/>
        <v>42.9 percent up in Chibanian international stage</v>
      </c>
      <c r="G59" t="str">
        <f t="shared" si="1"/>
        <v>50.5 percent up in Chibanian international stage</v>
      </c>
      <c r="I59" s="8">
        <v>0.42900763358778626</v>
      </c>
      <c r="J59" s="160">
        <f t="shared" si="2"/>
        <v>42.9</v>
      </c>
      <c r="K59" s="9" t="s">
        <v>1489</v>
      </c>
      <c r="L59" s="5" t="s">
        <v>945</v>
      </c>
      <c r="M59" s="7" t="s">
        <v>945</v>
      </c>
      <c r="N59" s="93"/>
      <c r="O59" s="21">
        <v>0.5053435114503817</v>
      </c>
      <c r="P59" s="160">
        <f t="shared" si="3"/>
        <v>50.5</v>
      </c>
      <c r="Q59" s="22" t="s">
        <v>1489</v>
      </c>
      <c r="R59" s="9" t="s">
        <v>1500</v>
      </c>
      <c r="S59" s="8">
        <v>7.6335877862595436E-2</v>
      </c>
    </row>
    <row r="60" spans="1:19">
      <c r="A60" s="70" t="s">
        <v>1548</v>
      </c>
      <c r="B60" s="69" t="s">
        <v>2</v>
      </c>
      <c r="C60" s="5" t="s">
        <v>945</v>
      </c>
      <c r="D60" s="164">
        <f>$N$75-I60*($N$75-$N$25)</f>
        <v>0.51776335877862589</v>
      </c>
      <c r="E60" s="164">
        <f>$N$75-O60*($N$75-$N$25)</f>
        <v>0.26154503816793895</v>
      </c>
      <c r="F60" t="str">
        <f t="shared" si="0"/>
        <v>39.7 percent up in Chibanian international stage</v>
      </c>
      <c r="G60" t="str">
        <f t="shared" si="1"/>
        <v>79.5 percent up in Chibanian international stage</v>
      </c>
      <c r="I60" s="8">
        <v>0.39694656488549618</v>
      </c>
      <c r="J60" s="160">
        <f t="shared" si="2"/>
        <v>39.700000000000003</v>
      </c>
      <c r="K60" s="9" t="s">
        <v>1489</v>
      </c>
      <c r="L60" s="5" t="s">
        <v>945</v>
      </c>
      <c r="M60" s="7" t="s">
        <v>945</v>
      </c>
      <c r="N60" s="93"/>
      <c r="O60" s="21">
        <v>0.79541984732824422</v>
      </c>
      <c r="P60" s="160">
        <f t="shared" si="3"/>
        <v>79.5</v>
      </c>
      <c r="Q60" s="22" t="s">
        <v>1489</v>
      </c>
      <c r="R60" s="9" t="s">
        <v>1500</v>
      </c>
      <c r="S60" s="8">
        <v>0.39847328244274804</v>
      </c>
    </row>
    <row r="61" spans="1:19">
      <c r="A61" s="70" t="s">
        <v>1548</v>
      </c>
      <c r="B61" s="67" t="s">
        <v>1396</v>
      </c>
      <c r="C61" s="5" t="s">
        <v>1407</v>
      </c>
      <c r="D61" s="164">
        <f>$N$75-I61*($N$75-$N$25)</f>
        <v>0.54623206106870237</v>
      </c>
      <c r="E61" s="164">
        <f>$N$75-O61*($N$75-$N$25)</f>
        <v>0.4480641221374046</v>
      </c>
      <c r="F61" t="str">
        <f t="shared" si="0"/>
        <v>35.3 percent up in Chibanian international stage</v>
      </c>
      <c r="G61" t="str">
        <f t="shared" si="1"/>
        <v>50.5 percent up in Chibanian international stage</v>
      </c>
      <c r="I61" s="8">
        <v>0.35267175572519083</v>
      </c>
      <c r="J61" s="160">
        <f t="shared" si="2"/>
        <v>35.299999999999997</v>
      </c>
      <c r="K61" s="9" t="s">
        <v>1489</v>
      </c>
      <c r="L61" s="5" t="s">
        <v>945</v>
      </c>
      <c r="M61" s="7" t="s">
        <v>945</v>
      </c>
      <c r="N61" s="93"/>
      <c r="O61" s="21">
        <v>0.5053435114503817</v>
      </c>
      <c r="P61" s="160">
        <f t="shared" si="3"/>
        <v>50.5</v>
      </c>
      <c r="Q61" s="22" t="s">
        <v>1489</v>
      </c>
      <c r="R61" s="9" t="s">
        <v>1500</v>
      </c>
      <c r="S61" s="8">
        <v>0.15267175572519087</v>
      </c>
    </row>
    <row r="62" spans="1:19">
      <c r="A62" s="70" t="s">
        <v>1548</v>
      </c>
      <c r="B62" s="64" t="s">
        <v>1215</v>
      </c>
      <c r="C62" s="5" t="s">
        <v>18</v>
      </c>
      <c r="D62" s="164">
        <f>$N$75-I62*($N$75-$N$25)</f>
        <v>0.59531603053435111</v>
      </c>
      <c r="E62" s="164">
        <f>$N$75-O62*($N$75-$N$25)</f>
        <v>0.47751450381679389</v>
      </c>
      <c r="F62" t="str">
        <f t="shared" si="0"/>
        <v>27.6 percent up in Chibanian international stage</v>
      </c>
      <c r="G62" t="str">
        <f t="shared" si="1"/>
        <v>46 percent up in Chibanian international stage</v>
      </c>
      <c r="I62" s="8">
        <v>0.2763358778625955</v>
      </c>
      <c r="J62" s="160">
        <f t="shared" si="2"/>
        <v>27.6</v>
      </c>
      <c r="K62" s="9" t="s">
        <v>1489</v>
      </c>
      <c r="L62" s="5" t="s">
        <v>945</v>
      </c>
      <c r="M62" s="7" t="s">
        <v>945</v>
      </c>
      <c r="N62" s="93"/>
      <c r="O62" s="21">
        <v>0.45954198473282448</v>
      </c>
      <c r="P62" s="160">
        <f t="shared" si="3"/>
        <v>46</v>
      </c>
      <c r="Q62" s="22" t="s">
        <v>1489</v>
      </c>
      <c r="R62" s="9" t="s">
        <v>1500</v>
      </c>
      <c r="S62" s="8">
        <v>0.18320610687022904</v>
      </c>
    </row>
    <row r="63" spans="1:19">
      <c r="A63" s="70" t="s">
        <v>1548</v>
      </c>
      <c r="B63" s="67" t="s">
        <v>1414</v>
      </c>
      <c r="C63" s="5" t="s">
        <v>1424</v>
      </c>
      <c r="D63" s="164">
        <f>$N$75-I63*($N$75-$N$25)</f>
        <v>0.60513282442748095</v>
      </c>
      <c r="E63" s="164">
        <f>$N$75-O63*($N$75-$N$25)</f>
        <v>0.54623206106870237</v>
      </c>
      <c r="F63" t="str">
        <f t="shared" si="0"/>
        <v>26.1 percent up in Chibanian international stage</v>
      </c>
      <c r="G63" t="str">
        <f t="shared" si="1"/>
        <v>35.3 percent up in Chibanian international stage</v>
      </c>
      <c r="I63" s="8">
        <v>0.26106870229007639</v>
      </c>
      <c r="J63" s="160">
        <f t="shared" si="2"/>
        <v>26.1</v>
      </c>
      <c r="K63" s="9" t="s">
        <v>1489</v>
      </c>
      <c r="L63" s="5" t="s">
        <v>945</v>
      </c>
      <c r="M63" s="7" t="s">
        <v>945</v>
      </c>
      <c r="N63" s="93"/>
      <c r="O63" s="21">
        <v>0.35267175572519077</v>
      </c>
      <c r="P63" s="160">
        <f t="shared" si="3"/>
        <v>35.299999999999997</v>
      </c>
      <c r="Q63" s="22" t="s">
        <v>1489</v>
      </c>
      <c r="R63" s="9" t="s">
        <v>1500</v>
      </c>
      <c r="S63" s="8">
        <v>9.1603053435114518E-2</v>
      </c>
    </row>
    <row r="64" spans="1:19">
      <c r="A64" s="70" t="s">
        <v>1548</v>
      </c>
      <c r="B64" s="67" t="s">
        <v>1397</v>
      </c>
      <c r="C64" s="5" t="s">
        <v>1407</v>
      </c>
      <c r="D64" s="164">
        <f>$N$75-I64*($N$75-$N$25)</f>
        <v>0.67385038167938938</v>
      </c>
      <c r="E64" s="164">
        <f>$N$75-O64*($N$75-$N$25)</f>
        <v>0.54623206106870237</v>
      </c>
      <c r="F64" t="str">
        <f t="shared" si="0"/>
        <v>15.4 percent up in Chibanian international stage</v>
      </c>
      <c r="G64" t="str">
        <f t="shared" si="1"/>
        <v>35.3 percent up in Chibanian international stage</v>
      </c>
      <c r="I64" s="8">
        <v>0.15419847328244274</v>
      </c>
      <c r="J64" s="160">
        <f t="shared" si="2"/>
        <v>15.4</v>
      </c>
      <c r="K64" s="9" t="s">
        <v>1489</v>
      </c>
      <c r="L64" s="5" t="s">
        <v>945</v>
      </c>
      <c r="M64" s="7" t="s">
        <v>945</v>
      </c>
      <c r="N64" s="93"/>
      <c r="O64" s="21">
        <v>0.35267175572519077</v>
      </c>
      <c r="P64" s="160">
        <f t="shared" si="3"/>
        <v>35.299999999999997</v>
      </c>
      <c r="Q64" s="22" t="s">
        <v>1489</v>
      </c>
      <c r="R64" s="9" t="s">
        <v>1500</v>
      </c>
      <c r="S64" s="8">
        <v>0.19847328244274812</v>
      </c>
    </row>
    <row r="65" spans="1:19">
      <c r="A65" s="70" t="s">
        <v>1548</v>
      </c>
      <c r="B65" s="67" t="s">
        <v>1398</v>
      </c>
      <c r="C65" s="5" t="s">
        <v>1407</v>
      </c>
      <c r="D65" s="164">
        <f>$N$75-I65*($N$75-$N$25)</f>
        <v>0.7131175572519084</v>
      </c>
      <c r="E65" s="164">
        <f>$N$75-O65*($N$75-$N$25)</f>
        <v>0.67385038167938938</v>
      </c>
      <c r="F65" t="str">
        <f t="shared" si="0"/>
        <v>9.3 percent up in Chibanian international stage</v>
      </c>
      <c r="G65" t="str">
        <f t="shared" si="1"/>
        <v>15.4 percent up in Chibanian international stage</v>
      </c>
      <c r="I65" s="8">
        <v>9.3129770992366523E-2</v>
      </c>
      <c r="J65" s="160">
        <f t="shared" si="2"/>
        <v>9.3000000000000007</v>
      </c>
      <c r="K65" s="9" t="s">
        <v>1489</v>
      </c>
      <c r="L65" s="5" t="s">
        <v>945</v>
      </c>
      <c r="M65" s="7" t="s">
        <v>945</v>
      </c>
      <c r="N65" s="93"/>
      <c r="O65" s="21">
        <v>0.15419847328244271</v>
      </c>
      <c r="P65" s="160">
        <f t="shared" si="3"/>
        <v>15.4</v>
      </c>
      <c r="Q65" s="22" t="s">
        <v>1489</v>
      </c>
      <c r="R65" s="9" t="s">
        <v>1500</v>
      </c>
      <c r="S65" s="8">
        <v>6.1068702290076174E-2</v>
      </c>
    </row>
    <row r="66" spans="1:19">
      <c r="A66" s="70" t="s">
        <v>1548</v>
      </c>
      <c r="B66" s="67" t="s">
        <v>1415</v>
      </c>
      <c r="C66" s="5" t="s">
        <v>1424</v>
      </c>
      <c r="D66" s="164">
        <f>$N$75-I66*($N$75-$N$25)</f>
        <v>0.7131175572519084</v>
      </c>
      <c r="E66" s="164">
        <f>$N$75-O66*($N$75-$N$25)</f>
        <v>0.67385038167938938</v>
      </c>
      <c r="F66" t="str">
        <f t="shared" si="0"/>
        <v>9.3 percent up in Chibanian international stage</v>
      </c>
      <c r="G66" t="str">
        <f t="shared" si="1"/>
        <v>15.4 percent up in Chibanian international stage</v>
      </c>
      <c r="I66" s="8">
        <v>9.3129770992366523E-2</v>
      </c>
      <c r="J66" s="160">
        <f t="shared" si="2"/>
        <v>9.3000000000000007</v>
      </c>
      <c r="K66" s="9" t="s">
        <v>1489</v>
      </c>
      <c r="L66" s="5" t="s">
        <v>945</v>
      </c>
      <c r="M66" s="7" t="s">
        <v>945</v>
      </c>
      <c r="N66" s="93"/>
      <c r="O66" s="21">
        <v>0.15419847328244271</v>
      </c>
      <c r="P66" s="160">
        <f t="shared" si="3"/>
        <v>15.4</v>
      </c>
      <c r="Q66" s="22" t="s">
        <v>1489</v>
      </c>
      <c r="R66" s="9" t="s">
        <v>1500</v>
      </c>
      <c r="S66" s="8">
        <v>6.1068702290076174E-2</v>
      </c>
    </row>
    <row r="67" spans="1:19">
      <c r="A67" s="70" t="s">
        <v>1548</v>
      </c>
      <c r="B67" s="67" t="s">
        <v>1012</v>
      </c>
      <c r="C67" s="5" t="s">
        <v>1010</v>
      </c>
      <c r="D67" s="164">
        <f>$N$75-I67*($N$75-$N$25)</f>
        <v>0.72220594503816804</v>
      </c>
      <c r="E67" s="164">
        <f>$N$75-O67*($N$75-$N$25)</f>
        <v>0.36986746870229026</v>
      </c>
      <c r="F67" t="str">
        <f t="shared" si="0"/>
        <v>7.9 percent up in Chibanian international stage</v>
      </c>
      <c r="G67" t="str">
        <f t="shared" si="1"/>
        <v>62.7 percent up in Chibanian international stage</v>
      </c>
      <c r="I67" s="8">
        <v>7.8995419847328052E-2</v>
      </c>
      <c r="J67" s="160">
        <f t="shared" si="2"/>
        <v>7.9</v>
      </c>
      <c r="K67" s="9" t="s">
        <v>1489</v>
      </c>
      <c r="L67" s="5" t="s">
        <v>945</v>
      </c>
      <c r="M67" s="7" t="s">
        <v>945</v>
      </c>
      <c r="N67" s="93"/>
      <c r="O67" s="21">
        <v>0.62695572519083942</v>
      </c>
      <c r="P67" s="160">
        <f t="shared" si="3"/>
        <v>62.7</v>
      </c>
      <c r="Q67" s="22" t="s">
        <v>1489</v>
      </c>
      <c r="R67" s="9" t="s">
        <v>1500</v>
      </c>
      <c r="S67" s="8">
        <v>0.54796030534351137</v>
      </c>
    </row>
    <row r="68" spans="1:19">
      <c r="A68" s="70" t="s">
        <v>1548</v>
      </c>
      <c r="B68" s="67" t="s">
        <v>1016</v>
      </c>
      <c r="C68" s="5" t="s">
        <v>1010</v>
      </c>
      <c r="D68" s="164">
        <f>$N$75-I68*($N$75-$N$25)</f>
        <v>0.72220594503816804</v>
      </c>
      <c r="E68" s="164">
        <f>$N$75-O68*($N$75-$N$25)</f>
        <v>0.36986746870229026</v>
      </c>
      <c r="F68" t="str">
        <f t="shared" ref="F68:F131" si="4">CONCATENATE(J68," percent up in ",K68," international stage")</f>
        <v>7.9 percent up in Chibanian international stage</v>
      </c>
      <c r="G68" t="str">
        <f t="shared" ref="G68:G131" si="5">CONCATENATE(P68," percent up in ",Q68," international stage")</f>
        <v>62.7 percent up in Chibanian international stage</v>
      </c>
      <c r="I68" s="8">
        <v>7.8995419847328052E-2</v>
      </c>
      <c r="J68" s="160">
        <f t="shared" ref="J68:J131" si="6">ROUND(I68*100,1)</f>
        <v>7.9</v>
      </c>
      <c r="K68" s="9" t="s">
        <v>1489</v>
      </c>
      <c r="L68" s="5" t="s">
        <v>945</v>
      </c>
      <c r="M68" s="7" t="s">
        <v>945</v>
      </c>
      <c r="N68" s="93"/>
      <c r="O68" s="21">
        <v>0.62695572519083942</v>
      </c>
      <c r="P68" s="160">
        <f t="shared" ref="P68:P131" si="7">ROUND(O68*100,1)</f>
        <v>62.7</v>
      </c>
      <c r="Q68" s="22" t="s">
        <v>1489</v>
      </c>
      <c r="R68" s="9" t="s">
        <v>1500</v>
      </c>
      <c r="S68" s="8">
        <v>0.54796030534351137</v>
      </c>
    </row>
    <row r="69" spans="1:19">
      <c r="A69" s="70" t="s">
        <v>1548</v>
      </c>
      <c r="B69" s="67" t="s">
        <v>1399</v>
      </c>
      <c r="C69" s="5" t="s">
        <v>1407</v>
      </c>
      <c r="D69" s="164">
        <f>$N$75-I69*($N$75-$N$25)</f>
        <v>0.77201832061068709</v>
      </c>
      <c r="E69" s="164">
        <f>$N$75-O69*($N$75-$N$25)</f>
        <v>0.7131175572519084</v>
      </c>
      <c r="F69" t="str">
        <f t="shared" si="4"/>
        <v>0.2 percent up in Chibanian international stage</v>
      </c>
      <c r="G69" t="str">
        <f t="shared" si="5"/>
        <v>9.3 percent up in Chibanian international stage</v>
      </c>
      <c r="I69" s="8">
        <v>1.5267175572518665E-3</v>
      </c>
      <c r="J69" s="160">
        <f t="shared" si="6"/>
        <v>0.2</v>
      </c>
      <c r="K69" s="9" t="s">
        <v>1489</v>
      </c>
      <c r="L69" s="5" t="s">
        <v>945</v>
      </c>
      <c r="M69" s="7" t="s">
        <v>945</v>
      </c>
      <c r="N69" s="93"/>
      <c r="O69" s="21">
        <v>9.3129770992366495E-2</v>
      </c>
      <c r="P69" s="160">
        <f t="shared" si="7"/>
        <v>9.3000000000000007</v>
      </c>
      <c r="Q69" s="22" t="s">
        <v>1489</v>
      </c>
      <c r="R69" s="9" t="s">
        <v>1500</v>
      </c>
      <c r="S69" s="8">
        <v>9.1603053435114698E-2</v>
      </c>
    </row>
    <row r="70" spans="1:19">
      <c r="A70" s="70" t="s">
        <v>1548</v>
      </c>
      <c r="B70" s="66" t="s">
        <v>1</v>
      </c>
      <c r="C70" s="5" t="s">
        <v>945</v>
      </c>
      <c r="D70" s="164">
        <f>$N$75-I70*($N$75-$N$25)</f>
        <v>0.77300000000000002</v>
      </c>
      <c r="E70" s="164">
        <f>$N$75-O70*($N$75-$N$25)</f>
        <v>0.51776335877862589</v>
      </c>
      <c r="F70" t="str">
        <f t="shared" si="4"/>
        <v>0 percent up in Chibanian international stage</v>
      </c>
      <c r="G70" t="str">
        <f t="shared" si="5"/>
        <v>39.7 percent up in Chibanian international stage</v>
      </c>
      <c r="I70" s="8">
        <v>0</v>
      </c>
      <c r="J70" s="160">
        <f t="shared" si="6"/>
        <v>0</v>
      </c>
      <c r="K70" s="9" t="s">
        <v>1489</v>
      </c>
      <c r="L70" s="5" t="s">
        <v>945</v>
      </c>
      <c r="M70" s="7" t="s">
        <v>945</v>
      </c>
      <c r="N70" s="93"/>
      <c r="O70" s="21">
        <v>0.39694656488549618</v>
      </c>
      <c r="P70" s="160">
        <f t="shared" si="7"/>
        <v>39.700000000000003</v>
      </c>
      <c r="Q70" s="22" t="s">
        <v>1489</v>
      </c>
      <c r="R70" s="9" t="s">
        <v>1501</v>
      </c>
      <c r="S70" s="8" t="s">
        <v>1466</v>
      </c>
    </row>
    <row r="71" spans="1:19">
      <c r="A71" s="70" t="s">
        <v>1548</v>
      </c>
      <c r="B71" s="64" t="s">
        <v>1286</v>
      </c>
      <c r="C71" s="5" t="s">
        <v>1221</v>
      </c>
      <c r="D71" s="164">
        <f>$N$75-I71*($N$75-$N$25)</f>
        <v>0.77300000000000002</v>
      </c>
      <c r="E71" s="164">
        <f>$N$75-O71*($N$75-$N$25)</f>
        <v>0.13</v>
      </c>
      <c r="F71" t="str">
        <f t="shared" si="4"/>
        <v>0 percent up in Chibanian international stage</v>
      </c>
      <c r="G71" t="str">
        <f t="shared" si="5"/>
        <v>100 percent up in Chibanian international stage</v>
      </c>
      <c r="I71" s="8">
        <v>0</v>
      </c>
      <c r="J71" s="160">
        <f t="shared" si="6"/>
        <v>0</v>
      </c>
      <c r="K71" s="9" t="s">
        <v>1489</v>
      </c>
      <c r="L71" s="5" t="s">
        <v>945</v>
      </c>
      <c r="M71" s="7" t="s">
        <v>945</v>
      </c>
      <c r="N71" s="93"/>
      <c r="O71" s="21">
        <v>1</v>
      </c>
      <c r="P71" s="160">
        <f t="shared" si="7"/>
        <v>100</v>
      </c>
      <c r="Q71" s="22" t="s">
        <v>1489</v>
      </c>
      <c r="R71" s="9" t="s">
        <v>1498</v>
      </c>
      <c r="S71" s="8" t="s">
        <v>1466</v>
      </c>
    </row>
    <row r="72" spans="1:19">
      <c r="A72" s="70" t="s">
        <v>1548</v>
      </c>
      <c r="B72" s="66" t="s">
        <v>671</v>
      </c>
      <c r="C72" s="5" t="s">
        <v>1225</v>
      </c>
      <c r="D72" s="164">
        <f>$N$75-I72*($N$75-$N$25)</f>
        <v>0.77300000000000002</v>
      </c>
      <c r="E72" s="164">
        <f>$N$75-O72*($N$75-$N$25)</f>
        <v>0.13</v>
      </c>
      <c r="F72" t="str">
        <f t="shared" si="4"/>
        <v>0 percent up in Chibanian international stage</v>
      </c>
      <c r="G72" t="str">
        <f t="shared" si="5"/>
        <v>100 percent up in Chibanian international stage</v>
      </c>
      <c r="I72" s="8">
        <v>0</v>
      </c>
      <c r="J72" s="160">
        <f t="shared" si="6"/>
        <v>0</v>
      </c>
      <c r="K72" s="9" t="s">
        <v>1489</v>
      </c>
      <c r="L72" s="5" t="s">
        <v>945</v>
      </c>
      <c r="M72" s="7" t="s">
        <v>945</v>
      </c>
      <c r="N72" s="93"/>
      <c r="O72" s="21">
        <v>1</v>
      </c>
      <c r="P72" s="160">
        <f t="shared" si="7"/>
        <v>100</v>
      </c>
      <c r="Q72" s="22" t="s">
        <v>1489</v>
      </c>
      <c r="R72" s="9" t="s">
        <v>1498</v>
      </c>
      <c r="S72" s="8" t="s">
        <v>1466</v>
      </c>
    </row>
    <row r="73" spans="1:19">
      <c r="A73" s="70" t="s">
        <v>1548</v>
      </c>
      <c r="B73" s="65" t="s">
        <v>341</v>
      </c>
      <c r="C73" s="5" t="s">
        <v>945</v>
      </c>
      <c r="D73" s="164">
        <f>$N$75-I73*($N$75-$N$25)</f>
        <v>0.77300000000000002</v>
      </c>
      <c r="E73" s="164">
        <f>$N$75-O73*($N$75-$N$25)</f>
        <v>0.13</v>
      </c>
      <c r="F73" t="str">
        <f t="shared" si="4"/>
        <v>0 percent up in Chibanian international stage</v>
      </c>
      <c r="G73" t="str">
        <f t="shared" si="5"/>
        <v>100 percent up in Chibanian international stage</v>
      </c>
      <c r="I73" s="8">
        <v>0</v>
      </c>
      <c r="J73" s="160">
        <f t="shared" si="6"/>
        <v>0</v>
      </c>
      <c r="K73" s="9" t="s">
        <v>1489</v>
      </c>
      <c r="L73" s="5" t="s">
        <v>945</v>
      </c>
      <c r="M73" s="7" t="s">
        <v>945</v>
      </c>
      <c r="N73" s="93"/>
      <c r="O73" s="21">
        <v>1</v>
      </c>
      <c r="P73" s="160">
        <f t="shared" si="7"/>
        <v>100</v>
      </c>
      <c r="Q73" s="22" t="s">
        <v>1489</v>
      </c>
      <c r="R73" s="9" t="s">
        <v>1498</v>
      </c>
      <c r="S73" s="8" t="s">
        <v>1466</v>
      </c>
    </row>
    <row r="74" spans="1:19">
      <c r="A74" s="70" t="s">
        <v>1548</v>
      </c>
      <c r="B74" s="66" t="s">
        <v>432</v>
      </c>
      <c r="C74" s="5" t="s">
        <v>945</v>
      </c>
      <c r="D74" s="164">
        <f>$N$75-I74*($N$75-$N$25)</f>
        <v>0.77300000000000002</v>
      </c>
      <c r="E74" s="164">
        <f>$N$75-O74*($N$75-$N$25)</f>
        <v>0.13</v>
      </c>
      <c r="F74" t="str">
        <f t="shared" si="4"/>
        <v>0 percent up in Chibanian international stage</v>
      </c>
      <c r="G74" t="str">
        <f t="shared" si="5"/>
        <v>100 percent up in Chibanian international stage</v>
      </c>
      <c r="I74" s="8">
        <v>0</v>
      </c>
      <c r="J74" s="160">
        <f t="shared" si="6"/>
        <v>0</v>
      </c>
      <c r="K74" s="9" t="s">
        <v>1489</v>
      </c>
      <c r="L74" s="5" t="s">
        <v>945</v>
      </c>
      <c r="M74" s="7" t="s">
        <v>945</v>
      </c>
      <c r="N74" s="93"/>
      <c r="O74" s="21">
        <v>1</v>
      </c>
      <c r="P74" s="160">
        <f t="shared" si="7"/>
        <v>100</v>
      </c>
      <c r="Q74" s="22" t="s">
        <v>1489</v>
      </c>
      <c r="R74" s="9" t="s">
        <v>1498</v>
      </c>
      <c r="S74" s="8" t="s">
        <v>1466</v>
      </c>
    </row>
    <row r="75" spans="1:19">
      <c r="A75" s="70" t="s">
        <v>1548</v>
      </c>
      <c r="B75" s="64" t="s">
        <v>1489</v>
      </c>
      <c r="C75" s="5" t="s">
        <v>945</v>
      </c>
      <c r="D75" s="164">
        <f>$N$75-I75*($N$75-$N$25)</f>
        <v>0.77300000000000002</v>
      </c>
      <c r="E75" s="164">
        <f>$N$75-O75*($N$75-$N$25)</f>
        <v>0.13</v>
      </c>
      <c r="F75" t="str">
        <f t="shared" si="4"/>
        <v>0 percent up in Chibanian international stage</v>
      </c>
      <c r="G75" t="str">
        <f t="shared" si="5"/>
        <v>100 percent up in Chibanian international stage</v>
      </c>
      <c r="I75" s="8">
        <v>0</v>
      </c>
      <c r="J75" s="160">
        <f t="shared" si="6"/>
        <v>0</v>
      </c>
      <c r="K75" s="9" t="s">
        <v>1489</v>
      </c>
      <c r="L75" s="5" t="s">
        <v>1505</v>
      </c>
      <c r="M75" s="7" t="s">
        <v>257</v>
      </c>
      <c r="N75" s="93">
        <f>Master_Chronostrat!I9</f>
        <v>0.77300000000000002</v>
      </c>
      <c r="O75" s="21">
        <v>1</v>
      </c>
      <c r="P75" s="160">
        <f t="shared" si="7"/>
        <v>100</v>
      </c>
      <c r="Q75" s="22" t="s">
        <v>1489</v>
      </c>
      <c r="R75" s="9" t="s">
        <v>1505</v>
      </c>
      <c r="S75" s="8" t="s">
        <v>1466</v>
      </c>
    </row>
    <row r="76" spans="1:19">
      <c r="A76" s="70" t="s">
        <v>1548</v>
      </c>
      <c r="B76" s="64" t="s">
        <v>1313</v>
      </c>
      <c r="C76" s="5" t="s">
        <v>1245</v>
      </c>
      <c r="D76" s="164">
        <f>$N$120-I76*($N$120-$N$75)</f>
        <v>0.79214829268292708</v>
      </c>
      <c r="E76" s="164">
        <f>$N$75-O76*($N$75-$N$25)</f>
        <v>0.30081221374045797</v>
      </c>
      <c r="F76" t="str">
        <f t="shared" si="4"/>
        <v>98.1 percent up in Calabrian international stage</v>
      </c>
      <c r="G76" t="str">
        <f t="shared" si="5"/>
        <v>73.4 percent up in Chibanian international stage</v>
      </c>
      <c r="I76" s="8">
        <v>0.98146341463414632</v>
      </c>
      <c r="J76" s="160">
        <f t="shared" si="6"/>
        <v>98.1</v>
      </c>
      <c r="K76" s="9" t="s">
        <v>280</v>
      </c>
      <c r="L76" s="5" t="s">
        <v>945</v>
      </c>
      <c r="M76" s="7" t="s">
        <v>945</v>
      </c>
      <c r="N76" s="93"/>
      <c r="O76" s="21">
        <v>0.73435114503816801</v>
      </c>
      <c r="P76" s="160">
        <f t="shared" si="7"/>
        <v>73.400000000000006</v>
      </c>
      <c r="Q76" s="22" t="s">
        <v>1489</v>
      </c>
      <c r="R76" s="9" t="s">
        <v>1499</v>
      </c>
      <c r="S76" s="8" t="s">
        <v>1466</v>
      </c>
    </row>
    <row r="77" spans="1:19">
      <c r="A77" s="70" t="s">
        <v>1548</v>
      </c>
      <c r="B77" s="64" t="s">
        <v>1323</v>
      </c>
      <c r="C77" s="5" t="s">
        <v>1304</v>
      </c>
      <c r="D77" s="164">
        <f>$N$120-I77*($N$120-$N$75)</f>
        <v>0.79214829268292708</v>
      </c>
      <c r="E77" s="164">
        <f>$N$75-O77*($N$75-$N$25)</f>
        <v>0.49714809160305345</v>
      </c>
      <c r="F77" t="str">
        <f t="shared" si="4"/>
        <v>98.1 percent up in Calabrian international stage</v>
      </c>
      <c r="G77" t="str">
        <f t="shared" si="5"/>
        <v>42.9 percent up in Chibanian international stage</v>
      </c>
      <c r="I77" s="8">
        <v>0.98146341463414632</v>
      </c>
      <c r="J77" s="160">
        <f t="shared" si="6"/>
        <v>98.1</v>
      </c>
      <c r="K77" s="9" t="s">
        <v>280</v>
      </c>
      <c r="L77" s="5" t="s">
        <v>945</v>
      </c>
      <c r="M77" s="7" t="s">
        <v>945</v>
      </c>
      <c r="N77" s="93"/>
      <c r="O77" s="21">
        <v>0.42900763358778626</v>
      </c>
      <c r="P77" s="160">
        <f t="shared" si="7"/>
        <v>42.9</v>
      </c>
      <c r="Q77" s="22" t="s">
        <v>1489</v>
      </c>
      <c r="R77" s="9" t="s">
        <v>1499</v>
      </c>
      <c r="S77" s="8" t="s">
        <v>1466</v>
      </c>
    </row>
    <row r="78" spans="1:19" ht="26">
      <c r="A78" s="70" t="s">
        <v>1548</v>
      </c>
      <c r="B78" s="64" t="s">
        <v>1254</v>
      </c>
      <c r="C78" s="5" t="s">
        <v>1255</v>
      </c>
      <c r="D78" s="164">
        <f>$N$120-I78*($N$120-$N$75)</f>
        <v>0.84253853658536593</v>
      </c>
      <c r="E78" s="164">
        <f>$N$75-O78*($N$75-$N$25)</f>
        <v>0.46278931297709924</v>
      </c>
      <c r="F78" t="str">
        <f t="shared" si="4"/>
        <v>93.3 percent up in Calabrian international stage</v>
      </c>
      <c r="G78" t="str">
        <f t="shared" si="5"/>
        <v>48.2 percent up in Chibanian international stage</v>
      </c>
      <c r="I78" s="8">
        <v>0.93268292682926834</v>
      </c>
      <c r="J78" s="160">
        <f t="shared" si="6"/>
        <v>93.3</v>
      </c>
      <c r="K78" s="9" t="s">
        <v>280</v>
      </c>
      <c r="L78" s="5" t="s">
        <v>945</v>
      </c>
      <c r="M78" s="7" t="s">
        <v>945</v>
      </c>
      <c r="N78" s="93"/>
      <c r="O78" s="21">
        <v>0.48244274809160304</v>
      </c>
      <c r="P78" s="160">
        <f t="shared" si="7"/>
        <v>48.2</v>
      </c>
      <c r="Q78" s="22" t="s">
        <v>1489</v>
      </c>
      <c r="R78" s="9" t="s">
        <v>1499</v>
      </c>
      <c r="S78" s="8" t="s">
        <v>1466</v>
      </c>
    </row>
    <row r="79" spans="1:19">
      <c r="A79" s="70" t="s">
        <v>1548</v>
      </c>
      <c r="B79" s="64" t="s">
        <v>592</v>
      </c>
      <c r="C79" s="5" t="s">
        <v>1240</v>
      </c>
      <c r="D79" s="164">
        <f>$N$120-I79*($N$120-$N$75)</f>
        <v>0.84253853658536593</v>
      </c>
      <c r="E79" s="164">
        <f>$N$75-O79*($N$75-$N$25)</f>
        <v>0.46278931297709924</v>
      </c>
      <c r="F79" t="str">
        <f t="shared" si="4"/>
        <v>93.3 percent up in Calabrian international stage</v>
      </c>
      <c r="G79" t="str">
        <f t="shared" si="5"/>
        <v>48.2 percent up in Chibanian international stage</v>
      </c>
      <c r="I79" s="8">
        <v>0.93268292682926834</v>
      </c>
      <c r="J79" s="160">
        <f t="shared" si="6"/>
        <v>93.3</v>
      </c>
      <c r="K79" s="9" t="s">
        <v>280</v>
      </c>
      <c r="L79" s="5" t="s">
        <v>945</v>
      </c>
      <c r="M79" s="7" t="s">
        <v>945</v>
      </c>
      <c r="N79" s="93"/>
      <c r="O79" s="21">
        <v>0.48244274809160304</v>
      </c>
      <c r="P79" s="160">
        <f t="shared" si="7"/>
        <v>48.2</v>
      </c>
      <c r="Q79" s="22" t="s">
        <v>1489</v>
      </c>
      <c r="R79" s="9" t="s">
        <v>1499</v>
      </c>
      <c r="S79" s="8" t="s">
        <v>1466</v>
      </c>
    </row>
    <row r="80" spans="1:19">
      <c r="A80" s="70" t="s">
        <v>1548</v>
      </c>
      <c r="B80" s="67" t="s">
        <v>1406</v>
      </c>
      <c r="C80" s="5" t="s">
        <v>1407</v>
      </c>
      <c r="D80" s="164">
        <f>$N$120-I80*($N$120-$N$75)</f>
        <v>0.84253853658536593</v>
      </c>
      <c r="E80" s="165">
        <v>1.2E-2</v>
      </c>
      <c r="F80" t="str">
        <f t="shared" si="4"/>
        <v>93.3 percent up in Calabrian international stage</v>
      </c>
      <c r="G80" t="str">
        <f t="shared" si="5"/>
        <v>99.7 percent up in Pleistocene Upper international stage</v>
      </c>
      <c r="I80" s="8">
        <v>0.93268292682926834</v>
      </c>
      <c r="J80" s="160">
        <f t="shared" si="6"/>
        <v>93.3</v>
      </c>
      <c r="K80" s="9" t="s">
        <v>280</v>
      </c>
      <c r="L80" s="5" t="s">
        <v>945</v>
      </c>
      <c r="M80" s="7" t="s">
        <v>945</v>
      </c>
      <c r="N80" s="93"/>
      <c r="O80" s="21">
        <v>0.99687906514326308</v>
      </c>
      <c r="P80" s="160">
        <f t="shared" si="7"/>
        <v>99.7</v>
      </c>
      <c r="Q80" s="22" t="s">
        <v>433</v>
      </c>
      <c r="R80" s="9" t="s">
        <v>1499</v>
      </c>
      <c r="S80" s="8" t="s">
        <v>1466</v>
      </c>
    </row>
    <row r="81" spans="1:19">
      <c r="A81" s="70" t="s">
        <v>1548</v>
      </c>
      <c r="B81" s="67" t="s">
        <v>1400</v>
      </c>
      <c r="C81" s="5" t="s">
        <v>1407</v>
      </c>
      <c r="D81" s="164">
        <f>$N$120-I81*($N$120-$N$75)</f>
        <v>0.84253853658536593</v>
      </c>
      <c r="E81" s="164">
        <f>$N$75-O81*($N$75-$N$25)</f>
        <v>0.77201832061068709</v>
      </c>
      <c r="F81" t="str">
        <f t="shared" si="4"/>
        <v>93.3 percent up in Calabrian international stage</v>
      </c>
      <c r="G81" t="str">
        <f t="shared" si="5"/>
        <v>0.2 percent up in Chibanian international stage</v>
      </c>
      <c r="I81" s="8">
        <v>0.93268292682926834</v>
      </c>
      <c r="J81" s="160">
        <f t="shared" si="6"/>
        <v>93.3</v>
      </c>
      <c r="K81" s="9" t="s">
        <v>280</v>
      </c>
      <c r="L81" s="5" t="s">
        <v>945</v>
      </c>
      <c r="M81" s="7" t="s">
        <v>945</v>
      </c>
      <c r="N81" s="93"/>
      <c r="O81" s="21">
        <v>1.5267175572519097E-3</v>
      </c>
      <c r="P81" s="160">
        <f t="shared" si="7"/>
        <v>0.2</v>
      </c>
      <c r="Q81" s="22" t="s">
        <v>1489</v>
      </c>
      <c r="R81" s="9" t="s">
        <v>1499</v>
      </c>
      <c r="S81" s="8" t="s">
        <v>1466</v>
      </c>
    </row>
    <row r="82" spans="1:19">
      <c r="A82" s="70" t="s">
        <v>1548</v>
      </c>
      <c r="B82" s="67" t="s">
        <v>1416</v>
      </c>
      <c r="C82" s="5" t="s">
        <v>1424</v>
      </c>
      <c r="D82" s="164">
        <f>$N$120-I82*($N$120-$N$75)</f>
        <v>0.84253853658536593</v>
      </c>
      <c r="E82" s="164">
        <f>$N$75-O82*($N$75-$N$25)</f>
        <v>0.77201832061068709</v>
      </c>
      <c r="F82" t="str">
        <f t="shared" si="4"/>
        <v>93.3 percent up in Calabrian international stage</v>
      </c>
      <c r="G82" t="str">
        <f t="shared" si="5"/>
        <v>0.2 percent up in Chibanian international stage</v>
      </c>
      <c r="I82" s="8">
        <v>0.93268292682926834</v>
      </c>
      <c r="J82" s="160">
        <f t="shared" si="6"/>
        <v>93.3</v>
      </c>
      <c r="K82" s="9" t="s">
        <v>280</v>
      </c>
      <c r="L82" s="5" t="s">
        <v>945</v>
      </c>
      <c r="M82" s="7" t="s">
        <v>945</v>
      </c>
      <c r="N82" s="93"/>
      <c r="O82" s="21">
        <v>1.5267175572519097E-3</v>
      </c>
      <c r="P82" s="160">
        <f t="shared" si="7"/>
        <v>0.2</v>
      </c>
      <c r="Q82" s="22" t="s">
        <v>1489</v>
      </c>
      <c r="R82" s="9" t="s">
        <v>1499</v>
      </c>
      <c r="S82" s="8" t="s">
        <v>1466</v>
      </c>
    </row>
    <row r="83" spans="1:19">
      <c r="A83" s="70" t="s">
        <v>1548</v>
      </c>
      <c r="B83" s="67" t="s">
        <v>1417</v>
      </c>
      <c r="C83" s="5" t="s">
        <v>1424</v>
      </c>
      <c r="D83" s="164">
        <f>$N$120-I83*($N$120-$N$75)</f>
        <v>0.92316292682926848</v>
      </c>
      <c r="E83" s="164">
        <f>$N$75-O83*($N$75-$N$25)</f>
        <v>0.17328487804878034</v>
      </c>
      <c r="F83" t="str">
        <f t="shared" si="4"/>
        <v>85.5 percent up in Calabrian international stage</v>
      </c>
      <c r="G83" t="str">
        <f t="shared" si="5"/>
        <v>93.3 percent up in Calabrian international stage</v>
      </c>
      <c r="I83" s="8">
        <v>0.8546341463414634</v>
      </c>
      <c r="J83" s="160">
        <f t="shared" si="6"/>
        <v>85.5</v>
      </c>
      <c r="K83" s="9" t="s">
        <v>280</v>
      </c>
      <c r="L83" s="5" t="s">
        <v>945</v>
      </c>
      <c r="M83" s="7" t="s">
        <v>945</v>
      </c>
      <c r="N83" s="93"/>
      <c r="O83" s="21">
        <v>0.93268292682926845</v>
      </c>
      <c r="P83" s="160">
        <f t="shared" si="7"/>
        <v>93.3</v>
      </c>
      <c r="Q83" s="22" t="s">
        <v>280</v>
      </c>
      <c r="R83" s="9" t="s">
        <v>1500</v>
      </c>
      <c r="S83" s="8">
        <v>7.804878048780492E-2</v>
      </c>
    </row>
    <row r="84" spans="1:19">
      <c r="A84" s="70" t="s">
        <v>1548</v>
      </c>
      <c r="B84" s="64" t="s">
        <v>1326</v>
      </c>
      <c r="C84" s="5" t="s">
        <v>18</v>
      </c>
      <c r="D84" s="164">
        <f>$N$120-I84*($N$120-$N$75)</f>
        <v>0.92316292682926848</v>
      </c>
      <c r="E84" s="164">
        <f>$N$75-O84*($N$75-$N$25)</f>
        <v>0.59531603053435111</v>
      </c>
      <c r="F84" t="str">
        <f t="shared" si="4"/>
        <v>85.5 percent up in Calabrian international stage</v>
      </c>
      <c r="G84" t="str">
        <f t="shared" si="5"/>
        <v>27.6 percent up in Chibanian international stage</v>
      </c>
      <c r="I84" s="8">
        <v>0.8546341463414634</v>
      </c>
      <c r="J84" s="160">
        <f t="shared" si="6"/>
        <v>85.5</v>
      </c>
      <c r="K84" s="9" t="s">
        <v>280</v>
      </c>
      <c r="L84" s="5" t="s">
        <v>945</v>
      </c>
      <c r="M84" s="7" t="s">
        <v>945</v>
      </c>
      <c r="N84" s="93"/>
      <c r="O84" s="21">
        <v>0.2763358778625955</v>
      </c>
      <c r="P84" s="160">
        <f t="shared" si="7"/>
        <v>27.6</v>
      </c>
      <c r="Q84" s="22" t="s">
        <v>1489</v>
      </c>
      <c r="R84" s="9" t="s">
        <v>1499</v>
      </c>
      <c r="S84" s="8" t="s">
        <v>1466</v>
      </c>
    </row>
    <row r="85" spans="1:19">
      <c r="A85" s="70" t="s">
        <v>1548</v>
      </c>
      <c r="B85" s="67" t="s">
        <v>1418</v>
      </c>
      <c r="C85" s="5" t="s">
        <v>1424</v>
      </c>
      <c r="D85" s="164">
        <f>$N$120-I85*($N$120-$N$75)</f>
        <v>0.95339707317073175</v>
      </c>
      <c r="E85" s="164">
        <f>$N$120-O85*($N$120-$N$75)</f>
        <v>0.92316292682926837</v>
      </c>
      <c r="F85" t="str">
        <f t="shared" si="4"/>
        <v>82.5 percent up in Calabrian international stage</v>
      </c>
      <c r="G85" t="str">
        <f t="shared" si="5"/>
        <v>85.5 percent up in Calabrian international stage</v>
      </c>
      <c r="I85" s="8">
        <v>0.82536585365853665</v>
      </c>
      <c r="J85" s="160">
        <f t="shared" si="6"/>
        <v>82.5</v>
      </c>
      <c r="K85" s="9" t="s">
        <v>280</v>
      </c>
      <c r="L85" s="5" t="s">
        <v>945</v>
      </c>
      <c r="M85" s="7" t="s">
        <v>945</v>
      </c>
      <c r="N85" s="93"/>
      <c r="O85" s="21">
        <v>0.85463414634146351</v>
      </c>
      <c r="P85" s="160">
        <f t="shared" si="7"/>
        <v>85.5</v>
      </c>
      <c r="Q85" s="22" t="s">
        <v>280</v>
      </c>
      <c r="R85" s="9" t="s">
        <v>1500</v>
      </c>
      <c r="S85" s="8">
        <v>2.9268292682926723E-2</v>
      </c>
    </row>
    <row r="86" spans="1:19">
      <c r="A86" s="70" t="s">
        <v>1548</v>
      </c>
      <c r="B86" s="64" t="s">
        <v>1234</v>
      </c>
      <c r="C86" s="5" t="s">
        <v>1219</v>
      </c>
      <c r="D86" s="164">
        <f>$N$120-I86*($N$120-$N$75)</f>
        <v>1.0239434146341464</v>
      </c>
      <c r="E86" s="164">
        <f>$N$120-O86*($N$120-$N$75)</f>
        <v>0.95339707317073163</v>
      </c>
      <c r="F86" t="str">
        <f t="shared" si="4"/>
        <v>75.7 percent up in Calabrian international stage</v>
      </c>
      <c r="G86" t="str">
        <f t="shared" si="5"/>
        <v>82.5 percent up in Calabrian international stage</v>
      </c>
      <c r="I86" s="8">
        <v>0.75707317073170732</v>
      </c>
      <c r="J86" s="160">
        <f t="shared" si="6"/>
        <v>75.7</v>
      </c>
      <c r="K86" s="9" t="s">
        <v>280</v>
      </c>
      <c r="L86" s="5" t="s">
        <v>945</v>
      </c>
      <c r="M86" s="7" t="s">
        <v>945</v>
      </c>
      <c r="N86" s="93"/>
      <c r="O86" s="21">
        <v>0.82536585365853676</v>
      </c>
      <c r="P86" s="160">
        <f t="shared" si="7"/>
        <v>82.5</v>
      </c>
      <c r="Q86" s="22" t="s">
        <v>280</v>
      </c>
      <c r="R86" s="9" t="s">
        <v>1500</v>
      </c>
      <c r="S86" s="8">
        <v>6.8292682926829246E-2</v>
      </c>
    </row>
    <row r="87" spans="1:19">
      <c r="A87" s="70" t="s">
        <v>1548</v>
      </c>
      <c r="B87" s="64" t="s">
        <v>1236</v>
      </c>
      <c r="C87" s="5" t="s">
        <v>1219</v>
      </c>
      <c r="D87" s="164">
        <f>$N$120-I87*($N$120-$N$75)</f>
        <v>1.0239434146341464</v>
      </c>
      <c r="E87" s="164">
        <f>$N$120-O87*($N$120-$N$75)</f>
        <v>0.84253853658536582</v>
      </c>
      <c r="F87" t="str">
        <f t="shared" si="4"/>
        <v>75.7 percent up in Calabrian international stage</v>
      </c>
      <c r="G87" t="str">
        <f t="shared" si="5"/>
        <v>93.3 percent up in Calabrian international stage</v>
      </c>
      <c r="I87" s="8">
        <v>0.75707317073170732</v>
      </c>
      <c r="J87" s="160">
        <f t="shared" si="6"/>
        <v>75.7</v>
      </c>
      <c r="K87" s="9" t="s">
        <v>280</v>
      </c>
      <c r="L87" s="5" t="s">
        <v>945</v>
      </c>
      <c r="M87" s="7" t="s">
        <v>945</v>
      </c>
      <c r="N87" s="93"/>
      <c r="O87" s="21">
        <v>0.93268292682926845</v>
      </c>
      <c r="P87" s="160">
        <f t="shared" si="7"/>
        <v>93.3</v>
      </c>
      <c r="Q87" s="22" t="s">
        <v>280</v>
      </c>
      <c r="R87" s="9" t="s">
        <v>1500</v>
      </c>
      <c r="S87" s="8">
        <v>0.17560975609756088</v>
      </c>
    </row>
    <row r="88" spans="1:19">
      <c r="A88" s="70" t="s">
        <v>1548</v>
      </c>
      <c r="B88" s="67" t="s">
        <v>1419</v>
      </c>
      <c r="C88" s="5" t="s">
        <v>1424</v>
      </c>
      <c r="D88" s="164">
        <f>$N$120-I88*($N$120-$N$75)</f>
        <v>1.044099512195122</v>
      </c>
      <c r="E88" s="164">
        <f>$N$120-O88*($N$120-$N$75)</f>
        <v>0.95339707317073163</v>
      </c>
      <c r="F88" t="str">
        <f t="shared" si="4"/>
        <v>73.8 percent up in Calabrian international stage</v>
      </c>
      <c r="G88" t="str">
        <f t="shared" si="5"/>
        <v>82.5 percent up in Calabrian international stage</v>
      </c>
      <c r="I88" s="8">
        <v>0.73756097560975609</v>
      </c>
      <c r="J88" s="160">
        <f t="shared" si="6"/>
        <v>73.8</v>
      </c>
      <c r="K88" s="9" t="s">
        <v>280</v>
      </c>
      <c r="L88" s="5" t="s">
        <v>945</v>
      </c>
      <c r="M88" s="7" t="s">
        <v>945</v>
      </c>
      <c r="N88" s="93"/>
      <c r="O88" s="21">
        <v>0.82536585365853676</v>
      </c>
      <c r="P88" s="160">
        <f t="shared" si="7"/>
        <v>82.5</v>
      </c>
      <c r="Q88" s="22" t="s">
        <v>280</v>
      </c>
      <c r="R88" s="9" t="s">
        <v>1500</v>
      </c>
      <c r="S88" s="8">
        <v>8.7804878048780607E-2</v>
      </c>
    </row>
    <row r="89" spans="1:19">
      <c r="A89" s="70" t="s">
        <v>1548</v>
      </c>
      <c r="B89" s="67" t="s">
        <v>1013</v>
      </c>
      <c r="C89" s="5" t="s">
        <v>1010</v>
      </c>
      <c r="D89" s="164">
        <f>$N$120-I89*($N$120-$N$75)</f>
        <v>1.0825694400000003</v>
      </c>
      <c r="E89" s="164">
        <f>$N$75-O89*($N$75-$N$25)</f>
        <v>0.72220594503816815</v>
      </c>
      <c r="F89" t="str">
        <f t="shared" si="4"/>
        <v>70 percent up in Calabrian international stage</v>
      </c>
      <c r="G89" t="str">
        <f t="shared" si="5"/>
        <v>7.9 percent up in Chibanian international stage</v>
      </c>
      <c r="I89" s="8">
        <v>0.70031999999999983</v>
      </c>
      <c r="J89" s="160">
        <f t="shared" si="6"/>
        <v>70</v>
      </c>
      <c r="K89" s="9" t="s">
        <v>280</v>
      </c>
      <c r="L89" s="5" t="s">
        <v>945</v>
      </c>
      <c r="M89" s="7" t="s">
        <v>945</v>
      </c>
      <c r="N89" s="93"/>
      <c r="O89" s="21">
        <v>7.8995419847327997E-2</v>
      </c>
      <c r="P89" s="160">
        <f t="shared" si="7"/>
        <v>7.9</v>
      </c>
      <c r="Q89" s="22" t="s">
        <v>1489</v>
      </c>
      <c r="R89" s="9" t="s">
        <v>1499</v>
      </c>
      <c r="S89" s="8" t="s">
        <v>1466</v>
      </c>
    </row>
    <row r="90" spans="1:19">
      <c r="A90" s="70" t="s">
        <v>1548</v>
      </c>
      <c r="B90" s="67" t="s">
        <v>1017</v>
      </c>
      <c r="C90" s="5" t="s">
        <v>1010</v>
      </c>
      <c r="D90" s="164">
        <f>$N$120-I90*($N$120-$N$75)</f>
        <v>1.0825694400000003</v>
      </c>
      <c r="E90" s="164">
        <f>$N$75-O90*($N$75-$N$25)</f>
        <v>0.72220594503816815</v>
      </c>
      <c r="F90" t="str">
        <f t="shared" si="4"/>
        <v>70 percent up in Calabrian international stage</v>
      </c>
      <c r="G90" t="str">
        <f t="shared" si="5"/>
        <v>7.9 percent up in Chibanian international stage</v>
      </c>
      <c r="I90" s="8">
        <v>0.70031999999999983</v>
      </c>
      <c r="J90" s="160">
        <f t="shared" si="6"/>
        <v>70</v>
      </c>
      <c r="K90" s="9" t="s">
        <v>280</v>
      </c>
      <c r="L90" s="5" t="s">
        <v>945</v>
      </c>
      <c r="M90" s="7" t="s">
        <v>945</v>
      </c>
      <c r="N90" s="93"/>
      <c r="O90" s="21">
        <v>7.8995419847327997E-2</v>
      </c>
      <c r="P90" s="160">
        <f t="shared" si="7"/>
        <v>7.9</v>
      </c>
      <c r="Q90" s="22" t="s">
        <v>1489</v>
      </c>
      <c r="R90" s="9" t="s">
        <v>1499</v>
      </c>
      <c r="S90" s="8" t="s">
        <v>1466</v>
      </c>
    </row>
    <row r="91" spans="1:19">
      <c r="A91" s="70" t="s">
        <v>1548</v>
      </c>
      <c r="B91" s="64" t="s">
        <v>1246</v>
      </c>
      <c r="C91" s="5" t="s">
        <v>1225</v>
      </c>
      <c r="D91" s="164">
        <f>$N$120-I91*($N$120-$N$75)</f>
        <v>1.0944897560975613</v>
      </c>
      <c r="E91" s="164">
        <f>$N$120-O91*($N$120-$N$75)</f>
        <v>0.79214829268292686</v>
      </c>
      <c r="F91" t="str">
        <f t="shared" si="4"/>
        <v>68.9 percent up in Calabrian international stage</v>
      </c>
      <c r="G91" t="str">
        <f t="shared" si="5"/>
        <v>98.1 percent up in Calabrian international stage</v>
      </c>
      <c r="I91" s="8">
        <v>0.68878048780487799</v>
      </c>
      <c r="J91" s="160">
        <f t="shared" si="6"/>
        <v>68.900000000000006</v>
      </c>
      <c r="K91" s="9" t="s">
        <v>280</v>
      </c>
      <c r="L91" s="5" t="s">
        <v>945</v>
      </c>
      <c r="M91" s="7" t="s">
        <v>945</v>
      </c>
      <c r="N91" s="93"/>
      <c r="O91" s="21">
        <v>0.98146341463414644</v>
      </c>
      <c r="P91" s="160">
        <f t="shared" si="7"/>
        <v>98.1</v>
      </c>
      <c r="Q91" s="22" t="s">
        <v>280</v>
      </c>
      <c r="R91" s="9" t="s">
        <v>1500</v>
      </c>
      <c r="S91" s="8">
        <v>0.29268292682926833</v>
      </c>
    </row>
    <row r="92" spans="1:19">
      <c r="A92" s="70" t="s">
        <v>1548</v>
      </c>
      <c r="B92" s="66" t="s">
        <v>541</v>
      </c>
      <c r="C92" s="5" t="s">
        <v>945</v>
      </c>
      <c r="D92" s="164">
        <f>$N$120-I92*($N$120-$N$75)</f>
        <v>1.0944897560975613</v>
      </c>
      <c r="E92" s="165">
        <v>1.2E-2</v>
      </c>
      <c r="F92" t="str">
        <f t="shared" si="4"/>
        <v>68.9 percent up in Calabrian international stage</v>
      </c>
      <c r="G92" t="str">
        <f t="shared" si="5"/>
        <v>100 percent up in Pleistocene Upper international stage</v>
      </c>
      <c r="I92" s="8">
        <v>0.68878048780487799</v>
      </c>
      <c r="J92" s="160">
        <f t="shared" si="6"/>
        <v>68.900000000000006</v>
      </c>
      <c r="K92" s="9" t="s">
        <v>280</v>
      </c>
      <c r="L92" s="5" t="s">
        <v>945</v>
      </c>
      <c r="M92" s="7" t="s">
        <v>945</v>
      </c>
      <c r="N92" s="93"/>
      <c r="O92" s="21">
        <v>1</v>
      </c>
      <c r="P92" s="160">
        <f t="shared" si="7"/>
        <v>100</v>
      </c>
      <c r="Q92" s="22" t="s">
        <v>433</v>
      </c>
      <c r="R92" s="9" t="s">
        <v>1499</v>
      </c>
      <c r="S92" s="8" t="s">
        <v>1466</v>
      </c>
    </row>
    <row r="93" spans="1:19">
      <c r="A93" s="70" t="s">
        <v>1548</v>
      </c>
      <c r="B93" s="66" t="s">
        <v>767</v>
      </c>
      <c r="C93" s="5" t="s">
        <v>999</v>
      </c>
      <c r="D93" s="164">
        <f>$N$120-I93*($N$120-$N$75)</f>
        <v>1.0944897560975613</v>
      </c>
      <c r="E93" s="164">
        <f>$N$75-O93*($N$75-$N$25)</f>
        <v>0.47751450381679389</v>
      </c>
      <c r="F93" t="str">
        <f t="shared" si="4"/>
        <v>68.9 percent up in Calabrian international stage</v>
      </c>
      <c r="G93" t="str">
        <f t="shared" si="5"/>
        <v>46 percent up in Chibanian international stage</v>
      </c>
      <c r="I93" s="8">
        <v>0.68878048780487799</v>
      </c>
      <c r="J93" s="160">
        <f t="shared" si="6"/>
        <v>68.900000000000006</v>
      </c>
      <c r="K93" s="9" t="s">
        <v>280</v>
      </c>
      <c r="L93" s="5" t="s">
        <v>945</v>
      </c>
      <c r="M93" s="7" t="s">
        <v>945</v>
      </c>
      <c r="N93" s="93"/>
      <c r="O93" s="21">
        <v>0.45954198473282448</v>
      </c>
      <c r="P93" s="160">
        <f t="shared" si="7"/>
        <v>46</v>
      </c>
      <c r="Q93" s="22" t="s">
        <v>1489</v>
      </c>
      <c r="R93" s="9" t="s">
        <v>1499</v>
      </c>
      <c r="S93" s="8" t="s">
        <v>1466</v>
      </c>
    </row>
    <row r="94" spans="1:19">
      <c r="A94" s="70" t="s">
        <v>1548</v>
      </c>
      <c r="B94" s="67" t="s">
        <v>1235</v>
      </c>
      <c r="C94" s="5" t="s">
        <v>1424</v>
      </c>
      <c r="D94" s="164">
        <f>$N$120-I94*($N$120-$N$75)</f>
        <v>1.1146458536585366</v>
      </c>
      <c r="E94" s="164">
        <f>$N$120-O94*($N$120-$N$75)</f>
        <v>1.044099512195122</v>
      </c>
      <c r="F94" t="str">
        <f t="shared" si="4"/>
        <v>66.9 percent up in Calabrian international stage</v>
      </c>
      <c r="G94" t="str">
        <f t="shared" si="5"/>
        <v>73.8 percent up in Calabrian international stage</v>
      </c>
      <c r="I94" s="8">
        <v>0.66926829268292676</v>
      </c>
      <c r="J94" s="160">
        <f t="shared" si="6"/>
        <v>66.900000000000006</v>
      </c>
      <c r="K94" s="9" t="s">
        <v>280</v>
      </c>
      <c r="L94" s="5" t="s">
        <v>945</v>
      </c>
      <c r="M94" s="7" t="s">
        <v>945</v>
      </c>
      <c r="N94" s="93"/>
      <c r="O94" s="21">
        <v>0.7375609756097562</v>
      </c>
      <c r="P94" s="160">
        <f t="shared" si="7"/>
        <v>73.8</v>
      </c>
      <c r="Q94" s="22" t="s">
        <v>280</v>
      </c>
      <c r="R94" s="9" t="s">
        <v>1500</v>
      </c>
      <c r="S94" s="8">
        <v>6.8292682926829454E-2</v>
      </c>
    </row>
    <row r="95" spans="1:19">
      <c r="A95" s="70" t="s">
        <v>1548</v>
      </c>
      <c r="B95" s="67" t="s">
        <v>1420</v>
      </c>
      <c r="C95" s="5" t="s">
        <v>1424</v>
      </c>
      <c r="D95" s="164">
        <f>$N$120-I95*($N$120-$N$75)</f>
        <v>1.1146458536585366</v>
      </c>
      <c r="E95" s="164">
        <f>$N$120-O95*($N$120-$N$75)</f>
        <v>0.84253853658536582</v>
      </c>
      <c r="F95" t="str">
        <f t="shared" si="4"/>
        <v>66.9 percent up in Calabrian international stage</v>
      </c>
      <c r="G95" t="str">
        <f t="shared" si="5"/>
        <v>93.3 percent up in Calabrian international stage</v>
      </c>
      <c r="I95" s="8">
        <v>0.66926829268292676</v>
      </c>
      <c r="J95" s="160">
        <f t="shared" si="6"/>
        <v>66.900000000000006</v>
      </c>
      <c r="K95" s="9" t="s">
        <v>280</v>
      </c>
      <c r="L95" s="5" t="s">
        <v>945</v>
      </c>
      <c r="M95" s="7" t="s">
        <v>945</v>
      </c>
      <c r="N95" s="93"/>
      <c r="O95" s="21">
        <v>0.93268292682926845</v>
      </c>
      <c r="P95" s="160">
        <f t="shared" si="7"/>
        <v>93.3</v>
      </c>
      <c r="Q95" s="22" t="s">
        <v>280</v>
      </c>
      <c r="R95" s="9" t="s">
        <v>1500</v>
      </c>
      <c r="S95" s="8">
        <v>0.2634146341463417</v>
      </c>
    </row>
    <row r="96" spans="1:19">
      <c r="A96" s="70" t="s">
        <v>1548</v>
      </c>
      <c r="B96" s="66" t="s">
        <v>380</v>
      </c>
      <c r="C96" s="5" t="s">
        <v>16</v>
      </c>
      <c r="D96" s="164">
        <f>$N$120-I96*($N$120-$N$75)</f>
        <v>1.117669268292683</v>
      </c>
      <c r="E96" s="164">
        <f>$N$120-O96*($N$120-$N$75)</f>
        <v>0.77300000000000013</v>
      </c>
      <c r="F96" t="str">
        <f t="shared" si="4"/>
        <v>66.6 percent up in Calabrian international stage</v>
      </c>
      <c r="G96" t="str">
        <f t="shared" si="5"/>
        <v>100 percent up in Calabrian international stage</v>
      </c>
      <c r="I96" s="8">
        <v>0.66634146341463407</v>
      </c>
      <c r="J96" s="160">
        <f t="shared" si="6"/>
        <v>66.599999999999994</v>
      </c>
      <c r="K96" s="9" t="s">
        <v>280</v>
      </c>
      <c r="L96" s="5" t="s">
        <v>945</v>
      </c>
      <c r="M96" s="7" t="s">
        <v>945</v>
      </c>
      <c r="N96" s="93"/>
      <c r="O96" s="21">
        <v>1</v>
      </c>
      <c r="P96" s="160">
        <f t="shared" si="7"/>
        <v>100</v>
      </c>
      <c r="Q96" s="22" t="s">
        <v>280</v>
      </c>
      <c r="R96" s="9" t="s">
        <v>1502</v>
      </c>
      <c r="S96" s="8" t="s">
        <v>1466</v>
      </c>
    </row>
    <row r="97" spans="1:19">
      <c r="A97" s="70" t="s">
        <v>1548</v>
      </c>
      <c r="B97" s="64" t="s">
        <v>1268</v>
      </c>
      <c r="C97" s="5" t="s">
        <v>1245</v>
      </c>
      <c r="D97" s="164">
        <f>$N$120-I97*($N$120-$N$75)</f>
        <v>1.195270243902439</v>
      </c>
      <c r="E97" s="164">
        <f>$N$120-O97*($N$120-$N$75)</f>
        <v>0.79214829268292686</v>
      </c>
      <c r="F97" t="str">
        <f t="shared" si="4"/>
        <v>59.1 percent up in Calabrian international stage</v>
      </c>
      <c r="G97" t="str">
        <f t="shared" si="5"/>
        <v>98.1 percent up in Calabrian international stage</v>
      </c>
      <c r="I97" s="8">
        <v>0.59121951219512203</v>
      </c>
      <c r="J97" s="160">
        <f t="shared" si="6"/>
        <v>59.1</v>
      </c>
      <c r="K97" s="9" t="s">
        <v>280</v>
      </c>
      <c r="L97" s="5" t="s">
        <v>945</v>
      </c>
      <c r="M97" s="7" t="s">
        <v>945</v>
      </c>
      <c r="N97" s="93"/>
      <c r="O97" s="21">
        <v>0.98146341463414644</v>
      </c>
      <c r="P97" s="160">
        <f t="shared" si="7"/>
        <v>98.1</v>
      </c>
      <c r="Q97" s="22" t="s">
        <v>280</v>
      </c>
      <c r="R97" s="9" t="s">
        <v>1500</v>
      </c>
      <c r="S97" s="8">
        <v>0.39024390243902429</v>
      </c>
    </row>
    <row r="98" spans="1:19">
      <c r="A98" s="70" t="s">
        <v>1548</v>
      </c>
      <c r="B98" s="64" t="s">
        <v>1310</v>
      </c>
      <c r="C98" s="5" t="s">
        <v>20</v>
      </c>
      <c r="D98" s="164">
        <f>$N$120-I98*($N$120-$N$75)</f>
        <v>1.195270243902439</v>
      </c>
      <c r="E98" s="165">
        <v>1.2E-2</v>
      </c>
      <c r="F98" t="str">
        <f t="shared" si="4"/>
        <v>59.1 percent up in Calabrian international stage</v>
      </c>
      <c r="G98" t="str">
        <f t="shared" si="5"/>
        <v>22.7 percent up in Pleistocene Upper international stage</v>
      </c>
      <c r="I98" s="8">
        <v>0.59121951219512203</v>
      </c>
      <c r="J98" s="160">
        <f t="shared" si="6"/>
        <v>59.1</v>
      </c>
      <c r="K98" s="9" t="s">
        <v>280</v>
      </c>
      <c r="L98" s="5" t="s">
        <v>945</v>
      </c>
      <c r="M98" s="7" t="s">
        <v>945</v>
      </c>
      <c r="N98" s="93"/>
      <c r="O98" s="21">
        <v>0.22735838327828808</v>
      </c>
      <c r="P98" s="160">
        <f t="shared" si="7"/>
        <v>22.7</v>
      </c>
      <c r="Q98" s="22" t="s">
        <v>433</v>
      </c>
      <c r="R98" s="9" t="s">
        <v>1499</v>
      </c>
      <c r="S98" s="8" t="s">
        <v>1466</v>
      </c>
    </row>
    <row r="99" spans="1:19">
      <c r="A99" s="70" t="s">
        <v>1548</v>
      </c>
      <c r="B99" s="64" t="s">
        <v>1332</v>
      </c>
      <c r="C99" s="5" t="s">
        <v>1304</v>
      </c>
      <c r="D99" s="164">
        <f>$N$120-I99*($N$120-$N$75)</f>
        <v>1.195270243902439</v>
      </c>
      <c r="E99" s="164">
        <f>$N$120-O99*($N$120-$N$75)</f>
        <v>0.79214829268292686</v>
      </c>
      <c r="F99" t="str">
        <f t="shared" si="4"/>
        <v>59.1 percent up in Calabrian international stage</v>
      </c>
      <c r="G99" t="str">
        <f t="shared" si="5"/>
        <v>98.1 percent up in Calabrian international stage</v>
      </c>
      <c r="I99" s="8">
        <v>0.59121951219512203</v>
      </c>
      <c r="J99" s="160">
        <f t="shared" si="6"/>
        <v>59.1</v>
      </c>
      <c r="K99" s="9" t="s">
        <v>280</v>
      </c>
      <c r="L99" s="5" t="s">
        <v>945</v>
      </c>
      <c r="M99" s="7" t="s">
        <v>945</v>
      </c>
      <c r="N99" s="93"/>
      <c r="O99" s="21">
        <v>0.98146341463414644</v>
      </c>
      <c r="P99" s="160">
        <f t="shared" si="7"/>
        <v>98.1</v>
      </c>
      <c r="Q99" s="22" t="s">
        <v>280</v>
      </c>
      <c r="R99" s="9" t="s">
        <v>1500</v>
      </c>
      <c r="S99" s="8">
        <v>0.39024390243902429</v>
      </c>
    </row>
    <row r="100" spans="1:19">
      <c r="A100" s="70" t="s">
        <v>1548</v>
      </c>
      <c r="B100" s="66" t="s">
        <v>0</v>
      </c>
      <c r="C100" s="5" t="s">
        <v>945</v>
      </c>
      <c r="D100" s="164">
        <f>$N$120-I100*($N$120-$N$75)</f>
        <v>1.2900039024390244</v>
      </c>
      <c r="E100" s="164">
        <f>$N$120-O100*($N$120-$N$75)</f>
        <v>0.77300000000000013</v>
      </c>
      <c r="F100" t="str">
        <f t="shared" si="4"/>
        <v>50 percent up in Calabrian international stage</v>
      </c>
      <c r="G100" t="str">
        <f t="shared" si="5"/>
        <v>100 percent up in Calabrian international stage</v>
      </c>
      <c r="I100" s="8">
        <v>0.49951219512195122</v>
      </c>
      <c r="J100" s="160">
        <f t="shared" si="6"/>
        <v>50</v>
      </c>
      <c r="K100" s="9" t="s">
        <v>280</v>
      </c>
      <c r="L100" s="5" t="s">
        <v>945</v>
      </c>
      <c r="M100" s="7" t="s">
        <v>945</v>
      </c>
      <c r="N100" s="93"/>
      <c r="O100" s="21">
        <v>1</v>
      </c>
      <c r="P100" s="160">
        <f t="shared" si="7"/>
        <v>100</v>
      </c>
      <c r="Q100" s="22" t="s">
        <v>280</v>
      </c>
      <c r="R100" s="9" t="s">
        <v>1502</v>
      </c>
      <c r="S100" s="8" t="s">
        <v>1466</v>
      </c>
    </row>
    <row r="101" spans="1:19">
      <c r="A101" s="70" t="s">
        <v>1548</v>
      </c>
      <c r="B101" s="67" t="s">
        <v>1318</v>
      </c>
      <c r="C101" s="5" t="s">
        <v>1424</v>
      </c>
      <c r="D101" s="164">
        <f>$N$120-I101*($N$120-$N$75)</f>
        <v>1.3766751219512194</v>
      </c>
      <c r="E101" s="164">
        <f>$N$120-O101*($N$120-$N$75)</f>
        <v>1.1146458536585366</v>
      </c>
      <c r="F101" t="str">
        <f t="shared" si="4"/>
        <v>41.6 percent up in Calabrian international stage</v>
      </c>
      <c r="G101" t="str">
        <f t="shared" si="5"/>
        <v>66.9 percent up in Calabrian international stage</v>
      </c>
      <c r="I101" s="8">
        <v>0.41560975609756101</v>
      </c>
      <c r="J101" s="160">
        <f t="shared" si="6"/>
        <v>41.6</v>
      </c>
      <c r="K101" s="9" t="s">
        <v>280</v>
      </c>
      <c r="L101" s="5" t="s">
        <v>945</v>
      </c>
      <c r="M101" s="7" t="s">
        <v>945</v>
      </c>
      <c r="N101" s="93"/>
      <c r="O101" s="21">
        <v>0.66926829268292687</v>
      </c>
      <c r="P101" s="160">
        <f t="shared" si="7"/>
        <v>66.900000000000006</v>
      </c>
      <c r="Q101" s="22" t="s">
        <v>280</v>
      </c>
      <c r="R101" s="9" t="s">
        <v>1500</v>
      </c>
      <c r="S101" s="8">
        <v>0.25365853658536558</v>
      </c>
    </row>
    <row r="102" spans="1:19">
      <c r="A102" s="70" t="s">
        <v>1548</v>
      </c>
      <c r="B102" s="67" t="s">
        <v>1014</v>
      </c>
      <c r="C102" s="5" t="s">
        <v>1010</v>
      </c>
      <c r="D102" s="164">
        <f>$N$120-I102*($N$120-$N$75)</f>
        <v>1.4442847200000002</v>
      </c>
      <c r="E102" s="164">
        <f>$N$120-O102*($N$120-$N$75)</f>
        <v>1.0825694400000003</v>
      </c>
      <c r="F102" t="str">
        <f t="shared" si="4"/>
        <v>35 percent up in Calabrian international stage</v>
      </c>
      <c r="G102" t="str">
        <f t="shared" si="5"/>
        <v>70 percent up in Calabrian international stage</v>
      </c>
      <c r="I102" s="8">
        <v>0.35015999999999992</v>
      </c>
      <c r="J102" s="160">
        <f t="shared" si="6"/>
        <v>35</v>
      </c>
      <c r="K102" s="9" t="s">
        <v>280</v>
      </c>
      <c r="L102" s="5" t="s">
        <v>945</v>
      </c>
      <c r="M102" s="7" t="s">
        <v>945</v>
      </c>
      <c r="N102" s="93"/>
      <c r="O102" s="21">
        <v>0.70031999999999994</v>
      </c>
      <c r="P102" s="160">
        <f t="shared" si="7"/>
        <v>70</v>
      </c>
      <c r="Q102" s="22" t="s">
        <v>280</v>
      </c>
      <c r="R102" s="9" t="s">
        <v>1500</v>
      </c>
      <c r="S102" s="8">
        <v>0.35015999999999992</v>
      </c>
    </row>
    <row r="103" spans="1:19">
      <c r="A103" s="70" t="s">
        <v>1548</v>
      </c>
      <c r="B103" s="67" t="s">
        <v>1018</v>
      </c>
      <c r="C103" s="5" t="s">
        <v>1010</v>
      </c>
      <c r="D103" s="164">
        <f>$N$120-I103*($N$120-$N$75)</f>
        <v>1.4442847200000002</v>
      </c>
      <c r="E103" s="164">
        <f>$N$120-O103*($N$120-$N$75)</f>
        <v>1.0825694400000003</v>
      </c>
      <c r="F103" t="str">
        <f t="shared" si="4"/>
        <v>35 percent up in Calabrian international stage</v>
      </c>
      <c r="G103" t="str">
        <f t="shared" si="5"/>
        <v>70 percent up in Calabrian international stage</v>
      </c>
      <c r="I103" s="8">
        <v>0.35015999999999992</v>
      </c>
      <c r="J103" s="160">
        <f t="shared" si="6"/>
        <v>35</v>
      </c>
      <c r="K103" s="9" t="s">
        <v>280</v>
      </c>
      <c r="L103" s="5" t="s">
        <v>945</v>
      </c>
      <c r="M103" s="7" t="s">
        <v>945</v>
      </c>
      <c r="N103" s="93"/>
      <c r="O103" s="21">
        <v>0.70031999999999994</v>
      </c>
      <c r="P103" s="160">
        <f t="shared" si="7"/>
        <v>70</v>
      </c>
      <c r="Q103" s="22" t="s">
        <v>280</v>
      </c>
      <c r="R103" s="9" t="s">
        <v>1500</v>
      </c>
      <c r="S103" s="8">
        <v>0.35015999999999992</v>
      </c>
    </row>
    <row r="104" spans="1:19">
      <c r="A104" s="70" t="s">
        <v>1548</v>
      </c>
      <c r="B104" s="64" t="s">
        <v>1372</v>
      </c>
      <c r="C104" s="5" t="s">
        <v>1219</v>
      </c>
      <c r="D104" s="164">
        <f>$N$120-I104*($N$120-$N$75)</f>
        <v>1.4472214634146343</v>
      </c>
      <c r="E104" s="164">
        <f>$N$120-O104*($N$120-$N$75)</f>
        <v>1.195270243902439</v>
      </c>
      <c r="F104" t="str">
        <f t="shared" si="4"/>
        <v>34.7 percent up in Calabrian international stage</v>
      </c>
      <c r="G104" t="str">
        <f t="shared" si="5"/>
        <v>59.1 percent up in Calabrian international stage</v>
      </c>
      <c r="I104" s="8">
        <v>0.34731707317073168</v>
      </c>
      <c r="J104" s="160">
        <f t="shared" si="6"/>
        <v>34.700000000000003</v>
      </c>
      <c r="K104" s="9" t="s">
        <v>280</v>
      </c>
      <c r="L104" s="5" t="s">
        <v>945</v>
      </c>
      <c r="M104" s="7" t="s">
        <v>945</v>
      </c>
      <c r="N104" s="93"/>
      <c r="O104" s="21">
        <v>0.59121951219512214</v>
      </c>
      <c r="P104" s="160">
        <f t="shared" si="7"/>
        <v>59.1</v>
      </c>
      <c r="Q104" s="22" t="s">
        <v>280</v>
      </c>
      <c r="R104" s="9" t="s">
        <v>1500</v>
      </c>
      <c r="S104" s="8">
        <v>0.24390243902439024</v>
      </c>
    </row>
    <row r="105" spans="1:19">
      <c r="A105" s="70" t="s">
        <v>1548</v>
      </c>
      <c r="B105" s="65" t="s">
        <v>308</v>
      </c>
      <c r="C105" s="5" t="s">
        <v>1225</v>
      </c>
      <c r="D105" s="164">
        <f>$N$120-I105*($N$120-$N$75)</f>
        <v>1.4623385365853661</v>
      </c>
      <c r="E105" s="164">
        <f>$N$120-O105*($N$120-$N$75)</f>
        <v>1.117669268292683</v>
      </c>
      <c r="F105" t="str">
        <f t="shared" si="4"/>
        <v>33.3 percent up in Calabrian international stage</v>
      </c>
      <c r="G105" t="str">
        <f t="shared" si="5"/>
        <v>66.6 percent up in Calabrian international stage</v>
      </c>
      <c r="I105" s="8">
        <v>0.33268292682926814</v>
      </c>
      <c r="J105" s="160">
        <f t="shared" si="6"/>
        <v>33.299999999999997</v>
      </c>
      <c r="K105" s="9" t="s">
        <v>280</v>
      </c>
      <c r="L105" s="5" t="s">
        <v>945</v>
      </c>
      <c r="M105" s="7" t="s">
        <v>945</v>
      </c>
      <c r="N105" s="93"/>
      <c r="O105" s="21">
        <v>0.66634146341463429</v>
      </c>
      <c r="P105" s="160">
        <f t="shared" si="7"/>
        <v>66.599999999999994</v>
      </c>
      <c r="Q105" s="22" t="s">
        <v>280</v>
      </c>
      <c r="R105" s="9" t="s">
        <v>1500</v>
      </c>
      <c r="S105" s="8">
        <v>0.33365853658536598</v>
      </c>
    </row>
    <row r="106" spans="1:19">
      <c r="A106" s="70" t="s">
        <v>1548</v>
      </c>
      <c r="B106" s="66" t="s">
        <v>912</v>
      </c>
      <c r="C106" s="5" t="s">
        <v>22</v>
      </c>
      <c r="D106" s="164">
        <f>$N$120-I106*($N$120-$N$75)</f>
        <v>1.4976117073170734</v>
      </c>
      <c r="E106" s="164">
        <f>$N$75-O106*($N$75-$N$25)</f>
        <v>0.74256793893129769</v>
      </c>
      <c r="F106" t="str">
        <f t="shared" si="4"/>
        <v>29.9 percent up in Calabrian international stage</v>
      </c>
      <c r="G106" t="str">
        <f t="shared" si="5"/>
        <v>4.7 percent up in Chibanian international stage</v>
      </c>
      <c r="I106" s="8">
        <v>0.29853658536585359</v>
      </c>
      <c r="J106" s="160">
        <f t="shared" si="6"/>
        <v>29.9</v>
      </c>
      <c r="K106" s="9" t="s">
        <v>280</v>
      </c>
      <c r="L106" s="5" t="s">
        <v>945</v>
      </c>
      <c r="M106" s="7" t="s">
        <v>945</v>
      </c>
      <c r="N106" s="93"/>
      <c r="O106" s="21">
        <v>4.7328244274809202E-2</v>
      </c>
      <c r="P106" s="160">
        <f t="shared" si="7"/>
        <v>4.7</v>
      </c>
      <c r="Q106" s="22" t="s">
        <v>1489</v>
      </c>
      <c r="R106" s="9" t="s">
        <v>1499</v>
      </c>
      <c r="S106" s="8" t="s">
        <v>1466</v>
      </c>
    </row>
    <row r="107" spans="1:19">
      <c r="A107" s="70" t="s">
        <v>1548</v>
      </c>
      <c r="B107" s="67" t="s">
        <v>1401</v>
      </c>
      <c r="C107" s="5" t="s">
        <v>1407</v>
      </c>
      <c r="D107" s="164">
        <f>$N$120-I107*($N$120-$N$75)</f>
        <v>1.5883141463414636</v>
      </c>
      <c r="E107" s="164">
        <f>$N$120-O107*($N$120-$N$75)</f>
        <v>0.84253853658536582</v>
      </c>
      <c r="F107" t="str">
        <f t="shared" si="4"/>
        <v>21.1 percent up in Calabrian international stage</v>
      </c>
      <c r="G107" t="str">
        <f t="shared" si="5"/>
        <v>93.3 percent up in Calabrian international stage</v>
      </c>
      <c r="I107" s="8">
        <v>0.21073170731707302</v>
      </c>
      <c r="J107" s="160">
        <f t="shared" si="6"/>
        <v>21.1</v>
      </c>
      <c r="K107" s="9" t="s">
        <v>280</v>
      </c>
      <c r="L107" s="5" t="s">
        <v>945</v>
      </c>
      <c r="M107" s="7" t="s">
        <v>945</v>
      </c>
      <c r="N107" s="93"/>
      <c r="O107" s="21">
        <v>0.93268292682926845</v>
      </c>
      <c r="P107" s="160">
        <f t="shared" si="7"/>
        <v>93.3</v>
      </c>
      <c r="Q107" s="22" t="s">
        <v>280</v>
      </c>
      <c r="R107" s="9" t="s">
        <v>1500</v>
      </c>
      <c r="S107" s="8">
        <v>0.72195121951219521</v>
      </c>
    </row>
    <row r="108" spans="1:19">
      <c r="A108" s="70" t="s">
        <v>1548</v>
      </c>
      <c r="B108" s="64" t="s">
        <v>1260</v>
      </c>
      <c r="C108" s="5" t="s">
        <v>1240</v>
      </c>
      <c r="D108" s="164">
        <f>$N$120-I108*($N$120-$N$75)</f>
        <v>1.6991726829268294</v>
      </c>
      <c r="E108" s="164">
        <f>$N$120-O108*($N$120-$N$75)</f>
        <v>1.3464409756097562</v>
      </c>
      <c r="F108" t="str">
        <f t="shared" si="4"/>
        <v>10.3 percent up in Calabrian international stage</v>
      </c>
      <c r="G108" t="str">
        <f t="shared" si="5"/>
        <v>44.5 percent up in Calabrian international stage</v>
      </c>
      <c r="I108" s="8">
        <v>0.10341463414634144</v>
      </c>
      <c r="J108" s="160">
        <f t="shared" si="6"/>
        <v>10.3</v>
      </c>
      <c r="K108" s="9" t="s">
        <v>280</v>
      </c>
      <c r="L108" s="5" t="s">
        <v>945</v>
      </c>
      <c r="M108" s="7" t="s">
        <v>945</v>
      </c>
      <c r="N108" s="93"/>
      <c r="O108" s="21">
        <v>0.44487804878048781</v>
      </c>
      <c r="P108" s="160">
        <f t="shared" si="7"/>
        <v>44.5</v>
      </c>
      <c r="Q108" s="22" t="s">
        <v>280</v>
      </c>
      <c r="R108" s="9" t="s">
        <v>1500</v>
      </c>
      <c r="S108" s="8">
        <v>0.3414634146341462</v>
      </c>
    </row>
    <row r="109" spans="1:19">
      <c r="A109" s="70" t="s">
        <v>1548</v>
      </c>
      <c r="B109" s="67" t="s">
        <v>1405</v>
      </c>
      <c r="C109" s="5" t="s">
        <v>1407</v>
      </c>
      <c r="D109" s="164">
        <f>$N$120-I109*($N$120-$N$75)</f>
        <v>1.7596409756097562</v>
      </c>
      <c r="E109" s="164">
        <f>$N$120-O109*($N$120-$N$75)</f>
        <v>0.84253853658536582</v>
      </c>
      <c r="F109" t="str">
        <f t="shared" si="4"/>
        <v>4.5 percent up in Calabrian international stage</v>
      </c>
      <c r="G109" t="str">
        <f t="shared" si="5"/>
        <v>93.3 percent up in Calabrian international stage</v>
      </c>
      <c r="I109" s="8">
        <v>4.4878048780487734E-2</v>
      </c>
      <c r="J109" s="160">
        <f t="shared" si="6"/>
        <v>4.5</v>
      </c>
      <c r="K109" s="9" t="s">
        <v>280</v>
      </c>
      <c r="L109" s="5" t="s">
        <v>945</v>
      </c>
      <c r="M109" s="7" t="s">
        <v>945</v>
      </c>
      <c r="N109" s="93"/>
      <c r="O109" s="21">
        <v>0.93268292682926845</v>
      </c>
      <c r="P109" s="160">
        <f t="shared" si="7"/>
        <v>93.3</v>
      </c>
      <c r="Q109" s="22" t="s">
        <v>280</v>
      </c>
      <c r="R109" s="9" t="s">
        <v>1500</v>
      </c>
      <c r="S109" s="8">
        <v>0.8878048780487805</v>
      </c>
    </row>
    <row r="110" spans="1:19">
      <c r="A110" s="70" t="s">
        <v>1548</v>
      </c>
      <c r="B110" s="67" t="s">
        <v>1402</v>
      </c>
      <c r="C110" s="5" t="s">
        <v>1407</v>
      </c>
      <c r="D110" s="164">
        <f>$N$120-I110*($N$120-$N$75)</f>
        <v>1.7596409756097562</v>
      </c>
      <c r="E110" s="164">
        <f>$N$120-O110*($N$120-$N$75)</f>
        <v>1.5883141463414634</v>
      </c>
      <c r="F110" t="str">
        <f t="shared" si="4"/>
        <v>4.5 percent up in Calabrian international stage</v>
      </c>
      <c r="G110" t="str">
        <f t="shared" si="5"/>
        <v>21.1 percent up in Calabrian international stage</v>
      </c>
      <c r="I110" s="8">
        <v>4.4878048780487734E-2</v>
      </c>
      <c r="J110" s="160">
        <f t="shared" si="6"/>
        <v>4.5</v>
      </c>
      <c r="K110" s="9" t="s">
        <v>280</v>
      </c>
      <c r="L110" s="5" t="s">
        <v>945</v>
      </c>
      <c r="M110" s="7" t="s">
        <v>945</v>
      </c>
      <c r="N110" s="93"/>
      <c r="O110" s="21">
        <v>0.21073170731707316</v>
      </c>
      <c r="P110" s="160">
        <f t="shared" si="7"/>
        <v>21.1</v>
      </c>
      <c r="Q110" s="22" t="s">
        <v>280</v>
      </c>
      <c r="R110" s="9" t="s">
        <v>1500</v>
      </c>
      <c r="S110" s="8">
        <v>0.16585365853658521</v>
      </c>
    </row>
    <row r="111" spans="1:19">
      <c r="A111" s="70" t="s">
        <v>1548</v>
      </c>
      <c r="B111" s="64" t="s">
        <v>1238</v>
      </c>
      <c r="C111" s="5" t="s">
        <v>1221</v>
      </c>
      <c r="D111" s="164">
        <f>$N$120-I111*($N$120-$N$75)</f>
        <v>1.7697190243902441</v>
      </c>
      <c r="E111" s="164">
        <f>$N$120-O111*($N$120-$N$75)</f>
        <v>0.79214829268292686</v>
      </c>
      <c r="F111" t="str">
        <f t="shared" si="4"/>
        <v>3.5 percent up in Calabrian international stage</v>
      </c>
      <c r="G111" t="str">
        <f t="shared" si="5"/>
        <v>98.1 percent up in Calabrian international stage</v>
      </c>
      <c r="I111" s="8">
        <v>3.5121951219512115E-2</v>
      </c>
      <c r="J111" s="160">
        <f t="shared" si="6"/>
        <v>3.5</v>
      </c>
      <c r="K111" s="9" t="s">
        <v>280</v>
      </c>
      <c r="L111" s="5" t="s">
        <v>945</v>
      </c>
      <c r="M111" s="7" t="s">
        <v>945</v>
      </c>
      <c r="N111" s="93"/>
      <c r="O111" s="21">
        <v>0.98146341463414644</v>
      </c>
      <c r="P111" s="160">
        <f t="shared" si="7"/>
        <v>98.1</v>
      </c>
      <c r="Q111" s="22" t="s">
        <v>280</v>
      </c>
      <c r="R111" s="9" t="s">
        <v>1500</v>
      </c>
      <c r="S111" s="8">
        <v>0.94634146341463399</v>
      </c>
    </row>
    <row r="112" spans="1:19">
      <c r="A112" s="70" t="s">
        <v>1548</v>
      </c>
      <c r="B112" s="64" t="s">
        <v>1264</v>
      </c>
      <c r="C112" s="5" t="s">
        <v>1219</v>
      </c>
      <c r="D112" s="164">
        <f>$N$120-I112*($N$120-$N$75)</f>
        <v>1.7999531707317076</v>
      </c>
      <c r="E112" s="164">
        <f>$N$120-O112*($N$120-$N$75)</f>
        <v>1.4472214634146341</v>
      </c>
      <c r="F112" t="str">
        <f t="shared" si="4"/>
        <v>0.6 percent up in Calabrian international stage</v>
      </c>
      <c r="G112" t="str">
        <f t="shared" si="5"/>
        <v>34.7 percent up in Calabrian international stage</v>
      </c>
      <c r="I112" s="8">
        <v>5.853658536585149E-3</v>
      </c>
      <c r="J112" s="160">
        <f t="shared" si="6"/>
        <v>0.6</v>
      </c>
      <c r="K112" s="9" t="s">
        <v>280</v>
      </c>
      <c r="L112" s="5" t="s">
        <v>945</v>
      </c>
      <c r="M112" s="7" t="s">
        <v>945</v>
      </c>
      <c r="N112" s="93"/>
      <c r="O112" s="21">
        <v>0.34731707317073185</v>
      </c>
      <c r="P112" s="160">
        <f t="shared" si="7"/>
        <v>34.700000000000003</v>
      </c>
      <c r="Q112" s="22" t="s">
        <v>280</v>
      </c>
      <c r="R112" s="9" t="s">
        <v>1500</v>
      </c>
      <c r="S112" s="8">
        <v>0.34146341463414642</v>
      </c>
    </row>
    <row r="113" spans="1:19">
      <c r="A113" s="70" t="s">
        <v>1548</v>
      </c>
      <c r="B113" s="64" t="s">
        <v>1362</v>
      </c>
      <c r="C113" s="5" t="s">
        <v>945</v>
      </c>
      <c r="D113" s="164">
        <f>$N$120-I113*($N$120-$N$75)</f>
        <v>1.7999531707317076</v>
      </c>
      <c r="E113" s="164">
        <f>$N$120-O113*($N$120-$N$75)</f>
        <v>1.2335129770992368</v>
      </c>
      <c r="F113" t="str">
        <f t="shared" si="4"/>
        <v>0.6 percent up in Calabrian international stage</v>
      </c>
      <c r="G113" t="str">
        <f t="shared" si="5"/>
        <v>55.4 percent up in Chibanian international stage</v>
      </c>
      <c r="I113" s="8">
        <v>5.853658536585149E-3</v>
      </c>
      <c r="J113" s="160">
        <f t="shared" si="6"/>
        <v>0.6</v>
      </c>
      <c r="K113" s="9" t="s">
        <v>280</v>
      </c>
      <c r="L113" s="5" t="s">
        <v>945</v>
      </c>
      <c r="M113" s="7" t="s">
        <v>945</v>
      </c>
      <c r="N113" s="93"/>
      <c r="O113" s="21">
        <v>0.55419847328244276</v>
      </c>
      <c r="P113" s="160">
        <f t="shared" si="7"/>
        <v>55.4</v>
      </c>
      <c r="Q113" s="22" t="s">
        <v>1489</v>
      </c>
      <c r="R113" s="9" t="s">
        <v>1499</v>
      </c>
      <c r="S113" s="8" t="s">
        <v>1466</v>
      </c>
    </row>
    <row r="114" spans="1:19">
      <c r="A114" s="70" t="s">
        <v>1548</v>
      </c>
      <c r="B114" s="67" t="s">
        <v>920</v>
      </c>
      <c r="C114" s="5" t="s">
        <v>945</v>
      </c>
      <c r="D114" s="164">
        <f>$N$120-I114*($N$120-$N$75)</f>
        <v>1.806</v>
      </c>
      <c r="E114" s="164">
        <f>$N$120-O114*($N$120-$N$75)</f>
        <v>1.4442847200000002</v>
      </c>
      <c r="F114" t="str">
        <f t="shared" si="4"/>
        <v>0 percent up in Calabrian international stage</v>
      </c>
      <c r="G114" t="str">
        <f t="shared" si="5"/>
        <v>35 percent up in Calabrian international stage</v>
      </c>
      <c r="I114" s="8">
        <v>0</v>
      </c>
      <c r="J114" s="160">
        <f t="shared" si="6"/>
        <v>0</v>
      </c>
      <c r="K114" s="9" t="s">
        <v>280</v>
      </c>
      <c r="L114" s="5" t="s">
        <v>945</v>
      </c>
      <c r="M114" s="7" t="s">
        <v>945</v>
      </c>
      <c r="N114" s="93"/>
      <c r="O114" s="21">
        <v>0.35015999999999997</v>
      </c>
      <c r="P114" s="160">
        <f t="shared" si="7"/>
        <v>35</v>
      </c>
      <c r="Q114" s="22" t="s">
        <v>280</v>
      </c>
      <c r="R114" s="9" t="s">
        <v>1501</v>
      </c>
      <c r="S114" s="8" t="s">
        <v>1466</v>
      </c>
    </row>
    <row r="115" spans="1:19">
      <c r="A115" s="70" t="s">
        <v>1548</v>
      </c>
      <c r="B115" s="67" t="s">
        <v>1019</v>
      </c>
      <c r="C115" s="5" t="s">
        <v>1010</v>
      </c>
      <c r="D115" s="164">
        <f>$N$120-I115*($N$120-$N$75)</f>
        <v>1.806</v>
      </c>
      <c r="E115" s="164">
        <f>$N$120-O115*($N$120-$N$75)</f>
        <v>1.4442847200000002</v>
      </c>
      <c r="F115" t="str">
        <f t="shared" si="4"/>
        <v>0 percent up in Calabrian international stage</v>
      </c>
      <c r="G115" t="str">
        <f t="shared" si="5"/>
        <v>35 percent up in Calabrian international stage</v>
      </c>
      <c r="I115" s="8">
        <v>0</v>
      </c>
      <c r="J115" s="160">
        <f t="shared" si="6"/>
        <v>0</v>
      </c>
      <c r="K115" s="9" t="s">
        <v>280</v>
      </c>
      <c r="L115" s="5" t="s">
        <v>945</v>
      </c>
      <c r="M115" s="7" t="s">
        <v>945</v>
      </c>
      <c r="N115" s="93"/>
      <c r="O115" s="21">
        <v>0.35015999999999997</v>
      </c>
      <c r="P115" s="160">
        <f t="shared" si="7"/>
        <v>35</v>
      </c>
      <c r="Q115" s="22" t="s">
        <v>280</v>
      </c>
      <c r="R115" s="9" t="s">
        <v>1501</v>
      </c>
      <c r="S115" s="8" t="s">
        <v>1466</v>
      </c>
    </row>
    <row r="116" spans="1:19">
      <c r="A116" s="70" t="s">
        <v>1548</v>
      </c>
      <c r="B116" s="66" t="s">
        <v>673</v>
      </c>
      <c r="C116" s="5" t="s">
        <v>18</v>
      </c>
      <c r="D116" s="164">
        <f>$N$120-I116*($N$120-$N$75)</f>
        <v>1.806</v>
      </c>
      <c r="E116" s="164">
        <f>$N$120-O116*($N$120-$N$75)</f>
        <v>1.0474152671755725</v>
      </c>
      <c r="F116" t="str">
        <f t="shared" si="4"/>
        <v>0 percent up in Calabrian international stage</v>
      </c>
      <c r="G116" t="str">
        <f t="shared" si="5"/>
        <v>73.4 percent up in Chibanian international stage</v>
      </c>
      <c r="I116" s="8">
        <v>0</v>
      </c>
      <c r="J116" s="160">
        <f t="shared" si="6"/>
        <v>0</v>
      </c>
      <c r="K116" s="9" t="s">
        <v>280</v>
      </c>
      <c r="L116" s="5" t="s">
        <v>945</v>
      </c>
      <c r="M116" s="7" t="s">
        <v>945</v>
      </c>
      <c r="N116" s="93"/>
      <c r="O116" s="21">
        <v>0.73435114503816801</v>
      </c>
      <c r="P116" s="160">
        <f t="shared" si="7"/>
        <v>73.400000000000006</v>
      </c>
      <c r="Q116" s="22" t="s">
        <v>1489</v>
      </c>
      <c r="R116" s="9" t="s">
        <v>1499</v>
      </c>
      <c r="S116" s="8" t="s">
        <v>1466</v>
      </c>
    </row>
    <row r="117" spans="1:19">
      <c r="A117" s="70" t="s">
        <v>1548</v>
      </c>
      <c r="B117" s="66" t="s">
        <v>431</v>
      </c>
      <c r="C117" s="5" t="s">
        <v>945</v>
      </c>
      <c r="D117" s="164">
        <f>$N$120-I117*($N$120-$N$75)</f>
        <v>1.806</v>
      </c>
      <c r="E117" s="164">
        <f>$N$120-O117*($N$120-$N$75)</f>
        <v>0.77300000000000013</v>
      </c>
      <c r="F117" t="str">
        <f t="shared" si="4"/>
        <v>0 percent up in Calabrian international stage</v>
      </c>
      <c r="G117" t="str">
        <f t="shared" si="5"/>
        <v>100 percent up in Calabrian international stage</v>
      </c>
      <c r="I117" s="8">
        <v>0</v>
      </c>
      <c r="J117" s="160">
        <f t="shared" si="6"/>
        <v>0</v>
      </c>
      <c r="K117" s="9" t="s">
        <v>280</v>
      </c>
      <c r="L117" s="5" t="s">
        <v>945</v>
      </c>
      <c r="M117" s="7" t="s">
        <v>945</v>
      </c>
      <c r="N117" s="93"/>
      <c r="O117" s="21">
        <v>1</v>
      </c>
      <c r="P117" s="160">
        <f t="shared" si="7"/>
        <v>100</v>
      </c>
      <c r="Q117" s="22" t="s">
        <v>280</v>
      </c>
      <c r="R117" s="9" t="s">
        <v>1498</v>
      </c>
      <c r="S117" s="8" t="s">
        <v>1466</v>
      </c>
    </row>
    <row r="118" spans="1:19">
      <c r="A118" s="70" t="s">
        <v>1548</v>
      </c>
      <c r="B118" s="64" t="s">
        <v>1042</v>
      </c>
      <c r="C118" s="5" t="s">
        <v>1225</v>
      </c>
      <c r="D118" s="164">
        <f>$N$120-I118*($N$120-$N$75)</f>
        <v>1.806</v>
      </c>
      <c r="E118" s="164">
        <f>$N$120-O118*($N$120-$N$75)</f>
        <v>1.4623385365853658</v>
      </c>
      <c r="F118" t="str">
        <f t="shared" si="4"/>
        <v>0 percent up in Calabrian international stage</v>
      </c>
      <c r="G118" t="str">
        <f t="shared" si="5"/>
        <v>33.3 percent up in Calabrian international stage</v>
      </c>
      <c r="I118" s="8">
        <v>0</v>
      </c>
      <c r="J118" s="160">
        <f t="shared" si="6"/>
        <v>0</v>
      </c>
      <c r="K118" s="9" t="s">
        <v>280</v>
      </c>
      <c r="L118" s="5" t="s">
        <v>945</v>
      </c>
      <c r="M118" s="7" t="s">
        <v>945</v>
      </c>
      <c r="N118" s="93"/>
      <c r="O118" s="21">
        <v>0.33268292682926831</v>
      </c>
      <c r="P118" s="160">
        <f t="shared" si="7"/>
        <v>33.299999999999997</v>
      </c>
      <c r="Q118" s="22" t="s">
        <v>280</v>
      </c>
      <c r="R118" s="9" t="s">
        <v>1501</v>
      </c>
      <c r="S118" s="8" t="s">
        <v>1466</v>
      </c>
    </row>
    <row r="119" spans="1:19">
      <c r="A119" s="70" t="s">
        <v>1548</v>
      </c>
      <c r="B119" s="66" t="s">
        <v>886</v>
      </c>
      <c r="C119" s="5" t="s">
        <v>17</v>
      </c>
      <c r="D119" s="164">
        <f>$N$120-I119*($N$120-$N$75)</f>
        <v>1.806</v>
      </c>
      <c r="E119" s="164">
        <f>$N$120-O119*($N$120-$N$75)</f>
        <v>0.99370926829268291</v>
      </c>
      <c r="F119" t="str">
        <f t="shared" si="4"/>
        <v>0 percent up in Calabrian international stage</v>
      </c>
      <c r="G119" t="str">
        <f t="shared" si="5"/>
        <v>78.6 percent up in Calabrian international stage</v>
      </c>
      <c r="I119" s="8">
        <v>0</v>
      </c>
      <c r="J119" s="160">
        <f t="shared" si="6"/>
        <v>0</v>
      </c>
      <c r="K119" s="9" t="s">
        <v>280</v>
      </c>
      <c r="L119" s="5" t="s">
        <v>945</v>
      </c>
      <c r="M119" s="7" t="s">
        <v>945</v>
      </c>
      <c r="N119" s="93"/>
      <c r="O119" s="21">
        <v>0.78634146341463429</v>
      </c>
      <c r="P119" s="160">
        <f t="shared" si="7"/>
        <v>78.599999999999994</v>
      </c>
      <c r="Q119" s="22" t="s">
        <v>280</v>
      </c>
      <c r="R119" s="9" t="s">
        <v>1501</v>
      </c>
      <c r="S119" s="8" t="s">
        <v>1466</v>
      </c>
    </row>
    <row r="120" spans="1:19">
      <c r="A120" s="70" t="s">
        <v>1548</v>
      </c>
      <c r="B120" s="66" t="s">
        <v>280</v>
      </c>
      <c r="C120" s="5" t="s">
        <v>945</v>
      </c>
      <c r="D120" s="164">
        <f>$N$120-I120*($N$120-$N$75)</f>
        <v>1.806</v>
      </c>
      <c r="E120" s="164">
        <f>$N$120-O120*($N$120-$N$75)</f>
        <v>0.77300000000000013</v>
      </c>
      <c r="F120" t="str">
        <f t="shared" si="4"/>
        <v>0 percent up in Calabrian international stage</v>
      </c>
      <c r="G120" t="str">
        <f t="shared" si="5"/>
        <v>100 percent up in Calabrian international stage</v>
      </c>
      <c r="I120" s="8">
        <v>0</v>
      </c>
      <c r="J120" s="160">
        <f t="shared" si="6"/>
        <v>0</v>
      </c>
      <c r="K120" s="9" t="s">
        <v>280</v>
      </c>
      <c r="L120" s="5" t="s">
        <v>1505</v>
      </c>
      <c r="M120" s="7" t="s">
        <v>258</v>
      </c>
      <c r="N120" s="93">
        <f>Master_Chronostrat!I10</f>
        <v>1.806</v>
      </c>
      <c r="O120" s="21">
        <v>1</v>
      </c>
      <c r="P120" s="160">
        <f t="shared" si="7"/>
        <v>100</v>
      </c>
      <c r="Q120" s="22" t="s">
        <v>280</v>
      </c>
      <c r="R120" s="9" t="s">
        <v>1505</v>
      </c>
      <c r="S120" s="8" t="s">
        <v>1466</v>
      </c>
    </row>
    <row r="121" spans="1:19">
      <c r="A121" s="70" t="s">
        <v>1548</v>
      </c>
      <c r="B121" s="64" t="s">
        <v>1338</v>
      </c>
      <c r="C121" s="5" t="s">
        <v>1221</v>
      </c>
      <c r="D121" s="164">
        <f>$N$154-I121*($N$154-$N$120)</f>
        <v>1.8693452685421996</v>
      </c>
      <c r="E121" s="164">
        <f>$N$120-O121*($N$120-$N$75)</f>
        <v>1.7697190243902439</v>
      </c>
      <c r="F121" t="str">
        <f t="shared" si="4"/>
        <v>91.8 percent up in Gelasian international stage</v>
      </c>
      <c r="G121" t="str">
        <f t="shared" si="5"/>
        <v>3.5 percent up in Calabrian international stage</v>
      </c>
      <c r="I121" s="8">
        <v>0.91815856777493599</v>
      </c>
      <c r="J121" s="160">
        <f t="shared" si="6"/>
        <v>91.8</v>
      </c>
      <c r="K121" s="9" t="s">
        <v>31</v>
      </c>
      <c r="L121" s="5" t="s">
        <v>945</v>
      </c>
      <c r="M121" s="7" t="s">
        <v>945</v>
      </c>
      <c r="N121" s="93"/>
      <c r="O121" s="21">
        <v>3.5121951219512226E-2</v>
      </c>
      <c r="P121" s="160">
        <f t="shared" si="7"/>
        <v>3.5</v>
      </c>
      <c r="Q121" s="22" t="s">
        <v>280</v>
      </c>
      <c r="R121" s="9" t="s">
        <v>1499</v>
      </c>
      <c r="S121" s="8" t="s">
        <v>1466</v>
      </c>
    </row>
    <row r="122" spans="1:19">
      <c r="A122" s="70" t="s">
        <v>1548</v>
      </c>
      <c r="B122" s="66" t="s">
        <v>686</v>
      </c>
      <c r="C122" s="5" t="s">
        <v>22</v>
      </c>
      <c r="D122" s="164">
        <f>$N$154-I122*($N$154-$N$120)</f>
        <v>1.8990383631713554</v>
      </c>
      <c r="E122" s="164">
        <f>$N$120-O122*($N$120-$N$75)</f>
        <v>1.4976117073170732</v>
      </c>
      <c r="F122" t="str">
        <f t="shared" si="4"/>
        <v>88 percent up in Gelasian international stage</v>
      </c>
      <c r="G122" t="str">
        <f t="shared" si="5"/>
        <v>29.9 percent up in Calabrian international stage</v>
      </c>
      <c r="I122" s="8">
        <v>0.87979539641943749</v>
      </c>
      <c r="J122" s="160">
        <f t="shared" si="6"/>
        <v>88</v>
      </c>
      <c r="K122" s="9" t="s">
        <v>31</v>
      </c>
      <c r="L122" s="5" t="s">
        <v>945</v>
      </c>
      <c r="M122" s="7" t="s">
        <v>945</v>
      </c>
      <c r="N122" s="93"/>
      <c r="O122" s="21">
        <v>0.29853658536585376</v>
      </c>
      <c r="P122" s="160">
        <f t="shared" si="7"/>
        <v>29.9</v>
      </c>
      <c r="Q122" s="22" t="s">
        <v>280</v>
      </c>
      <c r="R122" s="9" t="s">
        <v>1499</v>
      </c>
      <c r="S122" s="8" t="s">
        <v>1466</v>
      </c>
    </row>
    <row r="123" spans="1:19">
      <c r="A123" s="70" t="s">
        <v>1548</v>
      </c>
      <c r="B123" s="64" t="s">
        <v>1303</v>
      </c>
      <c r="C123" s="5" t="s">
        <v>1304</v>
      </c>
      <c r="D123" s="164">
        <f>$N$154-I123*($N$154-$N$120)</f>
        <v>1.8990383631713554</v>
      </c>
      <c r="E123" s="164">
        <f>$N$120-O123*($N$120-$N$75)</f>
        <v>1.195270243902439</v>
      </c>
      <c r="F123" t="str">
        <f t="shared" si="4"/>
        <v>88 percent up in Gelasian international stage</v>
      </c>
      <c r="G123" t="str">
        <f t="shared" si="5"/>
        <v>59.1 percent up in Calabrian international stage</v>
      </c>
      <c r="I123" s="8">
        <v>0.87979539641943749</v>
      </c>
      <c r="J123" s="160">
        <f t="shared" si="6"/>
        <v>88</v>
      </c>
      <c r="K123" s="9" t="s">
        <v>31</v>
      </c>
      <c r="L123" s="5" t="s">
        <v>945</v>
      </c>
      <c r="M123" s="7" t="s">
        <v>945</v>
      </c>
      <c r="N123" s="93"/>
      <c r="O123" s="21">
        <v>0.59121951219512214</v>
      </c>
      <c r="P123" s="160">
        <f t="shared" si="7"/>
        <v>59.1</v>
      </c>
      <c r="Q123" s="22" t="s">
        <v>280</v>
      </c>
      <c r="R123" s="9" t="s">
        <v>1499</v>
      </c>
      <c r="S123" s="8" t="s">
        <v>1466</v>
      </c>
    </row>
    <row r="124" spans="1:19">
      <c r="A124" s="70" t="s">
        <v>1548</v>
      </c>
      <c r="B124" s="66" t="s">
        <v>888</v>
      </c>
      <c r="C124" s="5" t="s">
        <v>19</v>
      </c>
      <c r="D124" s="164">
        <f>$N$154-I124*($N$154-$N$120)</f>
        <v>1.8990383631713554</v>
      </c>
      <c r="E124" s="164">
        <f>$N$12-O124*($N$12-$N$4)</f>
        <v>1.176977736663583E-2</v>
      </c>
      <c r="F124" t="str">
        <f t="shared" si="4"/>
        <v>88 percent up in Gelasian international stage</v>
      </c>
      <c r="G124" t="str">
        <f t="shared" si="5"/>
        <v>0.4 percent up in Greenlandian international stage</v>
      </c>
      <c r="I124" s="8">
        <v>0.87979539641943749</v>
      </c>
      <c r="J124" s="160">
        <f t="shared" si="6"/>
        <v>88</v>
      </c>
      <c r="K124" s="9" t="s">
        <v>31</v>
      </c>
      <c r="L124" s="5" t="s">
        <v>945</v>
      </c>
      <c r="M124" s="7" t="s">
        <v>945</v>
      </c>
      <c r="N124" s="93"/>
      <c r="O124" s="21">
        <v>4.0086339808821647E-3</v>
      </c>
      <c r="P124" s="160">
        <f t="shared" si="7"/>
        <v>0.4</v>
      </c>
      <c r="Q124" s="22" t="s">
        <v>1490</v>
      </c>
      <c r="R124" s="9" t="s">
        <v>1499</v>
      </c>
      <c r="S124" s="8" t="s">
        <v>1466</v>
      </c>
    </row>
    <row r="125" spans="1:19">
      <c r="A125" s="70" t="s">
        <v>1548</v>
      </c>
      <c r="B125" s="66" t="s">
        <v>763</v>
      </c>
      <c r="C125" s="5" t="s">
        <v>999</v>
      </c>
      <c r="D125" s="164">
        <f>$N$154-I125*($N$154-$N$120)</f>
        <v>1.9584245524296675</v>
      </c>
      <c r="E125" s="164">
        <f>$N$120-O125*($N$120-$N$75)</f>
        <v>1.0944897560975611</v>
      </c>
      <c r="F125" t="str">
        <f t="shared" si="4"/>
        <v>80.3 percent up in Gelasian international stage</v>
      </c>
      <c r="G125" t="str">
        <f t="shared" si="5"/>
        <v>68.9 percent up in Calabrian international stage</v>
      </c>
      <c r="I125" s="8">
        <v>0.80306905370843995</v>
      </c>
      <c r="J125" s="160">
        <f t="shared" si="6"/>
        <v>80.3</v>
      </c>
      <c r="K125" s="9" t="s">
        <v>31</v>
      </c>
      <c r="L125" s="5" t="s">
        <v>945</v>
      </c>
      <c r="M125" s="7" t="s">
        <v>945</v>
      </c>
      <c r="N125" s="93"/>
      <c r="O125" s="21">
        <v>0.68878048780487811</v>
      </c>
      <c r="P125" s="160">
        <f t="shared" si="7"/>
        <v>68.900000000000006</v>
      </c>
      <c r="Q125" s="22" t="s">
        <v>280</v>
      </c>
      <c r="R125" s="9" t="s">
        <v>1499</v>
      </c>
      <c r="S125" s="8" t="s">
        <v>1466</v>
      </c>
    </row>
    <row r="126" spans="1:19">
      <c r="A126" s="70" t="s">
        <v>1548</v>
      </c>
      <c r="B126" s="64" t="s">
        <v>1237</v>
      </c>
      <c r="C126" s="5" t="s">
        <v>1221</v>
      </c>
      <c r="D126" s="164">
        <f>$N$154-I126*($N$154-$N$120)</f>
        <v>1.9980153452685423</v>
      </c>
      <c r="E126" s="164">
        <f>$N$154-O126*($N$154-$N$120)</f>
        <v>1.8693452685421996</v>
      </c>
      <c r="F126" t="str">
        <f t="shared" si="4"/>
        <v>75.2 percent up in Gelasian international stage</v>
      </c>
      <c r="G126" t="str">
        <f t="shared" si="5"/>
        <v>91.8 percent up in Gelasian international stage</v>
      </c>
      <c r="I126" s="8">
        <v>0.751918158567775</v>
      </c>
      <c r="J126" s="160">
        <f t="shared" si="6"/>
        <v>75.2</v>
      </c>
      <c r="K126" s="9" t="s">
        <v>31</v>
      </c>
      <c r="L126" s="5" t="s">
        <v>945</v>
      </c>
      <c r="M126" s="7" t="s">
        <v>945</v>
      </c>
      <c r="N126" s="93"/>
      <c r="O126" s="21">
        <v>0.91815856777493599</v>
      </c>
      <c r="P126" s="160">
        <f t="shared" si="7"/>
        <v>91.8</v>
      </c>
      <c r="Q126" s="22" t="s">
        <v>31</v>
      </c>
      <c r="R126" s="9" t="s">
        <v>1500</v>
      </c>
      <c r="S126" s="8">
        <v>0.16624040920716107</v>
      </c>
    </row>
    <row r="127" spans="1:19">
      <c r="A127" s="70" t="s">
        <v>1548</v>
      </c>
      <c r="B127" s="64" t="s">
        <v>1343</v>
      </c>
      <c r="C127" s="5" t="s">
        <v>1221</v>
      </c>
      <c r="D127" s="164">
        <f>$N$154-I127*($N$154-$N$120)</f>
        <v>1.9980153452685423</v>
      </c>
      <c r="E127" s="164">
        <f>$N$154-O127*($N$154-$N$120)</f>
        <v>1.8693452685421996</v>
      </c>
      <c r="F127" t="str">
        <f t="shared" si="4"/>
        <v>75.2 percent up in Gelasian international stage</v>
      </c>
      <c r="G127" t="str">
        <f t="shared" si="5"/>
        <v>91.8 percent up in Gelasian international stage</v>
      </c>
      <c r="I127" s="8">
        <v>0.751918158567775</v>
      </c>
      <c r="J127" s="160">
        <f t="shared" si="6"/>
        <v>75.2</v>
      </c>
      <c r="K127" s="9" t="s">
        <v>31</v>
      </c>
      <c r="L127" s="5" t="s">
        <v>945</v>
      </c>
      <c r="M127" s="7" t="s">
        <v>945</v>
      </c>
      <c r="N127" s="93"/>
      <c r="O127" s="21">
        <v>0.91815856777493599</v>
      </c>
      <c r="P127" s="160">
        <f t="shared" si="7"/>
        <v>91.8</v>
      </c>
      <c r="Q127" s="22" t="s">
        <v>31</v>
      </c>
      <c r="R127" s="9" t="s">
        <v>1500</v>
      </c>
      <c r="S127" s="8">
        <v>0.16624040920716107</v>
      </c>
    </row>
    <row r="128" spans="1:19">
      <c r="A128" s="70" t="s">
        <v>1548</v>
      </c>
      <c r="B128" s="64" t="s">
        <v>1222</v>
      </c>
      <c r="C128" s="5" t="s">
        <v>1221</v>
      </c>
      <c r="D128" s="164">
        <f>$N$154-I128*($N$154-$N$120)</f>
        <v>2.1167877237851664</v>
      </c>
      <c r="E128" s="164">
        <f>$N$154-O128*($N$154-$N$120)</f>
        <v>1.9980153452685423</v>
      </c>
      <c r="F128" t="str">
        <f t="shared" si="4"/>
        <v>59.8 percent up in Gelasian international stage</v>
      </c>
      <c r="G128" t="str">
        <f t="shared" si="5"/>
        <v>75.2 percent up in Gelasian international stage</v>
      </c>
      <c r="I128" s="8">
        <v>0.59846547314577991</v>
      </c>
      <c r="J128" s="160">
        <f t="shared" si="6"/>
        <v>59.8</v>
      </c>
      <c r="K128" s="9" t="s">
        <v>31</v>
      </c>
      <c r="L128" s="5" t="s">
        <v>945</v>
      </c>
      <c r="M128" s="7" t="s">
        <v>945</v>
      </c>
      <c r="N128" s="93"/>
      <c r="O128" s="21">
        <v>0.751918158567775</v>
      </c>
      <c r="P128" s="160">
        <f t="shared" si="7"/>
        <v>75.2</v>
      </c>
      <c r="Q128" s="22" t="s">
        <v>31</v>
      </c>
      <c r="R128" s="9" t="s">
        <v>1500</v>
      </c>
      <c r="S128" s="8">
        <v>0.15345268542199503</v>
      </c>
    </row>
    <row r="129" spans="1:19">
      <c r="A129" s="70" t="s">
        <v>1548</v>
      </c>
      <c r="B129" s="64" t="s">
        <v>1241</v>
      </c>
      <c r="C129" s="5" t="s">
        <v>1221</v>
      </c>
      <c r="D129" s="164">
        <f>$N$154-I129*($N$154-$N$120)</f>
        <v>2.1167877237851664</v>
      </c>
      <c r="E129" s="164">
        <f>$N$154-O129*($N$154-$N$120)</f>
        <v>1.9980153452685423</v>
      </c>
      <c r="F129" t="str">
        <f t="shared" si="4"/>
        <v>59.8 percent up in Gelasian international stage</v>
      </c>
      <c r="G129" t="str">
        <f t="shared" si="5"/>
        <v>75.2 percent up in Gelasian international stage</v>
      </c>
      <c r="I129" s="8">
        <v>0.59846547314577991</v>
      </c>
      <c r="J129" s="160">
        <f t="shared" si="6"/>
        <v>59.8</v>
      </c>
      <c r="K129" s="9" t="s">
        <v>31</v>
      </c>
      <c r="L129" s="5" t="s">
        <v>945</v>
      </c>
      <c r="M129" s="7" t="s">
        <v>945</v>
      </c>
      <c r="N129" s="93"/>
      <c r="O129" s="21">
        <v>0.751918158567775</v>
      </c>
      <c r="P129" s="160">
        <f t="shared" si="7"/>
        <v>75.2</v>
      </c>
      <c r="Q129" s="22" t="s">
        <v>31</v>
      </c>
      <c r="R129" s="9" t="s">
        <v>1500</v>
      </c>
      <c r="S129" s="8">
        <v>0.15345268542199503</v>
      </c>
    </row>
    <row r="130" spans="1:19">
      <c r="A130" s="70" t="s">
        <v>1548</v>
      </c>
      <c r="B130" s="67" t="s">
        <v>1403</v>
      </c>
      <c r="C130" s="5" t="s">
        <v>1407</v>
      </c>
      <c r="D130" s="164">
        <f>$N$154-I130*($N$154-$N$120)</f>
        <v>2.156378516624041</v>
      </c>
      <c r="E130" s="164">
        <f>$N$120-O130*($N$120-$N$75)</f>
        <v>1.7596409756097562</v>
      </c>
      <c r="F130" t="str">
        <f t="shared" si="4"/>
        <v>54.7 percent up in Gelasian international stage</v>
      </c>
      <c r="G130" t="str">
        <f t="shared" si="5"/>
        <v>4.5 percent up in Calabrian international stage</v>
      </c>
      <c r="I130" s="8">
        <v>0.54731457800511496</v>
      </c>
      <c r="J130" s="160">
        <f t="shared" si="6"/>
        <v>54.7</v>
      </c>
      <c r="K130" s="9" t="s">
        <v>31</v>
      </c>
      <c r="L130" s="5" t="s">
        <v>945</v>
      </c>
      <c r="M130" s="7" t="s">
        <v>945</v>
      </c>
      <c r="N130" s="93"/>
      <c r="O130" s="21">
        <v>4.4878048780487852E-2</v>
      </c>
      <c r="P130" s="160">
        <f t="shared" si="7"/>
        <v>4.5</v>
      </c>
      <c r="Q130" s="22" t="s">
        <v>280</v>
      </c>
      <c r="R130" s="9" t="s">
        <v>1499</v>
      </c>
      <c r="S130" s="8" t="s">
        <v>1466</v>
      </c>
    </row>
    <row r="131" spans="1:19">
      <c r="A131" s="70" t="s">
        <v>1548</v>
      </c>
      <c r="B131" s="64" t="s">
        <v>1315</v>
      </c>
      <c r="C131" s="5" t="s">
        <v>999</v>
      </c>
      <c r="D131" s="164">
        <f>$N$154-I131*($N$154-$N$120)</f>
        <v>2.1959693094629156</v>
      </c>
      <c r="E131" s="164">
        <f>$N$120-O131*($N$120-$N$75)</f>
        <v>1.7999531707317076</v>
      </c>
      <c r="F131" t="str">
        <f t="shared" si="4"/>
        <v>49.6 percent up in Gelasian international stage</v>
      </c>
      <c r="G131" t="str">
        <f t="shared" si="5"/>
        <v>0.6 percent up in Calabrian international stage</v>
      </c>
      <c r="I131" s="8">
        <v>0.49616368286445001</v>
      </c>
      <c r="J131" s="160">
        <f t="shared" si="6"/>
        <v>49.6</v>
      </c>
      <c r="K131" s="9" t="s">
        <v>31</v>
      </c>
      <c r="L131" s="5" t="s">
        <v>945</v>
      </c>
      <c r="M131" s="7" t="s">
        <v>945</v>
      </c>
      <c r="N131" s="93"/>
      <c r="O131" s="21">
        <v>5.8536585365851551E-3</v>
      </c>
      <c r="P131" s="160">
        <f t="shared" si="7"/>
        <v>0.6</v>
      </c>
      <c r="Q131" s="22" t="s">
        <v>280</v>
      </c>
      <c r="R131" s="9" t="s">
        <v>1499</v>
      </c>
      <c r="S131" s="8" t="s">
        <v>1466</v>
      </c>
    </row>
    <row r="132" spans="1:19">
      <c r="A132" s="70" t="s">
        <v>1548</v>
      </c>
      <c r="B132" s="66" t="s">
        <v>871</v>
      </c>
      <c r="C132" s="5" t="s">
        <v>19</v>
      </c>
      <c r="D132" s="164">
        <f>$N$154-I132*($N$154-$N$120)</f>
        <v>2.1959693094629156</v>
      </c>
      <c r="E132" s="164">
        <f>$N$154-O132*($N$154-$N$120)</f>
        <v>1.8990383631713554</v>
      </c>
      <c r="F132" t="str">
        <f t="shared" ref="F132:F195" si="8">CONCATENATE(J132," percent up in ",K132," international stage")</f>
        <v>49.6 percent up in Gelasian international stage</v>
      </c>
      <c r="G132" t="str">
        <f t="shared" ref="G132:G195" si="9">CONCATENATE(P132," percent up in ",Q132," international stage")</f>
        <v>88 percent up in Gelasian international stage</v>
      </c>
      <c r="I132" s="8">
        <v>0.49616368286445001</v>
      </c>
      <c r="J132" s="160">
        <f t="shared" ref="J132:J195" si="10">ROUND(I132*100,1)</f>
        <v>49.6</v>
      </c>
      <c r="K132" s="9" t="s">
        <v>31</v>
      </c>
      <c r="L132" s="5" t="s">
        <v>945</v>
      </c>
      <c r="M132" s="7" t="s">
        <v>945</v>
      </c>
      <c r="N132" s="93"/>
      <c r="O132" s="21">
        <v>0.87979539641943749</v>
      </c>
      <c r="P132" s="160">
        <f t="shared" ref="P132:P195" si="11">ROUND(O132*100,1)</f>
        <v>88</v>
      </c>
      <c r="Q132" s="22" t="s">
        <v>31</v>
      </c>
      <c r="R132" s="9" t="s">
        <v>1500</v>
      </c>
      <c r="S132" s="8">
        <v>0.38363171355498726</v>
      </c>
    </row>
    <row r="133" spans="1:19">
      <c r="A133" s="70" t="s">
        <v>1548</v>
      </c>
      <c r="B133" s="64" t="s">
        <v>1363</v>
      </c>
      <c r="C133" s="5" t="s">
        <v>1221</v>
      </c>
      <c r="D133" s="164">
        <f>$N$154-I133*($N$154-$N$120)</f>
        <v>2.2454578005115091</v>
      </c>
      <c r="E133" s="164">
        <f>$N$154-O133*($N$154-$N$120)</f>
        <v>2.1167877237851664</v>
      </c>
      <c r="F133" t="str">
        <f t="shared" si="8"/>
        <v>43.2 percent up in Gelasian international stage</v>
      </c>
      <c r="G133" t="str">
        <f t="shared" si="9"/>
        <v>59.8 percent up in Gelasian international stage</v>
      </c>
      <c r="I133" s="8">
        <v>0.43222506393861904</v>
      </c>
      <c r="J133" s="160">
        <f t="shared" si="10"/>
        <v>43.2</v>
      </c>
      <c r="K133" s="9" t="s">
        <v>31</v>
      </c>
      <c r="L133" s="5" t="s">
        <v>945</v>
      </c>
      <c r="M133" s="7" t="s">
        <v>945</v>
      </c>
      <c r="N133" s="93"/>
      <c r="O133" s="21">
        <v>0.59846547314578002</v>
      </c>
      <c r="P133" s="160">
        <f t="shared" si="11"/>
        <v>59.8</v>
      </c>
      <c r="Q133" s="22" t="s">
        <v>31</v>
      </c>
      <c r="R133" s="9" t="s">
        <v>1500</v>
      </c>
      <c r="S133" s="8">
        <v>0.16624040920716107</v>
      </c>
    </row>
    <row r="134" spans="1:19">
      <c r="A134" s="70" t="s">
        <v>1548</v>
      </c>
      <c r="B134" s="64" t="s">
        <v>1278</v>
      </c>
      <c r="C134" s="5" t="s">
        <v>1240</v>
      </c>
      <c r="D134" s="164">
        <f>$N$154-I134*($N$154-$N$120)</f>
        <v>2.3444347826086958</v>
      </c>
      <c r="E134" s="164">
        <f>$N$3-O134*($N$3-$N$2)</f>
        <v>0</v>
      </c>
      <c r="F134" t="str">
        <f t="shared" si="8"/>
        <v>30.4 percent up in Gelasian international stage</v>
      </c>
      <c r="G134" t="str">
        <f t="shared" si="9"/>
        <v>100 percent up in Meghalayan international stage</v>
      </c>
      <c r="I134" s="8">
        <v>0.30434782608695654</v>
      </c>
      <c r="J134" s="160">
        <f t="shared" si="10"/>
        <v>30.4</v>
      </c>
      <c r="K134" s="9" t="s">
        <v>31</v>
      </c>
      <c r="L134" s="5" t="s">
        <v>945</v>
      </c>
      <c r="M134" s="7" t="s">
        <v>945</v>
      </c>
      <c r="N134" s="93"/>
      <c r="O134" s="21">
        <v>1</v>
      </c>
      <c r="P134" s="160">
        <f t="shared" si="11"/>
        <v>100</v>
      </c>
      <c r="Q134" s="22" t="s">
        <v>1492</v>
      </c>
      <c r="R134" s="9" t="s">
        <v>1499</v>
      </c>
      <c r="S134" s="8" t="s">
        <v>1466</v>
      </c>
    </row>
    <row r="135" spans="1:19">
      <c r="A135" s="70" t="s">
        <v>1548</v>
      </c>
      <c r="B135" s="64" t="s">
        <v>1289</v>
      </c>
      <c r="C135" s="5" t="s">
        <v>1382</v>
      </c>
      <c r="D135" s="164">
        <f>$N$154-I135*($N$154-$N$120)</f>
        <v>2.3939232736572889</v>
      </c>
      <c r="E135" s="164">
        <f>$N$154-O135*($N$154-$N$120)</f>
        <v>1.9980153452685423</v>
      </c>
      <c r="F135" t="str">
        <f t="shared" si="8"/>
        <v>24 percent up in Gelasian international stage</v>
      </c>
      <c r="G135" t="str">
        <f t="shared" si="9"/>
        <v>75.2 percent up in Gelasian international stage</v>
      </c>
      <c r="I135" s="8">
        <v>0.24040920716112557</v>
      </c>
      <c r="J135" s="160">
        <f t="shared" si="10"/>
        <v>24</v>
      </c>
      <c r="K135" s="9" t="s">
        <v>31</v>
      </c>
      <c r="L135" s="5" t="s">
        <v>945</v>
      </c>
      <c r="M135" s="7" t="s">
        <v>945</v>
      </c>
      <c r="N135" s="93"/>
      <c r="O135" s="21">
        <v>0.751918158567775</v>
      </c>
      <c r="P135" s="160">
        <f t="shared" si="11"/>
        <v>75.2</v>
      </c>
      <c r="Q135" s="22" t="s">
        <v>31</v>
      </c>
      <c r="R135" s="9" t="s">
        <v>1500</v>
      </c>
      <c r="S135" s="8">
        <v>0.51150895140664931</v>
      </c>
    </row>
    <row r="136" spans="1:19">
      <c r="A136" s="70" t="s">
        <v>1548</v>
      </c>
      <c r="B136" s="64" t="s">
        <v>1378</v>
      </c>
      <c r="C136" s="5" t="s">
        <v>20</v>
      </c>
      <c r="D136" s="164">
        <f>$N$154-I136*($N$154-$N$120)</f>
        <v>2.3939232736572889</v>
      </c>
      <c r="E136" s="164">
        <f>$N$120-O136*($N$120-$N$75)</f>
        <v>1.195270243902439</v>
      </c>
      <c r="F136" t="str">
        <f t="shared" si="8"/>
        <v>24 percent up in Gelasian international stage</v>
      </c>
      <c r="G136" t="str">
        <f t="shared" si="9"/>
        <v>59.1 percent up in Calabrian international stage</v>
      </c>
      <c r="I136" s="8">
        <v>0.24040920716112557</v>
      </c>
      <c r="J136" s="160">
        <f t="shared" si="10"/>
        <v>24</v>
      </c>
      <c r="K136" s="9" t="s">
        <v>31</v>
      </c>
      <c r="L136" s="5" t="s">
        <v>945</v>
      </c>
      <c r="M136" s="7" t="s">
        <v>945</v>
      </c>
      <c r="N136" s="93"/>
      <c r="O136" s="21">
        <v>0.59121951219512214</v>
      </c>
      <c r="P136" s="160">
        <f t="shared" si="11"/>
        <v>59.1</v>
      </c>
      <c r="Q136" s="22" t="s">
        <v>280</v>
      </c>
      <c r="R136" s="9" t="s">
        <v>1499</v>
      </c>
      <c r="S136" s="8" t="s">
        <v>1466</v>
      </c>
    </row>
    <row r="137" spans="1:19">
      <c r="A137" s="70" t="s">
        <v>1548</v>
      </c>
      <c r="B137" s="67" t="s">
        <v>1020</v>
      </c>
      <c r="C137" s="5" t="s">
        <v>1010</v>
      </c>
      <c r="D137" s="164">
        <f>$N$154-I137*($N$154-$N$120)</f>
        <v>2.3968925831202048</v>
      </c>
      <c r="E137" s="164">
        <f>$N$154-O137*($N$154-$N$120)</f>
        <v>1.806</v>
      </c>
      <c r="F137" t="str">
        <f t="shared" si="8"/>
        <v>23.7 percent up in Gelasian international stage</v>
      </c>
      <c r="G137" t="str">
        <f t="shared" si="9"/>
        <v>100 percent up in Gelasian international stage</v>
      </c>
      <c r="I137" s="8">
        <v>0.23657289002557547</v>
      </c>
      <c r="J137" s="160">
        <f t="shared" si="10"/>
        <v>23.7</v>
      </c>
      <c r="K137" s="9" t="s">
        <v>31</v>
      </c>
      <c r="L137" s="5" t="s">
        <v>945</v>
      </c>
      <c r="M137" s="7" t="s">
        <v>945</v>
      </c>
      <c r="N137" s="93"/>
      <c r="O137" s="21">
        <v>1</v>
      </c>
      <c r="P137" s="160">
        <f t="shared" si="11"/>
        <v>100</v>
      </c>
      <c r="Q137" s="22" t="s">
        <v>31</v>
      </c>
      <c r="R137" s="9" t="s">
        <v>1502</v>
      </c>
      <c r="S137" s="8" t="s">
        <v>1466</v>
      </c>
    </row>
    <row r="138" spans="1:19">
      <c r="A138" s="70" t="s">
        <v>1548</v>
      </c>
      <c r="B138" s="64" t="s">
        <v>1239</v>
      </c>
      <c r="C138" s="5" t="s">
        <v>1240</v>
      </c>
      <c r="D138" s="164">
        <f>$N$154-I138*($N$154-$N$120)</f>
        <v>2.4929002557544759</v>
      </c>
      <c r="E138" s="164">
        <f>$N$154-O138*($N$154-$N$120)</f>
        <v>2.3444347826086958</v>
      </c>
      <c r="F138" t="str">
        <f t="shared" si="8"/>
        <v>11.3 percent up in Gelasian international stage</v>
      </c>
      <c r="G138" t="str">
        <f t="shared" si="9"/>
        <v>30.4 percent up in Gelasian international stage</v>
      </c>
      <c r="I138" s="8">
        <v>0.11253196930946296</v>
      </c>
      <c r="J138" s="160">
        <f t="shared" si="10"/>
        <v>11.3</v>
      </c>
      <c r="K138" s="9" t="s">
        <v>31</v>
      </c>
      <c r="L138" s="5" t="s">
        <v>945</v>
      </c>
      <c r="M138" s="7" t="s">
        <v>945</v>
      </c>
      <c r="N138" s="93"/>
      <c r="O138" s="21">
        <v>0.30434782608695649</v>
      </c>
      <c r="P138" s="160">
        <f t="shared" si="11"/>
        <v>30.4</v>
      </c>
      <c r="Q138" s="22" t="s">
        <v>31</v>
      </c>
      <c r="R138" s="9" t="s">
        <v>1500</v>
      </c>
      <c r="S138" s="8">
        <v>0.19181585677749319</v>
      </c>
    </row>
    <row r="139" spans="1:19">
      <c r="A139" s="70" t="s">
        <v>1548</v>
      </c>
      <c r="B139" s="64" t="s">
        <v>1319</v>
      </c>
      <c r="C139" s="5" t="s">
        <v>1383</v>
      </c>
      <c r="D139" s="164">
        <f>$N$154-I139*($N$154-$N$120)</f>
        <v>2.4929002557544759</v>
      </c>
      <c r="E139" s="164">
        <f>$N$154-O139*($N$154-$N$120)</f>
        <v>1.9980153452685423</v>
      </c>
      <c r="F139" t="str">
        <f t="shared" si="8"/>
        <v>11.3 percent up in Gelasian international stage</v>
      </c>
      <c r="G139" t="str">
        <f t="shared" si="9"/>
        <v>75.2 percent up in Gelasian international stage</v>
      </c>
      <c r="I139" s="8">
        <v>0.11253196930946296</v>
      </c>
      <c r="J139" s="160">
        <f t="shared" si="10"/>
        <v>11.3</v>
      </c>
      <c r="K139" s="9" t="s">
        <v>31</v>
      </c>
      <c r="L139" s="5" t="s">
        <v>945</v>
      </c>
      <c r="M139" s="7" t="s">
        <v>945</v>
      </c>
      <c r="N139" s="93"/>
      <c r="O139" s="21">
        <v>0.751918158567775</v>
      </c>
      <c r="P139" s="160">
        <f t="shared" si="11"/>
        <v>75.2</v>
      </c>
      <c r="Q139" s="22" t="s">
        <v>31</v>
      </c>
      <c r="R139" s="9" t="s">
        <v>1500</v>
      </c>
      <c r="S139" s="8">
        <v>0.63938618925831159</v>
      </c>
    </row>
    <row r="140" spans="1:19">
      <c r="A140" s="70" t="s">
        <v>1548</v>
      </c>
      <c r="B140" s="64" t="s">
        <v>1459</v>
      </c>
      <c r="C140" s="5" t="s">
        <v>945</v>
      </c>
      <c r="D140" s="164">
        <f>$N$154-I140*($N$154-$N$120)</f>
        <v>2.4929002557544759</v>
      </c>
      <c r="E140" s="164">
        <f>$N$154-O140*($N$154-$N$120)</f>
        <v>1.9980153452685423</v>
      </c>
      <c r="F140" t="str">
        <f t="shared" si="8"/>
        <v>11.3 percent up in Gelasian international stage</v>
      </c>
      <c r="G140" t="str">
        <f t="shared" si="9"/>
        <v>75.2 percent up in Gelasian international stage</v>
      </c>
      <c r="I140" s="8">
        <v>0.11253196930946296</v>
      </c>
      <c r="J140" s="160">
        <f t="shared" si="10"/>
        <v>11.3</v>
      </c>
      <c r="K140" s="9" t="s">
        <v>31</v>
      </c>
      <c r="L140" s="5" t="s">
        <v>945</v>
      </c>
      <c r="M140" s="7" t="s">
        <v>945</v>
      </c>
      <c r="N140" s="93"/>
      <c r="O140" s="21">
        <v>0.751918158567775</v>
      </c>
      <c r="P140" s="160">
        <f t="shared" si="11"/>
        <v>75.2</v>
      </c>
      <c r="Q140" s="22" t="s">
        <v>31</v>
      </c>
      <c r="R140" s="9" t="s">
        <v>1500</v>
      </c>
      <c r="S140" s="8">
        <v>0.63938618925831159</v>
      </c>
    </row>
    <row r="141" spans="1:19">
      <c r="A141" s="70" t="s">
        <v>1548</v>
      </c>
      <c r="B141" s="64" t="s">
        <v>1328</v>
      </c>
      <c r="C141" s="5" t="s">
        <v>1304</v>
      </c>
      <c r="D141" s="164">
        <f>$N$154-I141*($N$154-$N$120)</f>
        <v>2.4929002557544759</v>
      </c>
      <c r="E141" s="164">
        <f>$N$120-O141*($N$120-$N$75)</f>
        <v>1.6991726829268292</v>
      </c>
      <c r="F141" t="str">
        <f t="shared" si="8"/>
        <v>11.3 percent up in Gelasian international stage</v>
      </c>
      <c r="G141" t="str">
        <f t="shared" si="9"/>
        <v>10.3 percent up in Calabrian international stage</v>
      </c>
      <c r="I141" s="8">
        <v>0.11253196930946296</v>
      </c>
      <c r="J141" s="160">
        <f t="shared" si="10"/>
        <v>11.3</v>
      </c>
      <c r="K141" s="9" t="s">
        <v>31</v>
      </c>
      <c r="L141" s="5" t="s">
        <v>945</v>
      </c>
      <c r="M141" s="7" t="s">
        <v>945</v>
      </c>
      <c r="N141" s="93"/>
      <c r="O141" s="21">
        <v>0.10341463414634157</v>
      </c>
      <c r="P141" s="160">
        <f t="shared" si="11"/>
        <v>10.3</v>
      </c>
      <c r="Q141" s="22" t="s">
        <v>280</v>
      </c>
      <c r="R141" s="9" t="s">
        <v>1499</v>
      </c>
      <c r="S141" s="8" t="s">
        <v>1466</v>
      </c>
    </row>
    <row r="142" spans="1:19">
      <c r="A142" s="70" t="s">
        <v>1548</v>
      </c>
      <c r="B142" s="64" t="s">
        <v>1311</v>
      </c>
      <c r="C142" s="5" t="s">
        <v>1221</v>
      </c>
      <c r="D142" s="164">
        <f>$N$154-I142*($N$154-$N$120)</f>
        <v>2.512695652173913</v>
      </c>
      <c r="E142" s="164">
        <f>$N$154-O142*($N$154-$N$120)</f>
        <v>2.2454578005115091</v>
      </c>
      <c r="F142" t="str">
        <f t="shared" si="8"/>
        <v>8.7 percent up in Gelasian international stage</v>
      </c>
      <c r="G142" t="str">
        <f t="shared" si="9"/>
        <v>43.2 percent up in Gelasian international stage</v>
      </c>
      <c r="I142" s="8">
        <v>8.6956521739130488E-2</v>
      </c>
      <c r="J142" s="160">
        <f t="shared" si="10"/>
        <v>8.6999999999999993</v>
      </c>
      <c r="K142" s="9" t="s">
        <v>31</v>
      </c>
      <c r="L142" s="5" t="s">
        <v>945</v>
      </c>
      <c r="M142" s="7" t="s">
        <v>945</v>
      </c>
      <c r="N142" s="93"/>
      <c r="O142" s="21">
        <v>0.43222506393861904</v>
      </c>
      <c r="P142" s="160">
        <f t="shared" si="11"/>
        <v>43.2</v>
      </c>
      <c r="Q142" s="22" t="s">
        <v>31</v>
      </c>
      <c r="R142" s="9" t="s">
        <v>1500</v>
      </c>
      <c r="S142" s="8">
        <v>0.34526854219948822</v>
      </c>
    </row>
    <row r="143" spans="1:19">
      <c r="A143" s="70" t="s">
        <v>1548</v>
      </c>
      <c r="B143" s="64" t="s">
        <v>1342</v>
      </c>
      <c r="C143" s="5" t="s">
        <v>1221</v>
      </c>
      <c r="D143" s="164">
        <f>$N$154-I143*($N$154-$N$120)</f>
        <v>2.512695652173913</v>
      </c>
      <c r="E143" s="164">
        <f>$N$154-O143*($N$154-$N$120)</f>
        <v>2.1959693094629156</v>
      </c>
      <c r="F143" t="str">
        <f t="shared" si="8"/>
        <v>8.7 percent up in Gelasian international stage</v>
      </c>
      <c r="G143" t="str">
        <f t="shared" si="9"/>
        <v>49.6 percent up in Gelasian international stage</v>
      </c>
      <c r="I143" s="8">
        <v>8.6956521739130488E-2</v>
      </c>
      <c r="J143" s="160">
        <f t="shared" si="10"/>
        <v>8.6999999999999993</v>
      </c>
      <c r="K143" s="9" t="s">
        <v>31</v>
      </c>
      <c r="L143" s="5" t="s">
        <v>945</v>
      </c>
      <c r="M143" s="7" t="s">
        <v>945</v>
      </c>
      <c r="N143" s="93"/>
      <c r="O143" s="21">
        <v>0.49616368286445001</v>
      </c>
      <c r="P143" s="160">
        <f t="shared" si="11"/>
        <v>49.6</v>
      </c>
      <c r="Q143" s="22" t="s">
        <v>31</v>
      </c>
      <c r="R143" s="9" t="s">
        <v>1500</v>
      </c>
      <c r="S143" s="8">
        <v>0.40920716112531963</v>
      </c>
    </row>
    <row r="144" spans="1:19">
      <c r="A144" s="70" t="s">
        <v>1548</v>
      </c>
      <c r="B144" s="67" t="s">
        <v>1408</v>
      </c>
      <c r="C144" s="5" t="s">
        <v>1131</v>
      </c>
      <c r="D144" s="164">
        <f>$N$154-I144*($N$154-$N$120)</f>
        <v>2.512695652173913</v>
      </c>
      <c r="E144" s="164">
        <f>$N$154-O144*($N$154-$N$120)</f>
        <v>2.1959693094629156</v>
      </c>
      <c r="F144" t="str">
        <f t="shared" si="8"/>
        <v>8.7 percent up in Gelasian international stage</v>
      </c>
      <c r="G144" t="str">
        <f t="shared" si="9"/>
        <v>49.6 percent up in Gelasian international stage</v>
      </c>
      <c r="I144" s="8">
        <v>8.6956521739130488E-2</v>
      </c>
      <c r="J144" s="160">
        <f t="shared" si="10"/>
        <v>8.6999999999999993</v>
      </c>
      <c r="K144" s="9" t="s">
        <v>31</v>
      </c>
      <c r="L144" s="5" t="s">
        <v>945</v>
      </c>
      <c r="M144" s="7" t="s">
        <v>945</v>
      </c>
      <c r="N144" s="93"/>
      <c r="O144" s="21">
        <v>0.49616368286445001</v>
      </c>
      <c r="P144" s="160">
        <f t="shared" si="11"/>
        <v>49.6</v>
      </c>
      <c r="Q144" s="22" t="s">
        <v>31</v>
      </c>
      <c r="R144" s="9" t="s">
        <v>1500</v>
      </c>
      <c r="S144" s="8">
        <v>0.40920716112531963</v>
      </c>
    </row>
    <row r="145" spans="1:19">
      <c r="A145" s="70" t="s">
        <v>1548</v>
      </c>
      <c r="B145" s="67" t="s">
        <v>1421</v>
      </c>
      <c r="C145" s="5" t="s">
        <v>1424</v>
      </c>
      <c r="D145" s="164">
        <f>$N$154-I145*($N$154-$N$120)</f>
        <v>2.5522864450127876</v>
      </c>
      <c r="E145" s="164">
        <f>$N$154-O145*($N$154-$N$120)</f>
        <v>2.4236163682864453</v>
      </c>
      <c r="F145" t="str">
        <f t="shared" si="8"/>
        <v>3.6 percent up in Gelasian international stage</v>
      </c>
      <c r="G145" t="str">
        <f t="shared" si="9"/>
        <v>20.2 percent up in Gelasian international stage</v>
      </c>
      <c r="I145" s="8">
        <v>3.5805626598465534E-2</v>
      </c>
      <c r="J145" s="160">
        <f t="shared" si="10"/>
        <v>3.6</v>
      </c>
      <c r="K145" s="9" t="s">
        <v>31</v>
      </c>
      <c r="L145" s="5" t="s">
        <v>945</v>
      </c>
      <c r="M145" s="7" t="s">
        <v>945</v>
      </c>
      <c r="N145" s="93"/>
      <c r="O145" s="21">
        <v>0.20204603580562649</v>
      </c>
      <c r="P145" s="160">
        <f t="shared" si="11"/>
        <v>20.2</v>
      </c>
      <c r="Q145" s="22" t="s">
        <v>31</v>
      </c>
      <c r="R145" s="9" t="s">
        <v>1500</v>
      </c>
      <c r="S145" s="8">
        <v>0.16624040920716049</v>
      </c>
    </row>
    <row r="146" spans="1:19">
      <c r="A146" s="70" t="s">
        <v>1548</v>
      </c>
      <c r="B146" s="64" t="s">
        <v>1218</v>
      </c>
      <c r="C146" s="5" t="s">
        <v>1219</v>
      </c>
      <c r="D146" s="164">
        <f>$N$154-I146*($N$154-$N$120)</f>
        <v>2.58</v>
      </c>
      <c r="E146" s="164">
        <f>$N$154-O146*($N$154-$N$120)</f>
        <v>2.3939232736572889</v>
      </c>
      <c r="F146" t="str">
        <f t="shared" si="8"/>
        <v>0 percent up in Gelasian international stage</v>
      </c>
      <c r="G146" t="str">
        <f t="shared" si="9"/>
        <v>24 percent up in Gelasian international stage</v>
      </c>
      <c r="I146" s="8">
        <v>0</v>
      </c>
      <c r="J146" s="160">
        <f t="shared" si="10"/>
        <v>0</v>
      </c>
      <c r="K146" s="9" t="s">
        <v>31</v>
      </c>
      <c r="L146" s="5" t="s">
        <v>945</v>
      </c>
      <c r="M146" s="7" t="s">
        <v>945</v>
      </c>
      <c r="N146" s="93"/>
      <c r="O146" s="21">
        <v>0.24040920716112552</v>
      </c>
      <c r="P146" s="160">
        <f t="shared" si="11"/>
        <v>24</v>
      </c>
      <c r="Q146" s="22" t="s">
        <v>31</v>
      </c>
      <c r="R146" s="9" t="s">
        <v>1501</v>
      </c>
      <c r="S146" s="8" t="s">
        <v>1466</v>
      </c>
    </row>
    <row r="147" spans="1:19">
      <c r="A147" s="70" t="s">
        <v>1548</v>
      </c>
      <c r="B147" s="64" t="s">
        <v>1224</v>
      </c>
      <c r="C147" s="5" t="s">
        <v>1225</v>
      </c>
      <c r="D147" s="164">
        <f>$N$154-I147*($N$154-$N$120)</f>
        <v>2.58</v>
      </c>
      <c r="E147" s="164">
        <f>$N$154-O147*($N$154-$N$120)</f>
        <v>2.3939232736572889</v>
      </c>
      <c r="F147" t="str">
        <f t="shared" si="8"/>
        <v>0 percent up in Gelasian international stage</v>
      </c>
      <c r="G147" t="str">
        <f t="shared" si="9"/>
        <v>24 percent up in Gelasian international stage</v>
      </c>
      <c r="I147" s="8">
        <v>0</v>
      </c>
      <c r="J147" s="160">
        <f t="shared" si="10"/>
        <v>0</v>
      </c>
      <c r="K147" s="9" t="s">
        <v>31</v>
      </c>
      <c r="L147" s="5" t="s">
        <v>945</v>
      </c>
      <c r="M147" s="7" t="s">
        <v>945</v>
      </c>
      <c r="N147" s="93"/>
      <c r="O147" s="21">
        <v>0.24040920716112552</v>
      </c>
      <c r="P147" s="160">
        <f t="shared" si="11"/>
        <v>24</v>
      </c>
      <c r="Q147" s="22" t="s">
        <v>31</v>
      </c>
      <c r="R147" s="9" t="s">
        <v>1501</v>
      </c>
      <c r="S147" s="8" t="s">
        <v>1466</v>
      </c>
    </row>
    <row r="148" spans="1:19">
      <c r="A148" s="70" t="s">
        <v>1548</v>
      </c>
      <c r="B148" s="64" t="s">
        <v>1242</v>
      </c>
      <c r="C148" s="5" t="s">
        <v>1424</v>
      </c>
      <c r="D148" s="164">
        <f>$N$154-I148*($N$154-$N$120)</f>
        <v>2.58</v>
      </c>
      <c r="E148" s="164">
        <f>$N$154-O148*($N$154-$N$120)</f>
        <v>2.3939232736572889</v>
      </c>
      <c r="F148" t="str">
        <f t="shared" si="8"/>
        <v>0 percent up in Gelasian international stage</v>
      </c>
      <c r="G148" t="str">
        <f t="shared" si="9"/>
        <v>24 percent up in Gelasian international stage</v>
      </c>
      <c r="I148" s="8">
        <v>0</v>
      </c>
      <c r="J148" s="160">
        <f t="shared" si="10"/>
        <v>0</v>
      </c>
      <c r="K148" s="9" t="s">
        <v>31</v>
      </c>
      <c r="L148" s="5" t="s">
        <v>945</v>
      </c>
      <c r="M148" s="7" t="s">
        <v>945</v>
      </c>
      <c r="N148" s="93"/>
      <c r="O148" s="21">
        <v>0.24040920716112552</v>
      </c>
      <c r="P148" s="160">
        <f t="shared" si="11"/>
        <v>24</v>
      </c>
      <c r="Q148" s="22" t="s">
        <v>31</v>
      </c>
      <c r="R148" s="9" t="s">
        <v>1501</v>
      </c>
      <c r="S148" s="8" t="s">
        <v>1466</v>
      </c>
    </row>
    <row r="149" spans="1:19">
      <c r="A149" s="70" t="s">
        <v>1548</v>
      </c>
      <c r="B149" s="64" t="s">
        <v>1344</v>
      </c>
      <c r="C149" s="5" t="s">
        <v>1219</v>
      </c>
      <c r="D149" s="164">
        <f>$N$154-I149*($N$154-$N$120)</f>
        <v>2.58</v>
      </c>
      <c r="E149" s="164">
        <f>$N$154-O149*($N$154-$N$120)</f>
        <v>2.3939232736572889</v>
      </c>
      <c r="F149" t="str">
        <f t="shared" si="8"/>
        <v>0 percent up in Gelasian international stage</v>
      </c>
      <c r="G149" t="str">
        <f t="shared" si="9"/>
        <v>24 percent up in Gelasian international stage</v>
      </c>
      <c r="I149" s="8">
        <v>0</v>
      </c>
      <c r="J149" s="160">
        <f t="shared" si="10"/>
        <v>0</v>
      </c>
      <c r="K149" s="9" t="s">
        <v>31</v>
      </c>
      <c r="L149" s="5" t="s">
        <v>945</v>
      </c>
      <c r="M149" s="7" t="s">
        <v>945</v>
      </c>
      <c r="N149" s="93"/>
      <c r="O149" s="21">
        <v>0.24040920716112552</v>
      </c>
      <c r="P149" s="160">
        <f t="shared" si="11"/>
        <v>24</v>
      </c>
      <c r="Q149" s="22" t="s">
        <v>31</v>
      </c>
      <c r="R149" s="9" t="s">
        <v>1501</v>
      </c>
      <c r="S149" s="8" t="s">
        <v>1466</v>
      </c>
    </row>
    <row r="150" spans="1:19">
      <c r="A150" s="70" t="s">
        <v>1548</v>
      </c>
      <c r="B150" s="64" t="s">
        <v>1364</v>
      </c>
      <c r="C150" s="5" t="s">
        <v>1219</v>
      </c>
      <c r="D150" s="164">
        <f>$N$154-I150*($N$154-$N$120)</f>
        <v>2.58</v>
      </c>
      <c r="E150" s="164">
        <f>$N$120-O150*($N$120-$N$75)</f>
        <v>0.77300000000000013</v>
      </c>
      <c r="F150" t="str">
        <f t="shared" si="8"/>
        <v>0 percent up in Gelasian international stage</v>
      </c>
      <c r="G150" t="str">
        <f t="shared" si="9"/>
        <v>100 percent up in Calabrian international stage</v>
      </c>
      <c r="I150" s="8">
        <v>0</v>
      </c>
      <c r="J150" s="160">
        <f t="shared" si="10"/>
        <v>0</v>
      </c>
      <c r="K150" s="9" t="s">
        <v>31</v>
      </c>
      <c r="L150" s="5" t="s">
        <v>945</v>
      </c>
      <c r="M150" s="7" t="s">
        <v>945</v>
      </c>
      <c r="N150" s="93"/>
      <c r="O150" s="21">
        <v>1</v>
      </c>
      <c r="P150" s="160">
        <f t="shared" si="11"/>
        <v>100</v>
      </c>
      <c r="Q150" s="22" t="s">
        <v>280</v>
      </c>
      <c r="R150" s="9" t="s">
        <v>1498</v>
      </c>
      <c r="S150" s="8" t="s">
        <v>1466</v>
      </c>
    </row>
    <row r="151" spans="1:19">
      <c r="A151" s="70" t="s">
        <v>1548</v>
      </c>
      <c r="B151" s="66" t="s">
        <v>879</v>
      </c>
      <c r="C151" s="5" t="s">
        <v>1131</v>
      </c>
      <c r="D151" s="164">
        <f>$N$154-I151*($N$154-$N$120)</f>
        <v>2.58</v>
      </c>
      <c r="E151" s="164">
        <f>$N$154-O151*($N$154-$N$120)</f>
        <v>1.806</v>
      </c>
      <c r="F151" t="str">
        <f t="shared" si="8"/>
        <v>0 percent up in Gelasian international stage</v>
      </c>
      <c r="G151" t="str">
        <f t="shared" si="9"/>
        <v>100 percent up in Gelasian international stage</v>
      </c>
      <c r="I151" s="8">
        <v>0</v>
      </c>
      <c r="J151" s="160">
        <f t="shared" si="10"/>
        <v>0</v>
      </c>
      <c r="K151" s="9" t="s">
        <v>31</v>
      </c>
      <c r="L151" s="5" t="s">
        <v>945</v>
      </c>
      <c r="M151" s="7" t="s">
        <v>945</v>
      </c>
      <c r="N151" s="93"/>
      <c r="O151" s="21">
        <v>1</v>
      </c>
      <c r="P151" s="160">
        <f t="shared" si="11"/>
        <v>100</v>
      </c>
      <c r="Q151" s="22" t="s">
        <v>31</v>
      </c>
      <c r="R151" s="9" t="s">
        <v>1498</v>
      </c>
      <c r="S151" s="8" t="s">
        <v>1466</v>
      </c>
    </row>
    <row r="152" spans="1:19">
      <c r="A152" s="70" t="s">
        <v>1548</v>
      </c>
      <c r="B152" s="66" t="s">
        <v>31</v>
      </c>
      <c r="C152" s="5" t="s">
        <v>945</v>
      </c>
      <c r="D152" s="164">
        <f>$N$154-I152*($N$154-$N$120)</f>
        <v>2.58</v>
      </c>
      <c r="E152" s="164">
        <f>$N$154-O152*($N$154-$N$120)</f>
        <v>1.806</v>
      </c>
      <c r="F152" t="str">
        <f t="shared" si="8"/>
        <v>0 percent up in Gelasian international stage</v>
      </c>
      <c r="G152" t="str">
        <f t="shared" si="9"/>
        <v>100 percent up in Gelasian international stage</v>
      </c>
      <c r="I152" s="8">
        <v>0</v>
      </c>
      <c r="J152" s="160">
        <f t="shared" si="10"/>
        <v>0</v>
      </c>
      <c r="K152" s="9" t="s">
        <v>31</v>
      </c>
      <c r="L152" s="5" t="s">
        <v>1505</v>
      </c>
      <c r="M152" s="7" t="s">
        <v>259</v>
      </c>
      <c r="N152" s="94">
        <f>Master_Chronostrat!I11</f>
        <v>2.58</v>
      </c>
      <c r="O152" s="21">
        <v>1</v>
      </c>
      <c r="P152" s="160">
        <f t="shared" si="11"/>
        <v>100</v>
      </c>
      <c r="Q152" s="22" t="s">
        <v>31</v>
      </c>
      <c r="R152" s="9" t="s">
        <v>1505</v>
      </c>
      <c r="S152" s="8" t="s">
        <v>1466</v>
      </c>
    </row>
    <row r="153" spans="1:19">
      <c r="A153" s="70" t="s">
        <v>1548</v>
      </c>
      <c r="B153" s="66" t="s">
        <v>29</v>
      </c>
      <c r="C153" s="5" t="s">
        <v>945</v>
      </c>
      <c r="D153" s="164">
        <f>$N$154-I153*($N$154-$N$120)</f>
        <v>2.58</v>
      </c>
      <c r="E153" s="165">
        <v>1.2E-2</v>
      </c>
      <c r="F153" t="str">
        <f t="shared" si="8"/>
        <v>0 percent up in Gelasian international stage</v>
      </c>
      <c r="G153" t="str">
        <f t="shared" si="9"/>
        <v>100 percent up in Pleistocene Upper international stage</v>
      </c>
      <c r="I153" s="8">
        <v>0</v>
      </c>
      <c r="J153" s="160">
        <f t="shared" si="10"/>
        <v>0</v>
      </c>
      <c r="K153" s="9" t="s">
        <v>31</v>
      </c>
      <c r="L153" s="5" t="s">
        <v>1505</v>
      </c>
      <c r="M153" s="7" t="s">
        <v>143</v>
      </c>
      <c r="N153" s="94">
        <f>Master_Chronostrat!I11</f>
        <v>2.58</v>
      </c>
      <c r="O153" s="21">
        <v>1</v>
      </c>
      <c r="P153" s="160">
        <f t="shared" si="11"/>
        <v>100</v>
      </c>
      <c r="Q153" s="22" t="s">
        <v>433</v>
      </c>
      <c r="R153" s="9" t="s">
        <v>1503</v>
      </c>
      <c r="S153" s="8" t="s">
        <v>1466</v>
      </c>
    </row>
    <row r="154" spans="1:19">
      <c r="A154" s="70" t="s">
        <v>1548</v>
      </c>
      <c r="B154" s="66" t="s">
        <v>281</v>
      </c>
      <c r="C154" s="5" t="s">
        <v>945</v>
      </c>
      <c r="D154" s="164">
        <f>$N$154-I154*($N$154-$N$120)</f>
        <v>2.58</v>
      </c>
      <c r="E154" s="164">
        <f>$N$3-O154*($N$3-$N$2)</f>
        <v>0</v>
      </c>
      <c r="F154" t="str">
        <f t="shared" si="8"/>
        <v>0 percent up in Gelasian international stage</v>
      </c>
      <c r="G154" t="str">
        <f t="shared" si="9"/>
        <v>100 percent up in Meghalayan international stage</v>
      </c>
      <c r="I154" s="8">
        <v>0</v>
      </c>
      <c r="J154" s="160">
        <f t="shared" si="10"/>
        <v>0</v>
      </c>
      <c r="K154" s="9" t="s">
        <v>31</v>
      </c>
      <c r="L154" s="5" t="s">
        <v>1505</v>
      </c>
      <c r="M154" s="7" t="s">
        <v>1467</v>
      </c>
      <c r="N154" s="94">
        <f>Master_Chronostrat!I11</f>
        <v>2.58</v>
      </c>
      <c r="O154" s="21">
        <v>1</v>
      </c>
      <c r="P154" s="160">
        <f t="shared" si="11"/>
        <v>100</v>
      </c>
      <c r="Q154" s="22" t="s">
        <v>1492</v>
      </c>
      <c r="R154" s="9" t="s">
        <v>1503</v>
      </c>
      <c r="S154" s="8" t="s">
        <v>1466</v>
      </c>
    </row>
    <row r="155" spans="1:19">
      <c r="A155" s="80" t="s">
        <v>1549</v>
      </c>
      <c r="B155" s="71" t="s">
        <v>720</v>
      </c>
      <c r="C155" s="5" t="s">
        <v>999</v>
      </c>
      <c r="D155" s="164">
        <f>$N$177-I155*($N$177-$N$154)</f>
        <v>2.5920948616600792</v>
      </c>
      <c r="E155" s="164">
        <f>$N$154-O155*($N$154-$N$120)</f>
        <v>1.9584245524296673</v>
      </c>
      <c r="F155" t="str">
        <f t="shared" si="8"/>
        <v>98.8 percent up in Piacenzian international stage</v>
      </c>
      <c r="G155" t="str">
        <f t="shared" si="9"/>
        <v>80.3 percent up in Gelasian international stage</v>
      </c>
      <c r="I155" s="8">
        <v>0.98814229249011853</v>
      </c>
      <c r="J155" s="160">
        <f t="shared" si="10"/>
        <v>98.8</v>
      </c>
      <c r="K155" s="9" t="s">
        <v>32</v>
      </c>
      <c r="L155" s="5" t="s">
        <v>945</v>
      </c>
      <c r="M155" s="7" t="s">
        <v>945</v>
      </c>
      <c r="N155" s="93"/>
      <c r="O155" s="21">
        <v>0.80306905370844006</v>
      </c>
      <c r="P155" s="160">
        <f t="shared" si="11"/>
        <v>80.3</v>
      </c>
      <c r="Q155" s="22" t="s">
        <v>31</v>
      </c>
      <c r="R155" s="9" t="s">
        <v>1499</v>
      </c>
      <c r="S155" s="8" t="s">
        <v>1466</v>
      </c>
    </row>
    <row r="156" spans="1:19">
      <c r="A156" s="80" t="s">
        <v>1549</v>
      </c>
      <c r="B156" s="72" t="s">
        <v>1404</v>
      </c>
      <c r="C156" s="5" t="s">
        <v>1407</v>
      </c>
      <c r="D156" s="164">
        <f>$N$177-I156*($N$177-$N$154)</f>
        <v>2.6021739130434782</v>
      </c>
      <c r="E156" s="164">
        <f>$N$154-O156*($N$154-$N$120)</f>
        <v>2.156378516624041</v>
      </c>
      <c r="F156" t="str">
        <f t="shared" si="8"/>
        <v>97.8 percent up in Piacenzian international stage</v>
      </c>
      <c r="G156" t="str">
        <f t="shared" si="9"/>
        <v>54.7 percent up in Gelasian international stage</v>
      </c>
      <c r="I156" s="8">
        <v>0.97826086956521763</v>
      </c>
      <c r="J156" s="160">
        <f t="shared" si="10"/>
        <v>97.8</v>
      </c>
      <c r="K156" s="9" t="s">
        <v>32</v>
      </c>
      <c r="L156" s="5" t="s">
        <v>945</v>
      </c>
      <c r="M156" s="7" t="s">
        <v>945</v>
      </c>
      <c r="N156" s="93"/>
      <c r="O156" s="21">
        <v>0.54731457800511496</v>
      </c>
      <c r="P156" s="160">
        <f t="shared" si="11"/>
        <v>54.7</v>
      </c>
      <c r="Q156" s="22" t="s">
        <v>31</v>
      </c>
      <c r="R156" s="9" t="s">
        <v>1499</v>
      </c>
      <c r="S156" s="8" t="s">
        <v>1466</v>
      </c>
    </row>
    <row r="157" spans="1:19">
      <c r="A157" s="80" t="s">
        <v>1549</v>
      </c>
      <c r="B157" s="72" t="s">
        <v>1422</v>
      </c>
      <c r="C157" s="5" t="s">
        <v>1424</v>
      </c>
      <c r="D157" s="164">
        <f>$N$177-I157*($N$177-$N$154)</f>
        <v>2.6223320158102768</v>
      </c>
      <c r="E157" s="164">
        <f>$N$154-O157*($N$154-$N$120)</f>
        <v>2.5522864450127876</v>
      </c>
      <c r="F157" t="str">
        <f t="shared" si="8"/>
        <v>95.8 percent up in Piacenzian international stage</v>
      </c>
      <c r="G157" t="str">
        <f t="shared" si="9"/>
        <v>3.6 percent up in Gelasian international stage</v>
      </c>
      <c r="I157" s="8">
        <v>0.95849802371541526</v>
      </c>
      <c r="J157" s="160">
        <f t="shared" si="10"/>
        <v>95.8</v>
      </c>
      <c r="K157" s="9" t="s">
        <v>32</v>
      </c>
      <c r="L157" s="5" t="s">
        <v>945</v>
      </c>
      <c r="M157" s="7" t="s">
        <v>945</v>
      </c>
      <c r="N157" s="93"/>
      <c r="O157" s="21">
        <v>3.5805626598465506E-2</v>
      </c>
      <c r="P157" s="160">
        <f t="shared" si="11"/>
        <v>3.6</v>
      </c>
      <c r="Q157" s="22" t="s">
        <v>31</v>
      </c>
      <c r="R157" s="9" t="s">
        <v>1499</v>
      </c>
      <c r="S157" s="8" t="s">
        <v>1466</v>
      </c>
    </row>
    <row r="158" spans="1:19">
      <c r="A158" s="80" t="s">
        <v>1549</v>
      </c>
      <c r="B158" s="72" t="s">
        <v>1423</v>
      </c>
      <c r="C158" s="5" t="s">
        <v>1424</v>
      </c>
      <c r="D158" s="164">
        <f>$N$177-I158*($N$177-$N$154)</f>
        <v>2.6928853754940714</v>
      </c>
      <c r="E158" s="164">
        <f>$N$177-O158*($N$177-$N$154)</f>
        <v>2.6223320158102768</v>
      </c>
      <c r="F158" t="str">
        <f t="shared" si="8"/>
        <v>88.9 percent up in Piacenzian international stage</v>
      </c>
      <c r="G158" t="str">
        <f t="shared" si="9"/>
        <v>95.8 percent up in Piacenzian international stage</v>
      </c>
      <c r="I158" s="8">
        <v>0.88932806324110658</v>
      </c>
      <c r="J158" s="160">
        <f t="shared" si="10"/>
        <v>88.9</v>
      </c>
      <c r="K158" s="9" t="s">
        <v>32</v>
      </c>
      <c r="L158" s="5" t="s">
        <v>945</v>
      </c>
      <c r="M158" s="7" t="s">
        <v>945</v>
      </c>
      <c r="N158" s="93"/>
      <c r="O158" s="21">
        <v>0.95849802371541515</v>
      </c>
      <c r="P158" s="160">
        <f t="shared" si="11"/>
        <v>95.8</v>
      </c>
      <c r="Q158" s="22" t="s">
        <v>32</v>
      </c>
      <c r="R158" s="9" t="s">
        <v>1500</v>
      </c>
      <c r="S158" s="8">
        <v>6.9169960474308442E-2</v>
      </c>
    </row>
    <row r="159" spans="1:19">
      <c r="A159" s="80" t="s">
        <v>1549</v>
      </c>
      <c r="B159" s="71" t="s">
        <v>801</v>
      </c>
      <c r="C159" s="5" t="s">
        <v>19</v>
      </c>
      <c r="D159" s="164">
        <f>$N$177-I159*($N$177-$N$154)</f>
        <v>2.8944664031620553</v>
      </c>
      <c r="E159" s="164">
        <f>$N$154-O159*($N$154-$N$120)</f>
        <v>2.1959693094629156</v>
      </c>
      <c r="F159" t="str">
        <f t="shared" si="8"/>
        <v>69.2 percent up in Piacenzian international stage</v>
      </c>
      <c r="G159" t="str">
        <f t="shared" si="9"/>
        <v>49.6 percent up in Gelasian international stage</v>
      </c>
      <c r="I159" s="8">
        <v>0.69169960474308323</v>
      </c>
      <c r="J159" s="160">
        <f t="shared" si="10"/>
        <v>69.2</v>
      </c>
      <c r="K159" s="9" t="s">
        <v>32</v>
      </c>
      <c r="L159" s="5" t="s">
        <v>945</v>
      </c>
      <c r="M159" s="7" t="s">
        <v>945</v>
      </c>
      <c r="N159" s="93"/>
      <c r="O159" s="21">
        <v>0.49616368286445001</v>
      </c>
      <c r="P159" s="160">
        <f t="shared" si="11"/>
        <v>49.6</v>
      </c>
      <c r="Q159" s="22" t="s">
        <v>31</v>
      </c>
      <c r="R159" s="9" t="s">
        <v>1499</v>
      </c>
      <c r="S159" s="8" t="s">
        <v>1466</v>
      </c>
    </row>
    <row r="160" spans="1:19">
      <c r="A160" s="80" t="s">
        <v>1549</v>
      </c>
      <c r="B160" s="72" t="s">
        <v>1021</v>
      </c>
      <c r="C160" s="5" t="s">
        <v>1010</v>
      </c>
      <c r="D160" s="164">
        <f>$N$177-I160*($N$177-$N$154)</f>
        <v>2.9952569169960475</v>
      </c>
      <c r="E160" s="164">
        <f>$N$154-O160*($N$154-$N$120)</f>
        <v>2.3968925831202048</v>
      </c>
      <c r="F160" t="str">
        <f t="shared" si="8"/>
        <v>59.3 percent up in Piacenzian international stage</v>
      </c>
      <c r="G160" t="str">
        <f t="shared" si="9"/>
        <v>23.7 percent up in Gelasian international stage</v>
      </c>
      <c r="I160" s="8">
        <v>0.59288537549407128</v>
      </c>
      <c r="J160" s="160">
        <f t="shared" si="10"/>
        <v>59.3</v>
      </c>
      <c r="K160" s="9" t="s">
        <v>32</v>
      </c>
      <c r="L160" s="5" t="s">
        <v>945</v>
      </c>
      <c r="M160" s="7" t="s">
        <v>945</v>
      </c>
      <c r="N160" s="93"/>
      <c r="O160" s="21">
        <v>0.23657289002557549</v>
      </c>
      <c r="P160" s="160">
        <f t="shared" si="11"/>
        <v>23.7</v>
      </c>
      <c r="Q160" s="22" t="s">
        <v>31</v>
      </c>
      <c r="R160" s="9" t="s">
        <v>1499</v>
      </c>
      <c r="S160" s="8" t="s">
        <v>1466</v>
      </c>
    </row>
    <row r="161" spans="1:19">
      <c r="A161" s="80" t="s">
        <v>1549</v>
      </c>
      <c r="B161" s="71" t="s">
        <v>833</v>
      </c>
      <c r="C161" s="5" t="s">
        <v>22</v>
      </c>
      <c r="D161" s="164">
        <f>$N$177-I161*($N$177-$N$154)</f>
        <v>2.9952569169960475</v>
      </c>
      <c r="E161" s="164">
        <f>$N$154-O161*($N$154-$N$120)</f>
        <v>1.8990383631713554</v>
      </c>
      <c r="F161" t="str">
        <f t="shared" si="8"/>
        <v>59.3 percent up in Piacenzian international stage</v>
      </c>
      <c r="G161" t="str">
        <f t="shared" si="9"/>
        <v>88 percent up in Gelasian international stage</v>
      </c>
      <c r="I161" s="8">
        <v>0.59288537549407128</v>
      </c>
      <c r="J161" s="160">
        <f t="shared" si="10"/>
        <v>59.3</v>
      </c>
      <c r="K161" s="9" t="s">
        <v>32</v>
      </c>
      <c r="L161" s="5" t="s">
        <v>945</v>
      </c>
      <c r="M161" s="7" t="s">
        <v>945</v>
      </c>
      <c r="N161" s="93"/>
      <c r="O161" s="21">
        <v>0.87979539641943749</v>
      </c>
      <c r="P161" s="160">
        <f t="shared" si="11"/>
        <v>88</v>
      </c>
      <c r="Q161" s="22" t="s">
        <v>31</v>
      </c>
      <c r="R161" s="9" t="s">
        <v>1499</v>
      </c>
      <c r="S161" s="8" t="s">
        <v>1466</v>
      </c>
    </row>
    <row r="162" spans="1:19">
      <c r="A162" s="80" t="s">
        <v>1549</v>
      </c>
      <c r="B162" s="73" t="s">
        <v>1370</v>
      </c>
      <c r="C162" s="5" t="s">
        <v>1245</v>
      </c>
      <c r="D162" s="164">
        <f>$N$177-I162*($N$177-$N$154)</f>
        <v>2.9952569169960475</v>
      </c>
      <c r="E162" s="164">
        <f>$N$120-O162*($N$120-$N$75)</f>
        <v>1.195270243902439</v>
      </c>
      <c r="F162" t="str">
        <f t="shared" si="8"/>
        <v>59.3 percent up in Piacenzian international stage</v>
      </c>
      <c r="G162" t="str">
        <f t="shared" si="9"/>
        <v>59.1 percent up in Calabrian international stage</v>
      </c>
      <c r="I162" s="8">
        <v>0.59288537549407128</v>
      </c>
      <c r="J162" s="160">
        <f t="shared" si="10"/>
        <v>59.3</v>
      </c>
      <c r="K162" s="9" t="s">
        <v>32</v>
      </c>
      <c r="L162" s="5" t="s">
        <v>945</v>
      </c>
      <c r="M162" s="7" t="s">
        <v>945</v>
      </c>
      <c r="N162" s="93"/>
      <c r="O162" s="21">
        <v>0.59121951219512214</v>
      </c>
      <c r="P162" s="160">
        <f t="shared" si="11"/>
        <v>59.1</v>
      </c>
      <c r="Q162" s="22" t="s">
        <v>280</v>
      </c>
      <c r="R162" s="9" t="s">
        <v>1499</v>
      </c>
      <c r="S162" s="8" t="s">
        <v>1466</v>
      </c>
    </row>
    <row r="163" spans="1:19">
      <c r="A163" s="80" t="s">
        <v>1549</v>
      </c>
      <c r="B163" s="71" t="s">
        <v>3</v>
      </c>
      <c r="C163" s="5" t="s">
        <v>945</v>
      </c>
      <c r="D163" s="164">
        <f>$N$177-I163*($N$177-$N$154)</f>
        <v>3.09</v>
      </c>
      <c r="E163" s="164">
        <f>$N$177-O163*($N$177-$N$154)</f>
        <v>2.58</v>
      </c>
      <c r="F163" t="str">
        <f t="shared" si="8"/>
        <v>50 percent up in Piacenzian international stage</v>
      </c>
      <c r="G163" t="str">
        <f t="shared" si="9"/>
        <v>100 percent up in Piacenzian international stage</v>
      </c>
      <c r="I163" s="8">
        <v>0.50000000000000022</v>
      </c>
      <c r="J163" s="160">
        <f t="shared" si="10"/>
        <v>50</v>
      </c>
      <c r="K163" s="9" t="s">
        <v>32</v>
      </c>
      <c r="L163" s="5" t="s">
        <v>945</v>
      </c>
      <c r="M163" s="7" t="s">
        <v>945</v>
      </c>
      <c r="N163" s="93"/>
      <c r="O163" s="21">
        <v>1</v>
      </c>
      <c r="P163" s="160">
        <f t="shared" si="11"/>
        <v>100</v>
      </c>
      <c r="Q163" s="22" t="s">
        <v>32</v>
      </c>
      <c r="R163" s="9" t="s">
        <v>1502</v>
      </c>
      <c r="S163" s="8" t="s">
        <v>1466</v>
      </c>
    </row>
    <row r="164" spans="1:19">
      <c r="A164" s="80" t="s">
        <v>1549</v>
      </c>
      <c r="B164" s="73" t="s">
        <v>1280</v>
      </c>
      <c r="C164" s="5" t="s">
        <v>999</v>
      </c>
      <c r="D164" s="164">
        <f>$N$177-I164*($N$177-$N$154)</f>
        <v>3.0960474308300396</v>
      </c>
      <c r="E164" s="164">
        <f>$N$154-O164*($N$154-$N$120)</f>
        <v>2.1959693094629156</v>
      </c>
      <c r="F164" t="str">
        <f t="shared" si="8"/>
        <v>49.4 percent up in Piacenzian international stage</v>
      </c>
      <c r="G164" t="str">
        <f t="shared" si="9"/>
        <v>49.6 percent up in Gelasian international stage</v>
      </c>
      <c r="I164" s="8">
        <v>0.49407114624505932</v>
      </c>
      <c r="J164" s="160">
        <f t="shared" si="10"/>
        <v>49.4</v>
      </c>
      <c r="K164" s="9" t="s">
        <v>32</v>
      </c>
      <c r="L164" s="5" t="s">
        <v>945</v>
      </c>
      <c r="M164" s="7" t="s">
        <v>945</v>
      </c>
      <c r="N164" s="93"/>
      <c r="O164" s="21">
        <v>0.49616368286445001</v>
      </c>
      <c r="P164" s="160">
        <f t="shared" si="11"/>
        <v>49.6</v>
      </c>
      <c r="Q164" s="22" t="s">
        <v>31</v>
      </c>
      <c r="R164" s="9" t="s">
        <v>1499</v>
      </c>
      <c r="S164" s="8" t="s">
        <v>1466</v>
      </c>
    </row>
    <row r="165" spans="1:19">
      <c r="A165" s="80" t="s">
        <v>1549</v>
      </c>
      <c r="B165" s="71" t="s">
        <v>1465</v>
      </c>
      <c r="C165" s="5" t="s">
        <v>945</v>
      </c>
      <c r="D165" s="164">
        <f>$N$177-I165*($N$177-$N$154)</f>
        <v>3.1968379446640318</v>
      </c>
      <c r="E165" s="164">
        <f>$N$177-O165*($N$177-$N$154)</f>
        <v>2.58</v>
      </c>
      <c r="F165" t="str">
        <f t="shared" si="8"/>
        <v>39.5 percent up in Piacenzian international stage</v>
      </c>
      <c r="G165" t="str">
        <f t="shared" si="9"/>
        <v>100 percent up in Piacenzian international stage</v>
      </c>
      <c r="I165" s="8">
        <v>0.39525691699604737</v>
      </c>
      <c r="J165" s="160">
        <f t="shared" si="10"/>
        <v>39.5</v>
      </c>
      <c r="K165" s="9" t="s">
        <v>32</v>
      </c>
      <c r="L165" s="5" t="s">
        <v>945</v>
      </c>
      <c r="M165" s="7" t="s">
        <v>945</v>
      </c>
      <c r="N165" s="93"/>
      <c r="O165" s="21">
        <v>1</v>
      </c>
      <c r="P165" s="160">
        <f t="shared" si="11"/>
        <v>100</v>
      </c>
      <c r="Q165" s="22" t="s">
        <v>32</v>
      </c>
      <c r="R165" s="9" t="s">
        <v>1502</v>
      </c>
      <c r="S165" s="8" t="s">
        <v>1466</v>
      </c>
    </row>
    <row r="166" spans="1:19">
      <c r="A166" s="80" t="s">
        <v>1549</v>
      </c>
      <c r="B166" s="71" t="s">
        <v>903</v>
      </c>
      <c r="C166" s="5" t="s">
        <v>17</v>
      </c>
      <c r="D166" s="164">
        <f>$N$177-I166*($N$177-$N$154)</f>
        <v>3.3984189723320157</v>
      </c>
      <c r="E166" s="164">
        <f>$N$154-O166*($N$154-$N$120)</f>
        <v>1.9980153452685423</v>
      </c>
      <c r="F166" t="str">
        <f t="shared" si="8"/>
        <v>19.8 percent up in Piacenzian international stage</v>
      </c>
      <c r="G166" t="str">
        <f t="shared" si="9"/>
        <v>75.2 percent up in Gelasian international stage</v>
      </c>
      <c r="I166" s="8">
        <v>0.19762845849802391</v>
      </c>
      <c r="J166" s="160">
        <f t="shared" si="10"/>
        <v>19.8</v>
      </c>
      <c r="K166" s="9" t="s">
        <v>32</v>
      </c>
      <c r="L166" s="5" t="s">
        <v>945</v>
      </c>
      <c r="M166" s="7" t="s">
        <v>945</v>
      </c>
      <c r="N166" s="93"/>
      <c r="O166" s="21">
        <v>0.751918158567775</v>
      </c>
      <c r="P166" s="160">
        <f t="shared" si="11"/>
        <v>75.2</v>
      </c>
      <c r="Q166" s="22" t="s">
        <v>31</v>
      </c>
      <c r="R166" s="9" t="s">
        <v>1499</v>
      </c>
      <c r="S166" s="8" t="s">
        <v>1466</v>
      </c>
    </row>
    <row r="167" spans="1:19">
      <c r="A167" s="80" t="s">
        <v>1549</v>
      </c>
      <c r="B167" s="73" t="s">
        <v>1340</v>
      </c>
      <c r="C167" s="5" t="s">
        <v>1383</v>
      </c>
      <c r="D167" s="164">
        <f>$N$177-I167*($N$177-$N$154)</f>
        <v>3.4992094861660079</v>
      </c>
      <c r="E167" s="164">
        <f>$N$154-O167*($N$154-$N$120)</f>
        <v>2.4929002557544755</v>
      </c>
      <c r="F167" t="str">
        <f t="shared" si="8"/>
        <v>9.9 percent up in Piacenzian international stage</v>
      </c>
      <c r="G167" t="str">
        <f t="shared" si="9"/>
        <v>11.3 percent up in Gelasian international stage</v>
      </c>
      <c r="I167" s="8">
        <v>9.8814229249011953E-2</v>
      </c>
      <c r="J167" s="160">
        <f t="shared" si="10"/>
        <v>9.9</v>
      </c>
      <c r="K167" s="9" t="s">
        <v>32</v>
      </c>
      <c r="L167" s="5" t="s">
        <v>945</v>
      </c>
      <c r="M167" s="7" t="s">
        <v>945</v>
      </c>
      <c r="N167" s="93"/>
      <c r="O167" s="21">
        <v>0.11253196930946301</v>
      </c>
      <c r="P167" s="160">
        <f t="shared" si="11"/>
        <v>11.3</v>
      </c>
      <c r="Q167" s="22" t="s">
        <v>31</v>
      </c>
      <c r="R167" s="9" t="s">
        <v>1499</v>
      </c>
      <c r="S167" s="8" t="s">
        <v>1466</v>
      </c>
    </row>
    <row r="168" spans="1:19">
      <c r="A168" s="80" t="s">
        <v>1549</v>
      </c>
      <c r="B168" s="72" t="s">
        <v>921</v>
      </c>
      <c r="C168" s="5" t="s">
        <v>945</v>
      </c>
      <c r="D168" s="164">
        <f>$N$177-I168*($N$177-$N$154)</f>
        <v>3.6</v>
      </c>
      <c r="E168" s="164">
        <f>$N$177-O168*($N$177-$N$154)</f>
        <v>2.58</v>
      </c>
      <c r="F168" t="str">
        <f t="shared" si="8"/>
        <v>0 percent up in Piacenzian international stage</v>
      </c>
      <c r="G168" t="str">
        <f t="shared" si="9"/>
        <v>100 percent up in Piacenzian international stage</v>
      </c>
      <c r="I168" s="8">
        <v>0</v>
      </c>
      <c r="J168" s="160">
        <f t="shared" si="10"/>
        <v>0</v>
      </c>
      <c r="K168" s="9" t="s">
        <v>32</v>
      </c>
      <c r="L168" s="5" t="s">
        <v>945</v>
      </c>
      <c r="M168" s="7" t="s">
        <v>945</v>
      </c>
      <c r="N168" s="93"/>
      <c r="O168" s="21">
        <v>1</v>
      </c>
      <c r="P168" s="160">
        <f t="shared" si="11"/>
        <v>100</v>
      </c>
      <c r="Q168" s="22" t="s">
        <v>32</v>
      </c>
      <c r="R168" s="9" t="s">
        <v>1498</v>
      </c>
      <c r="S168" s="8" t="s">
        <v>1466</v>
      </c>
    </row>
    <row r="169" spans="1:19">
      <c r="A169" s="80" t="s">
        <v>1549</v>
      </c>
      <c r="B169" s="71" t="s">
        <v>497</v>
      </c>
      <c r="C169" s="5" t="s">
        <v>945</v>
      </c>
      <c r="D169" s="164">
        <f>$N$177-I169*($N$177-$N$154)</f>
        <v>3.6</v>
      </c>
      <c r="E169" s="164">
        <f>$N$177-O169*($N$177-$N$154)</f>
        <v>2.58</v>
      </c>
      <c r="F169" t="str">
        <f t="shared" si="8"/>
        <v>0 percent up in Piacenzian international stage</v>
      </c>
      <c r="G169" t="str">
        <f t="shared" si="9"/>
        <v>100 percent up in Piacenzian international stage</v>
      </c>
      <c r="I169" s="8">
        <v>0</v>
      </c>
      <c r="J169" s="160">
        <f t="shared" si="10"/>
        <v>0</v>
      </c>
      <c r="K169" s="9" t="s">
        <v>32</v>
      </c>
      <c r="L169" s="5" t="s">
        <v>945</v>
      </c>
      <c r="M169" s="7" t="s">
        <v>945</v>
      </c>
      <c r="N169" s="93"/>
      <c r="O169" s="21">
        <v>1</v>
      </c>
      <c r="P169" s="160">
        <f t="shared" si="11"/>
        <v>100</v>
      </c>
      <c r="Q169" s="22" t="s">
        <v>32</v>
      </c>
      <c r="R169" s="9" t="s">
        <v>1498</v>
      </c>
      <c r="S169" s="8" t="s">
        <v>1466</v>
      </c>
    </row>
    <row r="170" spans="1:19">
      <c r="A170" s="80" t="s">
        <v>1549</v>
      </c>
      <c r="B170" s="71" t="s">
        <v>798</v>
      </c>
      <c r="C170" s="5" t="s">
        <v>1424</v>
      </c>
      <c r="D170" s="164">
        <f>$N$177-I170*($N$177-$N$154)</f>
        <v>3.6</v>
      </c>
      <c r="E170" s="164">
        <f>$N$177-O170*($N$177-$N$154)</f>
        <v>2.58</v>
      </c>
      <c r="F170" t="str">
        <f t="shared" si="8"/>
        <v>0 percent up in Piacenzian international stage</v>
      </c>
      <c r="G170" t="str">
        <f t="shared" si="9"/>
        <v>100 percent up in Piacenzian international stage</v>
      </c>
      <c r="I170" s="8">
        <v>0</v>
      </c>
      <c r="J170" s="160">
        <f t="shared" si="10"/>
        <v>0</v>
      </c>
      <c r="K170" s="9" t="s">
        <v>32</v>
      </c>
      <c r="L170" s="5" t="s">
        <v>945</v>
      </c>
      <c r="M170" s="7" t="s">
        <v>945</v>
      </c>
      <c r="N170" s="93"/>
      <c r="O170" s="21">
        <v>1</v>
      </c>
      <c r="P170" s="160">
        <f t="shared" si="11"/>
        <v>100</v>
      </c>
      <c r="Q170" s="22" t="s">
        <v>32</v>
      </c>
      <c r="R170" s="9" t="s">
        <v>1498</v>
      </c>
      <c r="S170" s="8" t="s">
        <v>1466</v>
      </c>
    </row>
    <row r="171" spans="1:19">
      <c r="A171" s="80" t="s">
        <v>1549</v>
      </c>
      <c r="B171" s="73" t="s">
        <v>1346</v>
      </c>
      <c r="C171" s="5" t="s">
        <v>1424</v>
      </c>
      <c r="D171" s="164">
        <f>$N$177-I171*($N$177-$N$154)</f>
        <v>3.6</v>
      </c>
      <c r="E171" s="164">
        <f>$N$177-O171*($N$177-$N$154)</f>
        <v>2.58</v>
      </c>
      <c r="F171" t="str">
        <f t="shared" si="8"/>
        <v>0 percent up in Piacenzian international stage</v>
      </c>
      <c r="G171" t="str">
        <f t="shared" si="9"/>
        <v>100 percent up in Piacenzian international stage</v>
      </c>
      <c r="I171" s="8">
        <v>0</v>
      </c>
      <c r="J171" s="160">
        <f t="shared" si="10"/>
        <v>0</v>
      </c>
      <c r="K171" s="9" t="s">
        <v>32</v>
      </c>
      <c r="L171" s="5" t="s">
        <v>945</v>
      </c>
      <c r="M171" s="7" t="s">
        <v>945</v>
      </c>
      <c r="N171" s="93"/>
      <c r="O171" s="21">
        <v>1</v>
      </c>
      <c r="P171" s="160">
        <f t="shared" si="11"/>
        <v>100</v>
      </c>
      <c r="Q171" s="22" t="s">
        <v>32</v>
      </c>
      <c r="R171" s="9" t="s">
        <v>1498</v>
      </c>
      <c r="S171" s="8" t="s">
        <v>1466</v>
      </c>
    </row>
    <row r="172" spans="1:19">
      <c r="A172" s="80" t="s">
        <v>1549</v>
      </c>
      <c r="B172" s="71" t="s">
        <v>807</v>
      </c>
      <c r="C172" s="5" t="s">
        <v>945</v>
      </c>
      <c r="D172" s="164">
        <f>$N$177-I172*($N$177-$N$154)</f>
        <v>3.6</v>
      </c>
      <c r="E172" s="164">
        <f>$N$177-O172*($N$177-$N$154)</f>
        <v>2.58</v>
      </c>
      <c r="F172" t="str">
        <f t="shared" si="8"/>
        <v>0 percent up in Piacenzian international stage</v>
      </c>
      <c r="G172" t="str">
        <f t="shared" si="9"/>
        <v>100 percent up in Piacenzian international stage</v>
      </c>
      <c r="I172" s="8">
        <v>0</v>
      </c>
      <c r="J172" s="160">
        <f t="shared" si="10"/>
        <v>0</v>
      </c>
      <c r="K172" s="9" t="s">
        <v>32</v>
      </c>
      <c r="L172" s="5" t="s">
        <v>945</v>
      </c>
      <c r="M172" s="7" t="s">
        <v>945</v>
      </c>
      <c r="N172" s="93"/>
      <c r="O172" s="21">
        <v>1</v>
      </c>
      <c r="P172" s="160">
        <f t="shared" si="11"/>
        <v>100</v>
      </c>
      <c r="Q172" s="22" t="s">
        <v>32</v>
      </c>
      <c r="R172" s="9" t="s">
        <v>1498</v>
      </c>
      <c r="S172" s="8" t="s">
        <v>1466</v>
      </c>
    </row>
    <row r="173" spans="1:19">
      <c r="A173" s="80" t="s">
        <v>1549</v>
      </c>
      <c r="B173" s="71" t="s">
        <v>854</v>
      </c>
      <c r="C173" s="5" t="s">
        <v>22</v>
      </c>
      <c r="D173" s="164">
        <f>$N$177-I173*($N$177-$N$154)</f>
        <v>3.6</v>
      </c>
      <c r="E173" s="164">
        <f>$N$177-O173*($N$177-$N$154)</f>
        <v>2.9952569169960475</v>
      </c>
      <c r="F173" t="str">
        <f t="shared" si="8"/>
        <v>0 percent up in Piacenzian international stage</v>
      </c>
      <c r="G173" t="str">
        <f t="shared" si="9"/>
        <v>59.3 percent up in Piacenzian international stage</v>
      </c>
      <c r="I173" s="8">
        <v>0</v>
      </c>
      <c r="J173" s="160">
        <f t="shared" si="10"/>
        <v>0</v>
      </c>
      <c r="K173" s="9" t="s">
        <v>32</v>
      </c>
      <c r="L173" s="5" t="s">
        <v>945</v>
      </c>
      <c r="M173" s="7" t="s">
        <v>945</v>
      </c>
      <c r="N173" s="93"/>
      <c r="O173" s="21">
        <v>0.59288537549407128</v>
      </c>
      <c r="P173" s="160">
        <f t="shared" si="11"/>
        <v>59.3</v>
      </c>
      <c r="Q173" s="22" t="s">
        <v>32</v>
      </c>
      <c r="R173" s="9" t="s">
        <v>1501</v>
      </c>
      <c r="S173" s="8" t="s">
        <v>1466</v>
      </c>
    </row>
    <row r="174" spans="1:19">
      <c r="A174" s="80" t="s">
        <v>1549</v>
      </c>
      <c r="B174" s="74" t="s">
        <v>434</v>
      </c>
      <c r="C174" s="5" t="s">
        <v>1424</v>
      </c>
      <c r="D174" s="164">
        <f>$N$177-I174*($N$177-$N$154)</f>
        <v>3.6</v>
      </c>
      <c r="E174" s="164">
        <f>$N$120-O174*($N$120-$N$75)</f>
        <v>0.77300000000000013</v>
      </c>
      <c r="F174" t="str">
        <f t="shared" si="8"/>
        <v>0 percent up in Piacenzian international stage</v>
      </c>
      <c r="G174" t="str">
        <f t="shared" si="9"/>
        <v>100 percent up in Calabrian international stage</v>
      </c>
      <c r="I174" s="8">
        <v>0</v>
      </c>
      <c r="J174" s="160">
        <f t="shared" si="10"/>
        <v>0</v>
      </c>
      <c r="K174" s="9" t="s">
        <v>32</v>
      </c>
      <c r="L174" s="5" t="s">
        <v>945</v>
      </c>
      <c r="M174" s="7" t="s">
        <v>945</v>
      </c>
      <c r="N174" s="93"/>
      <c r="O174" s="21">
        <v>1</v>
      </c>
      <c r="P174" s="160">
        <f t="shared" si="11"/>
        <v>100</v>
      </c>
      <c r="Q174" s="22" t="s">
        <v>280</v>
      </c>
      <c r="R174" s="9" t="s">
        <v>1498</v>
      </c>
      <c r="S174" s="8" t="s">
        <v>1466</v>
      </c>
    </row>
    <row r="175" spans="1:19">
      <c r="A175" s="80" t="s">
        <v>1549</v>
      </c>
      <c r="B175" s="71" t="s">
        <v>877</v>
      </c>
      <c r="C175" s="5" t="s">
        <v>999</v>
      </c>
      <c r="D175" s="164">
        <f>$N$177-I175*($N$177-$N$154)</f>
        <v>3.6</v>
      </c>
      <c r="E175" s="164">
        <f>$N$177-O175*($N$177-$N$154)</f>
        <v>2.5920948616600792</v>
      </c>
      <c r="F175" t="str">
        <f t="shared" si="8"/>
        <v>0 percent up in Piacenzian international stage</v>
      </c>
      <c r="G175" t="str">
        <f t="shared" si="9"/>
        <v>98.8 percent up in Piacenzian international stage</v>
      </c>
      <c r="I175" s="8">
        <v>0</v>
      </c>
      <c r="J175" s="160">
        <f t="shared" si="10"/>
        <v>0</v>
      </c>
      <c r="K175" s="9" t="s">
        <v>32</v>
      </c>
      <c r="L175" s="5" t="s">
        <v>945</v>
      </c>
      <c r="M175" s="7" t="s">
        <v>945</v>
      </c>
      <c r="N175" s="93"/>
      <c r="O175" s="21">
        <v>0.98814229249011853</v>
      </c>
      <c r="P175" s="160">
        <f t="shared" si="11"/>
        <v>98.8</v>
      </c>
      <c r="Q175" s="22" t="s">
        <v>32</v>
      </c>
      <c r="R175" s="9" t="s">
        <v>1501</v>
      </c>
      <c r="S175" s="8" t="s">
        <v>1466</v>
      </c>
    </row>
    <row r="176" spans="1:19">
      <c r="A176" s="80" t="s">
        <v>1549</v>
      </c>
      <c r="B176" s="71" t="s">
        <v>32</v>
      </c>
      <c r="C176" s="5" t="s">
        <v>945</v>
      </c>
      <c r="D176" s="164">
        <f>$N$177-I176*($N$177-$N$154)</f>
        <v>3.6</v>
      </c>
      <c r="E176" s="164">
        <f>$N$177-O176*($N$177-$N$154)</f>
        <v>2.58</v>
      </c>
      <c r="F176" t="str">
        <f t="shared" si="8"/>
        <v>0 percent up in Piacenzian international stage</v>
      </c>
      <c r="G176" t="str">
        <f t="shared" si="9"/>
        <v>100 percent up in Piacenzian international stage</v>
      </c>
      <c r="I176" s="8">
        <v>0</v>
      </c>
      <c r="J176" s="160">
        <f t="shared" si="10"/>
        <v>0</v>
      </c>
      <c r="K176" s="9" t="s">
        <v>32</v>
      </c>
      <c r="L176" s="5" t="s">
        <v>1505</v>
      </c>
      <c r="M176" s="7" t="s">
        <v>145</v>
      </c>
      <c r="N176" s="94">
        <f>Master_Chronostrat!I12</f>
        <v>3.6</v>
      </c>
      <c r="O176" s="21">
        <v>1</v>
      </c>
      <c r="P176" s="160">
        <f t="shared" si="11"/>
        <v>100</v>
      </c>
      <c r="Q176" s="22" t="s">
        <v>32</v>
      </c>
      <c r="R176" s="9" t="s">
        <v>1505</v>
      </c>
      <c r="S176" s="8" t="s">
        <v>1466</v>
      </c>
    </row>
    <row r="177" spans="1:19">
      <c r="A177" s="80" t="s">
        <v>1549</v>
      </c>
      <c r="B177" s="71" t="s">
        <v>368</v>
      </c>
      <c r="C177" s="5" t="s">
        <v>945</v>
      </c>
      <c r="D177" s="164">
        <f>$N$177-I177*($N$177-$N$154)</f>
        <v>3.6</v>
      </c>
      <c r="E177" s="164">
        <f>$N$154-O177*($N$154-$N$120)</f>
        <v>1.806</v>
      </c>
      <c r="F177" t="str">
        <f t="shared" si="8"/>
        <v>0 percent up in Piacenzian international stage</v>
      </c>
      <c r="G177" t="str">
        <f t="shared" si="9"/>
        <v>100 percent up in Gelasian international stage</v>
      </c>
      <c r="I177" s="8">
        <v>0</v>
      </c>
      <c r="J177" s="160">
        <f t="shared" si="10"/>
        <v>0</v>
      </c>
      <c r="K177" s="9" t="s">
        <v>32</v>
      </c>
      <c r="L177" s="5" t="s">
        <v>945</v>
      </c>
      <c r="M177" s="7" t="s">
        <v>945</v>
      </c>
      <c r="N177" s="94">
        <f>Master_Chronostrat!I12</f>
        <v>3.6</v>
      </c>
      <c r="O177" s="21">
        <v>1</v>
      </c>
      <c r="P177" s="160">
        <f t="shared" si="11"/>
        <v>100</v>
      </c>
      <c r="Q177" s="22" t="s">
        <v>31</v>
      </c>
      <c r="R177" s="9" t="s">
        <v>1498</v>
      </c>
      <c r="S177" s="8" t="s">
        <v>1466</v>
      </c>
    </row>
    <row r="178" spans="1:19">
      <c r="A178" s="80" t="s">
        <v>1549</v>
      </c>
      <c r="B178" s="73" t="s">
        <v>1373</v>
      </c>
      <c r="C178" s="5" t="s">
        <v>999</v>
      </c>
      <c r="D178" s="164">
        <f>$N$197-I178*($N$197-$N$177)</f>
        <v>3.8003464203233257</v>
      </c>
      <c r="E178" s="164">
        <f>$N$177-O178*($N$177-$N$154)</f>
        <v>3.0960474308300396</v>
      </c>
      <c r="F178" t="str">
        <f t="shared" si="8"/>
        <v>88.5 percent up in Zanclean international stage</v>
      </c>
      <c r="G178" t="str">
        <f t="shared" si="9"/>
        <v>49.4 percent up in Piacenzian international stage</v>
      </c>
      <c r="I178" s="8">
        <v>0.88452655889145515</v>
      </c>
      <c r="J178" s="160">
        <f t="shared" si="10"/>
        <v>88.5</v>
      </c>
      <c r="K178" s="9" t="s">
        <v>33</v>
      </c>
      <c r="L178" s="5" t="s">
        <v>945</v>
      </c>
      <c r="M178" s="7" t="s">
        <v>945</v>
      </c>
      <c r="N178" s="93"/>
      <c r="O178" s="21">
        <v>0.49407114624505927</v>
      </c>
      <c r="P178" s="160">
        <f t="shared" si="11"/>
        <v>49.4</v>
      </c>
      <c r="Q178" s="22" t="s">
        <v>32</v>
      </c>
      <c r="R178" s="9" t="s">
        <v>1499</v>
      </c>
      <c r="S178" s="8" t="s">
        <v>1466</v>
      </c>
    </row>
    <row r="179" spans="1:19">
      <c r="A179" s="80" t="s">
        <v>1549</v>
      </c>
      <c r="B179" s="72" t="s">
        <v>4</v>
      </c>
      <c r="C179" s="5" t="s">
        <v>1424</v>
      </c>
      <c r="D179" s="164">
        <f>$N$197-I179*($N$197-$N$177)</f>
        <v>3.9405889145496538</v>
      </c>
      <c r="E179" s="164">
        <f>$N$197-O179*($N$197-$N$177)</f>
        <v>3.6</v>
      </c>
      <c r="F179" t="str">
        <f t="shared" si="8"/>
        <v>80.4 percent up in Zanclean international stage</v>
      </c>
      <c r="G179" t="str">
        <f t="shared" si="9"/>
        <v>100 percent up in Zanclean international stage</v>
      </c>
      <c r="I179" s="8">
        <v>0.80369515011547343</v>
      </c>
      <c r="J179" s="160">
        <f t="shared" si="10"/>
        <v>80.400000000000006</v>
      </c>
      <c r="K179" s="9" t="s">
        <v>33</v>
      </c>
      <c r="L179" s="5" t="s">
        <v>945</v>
      </c>
      <c r="M179" s="7" t="s">
        <v>945</v>
      </c>
      <c r="N179" s="93"/>
      <c r="O179" s="21">
        <v>1</v>
      </c>
      <c r="P179" s="160">
        <f t="shared" si="11"/>
        <v>100</v>
      </c>
      <c r="Q179" s="22" t="s">
        <v>33</v>
      </c>
      <c r="R179" s="9" t="s">
        <v>1502</v>
      </c>
      <c r="S179" s="8" t="s">
        <v>1466</v>
      </c>
    </row>
    <row r="180" spans="1:19">
      <c r="A180" s="80" t="s">
        <v>1549</v>
      </c>
      <c r="B180" s="73" t="s">
        <v>1249</v>
      </c>
      <c r="C180" s="5" t="s">
        <v>1245</v>
      </c>
      <c r="D180" s="164">
        <f>$N$197-I180*($N$197-$N$177)</f>
        <v>4.0006928406466518</v>
      </c>
      <c r="E180" s="164">
        <f>$N$177-O180*($N$177-$N$154)</f>
        <v>2.9952569169960475</v>
      </c>
      <c r="F180" t="str">
        <f t="shared" si="8"/>
        <v>76.9 percent up in Zanclean international stage</v>
      </c>
      <c r="G180" t="str">
        <f t="shared" si="9"/>
        <v>59.3 percent up in Piacenzian international stage</v>
      </c>
      <c r="I180" s="8">
        <v>0.76905311778290997</v>
      </c>
      <c r="J180" s="160">
        <f t="shared" si="10"/>
        <v>76.900000000000006</v>
      </c>
      <c r="K180" s="9" t="s">
        <v>33</v>
      </c>
      <c r="L180" s="5" t="s">
        <v>945</v>
      </c>
      <c r="M180" s="7" t="s">
        <v>945</v>
      </c>
      <c r="N180" s="93"/>
      <c r="O180" s="21">
        <v>0.59288537549407128</v>
      </c>
      <c r="P180" s="160">
        <f t="shared" si="11"/>
        <v>59.3</v>
      </c>
      <c r="Q180" s="22" t="s">
        <v>32</v>
      </c>
      <c r="R180" s="9" t="s">
        <v>1499</v>
      </c>
      <c r="S180" s="8" t="s">
        <v>1466</v>
      </c>
    </row>
    <row r="181" spans="1:19">
      <c r="A181" s="80" t="s">
        <v>1549</v>
      </c>
      <c r="B181" s="71" t="s">
        <v>683</v>
      </c>
      <c r="C181" s="5" t="s">
        <v>17</v>
      </c>
      <c r="D181" s="164">
        <f>$N$197-I181*($N$197-$N$177)</f>
        <v>4.30121247113164</v>
      </c>
      <c r="E181" s="164">
        <f>$N$177-O181*($N$177-$N$154)</f>
        <v>3.3984189723320157</v>
      </c>
      <c r="F181" t="str">
        <f t="shared" si="8"/>
        <v>59.6 percent up in Zanclean international stage</v>
      </c>
      <c r="G181" t="str">
        <f t="shared" si="9"/>
        <v>19.8 percent up in Piacenzian international stage</v>
      </c>
      <c r="I181" s="8">
        <v>0.59584295612009242</v>
      </c>
      <c r="J181" s="160">
        <f t="shared" si="10"/>
        <v>59.6</v>
      </c>
      <c r="K181" s="9" t="s">
        <v>33</v>
      </c>
      <c r="L181" s="5" t="s">
        <v>945</v>
      </c>
      <c r="M181" s="7" t="s">
        <v>945</v>
      </c>
      <c r="N181" s="93"/>
      <c r="O181" s="21">
        <v>0.19762845849802388</v>
      </c>
      <c r="P181" s="160">
        <f t="shared" si="11"/>
        <v>19.8</v>
      </c>
      <c r="Q181" s="22" t="s">
        <v>32</v>
      </c>
      <c r="R181" s="9" t="s">
        <v>1499</v>
      </c>
      <c r="S181" s="8" t="s">
        <v>1466</v>
      </c>
    </row>
    <row r="182" spans="1:19">
      <c r="A182" s="80" t="s">
        <v>1549</v>
      </c>
      <c r="B182" s="73" t="s">
        <v>1299</v>
      </c>
      <c r="C182" s="5" t="s">
        <v>1383</v>
      </c>
      <c r="D182" s="164">
        <f>$N$197-I182*($N$197-$N$177)</f>
        <v>4.7019053117782912</v>
      </c>
      <c r="E182" s="164">
        <f>$N$197-O182*($N$197-$N$177)</f>
        <v>3.6</v>
      </c>
      <c r="F182" t="str">
        <f t="shared" si="8"/>
        <v>36.5 percent up in Zanclean international stage</v>
      </c>
      <c r="G182" t="str">
        <f t="shared" si="9"/>
        <v>100 percent up in Zanclean international stage</v>
      </c>
      <c r="I182" s="8">
        <v>0.36489607390300216</v>
      </c>
      <c r="J182" s="160">
        <f t="shared" si="10"/>
        <v>36.5</v>
      </c>
      <c r="K182" s="9" t="s">
        <v>33</v>
      </c>
      <c r="L182" s="5" t="s">
        <v>945</v>
      </c>
      <c r="M182" s="7" t="s">
        <v>945</v>
      </c>
      <c r="N182" s="93"/>
      <c r="O182" s="21">
        <v>1</v>
      </c>
      <c r="P182" s="160">
        <f t="shared" si="11"/>
        <v>100</v>
      </c>
      <c r="Q182" s="22" t="s">
        <v>33</v>
      </c>
      <c r="R182" s="9" t="s">
        <v>1502</v>
      </c>
      <c r="S182" s="8" t="s">
        <v>1466</v>
      </c>
    </row>
    <row r="183" spans="1:19">
      <c r="A183" s="80" t="s">
        <v>1549</v>
      </c>
      <c r="B183" s="71" t="s">
        <v>521</v>
      </c>
      <c r="C183" s="5" t="s">
        <v>18</v>
      </c>
      <c r="D183" s="164">
        <f>$N$197-I183*($N$197-$N$177)</f>
        <v>4.7519919168591223</v>
      </c>
      <c r="E183" s="164">
        <f>$N$154-O183*($N$154-$N$120)</f>
        <v>1.806</v>
      </c>
      <c r="F183" t="str">
        <f t="shared" si="8"/>
        <v>33.6 percent up in Zanclean international stage</v>
      </c>
      <c r="G183" t="str">
        <f t="shared" si="9"/>
        <v>100 percent up in Gelasian international stage</v>
      </c>
      <c r="I183" s="8">
        <v>0.33602771362586603</v>
      </c>
      <c r="J183" s="160">
        <f t="shared" si="10"/>
        <v>33.6</v>
      </c>
      <c r="K183" s="9" t="s">
        <v>33</v>
      </c>
      <c r="L183" s="5" t="s">
        <v>945</v>
      </c>
      <c r="M183" s="7" t="s">
        <v>945</v>
      </c>
      <c r="N183" s="93"/>
      <c r="O183" s="21">
        <v>1</v>
      </c>
      <c r="P183" s="160">
        <f t="shared" si="11"/>
        <v>100</v>
      </c>
      <c r="Q183" s="22" t="s">
        <v>31</v>
      </c>
      <c r="R183" s="9" t="s">
        <v>1499</v>
      </c>
      <c r="S183" s="8" t="s">
        <v>1466</v>
      </c>
    </row>
    <row r="184" spans="1:19">
      <c r="A184" s="80" t="s">
        <v>1549</v>
      </c>
      <c r="B184" s="71" t="s">
        <v>769</v>
      </c>
      <c r="C184" s="5" t="s">
        <v>999</v>
      </c>
      <c r="D184" s="164">
        <f>$N$197-I184*($N$197-$N$177)</f>
        <v>4.8020785219399533</v>
      </c>
      <c r="E184" s="164">
        <f>$N$197-O184*($N$197-$N$177)</f>
        <v>3.6</v>
      </c>
      <c r="F184" t="str">
        <f t="shared" si="8"/>
        <v>30.7 percent up in Zanclean international stage</v>
      </c>
      <c r="G184" t="str">
        <f t="shared" si="9"/>
        <v>100 percent up in Zanclean international stage</v>
      </c>
      <c r="I184" s="8">
        <v>0.3071593533487299</v>
      </c>
      <c r="J184" s="160">
        <f t="shared" si="10"/>
        <v>30.7</v>
      </c>
      <c r="K184" s="9" t="s">
        <v>33</v>
      </c>
      <c r="L184" s="5" t="s">
        <v>945</v>
      </c>
      <c r="M184" s="7" t="s">
        <v>945</v>
      </c>
      <c r="N184" s="93"/>
      <c r="O184" s="21">
        <v>1</v>
      </c>
      <c r="P184" s="160">
        <f t="shared" si="11"/>
        <v>100</v>
      </c>
      <c r="Q184" s="22" t="s">
        <v>33</v>
      </c>
      <c r="R184" s="9" t="s">
        <v>1502</v>
      </c>
      <c r="S184" s="8" t="s">
        <v>1466</v>
      </c>
    </row>
    <row r="185" spans="1:19">
      <c r="A185" s="80" t="s">
        <v>1549</v>
      </c>
      <c r="B185" s="71" t="s">
        <v>551</v>
      </c>
      <c r="C185" s="5" t="s">
        <v>17</v>
      </c>
      <c r="D185" s="164">
        <f>$N$197-I185*($N$197-$N$177)</f>
        <v>5.0024249422632794</v>
      </c>
      <c r="E185" s="164">
        <f>$N$197-O185*($N$197-$N$177)</f>
        <v>4.30121247113164</v>
      </c>
      <c r="F185" t="str">
        <f t="shared" si="8"/>
        <v>19.2 percent up in Zanclean international stage</v>
      </c>
      <c r="G185" t="str">
        <f t="shared" si="9"/>
        <v>59.6 percent up in Zanclean international stage</v>
      </c>
      <c r="I185" s="8">
        <v>0.19168591224018472</v>
      </c>
      <c r="J185" s="160">
        <f t="shared" si="10"/>
        <v>19.2</v>
      </c>
      <c r="K185" s="9" t="s">
        <v>33</v>
      </c>
      <c r="L185" s="5" t="s">
        <v>945</v>
      </c>
      <c r="M185" s="7" t="s">
        <v>945</v>
      </c>
      <c r="N185" s="93"/>
      <c r="O185" s="21">
        <v>0.59584295612009253</v>
      </c>
      <c r="P185" s="160">
        <f t="shared" si="11"/>
        <v>59.6</v>
      </c>
      <c r="Q185" s="22" t="s">
        <v>33</v>
      </c>
      <c r="R185" s="9" t="s">
        <v>1500</v>
      </c>
      <c r="S185" s="8">
        <v>0.40415704387990814</v>
      </c>
    </row>
    <row r="186" spans="1:19">
      <c r="A186" s="80" t="s">
        <v>1549</v>
      </c>
      <c r="B186" s="73" t="s">
        <v>1300</v>
      </c>
      <c r="C186" s="5" t="s">
        <v>1383</v>
      </c>
      <c r="D186" s="164">
        <f>$N$197-I186*($N$197-$N$177)</f>
        <v>5.0024249422632794</v>
      </c>
      <c r="E186" s="164">
        <f>$N$197-O186*($N$197-$N$177)</f>
        <v>3.6</v>
      </c>
      <c r="F186" t="str">
        <f t="shared" si="8"/>
        <v>19.2 percent up in Zanclean international stage</v>
      </c>
      <c r="G186" t="str">
        <f t="shared" si="9"/>
        <v>100 percent up in Zanclean international stage</v>
      </c>
      <c r="I186" s="8">
        <v>0.19168591224018472</v>
      </c>
      <c r="J186" s="160">
        <f t="shared" si="10"/>
        <v>19.2</v>
      </c>
      <c r="K186" s="9" t="s">
        <v>33</v>
      </c>
      <c r="L186" s="5" t="s">
        <v>945</v>
      </c>
      <c r="M186" s="7" t="s">
        <v>945</v>
      </c>
      <c r="N186" s="93"/>
      <c r="O186" s="21">
        <v>1</v>
      </c>
      <c r="P186" s="160">
        <f t="shared" si="11"/>
        <v>100</v>
      </c>
      <c r="Q186" s="22" t="s">
        <v>33</v>
      </c>
      <c r="R186" s="9" t="s">
        <v>1502</v>
      </c>
      <c r="S186" s="8" t="s">
        <v>1466</v>
      </c>
    </row>
    <row r="187" spans="1:19">
      <c r="A187" s="80" t="s">
        <v>1549</v>
      </c>
      <c r="B187" s="73" t="s">
        <v>1374</v>
      </c>
      <c r="C187" s="5" t="s">
        <v>999</v>
      </c>
      <c r="D187" s="164">
        <f>$N$197-I187*($N$197-$N$177)</f>
        <v>5.2829099307159355</v>
      </c>
      <c r="E187" s="164">
        <f>$N$3-O187*($N$3-$N$2)</f>
        <v>0</v>
      </c>
      <c r="F187" t="str">
        <f t="shared" si="8"/>
        <v>3 percent up in Zanclean international stage</v>
      </c>
      <c r="G187" t="str">
        <f t="shared" si="9"/>
        <v>100 percent up in Meghalayan international stage</v>
      </c>
      <c r="I187" s="8">
        <v>3.0023094688221508E-2</v>
      </c>
      <c r="J187" s="160">
        <f t="shared" si="10"/>
        <v>3</v>
      </c>
      <c r="K187" s="9" t="s">
        <v>33</v>
      </c>
      <c r="L187" s="5" t="s">
        <v>945</v>
      </c>
      <c r="M187" s="7" t="s">
        <v>945</v>
      </c>
      <c r="N187" s="93"/>
      <c r="O187" s="21">
        <v>1</v>
      </c>
      <c r="P187" s="160">
        <f t="shared" si="11"/>
        <v>100</v>
      </c>
      <c r="Q187" s="22" t="s">
        <v>1492</v>
      </c>
      <c r="R187" s="9" t="s">
        <v>1499</v>
      </c>
      <c r="S187" s="8" t="s">
        <v>1466</v>
      </c>
    </row>
    <row r="188" spans="1:19">
      <c r="A188" s="80" t="s">
        <v>1549</v>
      </c>
      <c r="B188" s="73" t="s">
        <v>1243</v>
      </c>
      <c r="C188" s="5" t="s">
        <v>1424</v>
      </c>
      <c r="D188" s="164">
        <f>$N$197-I188*($N$197-$N$177)</f>
        <v>5.3029445727482676</v>
      </c>
      <c r="E188" s="164">
        <f>$N$197-O188*($N$197-$N$177)</f>
        <v>3.6</v>
      </c>
      <c r="F188" t="str">
        <f t="shared" si="8"/>
        <v>1.8 percent up in Zanclean international stage</v>
      </c>
      <c r="G188" t="str">
        <f t="shared" si="9"/>
        <v>100 percent up in Zanclean international stage</v>
      </c>
      <c r="I188" s="8">
        <v>1.8475750577367278E-2</v>
      </c>
      <c r="J188" s="160">
        <f t="shared" si="10"/>
        <v>1.8</v>
      </c>
      <c r="K188" s="9" t="s">
        <v>33</v>
      </c>
      <c r="L188" s="5" t="s">
        <v>945</v>
      </c>
      <c r="M188" s="7" t="s">
        <v>945</v>
      </c>
      <c r="N188" s="93"/>
      <c r="O188" s="21">
        <v>1</v>
      </c>
      <c r="P188" s="160">
        <f t="shared" si="11"/>
        <v>100</v>
      </c>
      <c r="Q188" s="22" t="s">
        <v>33</v>
      </c>
      <c r="R188" s="9" t="s">
        <v>1502</v>
      </c>
      <c r="S188" s="8" t="s">
        <v>1466</v>
      </c>
    </row>
    <row r="189" spans="1:19">
      <c r="A189" s="80" t="s">
        <v>1549</v>
      </c>
      <c r="B189" s="71" t="s">
        <v>573</v>
      </c>
      <c r="C189" s="5" t="s">
        <v>945</v>
      </c>
      <c r="D189" s="164">
        <f>$N$197-I189*($N$197-$N$177)</f>
        <v>5.335</v>
      </c>
      <c r="E189" s="164">
        <f>$N$197-O189*($N$197-$N$177)</f>
        <v>3.6</v>
      </c>
      <c r="F189" t="str">
        <f t="shared" si="8"/>
        <v>0 percent up in Zanclean international stage</v>
      </c>
      <c r="G189" t="str">
        <f t="shared" si="9"/>
        <v>100 percent up in Zanclean international stage</v>
      </c>
      <c r="I189" s="8">
        <v>0</v>
      </c>
      <c r="J189" s="160">
        <f t="shared" si="10"/>
        <v>0</v>
      </c>
      <c r="K189" s="9" t="s">
        <v>33</v>
      </c>
      <c r="L189" s="5" t="s">
        <v>945</v>
      </c>
      <c r="M189" s="7" t="s">
        <v>945</v>
      </c>
      <c r="N189" s="93"/>
      <c r="O189" s="21">
        <v>1</v>
      </c>
      <c r="P189" s="160">
        <f t="shared" si="11"/>
        <v>100</v>
      </c>
      <c r="Q189" s="22" t="s">
        <v>33</v>
      </c>
      <c r="R189" s="9" t="s">
        <v>1498</v>
      </c>
      <c r="S189" s="8" t="s">
        <v>1466</v>
      </c>
    </row>
    <row r="190" spans="1:19">
      <c r="A190" s="80" t="s">
        <v>1549</v>
      </c>
      <c r="B190" s="71" t="s">
        <v>5</v>
      </c>
      <c r="C190" s="5" t="s">
        <v>945</v>
      </c>
      <c r="D190" s="164">
        <f>$N$197-I190*($N$197-$N$177)</f>
        <v>5.335</v>
      </c>
      <c r="E190" s="164">
        <f>$N$197-O190*($N$197-$N$177)</f>
        <v>3.6</v>
      </c>
      <c r="F190" t="str">
        <f t="shared" si="8"/>
        <v>0 percent up in Zanclean international stage</v>
      </c>
      <c r="G190" t="str">
        <f t="shared" si="9"/>
        <v>100 percent up in Zanclean international stage</v>
      </c>
      <c r="I190" s="8">
        <v>0</v>
      </c>
      <c r="J190" s="160">
        <f t="shared" si="10"/>
        <v>0</v>
      </c>
      <c r="K190" s="9" t="s">
        <v>33</v>
      </c>
      <c r="L190" s="5" t="s">
        <v>945</v>
      </c>
      <c r="M190" s="7" t="s">
        <v>945</v>
      </c>
      <c r="N190" s="93"/>
      <c r="O190" s="21">
        <v>1</v>
      </c>
      <c r="P190" s="160">
        <f t="shared" si="11"/>
        <v>100</v>
      </c>
      <c r="Q190" s="22" t="s">
        <v>33</v>
      </c>
      <c r="R190" s="9" t="s">
        <v>1498</v>
      </c>
      <c r="S190" s="8" t="s">
        <v>1466</v>
      </c>
    </row>
    <row r="191" spans="1:19">
      <c r="A191" s="80" t="s">
        <v>1549</v>
      </c>
      <c r="B191" s="72" t="s">
        <v>922</v>
      </c>
      <c r="C191" s="5" t="s">
        <v>1010</v>
      </c>
      <c r="D191" s="164">
        <f>$N$197-I191*($N$197-$N$177)</f>
        <v>5.335</v>
      </c>
      <c r="E191" s="164">
        <f>$N$177-O191*($N$177-$N$154)</f>
        <v>3.5687549407114623</v>
      </c>
      <c r="F191" t="str">
        <f t="shared" si="8"/>
        <v>0 percent up in Zanclean international stage</v>
      </c>
      <c r="G191" t="str">
        <f t="shared" si="9"/>
        <v>3.1 percent up in Piacenzian international stage</v>
      </c>
      <c r="I191" s="8">
        <v>0</v>
      </c>
      <c r="J191" s="160">
        <f t="shared" si="10"/>
        <v>0</v>
      </c>
      <c r="K191" s="9" t="s">
        <v>33</v>
      </c>
      <c r="L191" s="5" t="s">
        <v>945</v>
      </c>
      <c r="M191" s="7" t="s">
        <v>945</v>
      </c>
      <c r="N191" s="93"/>
      <c r="O191" s="21">
        <v>3.0632411067193811E-2</v>
      </c>
      <c r="P191" s="160">
        <f t="shared" si="11"/>
        <v>3.1</v>
      </c>
      <c r="Q191" s="22" t="s">
        <v>32</v>
      </c>
      <c r="R191" s="9" t="s">
        <v>1499</v>
      </c>
      <c r="S191" s="8" t="s">
        <v>1466</v>
      </c>
    </row>
    <row r="192" spans="1:19">
      <c r="A192" s="80" t="s">
        <v>1549</v>
      </c>
      <c r="B192" s="73" t="s">
        <v>1209</v>
      </c>
      <c r="C192" s="5" t="s">
        <v>16</v>
      </c>
      <c r="D192" s="164">
        <f>$N$197-I192*($N$197-$N$177)</f>
        <v>5.335</v>
      </c>
      <c r="E192" s="164">
        <f>$N$177-O192*($N$177-$N$154)</f>
        <v>3.1968379446640318</v>
      </c>
      <c r="F192" t="str">
        <f t="shared" si="8"/>
        <v>0 percent up in Zanclean international stage</v>
      </c>
      <c r="G192" t="str">
        <f t="shared" si="9"/>
        <v>39.5 percent up in Piacenzian international stage</v>
      </c>
      <c r="I192" s="8">
        <v>0</v>
      </c>
      <c r="J192" s="160">
        <f t="shared" si="10"/>
        <v>0</v>
      </c>
      <c r="K192" s="9" t="s">
        <v>33</v>
      </c>
      <c r="L192" s="5" t="s">
        <v>945</v>
      </c>
      <c r="M192" s="7" t="s">
        <v>945</v>
      </c>
      <c r="N192" s="93"/>
      <c r="O192" s="21">
        <v>0.39525691699604731</v>
      </c>
      <c r="P192" s="160">
        <f t="shared" si="11"/>
        <v>39.5</v>
      </c>
      <c r="Q192" s="22" t="s">
        <v>32</v>
      </c>
      <c r="R192" s="9" t="s">
        <v>1499</v>
      </c>
      <c r="S192" s="8" t="s">
        <v>1466</v>
      </c>
    </row>
    <row r="193" spans="1:19">
      <c r="A193" s="80" t="s">
        <v>1549</v>
      </c>
      <c r="B193" s="71" t="s">
        <v>472</v>
      </c>
      <c r="C193" s="5" t="s">
        <v>945</v>
      </c>
      <c r="D193" s="164">
        <f>$N$197-I193*($N$197-$N$177)</f>
        <v>5.335</v>
      </c>
      <c r="E193" s="164">
        <f>$N$197-O193*($N$197-$N$177)</f>
        <v>3.6</v>
      </c>
      <c r="F193" t="str">
        <f t="shared" si="8"/>
        <v>0 percent up in Zanclean international stage</v>
      </c>
      <c r="G193" t="str">
        <f t="shared" si="9"/>
        <v>100 percent up in Zanclean international stage</v>
      </c>
      <c r="I193" s="8">
        <v>0</v>
      </c>
      <c r="J193" s="160">
        <f t="shared" si="10"/>
        <v>0</v>
      </c>
      <c r="K193" s="9" t="s">
        <v>33</v>
      </c>
      <c r="L193" s="5" t="s">
        <v>945</v>
      </c>
      <c r="M193" s="7" t="s">
        <v>945</v>
      </c>
      <c r="N193" s="93"/>
      <c r="O193" s="21">
        <v>1</v>
      </c>
      <c r="P193" s="160">
        <f t="shared" si="11"/>
        <v>100</v>
      </c>
      <c r="Q193" s="22" t="s">
        <v>33</v>
      </c>
      <c r="R193" s="9" t="s">
        <v>1498</v>
      </c>
      <c r="S193" s="8" t="s">
        <v>1466</v>
      </c>
    </row>
    <row r="194" spans="1:19">
      <c r="A194" s="80" t="s">
        <v>1549</v>
      </c>
      <c r="B194" s="71" t="s">
        <v>913</v>
      </c>
      <c r="C194" s="5" t="s">
        <v>945</v>
      </c>
      <c r="D194" s="164">
        <f>$N$197-I194*($N$197-$N$177)</f>
        <v>5.335</v>
      </c>
      <c r="E194" s="164">
        <f>$N$197-O194*($N$197-$N$177)</f>
        <v>3.6</v>
      </c>
      <c r="F194" t="str">
        <f t="shared" si="8"/>
        <v>0 percent up in Zanclean international stage</v>
      </c>
      <c r="G194" t="str">
        <f t="shared" si="9"/>
        <v>100 percent up in Zanclean international stage</v>
      </c>
      <c r="I194" s="8">
        <v>0</v>
      </c>
      <c r="J194" s="160">
        <f t="shared" si="10"/>
        <v>0</v>
      </c>
      <c r="K194" s="9" t="s">
        <v>33</v>
      </c>
      <c r="L194" s="5" t="s">
        <v>945</v>
      </c>
      <c r="M194" s="7" t="s">
        <v>945</v>
      </c>
      <c r="N194" s="93"/>
      <c r="O194" s="21">
        <v>1</v>
      </c>
      <c r="P194" s="160">
        <f t="shared" si="11"/>
        <v>100</v>
      </c>
      <c r="Q194" s="22" t="s">
        <v>33</v>
      </c>
      <c r="R194" s="9" t="s">
        <v>1498</v>
      </c>
      <c r="S194" s="8" t="s">
        <v>1466</v>
      </c>
    </row>
    <row r="195" spans="1:19">
      <c r="A195" s="80" t="s">
        <v>1549</v>
      </c>
      <c r="B195" s="71" t="s">
        <v>33</v>
      </c>
      <c r="C195" s="5" t="s">
        <v>945</v>
      </c>
      <c r="D195" s="164">
        <f>$N$197-I195*($N$197-$N$177)</f>
        <v>5.335</v>
      </c>
      <c r="E195" s="164">
        <f>$N$197-O195*($N$197-$N$177)</f>
        <v>3.6</v>
      </c>
      <c r="F195" t="str">
        <f t="shared" si="8"/>
        <v>0 percent up in Zanclean international stage</v>
      </c>
      <c r="G195" t="str">
        <f t="shared" si="9"/>
        <v>100 percent up in Zanclean international stage</v>
      </c>
      <c r="I195" s="8">
        <v>0</v>
      </c>
      <c r="J195" s="160">
        <f t="shared" si="10"/>
        <v>0</v>
      </c>
      <c r="K195" s="9" t="s">
        <v>33</v>
      </c>
      <c r="L195" s="5" t="s">
        <v>1505</v>
      </c>
      <c r="M195" s="7" t="s">
        <v>945</v>
      </c>
      <c r="N195" s="93">
        <f>Master_Chronostrat!I13</f>
        <v>5.335</v>
      </c>
      <c r="O195" s="21">
        <v>1</v>
      </c>
      <c r="P195" s="160">
        <f t="shared" si="11"/>
        <v>100</v>
      </c>
      <c r="Q195" s="22" t="s">
        <v>33</v>
      </c>
      <c r="R195" s="9" t="s">
        <v>1505</v>
      </c>
      <c r="S195" s="8" t="s">
        <v>1466</v>
      </c>
    </row>
    <row r="196" spans="1:19">
      <c r="A196" s="80" t="s">
        <v>1549</v>
      </c>
      <c r="B196" s="71" t="s">
        <v>367</v>
      </c>
      <c r="C196" s="5" t="s">
        <v>945</v>
      </c>
      <c r="D196" s="164">
        <f>$N$197-I196*($N$197-$N$177)</f>
        <v>5.335</v>
      </c>
      <c r="E196" s="164">
        <f>$N$197-O196*($N$197-$N$177)</f>
        <v>3.6</v>
      </c>
      <c r="F196" t="str">
        <f t="shared" ref="F196:F259" si="12">CONCATENATE(J196," percent up in ",K196," international stage")</f>
        <v>0 percent up in Zanclean international stage</v>
      </c>
      <c r="G196" t="str">
        <f t="shared" ref="G196:G259" si="13">CONCATENATE(P196," percent up in ",Q196," international stage")</f>
        <v>100 percent up in Zanclean international stage</v>
      </c>
      <c r="I196" s="8">
        <v>0</v>
      </c>
      <c r="J196" s="160">
        <f t="shared" ref="J196:J259" si="14">ROUND(I196*100,1)</f>
        <v>0</v>
      </c>
      <c r="K196" s="9" t="s">
        <v>33</v>
      </c>
      <c r="L196" s="5" t="s">
        <v>945</v>
      </c>
      <c r="M196" s="7" t="s">
        <v>945</v>
      </c>
      <c r="N196" s="93">
        <f>Master_Chronostrat!I13</f>
        <v>5.335</v>
      </c>
      <c r="O196" s="21">
        <v>1</v>
      </c>
      <c r="P196" s="160">
        <f t="shared" ref="P196:P259" si="15">ROUND(O196*100,1)</f>
        <v>100</v>
      </c>
      <c r="Q196" s="22" t="s">
        <v>33</v>
      </c>
      <c r="R196" s="9" t="s">
        <v>1498</v>
      </c>
      <c r="S196" s="8" t="s">
        <v>1466</v>
      </c>
    </row>
    <row r="197" spans="1:19">
      <c r="A197" s="80" t="s">
        <v>1549</v>
      </c>
      <c r="B197" s="71" t="s">
        <v>30</v>
      </c>
      <c r="C197" s="5" t="s">
        <v>945</v>
      </c>
      <c r="D197" s="164">
        <f>$N$197-I197*($N$197-$N$177)</f>
        <v>5.335</v>
      </c>
      <c r="E197" s="164">
        <f>$N$177-O197*($N$177-$N$154)</f>
        <v>2.58</v>
      </c>
      <c r="F197" t="str">
        <f t="shared" si="12"/>
        <v>0 percent up in Zanclean international stage</v>
      </c>
      <c r="G197" t="str">
        <f t="shared" si="13"/>
        <v>100 percent up in Piacenzian international stage</v>
      </c>
      <c r="I197" s="8">
        <v>0</v>
      </c>
      <c r="J197" s="160">
        <f t="shared" si="14"/>
        <v>0</v>
      </c>
      <c r="K197" s="9" t="s">
        <v>33</v>
      </c>
      <c r="L197" s="5" t="s">
        <v>1505</v>
      </c>
      <c r="M197" s="7" t="s">
        <v>144</v>
      </c>
      <c r="N197" s="93">
        <f>Master_Chronostrat!I13</f>
        <v>5.335</v>
      </c>
      <c r="O197" s="21">
        <v>1</v>
      </c>
      <c r="P197" s="160">
        <f t="shared" si="15"/>
        <v>100</v>
      </c>
      <c r="Q197" s="22" t="s">
        <v>32</v>
      </c>
      <c r="R197" s="9" t="s">
        <v>1503</v>
      </c>
      <c r="S197" s="8" t="s">
        <v>1466</v>
      </c>
    </row>
    <row r="198" spans="1:19">
      <c r="A198" s="80" t="s">
        <v>1549</v>
      </c>
      <c r="B198" s="71" t="s">
        <v>684</v>
      </c>
      <c r="C198" s="5" t="s">
        <v>999</v>
      </c>
      <c r="D198" s="164">
        <f>$N$205-I198*($N$205-$N$197)</f>
        <v>6.0033490073145241</v>
      </c>
      <c r="E198" s="164">
        <f>$N$197-O198*($N$197-$N$177)</f>
        <v>4.8020785219399542</v>
      </c>
      <c r="F198" t="str">
        <f t="shared" si="12"/>
        <v>65.1 percent up in Messinian international stage</v>
      </c>
      <c r="G198" t="str">
        <f t="shared" si="13"/>
        <v>30.7 percent up in Zanclean international stage</v>
      </c>
      <c r="I198" s="8">
        <v>0.6509926854754442</v>
      </c>
      <c r="J198" s="160">
        <f t="shared" si="14"/>
        <v>65.099999999999994</v>
      </c>
      <c r="K198" s="9" t="s">
        <v>35</v>
      </c>
      <c r="L198" s="5" t="s">
        <v>945</v>
      </c>
      <c r="M198" s="7" t="s">
        <v>945</v>
      </c>
      <c r="N198" s="93"/>
      <c r="O198" s="21">
        <v>0.30715935334872985</v>
      </c>
      <c r="P198" s="160">
        <f t="shared" si="15"/>
        <v>30.7</v>
      </c>
      <c r="Q198" s="22" t="s">
        <v>33</v>
      </c>
      <c r="R198" s="9" t="s">
        <v>1499</v>
      </c>
      <c r="S198" s="8" t="s">
        <v>1466</v>
      </c>
    </row>
    <row r="199" spans="1:19">
      <c r="A199" s="80" t="s">
        <v>1549</v>
      </c>
      <c r="B199" s="73" t="s">
        <v>1322</v>
      </c>
      <c r="C199" s="5" t="s">
        <v>1245</v>
      </c>
      <c r="D199" s="164">
        <f>$N$205-I199*($N$205-$N$197)</f>
        <v>6.8037669801462899</v>
      </c>
      <c r="E199" s="164">
        <f>$N$197-O199*($N$197-$N$177)</f>
        <v>4.0006928406466518</v>
      </c>
      <c r="F199" t="str">
        <f t="shared" si="12"/>
        <v>23.3 percent up in Messinian international stage</v>
      </c>
      <c r="G199" t="str">
        <f t="shared" si="13"/>
        <v>76.9 percent up in Zanclean international stage</v>
      </c>
      <c r="I199" s="8">
        <v>0.23301985370950917</v>
      </c>
      <c r="J199" s="160">
        <f t="shared" si="14"/>
        <v>23.3</v>
      </c>
      <c r="K199" s="9" t="s">
        <v>35</v>
      </c>
      <c r="L199" s="5" t="s">
        <v>945</v>
      </c>
      <c r="M199" s="7" t="s">
        <v>945</v>
      </c>
      <c r="N199" s="93"/>
      <c r="O199" s="21">
        <v>0.76905311778290997</v>
      </c>
      <c r="P199" s="160">
        <f t="shared" si="15"/>
        <v>76.900000000000006</v>
      </c>
      <c r="Q199" s="22" t="s">
        <v>33</v>
      </c>
      <c r="R199" s="9" t="s">
        <v>1499</v>
      </c>
      <c r="S199" s="8" t="s">
        <v>1466</v>
      </c>
    </row>
    <row r="200" spans="1:19">
      <c r="A200" s="80" t="s">
        <v>1549</v>
      </c>
      <c r="B200" s="72" t="s">
        <v>1203</v>
      </c>
      <c r="C200" s="5" t="s">
        <v>1388</v>
      </c>
      <c r="D200" s="164">
        <f>$N$205-I200*($N$205-$N$197)</f>
        <v>7.25</v>
      </c>
      <c r="E200" s="164">
        <f>$N$205-O200*($N$205-$N$197)</f>
        <v>5.335</v>
      </c>
      <c r="F200" t="str">
        <f t="shared" si="12"/>
        <v>0 percent up in Messinian international stage</v>
      </c>
      <c r="G200" t="str">
        <f t="shared" si="13"/>
        <v>100 percent up in Messinian international stage</v>
      </c>
      <c r="I200" s="8">
        <v>0</v>
      </c>
      <c r="J200" s="160">
        <f t="shared" si="14"/>
        <v>0</v>
      </c>
      <c r="K200" s="9" t="s">
        <v>35</v>
      </c>
      <c r="L200" s="5" t="s">
        <v>945</v>
      </c>
      <c r="M200" s="7" t="s">
        <v>945</v>
      </c>
      <c r="N200" s="93"/>
      <c r="O200" s="21">
        <v>1</v>
      </c>
      <c r="P200" s="160">
        <f t="shared" si="15"/>
        <v>100</v>
      </c>
      <c r="Q200" s="22" t="s">
        <v>35</v>
      </c>
      <c r="R200" s="9" t="s">
        <v>1498</v>
      </c>
      <c r="S200" s="8" t="s">
        <v>1466</v>
      </c>
    </row>
    <row r="201" spans="1:19">
      <c r="A201" s="80" t="s">
        <v>1549</v>
      </c>
      <c r="B201" s="71" t="s">
        <v>6</v>
      </c>
      <c r="C201" s="5" t="s">
        <v>945</v>
      </c>
      <c r="D201" s="164">
        <f>$N$205-I201*($N$205-$N$197)</f>
        <v>7.25</v>
      </c>
      <c r="E201" s="164">
        <f>$N$197-O201*($N$197-$N$177)</f>
        <v>3.6</v>
      </c>
      <c r="F201" t="str">
        <f t="shared" si="12"/>
        <v>0 percent up in Messinian international stage</v>
      </c>
      <c r="G201" t="str">
        <f t="shared" si="13"/>
        <v>100 percent up in Zanclean international stage</v>
      </c>
      <c r="I201" s="8">
        <v>0</v>
      </c>
      <c r="J201" s="160">
        <f t="shared" si="14"/>
        <v>0</v>
      </c>
      <c r="K201" s="9" t="s">
        <v>35</v>
      </c>
      <c r="L201" s="5" t="s">
        <v>945</v>
      </c>
      <c r="M201" s="7" t="s">
        <v>945</v>
      </c>
      <c r="N201" s="93"/>
      <c r="O201" s="21">
        <v>1</v>
      </c>
      <c r="P201" s="160">
        <f t="shared" si="15"/>
        <v>100</v>
      </c>
      <c r="Q201" s="22" t="s">
        <v>33</v>
      </c>
      <c r="R201" s="9" t="s">
        <v>1498</v>
      </c>
      <c r="S201" s="8" t="s">
        <v>1466</v>
      </c>
    </row>
    <row r="202" spans="1:19">
      <c r="A202" s="80" t="s">
        <v>1549</v>
      </c>
      <c r="B202" s="72" t="s">
        <v>1207</v>
      </c>
      <c r="C202" s="5" t="s">
        <v>945</v>
      </c>
      <c r="D202" s="164">
        <f>$N$205-I202*($N$205-$N$197)</f>
        <v>7.25</v>
      </c>
      <c r="E202" s="164">
        <f>$N$205-O202*($N$205-$N$197)</f>
        <v>5.335</v>
      </c>
      <c r="F202" t="str">
        <f t="shared" si="12"/>
        <v>0 percent up in Messinian international stage</v>
      </c>
      <c r="G202" t="str">
        <f t="shared" si="13"/>
        <v>100 percent up in Messinian international stage</v>
      </c>
      <c r="I202" s="8">
        <v>0</v>
      </c>
      <c r="J202" s="160">
        <f t="shared" si="14"/>
        <v>0</v>
      </c>
      <c r="K202" s="9" t="s">
        <v>35</v>
      </c>
      <c r="L202" s="5" t="s">
        <v>945</v>
      </c>
      <c r="M202" s="7" t="s">
        <v>945</v>
      </c>
      <c r="N202" s="93"/>
      <c r="O202" s="21">
        <v>1</v>
      </c>
      <c r="P202" s="160">
        <f t="shared" si="15"/>
        <v>100</v>
      </c>
      <c r="Q202" s="22" t="s">
        <v>35</v>
      </c>
      <c r="R202" s="9" t="s">
        <v>1498</v>
      </c>
      <c r="S202" s="8" t="s">
        <v>1466</v>
      </c>
    </row>
    <row r="203" spans="1:19">
      <c r="A203" s="80" t="s">
        <v>1549</v>
      </c>
      <c r="B203" s="75" t="s">
        <v>593</v>
      </c>
      <c r="C203" s="5" t="s">
        <v>1424</v>
      </c>
      <c r="D203" s="164">
        <f>$N$205-I203*($N$205-$N$197)</f>
        <v>7.25</v>
      </c>
      <c r="E203" s="164">
        <f>$N$205-O203*($N$205-$N$197)</f>
        <v>5.335</v>
      </c>
      <c r="F203" t="str">
        <f t="shared" si="12"/>
        <v>0 percent up in Messinian international stage</v>
      </c>
      <c r="G203" t="str">
        <f t="shared" si="13"/>
        <v>100 percent up in Messinian international stage</v>
      </c>
      <c r="I203" s="8">
        <v>0</v>
      </c>
      <c r="J203" s="160">
        <f t="shared" si="14"/>
        <v>0</v>
      </c>
      <c r="K203" s="9" t="s">
        <v>35</v>
      </c>
      <c r="L203" s="5" t="s">
        <v>945</v>
      </c>
      <c r="M203" s="7" t="s">
        <v>945</v>
      </c>
      <c r="N203" s="93"/>
      <c r="O203" s="21">
        <v>1</v>
      </c>
      <c r="P203" s="160">
        <f t="shared" si="15"/>
        <v>100</v>
      </c>
      <c r="Q203" s="22" t="s">
        <v>35</v>
      </c>
      <c r="R203" s="9" t="s">
        <v>1498</v>
      </c>
      <c r="S203" s="8" t="s">
        <v>1466</v>
      </c>
    </row>
    <row r="204" spans="1:19">
      <c r="A204" s="80" t="s">
        <v>1549</v>
      </c>
      <c r="B204" s="73" t="s">
        <v>1358</v>
      </c>
      <c r="C204" s="5" t="s">
        <v>1424</v>
      </c>
      <c r="D204" s="164">
        <f>$N$205-I204*($N$205-$N$197)</f>
        <v>7.25</v>
      </c>
      <c r="E204" s="164">
        <f>$N$205-O204*($N$205-$N$197)</f>
        <v>5.335</v>
      </c>
      <c r="F204" t="str">
        <f t="shared" si="12"/>
        <v>0 percent up in Messinian international stage</v>
      </c>
      <c r="G204" t="str">
        <f t="shared" si="13"/>
        <v>100 percent up in Messinian international stage</v>
      </c>
      <c r="I204" s="8">
        <v>0</v>
      </c>
      <c r="J204" s="160">
        <f t="shared" si="14"/>
        <v>0</v>
      </c>
      <c r="K204" s="9" t="s">
        <v>35</v>
      </c>
      <c r="L204" s="5" t="s">
        <v>945</v>
      </c>
      <c r="M204" s="7" t="s">
        <v>945</v>
      </c>
      <c r="N204" s="93"/>
      <c r="O204" s="21">
        <v>1</v>
      </c>
      <c r="P204" s="160">
        <f t="shared" si="15"/>
        <v>100</v>
      </c>
      <c r="Q204" s="22" t="s">
        <v>35</v>
      </c>
      <c r="R204" s="9" t="s">
        <v>1498</v>
      </c>
      <c r="S204" s="8" t="s">
        <v>1466</v>
      </c>
    </row>
    <row r="205" spans="1:19">
      <c r="A205" s="80" t="s">
        <v>1549</v>
      </c>
      <c r="B205" s="71" t="s">
        <v>35</v>
      </c>
      <c r="C205" s="5" t="s">
        <v>945</v>
      </c>
      <c r="D205" s="164">
        <f>$N$205-I205*($N$205-$N$197)</f>
        <v>7.25</v>
      </c>
      <c r="E205" s="164">
        <f>$N$205-O205*($N$205-$N$197)</f>
        <v>5.335</v>
      </c>
      <c r="F205" t="str">
        <f t="shared" si="12"/>
        <v>0 percent up in Messinian international stage</v>
      </c>
      <c r="G205" t="str">
        <f t="shared" si="13"/>
        <v>100 percent up in Messinian international stage</v>
      </c>
      <c r="I205" s="8">
        <v>0</v>
      </c>
      <c r="J205" s="160">
        <f t="shared" si="14"/>
        <v>0</v>
      </c>
      <c r="K205" s="9" t="s">
        <v>35</v>
      </c>
      <c r="L205" s="5" t="s">
        <v>1505</v>
      </c>
      <c r="M205" s="7" t="s">
        <v>147</v>
      </c>
      <c r="N205" s="94">
        <f>Master_Chronostrat!I14</f>
        <v>7.25</v>
      </c>
      <c r="O205" s="21">
        <v>1</v>
      </c>
      <c r="P205" s="160">
        <f t="shared" si="15"/>
        <v>100</v>
      </c>
      <c r="Q205" s="22" t="s">
        <v>35</v>
      </c>
      <c r="R205" s="9" t="s">
        <v>1505</v>
      </c>
      <c r="S205" s="8" t="s">
        <v>1466</v>
      </c>
    </row>
    <row r="206" spans="1:19">
      <c r="A206" s="80" t="s">
        <v>1549</v>
      </c>
      <c r="B206" s="71" t="s">
        <v>580</v>
      </c>
      <c r="C206" s="5" t="s">
        <v>19</v>
      </c>
      <c r="D206" s="164">
        <f>$N$225-I206*($N$225-$N$205)</f>
        <v>7.5047569922054098</v>
      </c>
      <c r="E206" s="164">
        <f>$N$177-O206*($N$177-$N$154)</f>
        <v>2.8944664031620553</v>
      </c>
      <c r="F206" t="str">
        <f t="shared" si="12"/>
        <v>94.2 percent up in Tortonian international stage</v>
      </c>
      <c r="G206" t="str">
        <f t="shared" si="13"/>
        <v>69.2 percent up in Piacenzian international stage</v>
      </c>
      <c r="I206" s="8">
        <v>0.94176983035304918</v>
      </c>
      <c r="J206" s="160">
        <f t="shared" si="14"/>
        <v>94.2</v>
      </c>
      <c r="K206" s="9" t="s">
        <v>36</v>
      </c>
      <c r="L206" s="5" t="s">
        <v>945</v>
      </c>
      <c r="M206" s="7" t="s">
        <v>945</v>
      </c>
      <c r="N206" s="93"/>
      <c r="O206" s="21">
        <v>0.69169960474308312</v>
      </c>
      <c r="P206" s="160">
        <f t="shared" si="15"/>
        <v>69.2</v>
      </c>
      <c r="Q206" s="22" t="s">
        <v>32</v>
      </c>
      <c r="R206" s="9" t="s">
        <v>1499</v>
      </c>
      <c r="S206" s="8" t="s">
        <v>1466</v>
      </c>
    </row>
    <row r="207" spans="1:19">
      <c r="A207" s="80" t="s">
        <v>1549</v>
      </c>
      <c r="B207" s="76" t="s">
        <v>1359</v>
      </c>
      <c r="C207" s="5" t="s">
        <v>1276</v>
      </c>
      <c r="D207" s="164">
        <f>$N$225-I207*($N$225-$N$205)</f>
        <v>7.5699507106831723</v>
      </c>
      <c r="E207" s="164">
        <f>$N$205-O207*($N$205-$N$197)</f>
        <v>5.335</v>
      </c>
      <c r="F207" t="str">
        <f t="shared" si="12"/>
        <v>92.7 percent up in Tortonian international stage</v>
      </c>
      <c r="G207" t="str">
        <f t="shared" si="13"/>
        <v>100 percent up in Messinian international stage</v>
      </c>
      <c r="I207" s="8">
        <v>0.92686840898670342</v>
      </c>
      <c r="J207" s="160">
        <f t="shared" si="14"/>
        <v>92.7</v>
      </c>
      <c r="K207" s="9" t="s">
        <v>36</v>
      </c>
      <c r="L207" s="5" t="s">
        <v>945</v>
      </c>
      <c r="M207" s="7" t="s">
        <v>945</v>
      </c>
      <c r="N207" s="93"/>
      <c r="O207" s="21">
        <v>1</v>
      </c>
      <c r="P207" s="160">
        <f t="shared" si="15"/>
        <v>100</v>
      </c>
      <c r="Q207" s="22" t="s">
        <v>35</v>
      </c>
      <c r="R207" s="9" t="s">
        <v>1499</v>
      </c>
      <c r="S207" s="8" t="s">
        <v>1466</v>
      </c>
    </row>
    <row r="208" spans="1:19">
      <c r="A208" s="80" t="s">
        <v>1549</v>
      </c>
      <c r="B208" s="72" t="s">
        <v>1211</v>
      </c>
      <c r="C208" s="5" t="s">
        <v>1389</v>
      </c>
      <c r="D208" s="164">
        <f>$N$225-I208*($N$225-$N$205)</f>
        <v>8.7083333333333321</v>
      </c>
      <c r="E208" s="164">
        <f>$N$205-O208*($N$205-$N$197)</f>
        <v>5.335</v>
      </c>
      <c r="F208" t="str">
        <f t="shared" si="12"/>
        <v>66.7 percent up in Tortonian international stage</v>
      </c>
      <c r="G208" t="str">
        <f t="shared" si="13"/>
        <v>100 percent up in Messinian international stage</v>
      </c>
      <c r="I208" s="8">
        <v>0.66666666666666696</v>
      </c>
      <c r="J208" s="160">
        <f t="shared" si="14"/>
        <v>66.7</v>
      </c>
      <c r="K208" s="9" t="s">
        <v>36</v>
      </c>
      <c r="L208" s="5" t="s">
        <v>945</v>
      </c>
      <c r="M208" s="7" t="s">
        <v>945</v>
      </c>
      <c r="N208" s="93"/>
      <c r="O208" s="21">
        <v>1</v>
      </c>
      <c r="P208" s="160">
        <f t="shared" si="15"/>
        <v>100</v>
      </c>
      <c r="Q208" s="22" t="s">
        <v>35</v>
      </c>
      <c r="R208" s="9" t="s">
        <v>1499</v>
      </c>
      <c r="S208" s="8" t="s">
        <v>1466</v>
      </c>
    </row>
    <row r="209" spans="1:19">
      <c r="A209" s="80" t="s">
        <v>1549</v>
      </c>
      <c r="B209" s="72" t="s">
        <v>1391</v>
      </c>
      <c r="C209" s="5" t="s">
        <v>18</v>
      </c>
      <c r="D209" s="164">
        <f>$N$225-I209*($N$225-$N$205)</f>
        <v>9.0092274186153141</v>
      </c>
      <c r="E209" s="164">
        <f>$N$197-O209*($N$197-$N$177)</f>
        <v>4.7519919168591223</v>
      </c>
      <c r="F209" t="str">
        <f t="shared" si="12"/>
        <v>59.8 percent up in Tortonian international stage</v>
      </c>
      <c r="G209" t="str">
        <f t="shared" si="13"/>
        <v>33.6 percent up in Zanclean international stage</v>
      </c>
      <c r="I209" s="8">
        <v>0.59789087574507116</v>
      </c>
      <c r="J209" s="160">
        <f t="shared" si="14"/>
        <v>59.8</v>
      </c>
      <c r="K209" s="9" t="s">
        <v>36</v>
      </c>
      <c r="L209" s="5" t="s">
        <v>945</v>
      </c>
      <c r="M209" s="7" t="s">
        <v>945</v>
      </c>
      <c r="N209" s="93"/>
      <c r="O209" s="21">
        <v>0.33602771362586603</v>
      </c>
      <c r="P209" s="160">
        <f t="shared" si="15"/>
        <v>33.6</v>
      </c>
      <c r="Q209" s="22" t="s">
        <v>33</v>
      </c>
      <c r="R209" s="9" t="s">
        <v>1499</v>
      </c>
      <c r="S209" s="8" t="s">
        <v>1466</v>
      </c>
    </row>
    <row r="210" spans="1:19">
      <c r="A210" s="80" t="s">
        <v>1549</v>
      </c>
      <c r="B210" s="71" t="s">
        <v>659</v>
      </c>
      <c r="C210" s="5" t="s">
        <v>18</v>
      </c>
      <c r="D210" s="164">
        <f>$N$225-I210*($N$225-$N$205)</f>
        <v>9.0092274186153141</v>
      </c>
      <c r="E210" s="164">
        <f>$N$197-O210*($N$197-$N$177)</f>
        <v>4.7519919168591223</v>
      </c>
      <c r="F210" t="str">
        <f t="shared" si="12"/>
        <v>59.8 percent up in Tortonian international stage</v>
      </c>
      <c r="G210" t="str">
        <f t="shared" si="13"/>
        <v>33.6 percent up in Zanclean international stage</v>
      </c>
      <c r="I210" s="8">
        <v>0.59789087574507116</v>
      </c>
      <c r="J210" s="160">
        <f t="shared" si="14"/>
        <v>59.8</v>
      </c>
      <c r="K210" s="9" t="s">
        <v>36</v>
      </c>
      <c r="L210" s="5" t="s">
        <v>945</v>
      </c>
      <c r="M210" s="7" t="s">
        <v>945</v>
      </c>
      <c r="N210" s="93"/>
      <c r="O210" s="21">
        <v>0.33602771362586603</v>
      </c>
      <c r="P210" s="160">
        <f t="shared" si="15"/>
        <v>33.6</v>
      </c>
      <c r="Q210" s="22" t="s">
        <v>33</v>
      </c>
      <c r="R210" s="9" t="s">
        <v>1499</v>
      </c>
      <c r="S210" s="8" t="s">
        <v>1466</v>
      </c>
    </row>
    <row r="211" spans="1:19">
      <c r="A211" s="80" t="s">
        <v>1549</v>
      </c>
      <c r="B211" s="73" t="s">
        <v>1288</v>
      </c>
      <c r="C211" s="5" t="s">
        <v>1245</v>
      </c>
      <c r="D211" s="164">
        <f>$N$225-I211*($N$225-$N$205)</f>
        <v>9.0092274186153141</v>
      </c>
      <c r="E211" s="164">
        <f>$N$205-O211*($N$205-$N$197)</f>
        <v>6.8037669801462899</v>
      </c>
      <c r="F211" t="str">
        <f t="shared" si="12"/>
        <v>59.8 percent up in Tortonian international stage</v>
      </c>
      <c r="G211" t="str">
        <f t="shared" si="13"/>
        <v>23.3 percent up in Messinian international stage</v>
      </c>
      <c r="I211" s="8">
        <v>0.59789087574507116</v>
      </c>
      <c r="J211" s="160">
        <f t="shared" si="14"/>
        <v>59.8</v>
      </c>
      <c r="K211" s="9" t="s">
        <v>36</v>
      </c>
      <c r="L211" s="5" t="s">
        <v>945</v>
      </c>
      <c r="M211" s="7" t="s">
        <v>945</v>
      </c>
      <c r="N211" s="93"/>
      <c r="O211" s="21">
        <v>0.23301985370950914</v>
      </c>
      <c r="P211" s="160">
        <f t="shared" si="15"/>
        <v>23.3</v>
      </c>
      <c r="Q211" s="22" t="s">
        <v>35</v>
      </c>
      <c r="R211" s="9" t="s">
        <v>1499</v>
      </c>
      <c r="S211" s="8" t="s">
        <v>1466</v>
      </c>
    </row>
    <row r="212" spans="1:19">
      <c r="A212" s="80" t="s">
        <v>1549</v>
      </c>
      <c r="B212" s="71" t="s">
        <v>908</v>
      </c>
      <c r="C212" s="5" t="s">
        <v>22</v>
      </c>
      <c r="D212" s="164">
        <f>$N$225-I212*($N$225-$N$205)</f>
        <v>9.5107175607519476</v>
      </c>
      <c r="E212" s="164">
        <f>$N$197-O212*($N$197-$N$177)</f>
        <v>3.6</v>
      </c>
      <c r="F212" t="str">
        <f t="shared" si="12"/>
        <v>48.3 percent up in Tortonian international stage</v>
      </c>
      <c r="G212" t="str">
        <f t="shared" si="13"/>
        <v>100 percent up in Zanclean international stage</v>
      </c>
      <c r="I212" s="8">
        <v>0.48326455754241182</v>
      </c>
      <c r="J212" s="160">
        <f t="shared" si="14"/>
        <v>48.3</v>
      </c>
      <c r="K212" s="9" t="s">
        <v>36</v>
      </c>
      <c r="L212" s="5" t="s">
        <v>945</v>
      </c>
      <c r="M212" s="7" t="s">
        <v>945</v>
      </c>
      <c r="N212" s="93"/>
      <c r="O212" s="21">
        <v>1</v>
      </c>
      <c r="P212" s="160">
        <f t="shared" si="15"/>
        <v>100</v>
      </c>
      <c r="Q212" s="22" t="s">
        <v>33</v>
      </c>
      <c r="R212" s="9" t="s">
        <v>1499</v>
      </c>
      <c r="S212" s="8" t="s">
        <v>1466</v>
      </c>
    </row>
    <row r="213" spans="1:19">
      <c r="A213" s="80" t="s">
        <v>1549</v>
      </c>
      <c r="B213" s="73" t="s">
        <v>1250</v>
      </c>
      <c r="C213" s="5" t="s">
        <v>1245</v>
      </c>
      <c r="D213" s="164">
        <f>$N$225-I213*($N$225-$N$205)</f>
        <v>10.012207702888583</v>
      </c>
      <c r="E213" s="164">
        <f>$N$225-O213*($N$225-$N$205)</f>
        <v>9.0092274186153141</v>
      </c>
      <c r="F213" t="str">
        <f t="shared" si="12"/>
        <v>36.9 percent up in Tortonian international stage</v>
      </c>
      <c r="G213" t="str">
        <f t="shared" si="13"/>
        <v>59.8 percent up in Tortonian international stage</v>
      </c>
      <c r="I213" s="8">
        <v>0.36863823933975248</v>
      </c>
      <c r="J213" s="160">
        <f t="shared" si="14"/>
        <v>36.9</v>
      </c>
      <c r="K213" s="9" t="s">
        <v>36</v>
      </c>
      <c r="L213" s="5" t="s">
        <v>945</v>
      </c>
      <c r="M213" s="7" t="s">
        <v>945</v>
      </c>
      <c r="N213" s="93"/>
      <c r="O213" s="21">
        <v>0.59789087574507116</v>
      </c>
      <c r="P213" s="160">
        <f t="shared" si="15"/>
        <v>59.8</v>
      </c>
      <c r="Q213" s="22" t="s">
        <v>36</v>
      </c>
      <c r="R213" s="9" t="s">
        <v>1500</v>
      </c>
      <c r="S213" s="8">
        <v>0.22925263640531868</v>
      </c>
    </row>
    <row r="214" spans="1:19">
      <c r="A214" s="80" t="s">
        <v>1549</v>
      </c>
      <c r="B214" s="71" t="s">
        <v>851</v>
      </c>
      <c r="C214" s="5" t="s">
        <v>999</v>
      </c>
      <c r="D214" s="164">
        <f>$N$225-I214*($N$225-$N$205)</f>
        <v>10.012207702888583</v>
      </c>
      <c r="E214" s="164">
        <f>$N$205-O214*($N$205-$N$197)</f>
        <v>6.0033490073145241</v>
      </c>
      <c r="F214" t="str">
        <f t="shared" si="12"/>
        <v>36.9 percent up in Tortonian international stage</v>
      </c>
      <c r="G214" t="str">
        <f t="shared" si="13"/>
        <v>65.1 percent up in Messinian international stage</v>
      </c>
      <c r="I214" s="8">
        <v>0.36863823933975248</v>
      </c>
      <c r="J214" s="160">
        <f t="shared" si="14"/>
        <v>36.9</v>
      </c>
      <c r="K214" s="9" t="s">
        <v>36</v>
      </c>
      <c r="L214" s="5" t="s">
        <v>945</v>
      </c>
      <c r="M214" s="7" t="s">
        <v>945</v>
      </c>
      <c r="N214" s="93"/>
      <c r="O214" s="21">
        <v>0.65099268547544409</v>
      </c>
      <c r="P214" s="160">
        <f t="shared" si="15"/>
        <v>65.099999999999994</v>
      </c>
      <c r="Q214" s="22" t="s">
        <v>35</v>
      </c>
      <c r="R214" s="9" t="s">
        <v>1499</v>
      </c>
      <c r="S214" s="8" t="s">
        <v>1466</v>
      </c>
    </row>
    <row r="215" spans="1:19">
      <c r="A215" s="80" t="s">
        <v>1549</v>
      </c>
      <c r="B215" s="73" t="s">
        <v>1275</v>
      </c>
      <c r="C215" s="5" t="s">
        <v>1276</v>
      </c>
      <c r="D215" s="164">
        <f>$N$225-I215*($N$225-$N$205)</f>
        <v>10.313101788170563</v>
      </c>
      <c r="E215" s="164">
        <f>$N$225-O215*($N$225-$N$205)</f>
        <v>8.5077372764786787</v>
      </c>
      <c r="F215" t="str">
        <f t="shared" si="12"/>
        <v>30 percent up in Tortonian international stage</v>
      </c>
      <c r="G215" t="str">
        <f t="shared" si="13"/>
        <v>71.3 percent up in Tortonian international stage</v>
      </c>
      <c r="I215" s="8">
        <v>0.29986244841815679</v>
      </c>
      <c r="J215" s="160">
        <f t="shared" si="14"/>
        <v>30</v>
      </c>
      <c r="K215" s="9" t="s">
        <v>36</v>
      </c>
      <c r="L215" s="5" t="s">
        <v>945</v>
      </c>
      <c r="M215" s="7" t="s">
        <v>945</v>
      </c>
      <c r="N215" s="93"/>
      <c r="O215" s="21">
        <v>0.7125171939477305</v>
      </c>
      <c r="P215" s="160">
        <f t="shared" si="15"/>
        <v>71.3</v>
      </c>
      <c r="Q215" s="22" t="s">
        <v>36</v>
      </c>
      <c r="R215" s="9" t="s">
        <v>1500</v>
      </c>
      <c r="S215" s="8">
        <v>0.41265474552957371</v>
      </c>
    </row>
    <row r="216" spans="1:19">
      <c r="A216" s="80" t="s">
        <v>1549</v>
      </c>
      <c r="B216" s="71" t="s">
        <v>740</v>
      </c>
      <c r="C216" s="5" t="s">
        <v>17</v>
      </c>
      <c r="D216" s="164">
        <f>$N$225-I216*($N$225-$N$205)</f>
        <v>10.513697845025217</v>
      </c>
      <c r="E216" s="164">
        <f>$N$197-O216*($N$197-$N$177)</f>
        <v>5.0024249422632794</v>
      </c>
      <c r="F216" t="str">
        <f t="shared" si="12"/>
        <v>25.4 percent up in Tortonian international stage</v>
      </c>
      <c r="G216" t="str">
        <f t="shared" si="13"/>
        <v>19.2 percent up in Zanclean international stage</v>
      </c>
      <c r="I216" s="8">
        <v>0.25401192113709314</v>
      </c>
      <c r="J216" s="160">
        <f t="shared" si="14"/>
        <v>25.4</v>
      </c>
      <c r="K216" s="9" t="s">
        <v>36</v>
      </c>
      <c r="L216" s="5" t="s">
        <v>945</v>
      </c>
      <c r="M216" s="7" t="s">
        <v>945</v>
      </c>
      <c r="N216" s="93"/>
      <c r="O216" s="21">
        <v>0.19168591224018469</v>
      </c>
      <c r="P216" s="160">
        <f t="shared" si="15"/>
        <v>19.2</v>
      </c>
      <c r="Q216" s="22" t="s">
        <v>33</v>
      </c>
      <c r="R216" s="9" t="s">
        <v>1499</v>
      </c>
      <c r="S216" s="8" t="s">
        <v>1466</v>
      </c>
    </row>
    <row r="217" spans="1:19">
      <c r="A217" s="80" t="s">
        <v>1549</v>
      </c>
      <c r="B217" s="73" t="s">
        <v>1361</v>
      </c>
      <c r="C217" s="5" t="s">
        <v>999</v>
      </c>
      <c r="D217" s="164">
        <f>$N$225-I217*($N$225-$N$205)</f>
        <v>10.914889958734525</v>
      </c>
      <c r="E217" s="164">
        <f>$N$197-O217*($N$197-$N$177)</f>
        <v>5.2829099307159355</v>
      </c>
      <c r="F217" t="str">
        <f t="shared" si="12"/>
        <v>16.2 percent up in Tortonian international stage</v>
      </c>
      <c r="G217" t="str">
        <f t="shared" si="13"/>
        <v>3 percent up in Zanclean international stage</v>
      </c>
      <c r="I217" s="8">
        <v>0.16231086657496563</v>
      </c>
      <c r="J217" s="160">
        <f t="shared" si="14"/>
        <v>16.2</v>
      </c>
      <c r="K217" s="9" t="s">
        <v>36</v>
      </c>
      <c r="L217" s="5" t="s">
        <v>945</v>
      </c>
      <c r="M217" s="7" t="s">
        <v>945</v>
      </c>
      <c r="N217" s="93"/>
      <c r="O217" s="21">
        <v>3.0023094688221483E-2</v>
      </c>
      <c r="P217" s="160">
        <f t="shared" si="15"/>
        <v>3</v>
      </c>
      <c r="Q217" s="22" t="s">
        <v>33</v>
      </c>
      <c r="R217" s="9" t="s">
        <v>1499</v>
      </c>
      <c r="S217" s="8" t="s">
        <v>1466</v>
      </c>
    </row>
    <row r="218" spans="1:19">
      <c r="A218" s="80" t="s">
        <v>1549</v>
      </c>
      <c r="B218" s="71" t="s">
        <v>630</v>
      </c>
      <c r="C218" s="5" t="s">
        <v>22</v>
      </c>
      <c r="D218" s="164">
        <f>$N$225-I218*($N$225-$N$205)</f>
        <v>11.115486015589179</v>
      </c>
      <c r="E218" s="164">
        <f>$N$225-O218*($N$225-$N$205)</f>
        <v>9.5107175607519476</v>
      </c>
      <c r="F218" t="str">
        <f t="shared" si="12"/>
        <v>11.6 percent up in Tortonian international stage</v>
      </c>
      <c r="G218" t="str">
        <f t="shared" si="13"/>
        <v>48.3 percent up in Tortonian international stage</v>
      </c>
      <c r="I218" s="8">
        <v>0.11646033929390209</v>
      </c>
      <c r="J218" s="160">
        <f t="shared" si="14"/>
        <v>11.6</v>
      </c>
      <c r="K218" s="9" t="s">
        <v>36</v>
      </c>
      <c r="L218" s="5" t="s">
        <v>945</v>
      </c>
      <c r="M218" s="7" t="s">
        <v>945</v>
      </c>
      <c r="N218" s="93"/>
      <c r="O218" s="21">
        <v>0.48326455754241188</v>
      </c>
      <c r="P218" s="160">
        <f t="shared" si="15"/>
        <v>48.3</v>
      </c>
      <c r="Q218" s="22" t="s">
        <v>36</v>
      </c>
      <c r="R218" s="9" t="s">
        <v>1500</v>
      </c>
      <c r="S218" s="8">
        <v>0.36680421824850962</v>
      </c>
    </row>
    <row r="219" spans="1:19">
      <c r="A219" s="80" t="s">
        <v>1549</v>
      </c>
      <c r="B219" s="71" t="s">
        <v>874</v>
      </c>
      <c r="C219" s="5" t="s">
        <v>999</v>
      </c>
      <c r="D219" s="164">
        <f>$N$225-I219*($N$225-$N$205)</f>
        <v>11.516678129298485</v>
      </c>
      <c r="E219" s="164">
        <f>$N$225-O219*($N$225-$N$205)</f>
        <v>10.012207702888583</v>
      </c>
      <c r="F219" t="str">
        <f t="shared" si="12"/>
        <v>2.5 percent up in Tortonian international stage</v>
      </c>
      <c r="G219" t="str">
        <f t="shared" si="13"/>
        <v>36.9 percent up in Tortonian international stage</v>
      </c>
      <c r="I219" s="8">
        <v>2.4759284731774578E-2</v>
      </c>
      <c r="J219" s="160">
        <f t="shared" si="14"/>
        <v>2.5</v>
      </c>
      <c r="K219" s="9" t="s">
        <v>36</v>
      </c>
      <c r="L219" s="5" t="s">
        <v>945</v>
      </c>
      <c r="M219" s="7" t="s">
        <v>945</v>
      </c>
      <c r="N219" s="93"/>
      <c r="O219" s="21">
        <v>0.36863823933975254</v>
      </c>
      <c r="P219" s="160">
        <f t="shared" si="15"/>
        <v>36.9</v>
      </c>
      <c r="Q219" s="22" t="s">
        <v>36</v>
      </c>
      <c r="R219" s="9" t="s">
        <v>1500</v>
      </c>
      <c r="S219" s="8">
        <v>0.34387895460797802</v>
      </c>
    </row>
    <row r="220" spans="1:19">
      <c r="A220" s="80" t="s">
        <v>1549</v>
      </c>
      <c r="B220" s="71" t="s">
        <v>594</v>
      </c>
      <c r="C220" s="5" t="s">
        <v>1424</v>
      </c>
      <c r="D220" s="164">
        <f>$N$225-I220*($N$225-$N$205)</f>
        <v>11.625</v>
      </c>
      <c r="E220" s="164">
        <f>$N$225-O220*($N$225-$N$205)</f>
        <v>7.25</v>
      </c>
      <c r="F220" t="str">
        <f t="shared" si="12"/>
        <v>0 percent up in Tortonian international stage</v>
      </c>
      <c r="G220" t="str">
        <f t="shared" si="13"/>
        <v>100 percent up in Tortonian international stage</v>
      </c>
      <c r="I220" s="8">
        <v>0</v>
      </c>
      <c r="J220" s="160">
        <f t="shared" si="14"/>
        <v>0</v>
      </c>
      <c r="K220" s="9" t="s">
        <v>36</v>
      </c>
      <c r="L220" s="5" t="s">
        <v>945</v>
      </c>
      <c r="M220" s="7" t="s">
        <v>945</v>
      </c>
      <c r="N220" s="93"/>
      <c r="O220" s="21">
        <v>1</v>
      </c>
      <c r="P220" s="160">
        <f t="shared" si="15"/>
        <v>100</v>
      </c>
      <c r="Q220" s="22" t="s">
        <v>36</v>
      </c>
      <c r="R220" s="9" t="s">
        <v>1498</v>
      </c>
      <c r="S220" s="8" t="s">
        <v>1466</v>
      </c>
    </row>
    <row r="221" spans="1:19">
      <c r="A221" s="80" t="s">
        <v>1549</v>
      </c>
      <c r="B221" s="72" t="s">
        <v>1204</v>
      </c>
      <c r="C221" s="5" t="s">
        <v>1383</v>
      </c>
      <c r="D221" s="164">
        <f>$N$225-I221*($N$225-$N$205)</f>
        <v>11.625</v>
      </c>
      <c r="E221" s="164">
        <f>$N$225-O221*($N$225-$N$205)</f>
        <v>7.25</v>
      </c>
      <c r="F221" t="str">
        <f t="shared" si="12"/>
        <v>0 percent up in Tortonian international stage</v>
      </c>
      <c r="G221" t="str">
        <f t="shared" si="13"/>
        <v>100 percent up in Tortonian international stage</v>
      </c>
      <c r="I221" s="8">
        <v>0</v>
      </c>
      <c r="J221" s="160">
        <f t="shared" si="14"/>
        <v>0</v>
      </c>
      <c r="K221" s="9" t="s">
        <v>36</v>
      </c>
      <c r="L221" s="5" t="s">
        <v>945</v>
      </c>
      <c r="M221" s="7" t="s">
        <v>945</v>
      </c>
      <c r="N221" s="93"/>
      <c r="O221" s="21">
        <v>1</v>
      </c>
      <c r="P221" s="160">
        <f t="shared" si="15"/>
        <v>100</v>
      </c>
      <c r="Q221" s="22" t="s">
        <v>36</v>
      </c>
      <c r="R221" s="9" t="s">
        <v>1498</v>
      </c>
      <c r="S221" s="8" t="s">
        <v>1466</v>
      </c>
    </row>
    <row r="222" spans="1:19">
      <c r="A222" s="80" t="s">
        <v>1549</v>
      </c>
      <c r="B222" s="71" t="s">
        <v>344</v>
      </c>
      <c r="C222" s="5" t="s">
        <v>945</v>
      </c>
      <c r="D222" s="164">
        <f>$N$225-I222*($N$225-$N$205)</f>
        <v>11.625</v>
      </c>
      <c r="E222" s="164">
        <f>$N$205-O222*($N$205-$N$197)</f>
        <v>5.335</v>
      </c>
      <c r="F222" t="str">
        <f t="shared" si="12"/>
        <v>0 percent up in Tortonian international stage</v>
      </c>
      <c r="G222" t="str">
        <f t="shared" si="13"/>
        <v>100 percent up in Messinian international stage</v>
      </c>
      <c r="I222" s="8">
        <v>0</v>
      </c>
      <c r="J222" s="160">
        <f t="shared" si="14"/>
        <v>0</v>
      </c>
      <c r="K222" s="9" t="s">
        <v>36</v>
      </c>
      <c r="L222" s="5" t="s">
        <v>945</v>
      </c>
      <c r="M222" s="7" t="s">
        <v>945</v>
      </c>
      <c r="N222" s="93"/>
      <c r="O222" s="21">
        <v>1</v>
      </c>
      <c r="P222" s="160">
        <f t="shared" si="15"/>
        <v>100</v>
      </c>
      <c r="Q222" s="22" t="s">
        <v>35</v>
      </c>
      <c r="R222" s="9" t="s">
        <v>1498</v>
      </c>
      <c r="S222" s="8" t="s">
        <v>1466</v>
      </c>
    </row>
    <row r="223" spans="1:19">
      <c r="A223" s="80" t="s">
        <v>1549</v>
      </c>
      <c r="B223" s="75" t="s">
        <v>468</v>
      </c>
      <c r="C223" s="5" t="s">
        <v>945</v>
      </c>
      <c r="D223" s="164">
        <f>$N$225-I223*($N$225-$N$205)</f>
        <v>11.625</v>
      </c>
      <c r="E223" s="164">
        <f>$N$205-O223*($N$205-$N$197)</f>
        <v>5.335</v>
      </c>
      <c r="F223" t="str">
        <f t="shared" si="12"/>
        <v>0 percent up in Tortonian international stage</v>
      </c>
      <c r="G223" t="str">
        <f t="shared" si="13"/>
        <v>100 percent up in Messinian international stage</v>
      </c>
      <c r="I223" s="8">
        <v>0</v>
      </c>
      <c r="J223" s="160">
        <f t="shared" si="14"/>
        <v>0</v>
      </c>
      <c r="K223" s="9" t="s">
        <v>36</v>
      </c>
      <c r="L223" s="5" t="s">
        <v>945</v>
      </c>
      <c r="M223" s="7" t="s">
        <v>945</v>
      </c>
      <c r="N223" s="93"/>
      <c r="O223" s="21">
        <v>1</v>
      </c>
      <c r="P223" s="160">
        <f t="shared" si="15"/>
        <v>100</v>
      </c>
      <c r="Q223" s="22" t="s">
        <v>35</v>
      </c>
      <c r="R223" s="9" t="s">
        <v>1498</v>
      </c>
      <c r="S223" s="8" t="s">
        <v>1466</v>
      </c>
    </row>
    <row r="224" spans="1:19">
      <c r="A224" s="80" t="s">
        <v>1549</v>
      </c>
      <c r="B224" s="74" t="s">
        <v>462</v>
      </c>
      <c r="C224" s="5" t="s">
        <v>1424</v>
      </c>
      <c r="D224" s="164">
        <f>$N$225-I224*($N$225-$N$205)</f>
        <v>11.625</v>
      </c>
      <c r="E224" s="164">
        <f>$N$225-O224*($N$225-$N$205)</f>
        <v>7.25</v>
      </c>
      <c r="F224" t="str">
        <f t="shared" si="12"/>
        <v>0 percent up in Tortonian international stage</v>
      </c>
      <c r="G224" t="str">
        <f t="shared" si="13"/>
        <v>100 percent up in Tortonian international stage</v>
      </c>
      <c r="I224" s="8">
        <v>0</v>
      </c>
      <c r="J224" s="160">
        <f t="shared" si="14"/>
        <v>0</v>
      </c>
      <c r="K224" s="9" t="s">
        <v>36</v>
      </c>
      <c r="L224" s="5" t="s">
        <v>945</v>
      </c>
      <c r="M224" s="7" t="s">
        <v>945</v>
      </c>
      <c r="N224" s="93"/>
      <c r="O224" s="21">
        <v>1</v>
      </c>
      <c r="P224" s="160">
        <f t="shared" si="15"/>
        <v>100</v>
      </c>
      <c r="Q224" s="22" t="s">
        <v>36</v>
      </c>
      <c r="R224" s="9" t="s">
        <v>1498</v>
      </c>
      <c r="S224" s="8" t="s">
        <v>1466</v>
      </c>
    </row>
    <row r="225" spans="1:19">
      <c r="A225" s="80" t="s">
        <v>1549</v>
      </c>
      <c r="B225" s="71" t="s">
        <v>36</v>
      </c>
      <c r="C225" s="5" t="s">
        <v>945</v>
      </c>
      <c r="D225" s="164">
        <f>$N$225-I225*($N$225-$N$205)</f>
        <v>11.625</v>
      </c>
      <c r="E225" s="164">
        <f>$N$225-O225*($N$225-$N$205)</f>
        <v>7.25</v>
      </c>
      <c r="F225" t="str">
        <f t="shared" si="12"/>
        <v>0 percent up in Tortonian international stage</v>
      </c>
      <c r="G225" t="str">
        <f t="shared" si="13"/>
        <v>100 percent up in Tortonian international stage</v>
      </c>
      <c r="I225" s="8">
        <v>0</v>
      </c>
      <c r="J225" s="160">
        <f t="shared" si="14"/>
        <v>0</v>
      </c>
      <c r="K225" s="9" t="s">
        <v>36</v>
      </c>
      <c r="L225" s="5" t="s">
        <v>1505</v>
      </c>
      <c r="M225" s="7" t="s">
        <v>148</v>
      </c>
      <c r="N225" s="93">
        <f>Master_Chronostrat!I15</f>
        <v>11.625</v>
      </c>
      <c r="O225" s="21">
        <v>1</v>
      </c>
      <c r="P225" s="160">
        <f t="shared" si="15"/>
        <v>100</v>
      </c>
      <c r="Q225" s="22" t="s">
        <v>36</v>
      </c>
      <c r="R225" s="9" t="s">
        <v>1505</v>
      </c>
      <c r="S225" s="8" t="s">
        <v>1466</v>
      </c>
    </row>
    <row r="226" spans="1:19">
      <c r="A226" s="80" t="s">
        <v>1549</v>
      </c>
      <c r="B226" s="71" t="s">
        <v>560</v>
      </c>
      <c r="C226" s="5" t="s">
        <v>18</v>
      </c>
      <c r="D226" s="164">
        <f>$N$237-I226*($N$237-$N$225)</f>
        <v>11.831385896180215</v>
      </c>
      <c r="E226" s="164">
        <f>$N$225-O226*($N$225-$N$205)</f>
        <v>9.0092274186153141</v>
      </c>
      <c r="F226" t="str">
        <f t="shared" si="12"/>
        <v>90.6 percent up in Serravallian international stage</v>
      </c>
      <c r="G226" t="str">
        <f t="shared" si="13"/>
        <v>59.8 percent up in Tortonian international stage</v>
      </c>
      <c r="I226" s="8">
        <v>0.90597453476983336</v>
      </c>
      <c r="J226" s="160">
        <f t="shared" si="14"/>
        <v>90.6</v>
      </c>
      <c r="K226" s="9" t="s">
        <v>37</v>
      </c>
      <c r="L226" s="5" t="s">
        <v>945</v>
      </c>
      <c r="M226" s="7" t="s">
        <v>945</v>
      </c>
      <c r="N226" s="93"/>
      <c r="O226" s="21">
        <v>0.59789087574507116</v>
      </c>
      <c r="P226" s="160">
        <f t="shared" si="15"/>
        <v>59.8</v>
      </c>
      <c r="Q226" s="22" t="s">
        <v>36</v>
      </c>
      <c r="R226" s="9" t="s">
        <v>1499</v>
      </c>
      <c r="S226" s="8" t="s">
        <v>1466</v>
      </c>
    </row>
    <row r="227" spans="1:19">
      <c r="A227" s="80" t="s">
        <v>1549</v>
      </c>
      <c r="B227" s="72" t="s">
        <v>1425</v>
      </c>
      <c r="C227" s="5" t="s">
        <v>1245</v>
      </c>
      <c r="D227" s="164">
        <f>$N$237-I227*($N$237-$N$225)</f>
        <v>11.86514014466546</v>
      </c>
      <c r="E227" s="164">
        <f>$N$225-O227*($N$225-$N$205)</f>
        <v>10.062356717102247</v>
      </c>
      <c r="F227" t="str">
        <f t="shared" si="12"/>
        <v>89.1 percent up in Serravallian international stage</v>
      </c>
      <c r="G227" t="str">
        <f t="shared" si="13"/>
        <v>35.7 percent up in Tortonian international stage</v>
      </c>
      <c r="I227" s="8">
        <v>0.89059674502712483</v>
      </c>
      <c r="J227" s="160">
        <f t="shared" si="14"/>
        <v>89.1</v>
      </c>
      <c r="K227" s="9" t="s">
        <v>37</v>
      </c>
      <c r="L227" s="5" t="s">
        <v>945</v>
      </c>
      <c r="M227" s="7" t="s">
        <v>945</v>
      </c>
      <c r="N227" s="93"/>
      <c r="O227" s="21">
        <v>0.3571756075194864</v>
      </c>
      <c r="P227" s="160">
        <f t="shared" si="15"/>
        <v>35.700000000000003</v>
      </c>
      <c r="Q227" s="22" t="s">
        <v>36</v>
      </c>
      <c r="R227" s="9" t="s">
        <v>1499</v>
      </c>
      <c r="S227" s="8" t="s">
        <v>1466</v>
      </c>
    </row>
    <row r="228" spans="1:19">
      <c r="A228" s="80" t="s">
        <v>1549</v>
      </c>
      <c r="B228" s="73" t="s">
        <v>1317</v>
      </c>
      <c r="C228" s="5" t="s">
        <v>1245</v>
      </c>
      <c r="D228" s="164">
        <f>$N$237-I228*($N$237-$N$225)</f>
        <v>11.86514014466546</v>
      </c>
      <c r="E228" s="164">
        <f>$N$225-O228*($N$225-$N$205)</f>
        <v>10.062356717102247</v>
      </c>
      <c r="F228" t="str">
        <f t="shared" si="12"/>
        <v>89.1 percent up in Serravallian international stage</v>
      </c>
      <c r="G228" t="str">
        <f t="shared" si="13"/>
        <v>35.7 percent up in Tortonian international stage</v>
      </c>
      <c r="I228" s="8">
        <v>0.89059674502712483</v>
      </c>
      <c r="J228" s="160">
        <f t="shared" si="14"/>
        <v>89.1</v>
      </c>
      <c r="K228" s="9" t="s">
        <v>37</v>
      </c>
      <c r="L228" s="5" t="s">
        <v>945</v>
      </c>
      <c r="M228" s="7" t="s">
        <v>945</v>
      </c>
      <c r="N228" s="93"/>
      <c r="O228" s="21">
        <v>0.3571756075194864</v>
      </c>
      <c r="P228" s="160">
        <f t="shared" si="15"/>
        <v>35.700000000000003</v>
      </c>
      <c r="Q228" s="22" t="s">
        <v>36</v>
      </c>
      <c r="R228" s="9" t="s">
        <v>1499</v>
      </c>
      <c r="S228" s="8" t="s">
        <v>1466</v>
      </c>
    </row>
    <row r="229" spans="1:19">
      <c r="A229" s="80" t="s">
        <v>1549</v>
      </c>
      <c r="B229" s="76" t="s">
        <v>1307</v>
      </c>
      <c r="C229" s="5" t="s">
        <v>1276</v>
      </c>
      <c r="D229" s="164">
        <f>$N$237-I229*($N$237-$N$225)</f>
        <v>12.064</v>
      </c>
      <c r="E229" s="164">
        <f>$N$225-O229*($N$225-$N$205)</f>
        <v>10.75</v>
      </c>
      <c r="F229" t="str">
        <f t="shared" si="12"/>
        <v>80 percent up in Serravallian international stage</v>
      </c>
      <c r="G229" t="str">
        <f t="shared" si="13"/>
        <v>20 percent up in Tortonian international stage</v>
      </c>
      <c r="I229" s="8">
        <v>0.79999999999999982</v>
      </c>
      <c r="J229" s="160">
        <f t="shared" si="14"/>
        <v>80</v>
      </c>
      <c r="K229" s="9" t="s">
        <v>37</v>
      </c>
      <c r="L229" s="5" t="s">
        <v>945</v>
      </c>
      <c r="M229" s="7" t="s">
        <v>945</v>
      </c>
      <c r="N229" s="93"/>
      <c r="O229" s="21">
        <v>0.20000000000000015</v>
      </c>
      <c r="P229" s="160">
        <f t="shared" si="15"/>
        <v>20</v>
      </c>
      <c r="Q229" s="22" t="s">
        <v>36</v>
      </c>
      <c r="R229" s="9" t="s">
        <v>1499</v>
      </c>
      <c r="S229" s="8" t="s">
        <v>1466</v>
      </c>
    </row>
    <row r="230" spans="1:19">
      <c r="A230" s="80" t="s">
        <v>1549</v>
      </c>
      <c r="B230" s="77" t="s">
        <v>923</v>
      </c>
      <c r="C230" s="5" t="s">
        <v>1010</v>
      </c>
      <c r="D230" s="164">
        <f>$N$237-I230*($N$237-$N$225)</f>
        <v>12.583834476003917</v>
      </c>
      <c r="E230" s="164">
        <f>$N$225-O230*($N$225-$N$205)</f>
        <v>7.25</v>
      </c>
      <c r="F230" t="str">
        <f t="shared" si="12"/>
        <v>56.3 percent up in Serravallian international stage</v>
      </c>
      <c r="G230" t="str">
        <f t="shared" si="13"/>
        <v>100 percent up in Tortonian international stage</v>
      </c>
      <c r="I230" s="8">
        <v>0.56317335945151836</v>
      </c>
      <c r="J230" s="160">
        <f t="shared" si="14"/>
        <v>56.3</v>
      </c>
      <c r="K230" s="9" t="s">
        <v>37</v>
      </c>
      <c r="L230" s="5" t="s">
        <v>945</v>
      </c>
      <c r="M230" s="7" t="s">
        <v>945</v>
      </c>
      <c r="N230" s="93"/>
      <c r="O230" s="21">
        <v>1</v>
      </c>
      <c r="P230" s="160">
        <f t="shared" si="15"/>
        <v>100</v>
      </c>
      <c r="Q230" s="22" t="s">
        <v>36</v>
      </c>
      <c r="R230" s="9" t="s">
        <v>1499</v>
      </c>
      <c r="S230" s="8" t="s">
        <v>1466</v>
      </c>
    </row>
    <row r="231" spans="1:19">
      <c r="A231" s="80" t="s">
        <v>1549</v>
      </c>
      <c r="B231" s="74" t="s">
        <v>469</v>
      </c>
      <c r="C231" s="5" t="s">
        <v>945</v>
      </c>
      <c r="D231" s="164">
        <f>$N$237-I231*($N$237-$N$225)</f>
        <v>12.874064642507346</v>
      </c>
      <c r="E231" s="164">
        <f>$N$237-O231*($N$237-$N$225)</f>
        <v>11.625</v>
      </c>
      <c r="F231" t="str">
        <f t="shared" si="12"/>
        <v>43.1 percent up in Serravallian international stage</v>
      </c>
      <c r="G231" t="str">
        <f t="shared" si="13"/>
        <v>100 percent up in Serravallian international stage</v>
      </c>
      <c r="I231" s="8">
        <v>0.43095004897159694</v>
      </c>
      <c r="J231" s="160">
        <f t="shared" si="14"/>
        <v>43.1</v>
      </c>
      <c r="K231" s="9" t="s">
        <v>37</v>
      </c>
      <c r="L231" s="5" t="s">
        <v>945</v>
      </c>
      <c r="M231" s="7" t="s">
        <v>945</v>
      </c>
      <c r="N231" s="93"/>
      <c r="O231" s="21">
        <v>1</v>
      </c>
      <c r="P231" s="160">
        <f t="shared" si="15"/>
        <v>100</v>
      </c>
      <c r="Q231" s="22" t="s">
        <v>37</v>
      </c>
      <c r="R231" s="9" t="s">
        <v>1502</v>
      </c>
      <c r="S231" s="8" t="s">
        <v>1466</v>
      </c>
    </row>
    <row r="232" spans="1:19">
      <c r="A232" s="80" t="s">
        <v>1549</v>
      </c>
      <c r="B232" s="71" t="s">
        <v>681</v>
      </c>
      <c r="C232" s="5" t="s">
        <v>22</v>
      </c>
      <c r="D232" s="164">
        <f>$N$237-I232*($N$237-$N$225)</f>
        <v>13.658761018609207</v>
      </c>
      <c r="E232" s="164">
        <f>$N$225-O232*($N$225-$N$205)</f>
        <v>11.115486015589179</v>
      </c>
      <c r="F232" t="str">
        <f t="shared" si="12"/>
        <v>7.3 percent up in Serravallian international stage</v>
      </c>
      <c r="G232" t="str">
        <f t="shared" si="13"/>
        <v>11.6 percent up in Tortonian international stage</v>
      </c>
      <c r="I232" s="8">
        <v>7.3457394711067714E-2</v>
      </c>
      <c r="J232" s="160">
        <f t="shared" si="14"/>
        <v>7.3</v>
      </c>
      <c r="K232" s="9" t="s">
        <v>37</v>
      </c>
      <c r="L232" s="5" t="s">
        <v>945</v>
      </c>
      <c r="M232" s="7" t="s">
        <v>945</v>
      </c>
      <c r="N232" s="93"/>
      <c r="O232" s="21">
        <v>0.11646033929390208</v>
      </c>
      <c r="P232" s="160">
        <f t="shared" si="15"/>
        <v>11.6</v>
      </c>
      <c r="Q232" s="22" t="s">
        <v>36</v>
      </c>
      <c r="R232" s="9" t="s">
        <v>1499</v>
      </c>
      <c r="S232" s="8" t="s">
        <v>1466</v>
      </c>
    </row>
    <row r="233" spans="1:19">
      <c r="A233" s="80" t="s">
        <v>1549</v>
      </c>
      <c r="B233" s="71" t="s">
        <v>743</v>
      </c>
      <c r="C233" s="5" t="s">
        <v>19</v>
      </c>
      <c r="D233" s="164">
        <f>$N$237-I233*($N$237-$N$225)</f>
        <v>13.658761018609207</v>
      </c>
      <c r="E233" s="164">
        <f>$N$225-O233*($N$225-$N$205)</f>
        <v>7.5047569922054098</v>
      </c>
      <c r="F233" t="str">
        <f t="shared" si="12"/>
        <v>7.3 percent up in Serravallian international stage</v>
      </c>
      <c r="G233" t="str">
        <f t="shared" si="13"/>
        <v>94.2 percent up in Tortonian international stage</v>
      </c>
      <c r="I233" s="8">
        <v>7.3457394711067714E-2</v>
      </c>
      <c r="J233" s="160">
        <f t="shared" si="14"/>
        <v>7.3</v>
      </c>
      <c r="K233" s="9" t="s">
        <v>37</v>
      </c>
      <c r="L233" s="5" t="s">
        <v>945</v>
      </c>
      <c r="M233" s="7" t="s">
        <v>945</v>
      </c>
      <c r="N233" s="93"/>
      <c r="O233" s="21">
        <v>0.94176983035304918</v>
      </c>
      <c r="P233" s="160">
        <f t="shared" si="15"/>
        <v>94.2</v>
      </c>
      <c r="Q233" s="22" t="s">
        <v>36</v>
      </c>
      <c r="R233" s="9" t="s">
        <v>1499</v>
      </c>
      <c r="S233" s="8" t="s">
        <v>1466</v>
      </c>
    </row>
    <row r="234" spans="1:19">
      <c r="A234" s="80" t="s">
        <v>1549</v>
      </c>
      <c r="B234" s="73" t="s">
        <v>1308</v>
      </c>
      <c r="C234" s="5" t="s">
        <v>1245</v>
      </c>
      <c r="D234" s="164">
        <f>$N$237-I234*($N$237-$N$225)</f>
        <v>13.800153707052441</v>
      </c>
      <c r="E234" s="164">
        <f>$N$237-O234*($N$237-$N$225)</f>
        <v>12.013987341772152</v>
      </c>
      <c r="F234" t="str">
        <f t="shared" si="12"/>
        <v>0.9 percent up in Serravallian international stage</v>
      </c>
      <c r="G234" t="str">
        <f t="shared" si="13"/>
        <v>82.3 percent up in Serravallian international stage</v>
      </c>
      <c r="I234" s="8">
        <v>9.0415913200723175E-3</v>
      </c>
      <c r="J234" s="160">
        <f t="shared" si="14"/>
        <v>0.9</v>
      </c>
      <c r="K234" s="9" t="s">
        <v>37</v>
      </c>
      <c r="L234" s="5" t="s">
        <v>945</v>
      </c>
      <c r="M234" s="7" t="s">
        <v>945</v>
      </c>
      <c r="N234" s="93"/>
      <c r="O234" s="21">
        <v>0.82278481012658233</v>
      </c>
      <c r="P234" s="160">
        <f t="shared" si="15"/>
        <v>82.3</v>
      </c>
      <c r="Q234" s="22" t="s">
        <v>37</v>
      </c>
      <c r="R234" s="9" t="s">
        <v>1500</v>
      </c>
      <c r="S234" s="8">
        <v>0.81374321880651024</v>
      </c>
    </row>
    <row r="235" spans="1:19">
      <c r="A235" s="80" t="s">
        <v>1549</v>
      </c>
      <c r="B235" s="73" t="s">
        <v>1230</v>
      </c>
      <c r="C235" s="5" t="s">
        <v>16</v>
      </c>
      <c r="D235" s="164">
        <f>$N$237-I235*($N$237-$N$225)</f>
        <v>13.82</v>
      </c>
      <c r="E235" s="164">
        <f>$N$237-O235*($N$237-$N$225)</f>
        <v>11.625</v>
      </c>
      <c r="F235" t="str">
        <f t="shared" si="12"/>
        <v>0 percent up in Serravallian international stage</v>
      </c>
      <c r="G235" t="str">
        <f t="shared" si="13"/>
        <v>100 percent up in Serravallian international stage</v>
      </c>
      <c r="I235" s="8">
        <v>0</v>
      </c>
      <c r="J235" s="160">
        <f t="shared" si="14"/>
        <v>0</v>
      </c>
      <c r="K235" s="9" t="s">
        <v>37</v>
      </c>
      <c r="L235" s="5" t="s">
        <v>945</v>
      </c>
      <c r="M235" s="7" t="s">
        <v>945</v>
      </c>
      <c r="N235" s="93"/>
      <c r="O235" s="21">
        <v>1</v>
      </c>
      <c r="P235" s="160">
        <f t="shared" si="15"/>
        <v>100</v>
      </c>
      <c r="Q235" s="22" t="s">
        <v>37</v>
      </c>
      <c r="R235" s="9" t="s">
        <v>1498</v>
      </c>
      <c r="S235" s="8" t="s">
        <v>1466</v>
      </c>
    </row>
    <row r="236" spans="1:19">
      <c r="A236" s="80" t="s">
        <v>1549</v>
      </c>
      <c r="B236" s="72" t="s">
        <v>1210</v>
      </c>
      <c r="C236" s="5" t="s">
        <v>945</v>
      </c>
      <c r="D236" s="164">
        <f>$N$237-I236*($N$237-$N$225)</f>
        <v>13.82</v>
      </c>
      <c r="E236" s="164">
        <f>$N$237-O236*($N$237-$N$225)</f>
        <v>11.625</v>
      </c>
      <c r="F236" t="str">
        <f t="shared" si="12"/>
        <v>0 percent up in Serravallian international stage</v>
      </c>
      <c r="G236" t="str">
        <f t="shared" si="13"/>
        <v>100 percent up in Serravallian international stage</v>
      </c>
      <c r="I236" s="8">
        <v>0</v>
      </c>
      <c r="J236" s="160">
        <f t="shared" si="14"/>
        <v>0</v>
      </c>
      <c r="K236" s="9" t="s">
        <v>37</v>
      </c>
      <c r="L236" s="5" t="s">
        <v>945</v>
      </c>
      <c r="M236" s="7" t="s">
        <v>945</v>
      </c>
      <c r="N236" s="93"/>
      <c r="O236" s="21">
        <v>1</v>
      </c>
      <c r="P236" s="160">
        <f t="shared" si="15"/>
        <v>100</v>
      </c>
      <c r="Q236" s="22" t="s">
        <v>37</v>
      </c>
      <c r="R236" s="9" t="s">
        <v>1498</v>
      </c>
      <c r="S236" s="8" t="s">
        <v>1466</v>
      </c>
    </row>
    <row r="237" spans="1:19">
      <c r="A237" s="80" t="s">
        <v>1549</v>
      </c>
      <c r="B237" s="71" t="s">
        <v>37</v>
      </c>
      <c r="C237" s="5" t="s">
        <v>945</v>
      </c>
      <c r="D237" s="164">
        <f>$N$237-I237*($N$237-$N$225)</f>
        <v>13.82</v>
      </c>
      <c r="E237" s="164">
        <f>$N$237-O237*($N$237-$N$225)</f>
        <v>11.625</v>
      </c>
      <c r="F237" t="str">
        <f t="shared" si="12"/>
        <v>0 percent up in Serravallian international stage</v>
      </c>
      <c r="G237" t="str">
        <f t="shared" si="13"/>
        <v>100 percent up in Serravallian international stage</v>
      </c>
      <c r="I237" s="8">
        <v>0</v>
      </c>
      <c r="J237" s="160">
        <f t="shared" si="14"/>
        <v>0</v>
      </c>
      <c r="K237" s="9" t="s">
        <v>37</v>
      </c>
      <c r="L237" s="5" t="s">
        <v>1505</v>
      </c>
      <c r="M237" s="7" t="s">
        <v>149</v>
      </c>
      <c r="N237" s="94">
        <f>Master_Chronostrat!I16</f>
        <v>13.82</v>
      </c>
      <c r="O237" s="21">
        <v>1</v>
      </c>
      <c r="P237" s="160">
        <f t="shared" si="15"/>
        <v>100</v>
      </c>
      <c r="Q237" s="22" t="s">
        <v>37</v>
      </c>
      <c r="R237" s="9" t="s">
        <v>1505</v>
      </c>
      <c r="S237" s="8" t="s">
        <v>1466</v>
      </c>
    </row>
    <row r="238" spans="1:19">
      <c r="A238" s="80" t="s">
        <v>1549</v>
      </c>
      <c r="B238" s="77" t="s">
        <v>926</v>
      </c>
      <c r="C238" s="5" t="s">
        <v>1010</v>
      </c>
      <c r="D238" s="164">
        <f>$N$258-I238*($N$258-$N$237)</f>
        <v>14.615043103448276</v>
      </c>
      <c r="E238" s="164">
        <f>$N$258-O238*($N$258-$N$237)</f>
        <v>13.82</v>
      </c>
      <c r="F238" t="str">
        <f t="shared" si="12"/>
        <v>63.4 percent up in Langhian international stage</v>
      </c>
      <c r="G238" t="str">
        <f t="shared" si="13"/>
        <v>100 percent up in Langhian international stage</v>
      </c>
      <c r="I238" s="8">
        <v>0.6336206896551726</v>
      </c>
      <c r="J238" s="160">
        <f t="shared" si="14"/>
        <v>63.4</v>
      </c>
      <c r="K238" s="9" t="s">
        <v>38</v>
      </c>
      <c r="L238" s="5" t="s">
        <v>945</v>
      </c>
      <c r="M238" s="7" t="s">
        <v>945</v>
      </c>
      <c r="N238" s="93"/>
      <c r="O238" s="21">
        <v>1</v>
      </c>
      <c r="P238" s="160">
        <f t="shared" si="15"/>
        <v>100</v>
      </c>
      <c r="Q238" s="22" t="s">
        <v>38</v>
      </c>
      <c r="R238" s="9" t="s">
        <v>1502</v>
      </c>
      <c r="S238" s="8" t="s">
        <v>1466</v>
      </c>
    </row>
    <row r="239" spans="1:19">
      <c r="A239" s="80" t="s">
        <v>1549</v>
      </c>
      <c r="B239" s="71" t="s">
        <v>507</v>
      </c>
      <c r="C239" s="5" t="s">
        <v>17</v>
      </c>
      <c r="D239" s="164">
        <f>$N$258-I239*($N$258-$N$237)</f>
        <v>15.082715517241379</v>
      </c>
      <c r="E239" s="164">
        <f>$N$225-O239*($N$225-$N$205)</f>
        <v>10.513697845025217</v>
      </c>
      <c r="F239" t="str">
        <f t="shared" si="12"/>
        <v>41.8 percent up in Langhian international stage</v>
      </c>
      <c r="G239" t="str">
        <f t="shared" si="13"/>
        <v>25.4 percent up in Tortonian international stage</v>
      </c>
      <c r="I239" s="8">
        <v>0.41810344827586232</v>
      </c>
      <c r="J239" s="160">
        <f t="shared" si="14"/>
        <v>41.8</v>
      </c>
      <c r="K239" s="9" t="s">
        <v>38</v>
      </c>
      <c r="L239" s="5" t="s">
        <v>945</v>
      </c>
      <c r="M239" s="7" t="s">
        <v>945</v>
      </c>
      <c r="N239" s="93"/>
      <c r="O239" s="21">
        <v>0.2540119211370932</v>
      </c>
      <c r="P239" s="160">
        <f t="shared" si="15"/>
        <v>25.4</v>
      </c>
      <c r="Q239" s="22" t="s">
        <v>36</v>
      </c>
      <c r="R239" s="9" t="s">
        <v>1499</v>
      </c>
      <c r="S239" s="8" t="s">
        <v>1466</v>
      </c>
    </row>
    <row r="240" spans="1:19">
      <c r="A240" s="80" t="s">
        <v>1549</v>
      </c>
      <c r="B240" s="77" t="s">
        <v>925</v>
      </c>
      <c r="C240" s="5" t="s">
        <v>1010</v>
      </c>
      <c r="D240" s="164">
        <f>$N$258-I240*($N$258-$N$237)</f>
        <v>15.082715517241379</v>
      </c>
      <c r="E240" s="164">
        <f>$N$258-O240*($N$258-$N$237)</f>
        <v>14.615043103448276</v>
      </c>
      <c r="F240" t="str">
        <f t="shared" si="12"/>
        <v>41.8 percent up in Langhian international stage</v>
      </c>
      <c r="G240" t="str">
        <f t="shared" si="13"/>
        <v>63.4 percent up in Langhian international stage</v>
      </c>
      <c r="I240" s="8">
        <v>0.41810344827586232</v>
      </c>
      <c r="J240" s="160">
        <f t="shared" si="14"/>
        <v>41.8</v>
      </c>
      <c r="K240" s="9" t="s">
        <v>38</v>
      </c>
      <c r="L240" s="5" t="s">
        <v>945</v>
      </c>
      <c r="M240" s="7" t="s">
        <v>945</v>
      </c>
      <c r="N240" s="93"/>
      <c r="O240" s="21">
        <v>0.6336206896551726</v>
      </c>
      <c r="P240" s="160">
        <f t="shared" si="15"/>
        <v>63.4</v>
      </c>
      <c r="Q240" s="22" t="s">
        <v>38</v>
      </c>
      <c r="R240" s="9" t="s">
        <v>1500</v>
      </c>
      <c r="S240" s="8">
        <v>0.21551724137931055</v>
      </c>
    </row>
    <row r="241" spans="1:19">
      <c r="A241" s="80" t="s">
        <v>1549</v>
      </c>
      <c r="B241" s="71" t="s">
        <v>703</v>
      </c>
      <c r="C241" s="5" t="s">
        <v>999</v>
      </c>
      <c r="D241" s="164">
        <f>$N$258-I241*($N$258-$N$237)</f>
        <v>15.082715517241379</v>
      </c>
      <c r="E241" s="164">
        <f>$N$225-O241*($N$225-$N$205)</f>
        <v>11.516678129298487</v>
      </c>
      <c r="F241" t="str">
        <f t="shared" si="12"/>
        <v>41.8 percent up in Langhian international stage</v>
      </c>
      <c r="G241" t="str">
        <f t="shared" si="13"/>
        <v>2.5 percent up in Tortonian international stage</v>
      </c>
      <c r="I241" s="8">
        <v>0.41810344827586232</v>
      </c>
      <c r="J241" s="160">
        <f t="shared" si="14"/>
        <v>41.8</v>
      </c>
      <c r="K241" s="9" t="s">
        <v>38</v>
      </c>
      <c r="L241" s="5" t="s">
        <v>945</v>
      </c>
      <c r="M241" s="7" t="s">
        <v>945</v>
      </c>
      <c r="N241" s="93"/>
      <c r="O241" s="21">
        <v>2.475928473177454E-2</v>
      </c>
      <c r="P241" s="160">
        <f t="shared" si="15"/>
        <v>2.5</v>
      </c>
      <c r="Q241" s="22" t="s">
        <v>36</v>
      </c>
      <c r="R241" s="9" t="s">
        <v>1499</v>
      </c>
      <c r="S241" s="8" t="s">
        <v>1466</v>
      </c>
    </row>
    <row r="242" spans="1:19">
      <c r="A242" s="80" t="s">
        <v>1549</v>
      </c>
      <c r="B242" s="72" t="s">
        <v>1426</v>
      </c>
      <c r="C242" s="5" t="s">
        <v>1245</v>
      </c>
      <c r="D242" s="164">
        <f>$N$258-I242*($N$258-$N$237)</f>
        <v>15.465162790697674</v>
      </c>
      <c r="E242" s="164">
        <f>$N$237-O242*($N$237-$N$225)</f>
        <v>13.800153707052441</v>
      </c>
      <c r="F242" t="str">
        <f t="shared" si="12"/>
        <v>24.2 percent up in Langhian international stage</v>
      </c>
      <c r="G242" t="str">
        <f t="shared" si="13"/>
        <v>0.9 percent up in Serravallian international stage</v>
      </c>
      <c r="I242" s="8">
        <v>0.24186046511627945</v>
      </c>
      <c r="J242" s="160">
        <f t="shared" si="14"/>
        <v>24.2</v>
      </c>
      <c r="K242" s="9" t="s">
        <v>38</v>
      </c>
      <c r="L242" s="5" t="s">
        <v>945</v>
      </c>
      <c r="M242" s="7" t="s">
        <v>945</v>
      </c>
      <c r="N242" s="93"/>
      <c r="O242" s="21">
        <v>9.0415913200722758E-3</v>
      </c>
      <c r="P242" s="160">
        <f t="shared" si="15"/>
        <v>0.9</v>
      </c>
      <c r="Q242" s="22" t="s">
        <v>37</v>
      </c>
      <c r="R242" s="9" t="s">
        <v>1499</v>
      </c>
      <c r="S242" s="8" t="s">
        <v>1466</v>
      </c>
    </row>
    <row r="243" spans="1:19">
      <c r="A243" s="80" t="s">
        <v>1549</v>
      </c>
      <c r="B243" s="73" t="s">
        <v>1253</v>
      </c>
      <c r="C243" s="5" t="s">
        <v>1245</v>
      </c>
      <c r="D243" s="164">
        <f>$N$258-I243*($N$258-$N$237)</f>
        <v>15.465162790697674</v>
      </c>
      <c r="E243" s="164">
        <f>$N$237-O243*($N$237-$N$225)</f>
        <v>13.800153707052441</v>
      </c>
      <c r="F243" t="str">
        <f t="shared" si="12"/>
        <v>24.2 percent up in Langhian international stage</v>
      </c>
      <c r="G243" t="str">
        <f t="shared" si="13"/>
        <v>0.9 percent up in Serravallian international stage</v>
      </c>
      <c r="I243" s="8">
        <v>0.24186046511627945</v>
      </c>
      <c r="J243" s="160">
        <f t="shared" si="14"/>
        <v>24.2</v>
      </c>
      <c r="K243" s="9" t="s">
        <v>38</v>
      </c>
      <c r="L243" s="5" t="s">
        <v>945</v>
      </c>
      <c r="M243" s="7" t="s">
        <v>945</v>
      </c>
      <c r="N243" s="93"/>
      <c r="O243" s="21">
        <v>9.0415913200722758E-3</v>
      </c>
      <c r="P243" s="160">
        <f t="shared" si="15"/>
        <v>0.9</v>
      </c>
      <c r="Q243" s="22" t="s">
        <v>37</v>
      </c>
      <c r="R243" s="9" t="s">
        <v>1499</v>
      </c>
      <c r="S243" s="8" t="s">
        <v>1466</v>
      </c>
    </row>
    <row r="244" spans="1:19">
      <c r="A244" s="80" t="s">
        <v>1549</v>
      </c>
      <c r="B244" s="71" t="s">
        <v>511</v>
      </c>
      <c r="C244" s="5" t="s">
        <v>17</v>
      </c>
      <c r="D244" s="164">
        <f>$N$258-I244*($N$258-$N$237)</f>
        <v>15.550387931034482</v>
      </c>
      <c r="E244" s="164">
        <f>$N$258-O244*($N$258-$N$237)</f>
        <v>15.082715517241379</v>
      </c>
      <c r="F244" t="str">
        <f t="shared" si="12"/>
        <v>20.3 percent up in Langhian international stage</v>
      </c>
      <c r="G244" t="str">
        <f t="shared" si="13"/>
        <v>41.8 percent up in Langhian international stage</v>
      </c>
      <c r="I244" s="8">
        <v>0.20258620689655193</v>
      </c>
      <c r="J244" s="160">
        <f t="shared" si="14"/>
        <v>20.3</v>
      </c>
      <c r="K244" s="9" t="s">
        <v>38</v>
      </c>
      <c r="L244" s="5" t="s">
        <v>945</v>
      </c>
      <c r="M244" s="7" t="s">
        <v>945</v>
      </c>
      <c r="N244" s="93"/>
      <c r="O244" s="21">
        <v>0.41810344827586227</v>
      </c>
      <c r="P244" s="160">
        <f t="shared" si="15"/>
        <v>41.8</v>
      </c>
      <c r="Q244" s="22" t="s">
        <v>38</v>
      </c>
      <c r="R244" s="9" t="s">
        <v>1500</v>
      </c>
      <c r="S244" s="8">
        <v>0.21551724137930975</v>
      </c>
    </row>
    <row r="245" spans="1:19">
      <c r="A245" s="80" t="s">
        <v>1549</v>
      </c>
      <c r="B245" s="71" t="s">
        <v>514</v>
      </c>
      <c r="C245" s="5" t="s">
        <v>18</v>
      </c>
      <c r="D245" s="164">
        <f>$N$258-I245*($N$258-$N$237)</f>
        <v>15.550387931034482</v>
      </c>
      <c r="E245" s="164">
        <f>$N$237-O245*($N$237-$N$225)</f>
        <v>11.831385896180215</v>
      </c>
      <c r="F245" t="str">
        <f t="shared" si="12"/>
        <v>20.3 percent up in Langhian international stage</v>
      </c>
      <c r="G245" t="str">
        <f t="shared" si="13"/>
        <v>90.6 percent up in Serravallian international stage</v>
      </c>
      <c r="I245" s="8">
        <v>0.20258620689655193</v>
      </c>
      <c r="J245" s="160">
        <f t="shared" si="14"/>
        <v>20.3</v>
      </c>
      <c r="K245" s="9" t="s">
        <v>38</v>
      </c>
      <c r="L245" s="5" t="s">
        <v>945</v>
      </c>
      <c r="M245" s="7" t="s">
        <v>945</v>
      </c>
      <c r="N245" s="93"/>
      <c r="O245" s="21">
        <v>0.90597453476983336</v>
      </c>
      <c r="P245" s="160">
        <f t="shared" si="15"/>
        <v>90.6</v>
      </c>
      <c r="Q245" s="22" t="s">
        <v>37</v>
      </c>
      <c r="R245" s="9" t="s">
        <v>1499</v>
      </c>
      <c r="S245" s="8" t="s">
        <v>1466</v>
      </c>
    </row>
    <row r="246" spans="1:19">
      <c r="A246" s="80" t="s">
        <v>1549</v>
      </c>
      <c r="B246" s="77" t="s">
        <v>924</v>
      </c>
      <c r="C246" s="5" t="s">
        <v>1010</v>
      </c>
      <c r="D246" s="164">
        <f>$N$258-I246*($N$258-$N$237)</f>
        <v>15.550387931034482</v>
      </c>
      <c r="E246" s="164">
        <f>$N$258-O246*($N$258-$N$237)</f>
        <v>15.082715517241379</v>
      </c>
      <c r="F246" t="str">
        <f t="shared" si="12"/>
        <v>20.3 percent up in Langhian international stage</v>
      </c>
      <c r="G246" t="str">
        <f t="shared" si="13"/>
        <v>41.8 percent up in Langhian international stage</v>
      </c>
      <c r="I246" s="8">
        <v>0.20258620689655193</v>
      </c>
      <c r="J246" s="160">
        <f t="shared" si="14"/>
        <v>20.3</v>
      </c>
      <c r="K246" s="9" t="s">
        <v>38</v>
      </c>
      <c r="L246" s="5" t="s">
        <v>945</v>
      </c>
      <c r="M246" s="7" t="s">
        <v>945</v>
      </c>
      <c r="N246" s="93"/>
      <c r="O246" s="21">
        <v>0.41810344827586227</v>
      </c>
      <c r="P246" s="160">
        <f t="shared" si="15"/>
        <v>41.8</v>
      </c>
      <c r="Q246" s="22" t="s">
        <v>38</v>
      </c>
      <c r="R246" s="9" t="s">
        <v>1500</v>
      </c>
      <c r="S246" s="8">
        <v>0.21551724137930975</v>
      </c>
    </row>
    <row r="247" spans="1:19">
      <c r="A247" s="80" t="s">
        <v>1549</v>
      </c>
      <c r="B247" s="71" t="s">
        <v>712</v>
      </c>
      <c r="C247" s="5" t="s">
        <v>19</v>
      </c>
      <c r="D247" s="164">
        <f>$N$258-I247*($N$258-$N$237)</f>
        <v>15.550387931034482</v>
      </c>
      <c r="E247" s="164">
        <f>$N$237-O247*($N$237-$N$225)</f>
        <v>13.658761018609207</v>
      </c>
      <c r="F247" t="str">
        <f t="shared" si="12"/>
        <v>20.3 percent up in Langhian international stage</v>
      </c>
      <c r="G247" t="str">
        <f t="shared" si="13"/>
        <v>7.3 percent up in Serravallian international stage</v>
      </c>
      <c r="I247" s="8">
        <v>0.20258620689655193</v>
      </c>
      <c r="J247" s="160">
        <f t="shared" si="14"/>
        <v>20.3</v>
      </c>
      <c r="K247" s="9" t="s">
        <v>38</v>
      </c>
      <c r="L247" s="5" t="s">
        <v>945</v>
      </c>
      <c r="M247" s="7" t="s">
        <v>945</v>
      </c>
      <c r="N247" s="93"/>
      <c r="O247" s="21">
        <v>7.3457394711067756E-2</v>
      </c>
      <c r="P247" s="160">
        <f t="shared" si="15"/>
        <v>7.3</v>
      </c>
      <c r="Q247" s="22" t="s">
        <v>37</v>
      </c>
      <c r="R247" s="9" t="s">
        <v>1499</v>
      </c>
      <c r="S247" s="8" t="s">
        <v>1466</v>
      </c>
    </row>
    <row r="248" spans="1:19">
      <c r="A248" s="80" t="s">
        <v>1549</v>
      </c>
      <c r="B248" s="73" t="s">
        <v>1251</v>
      </c>
      <c r="C248" s="5" t="s">
        <v>999</v>
      </c>
      <c r="D248" s="164">
        <f>$N$258-I248*($N$258-$N$237)</f>
        <v>15.919348837209302</v>
      </c>
      <c r="E248" s="164">
        <f>$N$258-O248*($N$258-$N$237)</f>
        <v>15.111906976744185</v>
      </c>
      <c r="F248" t="str">
        <f t="shared" si="12"/>
        <v>3.3 percent up in Langhian international stage</v>
      </c>
      <c r="G248" t="str">
        <f t="shared" si="13"/>
        <v>40.5 percent up in Langhian international stage</v>
      </c>
      <c r="I248" s="8">
        <v>3.2558139534883845E-2</v>
      </c>
      <c r="J248" s="160">
        <f t="shared" si="14"/>
        <v>3.3</v>
      </c>
      <c r="K248" s="9" t="s">
        <v>38</v>
      </c>
      <c r="L248" s="5" t="s">
        <v>945</v>
      </c>
      <c r="M248" s="7" t="s">
        <v>945</v>
      </c>
      <c r="N248" s="93"/>
      <c r="O248" s="21">
        <v>0.4046511627906984</v>
      </c>
      <c r="P248" s="160">
        <f t="shared" si="15"/>
        <v>40.5</v>
      </c>
      <c r="Q248" s="22" t="s">
        <v>38</v>
      </c>
      <c r="R248" s="9" t="s">
        <v>1500</v>
      </c>
      <c r="S248" s="8">
        <v>0.37209302325581506</v>
      </c>
    </row>
    <row r="249" spans="1:19">
      <c r="A249" s="80" t="s">
        <v>1549</v>
      </c>
      <c r="B249" s="73" t="s">
        <v>1356</v>
      </c>
      <c r="C249" s="5" t="s">
        <v>999</v>
      </c>
      <c r="D249" s="164">
        <f>$N$258-I249*($N$258-$N$237)</f>
        <v>15.919348837209302</v>
      </c>
      <c r="E249" s="164">
        <f>$N$225-O249*($N$225-$N$205)</f>
        <v>10.914889958734525</v>
      </c>
      <c r="F249" t="str">
        <f t="shared" si="12"/>
        <v>3.3 percent up in Langhian international stage</v>
      </c>
      <c r="G249" t="str">
        <f t="shared" si="13"/>
        <v>16.2 percent up in Tortonian international stage</v>
      </c>
      <c r="I249" s="8">
        <v>3.2558139534883845E-2</v>
      </c>
      <c r="J249" s="160">
        <f t="shared" si="14"/>
        <v>3.3</v>
      </c>
      <c r="K249" s="9" t="s">
        <v>38</v>
      </c>
      <c r="L249" s="5" t="s">
        <v>945</v>
      </c>
      <c r="M249" s="7" t="s">
        <v>945</v>
      </c>
      <c r="N249" s="93"/>
      <c r="O249" s="21">
        <v>0.16231086657496566</v>
      </c>
      <c r="P249" s="160">
        <f t="shared" si="15"/>
        <v>16.2</v>
      </c>
      <c r="Q249" s="22" t="s">
        <v>36</v>
      </c>
      <c r="R249" s="9" t="s">
        <v>1499</v>
      </c>
      <c r="S249" s="8" t="s">
        <v>1466</v>
      </c>
    </row>
    <row r="250" spans="1:19">
      <c r="A250" s="80" t="s">
        <v>1549</v>
      </c>
      <c r="B250" s="78" t="s">
        <v>1034</v>
      </c>
      <c r="C250" s="5" t="s">
        <v>1040</v>
      </c>
      <c r="D250" s="164">
        <f>$N$258-I250*($N$258-$N$237)</f>
        <v>15.99</v>
      </c>
      <c r="E250" s="164">
        <f>$N$237-O250*($N$237-$N$225)</f>
        <v>12.874064642507346</v>
      </c>
      <c r="F250" t="str">
        <f t="shared" si="12"/>
        <v>0 percent up in Langhian international stage</v>
      </c>
      <c r="G250" t="str">
        <f t="shared" si="13"/>
        <v>43.1 percent up in Serravallian international stage</v>
      </c>
      <c r="I250" s="8">
        <v>0</v>
      </c>
      <c r="J250" s="160">
        <f t="shared" si="14"/>
        <v>0</v>
      </c>
      <c r="K250" s="9" t="s">
        <v>38</v>
      </c>
      <c r="L250" s="5" t="s">
        <v>945</v>
      </c>
      <c r="M250" s="7" t="s">
        <v>945</v>
      </c>
      <c r="N250" s="93"/>
      <c r="O250" s="21">
        <v>0.43095004897159689</v>
      </c>
      <c r="P250" s="160">
        <f t="shared" si="15"/>
        <v>43.1</v>
      </c>
      <c r="Q250" s="22" t="s">
        <v>37</v>
      </c>
      <c r="R250" s="9" t="s">
        <v>1499</v>
      </c>
      <c r="S250" s="8" t="s">
        <v>1466</v>
      </c>
    </row>
    <row r="251" spans="1:19">
      <c r="A251" s="80" t="s">
        <v>1549</v>
      </c>
      <c r="B251" s="71" t="s">
        <v>435</v>
      </c>
      <c r="C251" s="5" t="s">
        <v>1424</v>
      </c>
      <c r="D251" s="164">
        <f>$N$258-I251*($N$258-$N$237)</f>
        <v>15.99</v>
      </c>
      <c r="E251" s="164">
        <f>$N$237-O251*($N$237-$N$225)</f>
        <v>11.625</v>
      </c>
      <c r="F251" t="str">
        <f t="shared" si="12"/>
        <v>0 percent up in Langhian international stage</v>
      </c>
      <c r="G251" t="str">
        <f t="shared" si="13"/>
        <v>100 percent up in Serravallian international stage</v>
      </c>
      <c r="I251" s="8">
        <v>0</v>
      </c>
      <c r="J251" s="160">
        <f t="shared" si="14"/>
        <v>0</v>
      </c>
      <c r="K251" s="9" t="s">
        <v>38</v>
      </c>
      <c r="L251" s="5" t="s">
        <v>945</v>
      </c>
      <c r="M251" s="7" t="s">
        <v>945</v>
      </c>
      <c r="N251" s="93"/>
      <c r="O251" s="21">
        <v>1</v>
      </c>
      <c r="P251" s="160">
        <f t="shared" si="15"/>
        <v>100</v>
      </c>
      <c r="Q251" s="22" t="s">
        <v>37</v>
      </c>
      <c r="R251" s="9" t="s">
        <v>1498</v>
      </c>
      <c r="S251" s="8" t="s">
        <v>1466</v>
      </c>
    </row>
    <row r="252" spans="1:19">
      <c r="A252" s="80" t="s">
        <v>1549</v>
      </c>
      <c r="B252" s="72" t="s">
        <v>1208</v>
      </c>
      <c r="C252" s="5" t="s">
        <v>1424</v>
      </c>
      <c r="D252" s="164">
        <f>$N$258-I252*($N$258-$N$237)</f>
        <v>15.99</v>
      </c>
      <c r="E252" s="164">
        <f>$N$258-O252*($N$258-$N$237)</f>
        <v>13.82</v>
      </c>
      <c r="F252" t="str">
        <f t="shared" si="12"/>
        <v>0 percent up in Langhian international stage</v>
      </c>
      <c r="G252" t="str">
        <f t="shared" si="13"/>
        <v>100 percent up in Langhian international stage</v>
      </c>
      <c r="I252" s="8">
        <v>0</v>
      </c>
      <c r="J252" s="160">
        <f t="shared" si="14"/>
        <v>0</v>
      </c>
      <c r="K252" s="9" t="s">
        <v>38</v>
      </c>
      <c r="L252" s="5" t="s">
        <v>945</v>
      </c>
      <c r="M252" s="7" t="s">
        <v>945</v>
      </c>
      <c r="N252" s="93"/>
      <c r="O252" s="21">
        <v>1</v>
      </c>
      <c r="P252" s="160">
        <f t="shared" si="15"/>
        <v>100</v>
      </c>
      <c r="Q252" s="22" t="s">
        <v>38</v>
      </c>
      <c r="R252" s="9" t="s">
        <v>1498</v>
      </c>
      <c r="S252" s="8" t="s">
        <v>1466</v>
      </c>
    </row>
    <row r="253" spans="1:19">
      <c r="A253" s="80" t="s">
        <v>1549</v>
      </c>
      <c r="B253" s="76" t="s">
        <v>1345</v>
      </c>
      <c r="C253" s="5" t="s">
        <v>1276</v>
      </c>
      <c r="D253" s="164">
        <f>$N$258-I253*($N$258-$N$237)</f>
        <v>15.99</v>
      </c>
      <c r="E253" s="164">
        <f>$N$237-O253*($N$237-$N$225)</f>
        <v>12.064</v>
      </c>
      <c r="F253" t="str">
        <f t="shared" si="12"/>
        <v>0 percent up in Langhian international stage</v>
      </c>
      <c r="G253" t="str">
        <f t="shared" si="13"/>
        <v>80 percent up in Serravallian international stage</v>
      </c>
      <c r="I253" s="8">
        <v>0</v>
      </c>
      <c r="J253" s="160">
        <f t="shared" si="14"/>
        <v>0</v>
      </c>
      <c r="K253" s="9" t="s">
        <v>38</v>
      </c>
      <c r="L253" s="5" t="s">
        <v>945</v>
      </c>
      <c r="M253" s="7" t="s">
        <v>945</v>
      </c>
      <c r="N253" s="93"/>
      <c r="O253" s="21">
        <v>0.79999999999999982</v>
      </c>
      <c r="P253" s="160">
        <f t="shared" si="15"/>
        <v>80</v>
      </c>
      <c r="Q253" s="22" t="s">
        <v>37</v>
      </c>
      <c r="R253" s="9" t="s">
        <v>1499</v>
      </c>
      <c r="S253" s="8" t="s">
        <v>1466</v>
      </c>
    </row>
    <row r="254" spans="1:19">
      <c r="A254" s="80" t="s">
        <v>1549</v>
      </c>
      <c r="B254" s="77" t="s">
        <v>927</v>
      </c>
      <c r="C254" s="5" t="s">
        <v>1010</v>
      </c>
      <c r="D254" s="164">
        <f>$N$258-I254*($N$258-$N$237)</f>
        <v>15.99</v>
      </c>
      <c r="E254" s="164">
        <f>$N$258-O254*($N$258-$N$237)</f>
        <v>13.82</v>
      </c>
      <c r="F254" t="str">
        <f t="shared" si="12"/>
        <v>0 percent up in Langhian international stage</v>
      </c>
      <c r="G254" t="str">
        <f t="shared" si="13"/>
        <v>100 percent up in Langhian international stage</v>
      </c>
      <c r="I254" s="8">
        <v>0</v>
      </c>
      <c r="J254" s="160">
        <f t="shared" si="14"/>
        <v>0</v>
      </c>
      <c r="K254" s="9" t="s">
        <v>38</v>
      </c>
      <c r="L254" s="5" t="s">
        <v>945</v>
      </c>
      <c r="M254" s="7" t="s">
        <v>945</v>
      </c>
      <c r="N254" s="93"/>
      <c r="O254" s="21">
        <v>1</v>
      </c>
      <c r="P254" s="160">
        <f t="shared" si="15"/>
        <v>100</v>
      </c>
      <c r="Q254" s="22" t="s">
        <v>38</v>
      </c>
      <c r="R254" s="9" t="s">
        <v>1498</v>
      </c>
      <c r="S254" s="8" t="s">
        <v>1466</v>
      </c>
    </row>
    <row r="255" spans="1:19">
      <c r="A255" s="80" t="s">
        <v>1549</v>
      </c>
      <c r="B255" s="71" t="s">
        <v>856</v>
      </c>
      <c r="C255" s="5" t="s">
        <v>22</v>
      </c>
      <c r="D255" s="164">
        <f>$N$258-I255*($N$258-$N$237)</f>
        <v>15.99</v>
      </c>
      <c r="E255" s="164">
        <f>$N$237-O255*($N$237-$N$225)</f>
        <v>13.658761018609207</v>
      </c>
      <c r="F255" t="str">
        <f t="shared" si="12"/>
        <v>0 percent up in Langhian international stage</v>
      </c>
      <c r="G255" t="str">
        <f t="shared" si="13"/>
        <v>7.3 percent up in Serravallian international stage</v>
      </c>
      <c r="I255" s="8">
        <v>0</v>
      </c>
      <c r="J255" s="160">
        <f t="shared" si="14"/>
        <v>0</v>
      </c>
      <c r="K255" s="9" t="s">
        <v>38</v>
      </c>
      <c r="L255" s="5" t="s">
        <v>945</v>
      </c>
      <c r="M255" s="7" t="s">
        <v>945</v>
      </c>
      <c r="N255" s="93"/>
      <c r="O255" s="21">
        <v>7.3457394711067756E-2</v>
      </c>
      <c r="P255" s="160">
        <f t="shared" si="15"/>
        <v>7.3</v>
      </c>
      <c r="Q255" s="22" t="s">
        <v>37</v>
      </c>
      <c r="R255" s="9" t="s">
        <v>1499</v>
      </c>
      <c r="S255" s="8" t="s">
        <v>1466</v>
      </c>
    </row>
    <row r="256" spans="1:19">
      <c r="A256" s="80" t="s">
        <v>1549</v>
      </c>
      <c r="B256" s="74" t="s">
        <v>436</v>
      </c>
      <c r="C256" s="5" t="s">
        <v>1424</v>
      </c>
      <c r="D256" s="164">
        <f>$N$258-I256*($N$258-$N$237)</f>
        <v>15.99</v>
      </c>
      <c r="E256" s="164">
        <f>$N$225-O256*($N$225-$N$205)</f>
        <v>7.25</v>
      </c>
      <c r="F256" t="str">
        <f t="shared" si="12"/>
        <v>0 percent up in Langhian international stage</v>
      </c>
      <c r="G256" t="str">
        <f t="shared" si="13"/>
        <v>100 percent up in Tortonian international stage</v>
      </c>
      <c r="I256" s="8">
        <v>0</v>
      </c>
      <c r="J256" s="160">
        <f t="shared" si="14"/>
        <v>0</v>
      </c>
      <c r="K256" s="9" t="s">
        <v>38</v>
      </c>
      <c r="L256" s="5" t="s">
        <v>945</v>
      </c>
      <c r="M256" s="7" t="s">
        <v>945</v>
      </c>
      <c r="N256" s="93"/>
      <c r="O256" s="21">
        <v>1</v>
      </c>
      <c r="P256" s="160">
        <f t="shared" si="15"/>
        <v>100</v>
      </c>
      <c r="Q256" s="22" t="s">
        <v>36</v>
      </c>
      <c r="R256" s="9" t="s">
        <v>1498</v>
      </c>
      <c r="S256" s="8" t="s">
        <v>1466</v>
      </c>
    </row>
    <row r="257" spans="1:19">
      <c r="A257" s="80" t="s">
        <v>1549</v>
      </c>
      <c r="B257" s="71" t="s">
        <v>38</v>
      </c>
      <c r="C257" s="5" t="s">
        <v>945</v>
      </c>
      <c r="D257" s="164">
        <f>$N$258-I257*($N$258-$N$237)</f>
        <v>15.99</v>
      </c>
      <c r="E257" s="164">
        <f>$N$258-O257*($N$258-$N$237)</f>
        <v>13.82</v>
      </c>
      <c r="F257" t="str">
        <f t="shared" si="12"/>
        <v>0 percent up in Langhian international stage</v>
      </c>
      <c r="G257" t="str">
        <f t="shared" si="13"/>
        <v>100 percent up in Langhian international stage</v>
      </c>
      <c r="I257" s="8">
        <v>0</v>
      </c>
      <c r="J257" s="160">
        <f t="shared" si="14"/>
        <v>0</v>
      </c>
      <c r="K257" s="9" t="s">
        <v>38</v>
      </c>
      <c r="L257" s="5" t="s">
        <v>1505</v>
      </c>
      <c r="M257" s="7" t="s">
        <v>150</v>
      </c>
      <c r="N257" s="94">
        <f>Master_Chronostrat!I17</f>
        <v>15.99</v>
      </c>
      <c r="O257" s="21">
        <v>1</v>
      </c>
      <c r="P257" s="160">
        <f t="shared" si="15"/>
        <v>100</v>
      </c>
      <c r="Q257" s="22" t="s">
        <v>38</v>
      </c>
      <c r="R257" s="9" t="s">
        <v>1505</v>
      </c>
      <c r="S257" s="8" t="s">
        <v>1466</v>
      </c>
    </row>
    <row r="258" spans="1:19">
      <c r="A258" s="80" t="s">
        <v>1549</v>
      </c>
      <c r="B258" s="71" t="s">
        <v>343</v>
      </c>
      <c r="C258" s="5" t="s">
        <v>945</v>
      </c>
      <c r="D258" s="164">
        <f>$N$258-I258*($N$258-$N$237)</f>
        <v>15.99</v>
      </c>
      <c r="E258" s="164">
        <f>$N$237-O258*($N$237-$N$225)</f>
        <v>11.625</v>
      </c>
      <c r="F258" t="str">
        <f t="shared" si="12"/>
        <v>0 percent up in Langhian international stage</v>
      </c>
      <c r="G258" t="str">
        <f t="shared" si="13"/>
        <v>100 percent up in Serravallian international stage</v>
      </c>
      <c r="I258" s="8">
        <v>0</v>
      </c>
      <c r="J258" s="160">
        <f t="shared" si="14"/>
        <v>0</v>
      </c>
      <c r="K258" s="9" t="s">
        <v>38</v>
      </c>
      <c r="L258" s="5" t="s">
        <v>945</v>
      </c>
      <c r="M258" s="7" t="s">
        <v>945</v>
      </c>
      <c r="N258" s="94">
        <f>Master_Chronostrat!I17</f>
        <v>15.99</v>
      </c>
      <c r="O258" s="21">
        <v>1</v>
      </c>
      <c r="P258" s="160">
        <f t="shared" si="15"/>
        <v>100</v>
      </c>
      <c r="Q258" s="22" t="s">
        <v>37</v>
      </c>
      <c r="R258" s="9" t="s">
        <v>1498</v>
      </c>
      <c r="S258" s="8" t="s">
        <v>1466</v>
      </c>
    </row>
    <row r="259" spans="1:19">
      <c r="A259" s="80" t="s">
        <v>1549</v>
      </c>
      <c r="B259" s="73" t="s">
        <v>1271</v>
      </c>
      <c r="C259" s="5" t="s">
        <v>1245</v>
      </c>
      <c r="D259" s="164">
        <f>$N$274-I259*($N$274-$N$258)</f>
        <v>16.32</v>
      </c>
      <c r="E259" s="164">
        <f>$N$258-O259*($N$258-$N$237)</f>
        <v>15.515627906976743</v>
      </c>
      <c r="F259" t="str">
        <f t="shared" si="12"/>
        <v>92.6 percent up in Burdigalian international stage</v>
      </c>
      <c r="G259" t="str">
        <f t="shared" si="13"/>
        <v>21.9 percent up in Langhian international stage</v>
      </c>
      <c r="I259" s="8">
        <v>0.92600896860986548</v>
      </c>
      <c r="J259" s="160">
        <f t="shared" si="14"/>
        <v>92.6</v>
      </c>
      <c r="K259" s="9" t="s">
        <v>39</v>
      </c>
      <c r="L259" s="5" t="s">
        <v>945</v>
      </c>
      <c r="M259" s="7" t="s">
        <v>945</v>
      </c>
      <c r="N259" s="93"/>
      <c r="O259" s="21">
        <v>0.21860465116279112</v>
      </c>
      <c r="P259" s="160">
        <f t="shared" si="15"/>
        <v>21.9</v>
      </c>
      <c r="Q259" s="22" t="s">
        <v>38</v>
      </c>
      <c r="R259" s="9" t="s">
        <v>1499</v>
      </c>
      <c r="S259" s="8" t="s">
        <v>1466</v>
      </c>
    </row>
    <row r="260" spans="1:19">
      <c r="A260" s="80" t="s">
        <v>1549</v>
      </c>
      <c r="B260" s="71" t="s">
        <v>515</v>
      </c>
      <c r="C260" s="5" t="s">
        <v>17</v>
      </c>
      <c r="D260" s="164">
        <f>$N$274-I260*($N$274-$N$258)</f>
        <v>16.52</v>
      </c>
      <c r="E260" s="164">
        <f>$N$258-O260*($N$258-$N$237)</f>
        <v>15.550387931034482</v>
      </c>
      <c r="F260" t="str">
        <f t="shared" ref="F260:F323" si="16">CONCATENATE(J260," percent up in ",K260," international stage")</f>
        <v>88.1 percent up in Burdigalian international stage</v>
      </c>
      <c r="G260" t="str">
        <f t="shared" ref="G260:G323" si="17">CONCATENATE(P260," percent up in ",Q260," international stage")</f>
        <v>20.3 percent up in Langhian international stage</v>
      </c>
      <c r="I260" s="8">
        <v>0.88116591928251131</v>
      </c>
      <c r="J260" s="160">
        <f t="shared" ref="J260:J323" si="18">ROUND(I260*100,1)</f>
        <v>88.1</v>
      </c>
      <c r="K260" s="9" t="s">
        <v>39</v>
      </c>
      <c r="L260" s="5" t="s">
        <v>945</v>
      </c>
      <c r="M260" s="7" t="s">
        <v>945</v>
      </c>
      <c r="N260" s="93"/>
      <c r="O260" s="21">
        <v>0.20258620689655196</v>
      </c>
      <c r="P260" s="160">
        <f t="shared" ref="P260:P323" si="19">ROUND(O260*100,1)</f>
        <v>20.3</v>
      </c>
      <c r="Q260" s="22" t="s">
        <v>38</v>
      </c>
      <c r="R260" s="9" t="s">
        <v>1499</v>
      </c>
      <c r="S260" s="8" t="s">
        <v>1466</v>
      </c>
    </row>
    <row r="261" spans="1:19">
      <c r="A261" s="80" t="s">
        <v>1549</v>
      </c>
      <c r="B261" s="71" t="s">
        <v>562</v>
      </c>
      <c r="C261" s="5" t="s">
        <v>999</v>
      </c>
      <c r="D261" s="164">
        <f>$N$274-I261*($N$274-$N$258)</f>
        <v>16.52</v>
      </c>
      <c r="E261" s="164">
        <f>$N$258-O261*($N$258-$N$237)</f>
        <v>15.082715517241379</v>
      </c>
      <c r="F261" t="str">
        <f t="shared" si="16"/>
        <v>88.1 percent up in Burdigalian international stage</v>
      </c>
      <c r="G261" t="str">
        <f t="shared" si="17"/>
        <v>41.8 percent up in Langhian international stage</v>
      </c>
      <c r="I261" s="8">
        <v>0.88116591928251131</v>
      </c>
      <c r="J261" s="160">
        <f t="shared" si="18"/>
        <v>88.1</v>
      </c>
      <c r="K261" s="9" t="s">
        <v>39</v>
      </c>
      <c r="L261" s="5" t="s">
        <v>945</v>
      </c>
      <c r="M261" s="7" t="s">
        <v>945</v>
      </c>
      <c r="N261" s="93"/>
      <c r="O261" s="21">
        <v>0.41810344827586227</v>
      </c>
      <c r="P261" s="160">
        <f t="shared" si="19"/>
        <v>41.8</v>
      </c>
      <c r="Q261" s="22" t="s">
        <v>38</v>
      </c>
      <c r="R261" s="9" t="s">
        <v>1499</v>
      </c>
      <c r="S261" s="8" t="s">
        <v>1466</v>
      </c>
    </row>
    <row r="262" spans="1:19">
      <c r="A262" s="80" t="s">
        <v>1549</v>
      </c>
      <c r="B262" s="71" t="s">
        <v>800</v>
      </c>
      <c r="C262" s="5" t="s">
        <v>19</v>
      </c>
      <c r="D262" s="164">
        <f>$N$274-I262*($N$274-$N$258)</f>
        <v>16.52</v>
      </c>
      <c r="E262" s="164">
        <f>$N$258-O262*($N$258-$N$237)</f>
        <v>15.550387931034482</v>
      </c>
      <c r="F262" t="str">
        <f t="shared" si="16"/>
        <v>88.1 percent up in Burdigalian international stage</v>
      </c>
      <c r="G262" t="str">
        <f t="shared" si="17"/>
        <v>20.3 percent up in Langhian international stage</v>
      </c>
      <c r="I262" s="8">
        <v>0.88116591928251131</v>
      </c>
      <c r="J262" s="160">
        <f t="shared" si="18"/>
        <v>88.1</v>
      </c>
      <c r="K262" s="9" t="s">
        <v>39</v>
      </c>
      <c r="L262" s="5" t="s">
        <v>945</v>
      </c>
      <c r="M262" s="7" t="s">
        <v>945</v>
      </c>
      <c r="N262" s="93"/>
      <c r="O262" s="21">
        <v>0.20258620689655196</v>
      </c>
      <c r="P262" s="160">
        <f t="shared" si="19"/>
        <v>20.3</v>
      </c>
      <c r="Q262" s="22" t="s">
        <v>38</v>
      </c>
      <c r="R262" s="9" t="s">
        <v>1499</v>
      </c>
      <c r="S262" s="8" t="s">
        <v>1466</v>
      </c>
    </row>
    <row r="263" spans="1:19">
      <c r="A263" s="80" t="s">
        <v>1549</v>
      </c>
      <c r="B263" s="73" t="s">
        <v>1298</v>
      </c>
      <c r="C263" s="5" t="s">
        <v>1232</v>
      </c>
      <c r="D263" s="164">
        <f>$N$274-I263*($N$274-$N$258)</f>
        <v>17.02</v>
      </c>
      <c r="E263" s="164">
        <f>$N$274-O263*($N$274-$N$258)</f>
        <v>16.02</v>
      </c>
      <c r="F263" t="str">
        <f t="shared" si="16"/>
        <v>76.9 percent up in Burdigalian international stage</v>
      </c>
      <c r="G263" t="str">
        <f t="shared" si="17"/>
        <v>99.3 percent up in Burdigalian international stage</v>
      </c>
      <c r="I263" s="8">
        <v>0.76905829596412567</v>
      </c>
      <c r="J263" s="160">
        <f t="shared" si="18"/>
        <v>76.900000000000006</v>
      </c>
      <c r="K263" s="9" t="s">
        <v>39</v>
      </c>
      <c r="L263" s="5" t="s">
        <v>945</v>
      </c>
      <c r="M263" s="7" t="s">
        <v>945</v>
      </c>
      <c r="N263" s="93"/>
      <c r="O263" s="21">
        <v>0.99327354260089695</v>
      </c>
      <c r="P263" s="160">
        <f t="shared" si="19"/>
        <v>99.3</v>
      </c>
      <c r="Q263" s="22" t="s">
        <v>39</v>
      </c>
      <c r="R263" s="9" t="s">
        <v>1500</v>
      </c>
      <c r="S263" s="8">
        <v>0.22421524663677081</v>
      </c>
    </row>
    <row r="264" spans="1:19">
      <c r="A264" s="80" t="s">
        <v>1549</v>
      </c>
      <c r="B264" s="71" t="s">
        <v>486</v>
      </c>
      <c r="C264" s="5" t="s">
        <v>999</v>
      </c>
      <c r="D264" s="164">
        <f>$N$274-I264*($N$274-$N$258)</f>
        <v>17.52</v>
      </c>
      <c r="E264" s="164">
        <f>$N$274-O264*($N$274-$N$258)</f>
        <v>16.52</v>
      </c>
      <c r="F264" t="str">
        <f t="shared" si="16"/>
        <v>65.7 percent up in Burdigalian international stage</v>
      </c>
      <c r="G264" t="str">
        <f t="shared" si="17"/>
        <v>88.1 percent up in Burdigalian international stage</v>
      </c>
      <c r="I264" s="8">
        <v>0.65695067264573992</v>
      </c>
      <c r="J264" s="160">
        <f t="shared" si="18"/>
        <v>65.7</v>
      </c>
      <c r="K264" s="9" t="s">
        <v>39</v>
      </c>
      <c r="L264" s="5" t="s">
        <v>945</v>
      </c>
      <c r="M264" s="7" t="s">
        <v>945</v>
      </c>
      <c r="N264" s="93"/>
      <c r="O264" s="21">
        <v>0.88116591928251131</v>
      </c>
      <c r="P264" s="160">
        <f t="shared" si="19"/>
        <v>88.1</v>
      </c>
      <c r="Q264" s="22" t="s">
        <v>39</v>
      </c>
      <c r="R264" s="9" t="s">
        <v>1500</v>
      </c>
      <c r="S264" s="8">
        <v>0.22421524663677159</v>
      </c>
    </row>
    <row r="265" spans="1:19">
      <c r="A265" s="80" t="s">
        <v>1549</v>
      </c>
      <c r="B265" s="73" t="s">
        <v>1353</v>
      </c>
      <c r="C265" s="5" t="s">
        <v>1245</v>
      </c>
      <c r="D265" s="164">
        <f>$N$274-I265*($N$274-$N$258)</f>
        <v>17.52</v>
      </c>
      <c r="E265" s="164">
        <f>$N$274-O265*($N$274-$N$258)</f>
        <v>16.32</v>
      </c>
      <c r="F265" t="str">
        <f t="shared" si="16"/>
        <v>65.7 percent up in Burdigalian international stage</v>
      </c>
      <c r="G265" t="str">
        <f t="shared" si="17"/>
        <v>92.6 percent up in Burdigalian international stage</v>
      </c>
      <c r="I265" s="8">
        <v>0.65695067264573992</v>
      </c>
      <c r="J265" s="160">
        <f t="shared" si="18"/>
        <v>65.7</v>
      </c>
      <c r="K265" s="9" t="s">
        <v>39</v>
      </c>
      <c r="L265" s="5" t="s">
        <v>945</v>
      </c>
      <c r="M265" s="7" t="s">
        <v>945</v>
      </c>
      <c r="N265" s="93"/>
      <c r="O265" s="21">
        <v>0.92600896860986548</v>
      </c>
      <c r="P265" s="160">
        <f t="shared" si="19"/>
        <v>92.6</v>
      </c>
      <c r="Q265" s="22" t="s">
        <v>39</v>
      </c>
      <c r="R265" s="9" t="s">
        <v>1500</v>
      </c>
      <c r="S265" s="8">
        <v>0.26905829596412606</v>
      </c>
    </row>
    <row r="266" spans="1:19">
      <c r="A266" s="80" t="s">
        <v>1549</v>
      </c>
      <c r="B266" s="78" t="s">
        <v>1035</v>
      </c>
      <c r="C266" s="5" t="s">
        <v>1040</v>
      </c>
      <c r="D266" s="164">
        <f>$N$274-I266*($N$274-$N$258)</f>
        <v>17.989999999999998</v>
      </c>
      <c r="E266" s="164">
        <f>$N$274-O266*($N$274-$N$258)</f>
        <v>15.99</v>
      </c>
      <c r="F266" t="str">
        <f t="shared" si="16"/>
        <v>55.2 percent up in Burdigalian international stage</v>
      </c>
      <c r="G266" t="str">
        <f t="shared" si="17"/>
        <v>100 percent up in Burdigalian international stage</v>
      </c>
      <c r="I266" s="8">
        <v>0.55156950672645766</v>
      </c>
      <c r="J266" s="160">
        <f t="shared" si="18"/>
        <v>55.2</v>
      </c>
      <c r="K266" s="9" t="s">
        <v>39</v>
      </c>
      <c r="L266" s="5" t="s">
        <v>945</v>
      </c>
      <c r="M266" s="7" t="s">
        <v>945</v>
      </c>
      <c r="N266" s="93"/>
      <c r="O266" s="21">
        <v>1</v>
      </c>
      <c r="P266" s="160">
        <f t="shared" si="19"/>
        <v>100</v>
      </c>
      <c r="Q266" s="22" t="s">
        <v>39</v>
      </c>
      <c r="R266" s="9" t="s">
        <v>1502</v>
      </c>
      <c r="S266" s="8" t="s">
        <v>1466</v>
      </c>
    </row>
    <row r="267" spans="1:19">
      <c r="A267" s="80" t="s">
        <v>1549</v>
      </c>
      <c r="B267" s="71" t="s">
        <v>652</v>
      </c>
      <c r="C267" s="5" t="s">
        <v>22</v>
      </c>
      <c r="D267" s="166">
        <f>$N$274-I267*($N$274-$N$258)</f>
        <v>18.22</v>
      </c>
      <c r="E267" s="164">
        <f>$N$274-O267*($N$274-$N$258)</f>
        <v>15.99</v>
      </c>
      <c r="F267" t="str">
        <f t="shared" si="16"/>
        <v>50 percent up in Burdigalian international stage</v>
      </c>
      <c r="G267" t="str">
        <f t="shared" si="17"/>
        <v>100 percent up in Burdigalian international stage</v>
      </c>
      <c r="I267" s="8">
        <v>0.50000000000000022</v>
      </c>
      <c r="J267" s="160">
        <f t="shared" si="18"/>
        <v>50</v>
      </c>
      <c r="K267" s="9" t="s">
        <v>39</v>
      </c>
      <c r="L267" s="5" t="s">
        <v>945</v>
      </c>
      <c r="M267" s="7" t="s">
        <v>945</v>
      </c>
      <c r="N267" s="93"/>
      <c r="O267" s="21">
        <v>1</v>
      </c>
      <c r="P267" s="160">
        <f t="shared" si="19"/>
        <v>100</v>
      </c>
      <c r="Q267" s="22" t="s">
        <v>39</v>
      </c>
      <c r="R267" s="9" t="s">
        <v>1502</v>
      </c>
      <c r="S267" s="8" t="s">
        <v>1466</v>
      </c>
    </row>
    <row r="268" spans="1:19">
      <c r="A268" s="80" t="s">
        <v>1549</v>
      </c>
      <c r="B268" s="71" t="s">
        <v>658</v>
      </c>
      <c r="C268" s="5" t="s">
        <v>18</v>
      </c>
      <c r="D268" s="164">
        <f>$N$274-I268*($N$274-$N$258)</f>
        <v>19.02</v>
      </c>
      <c r="E268" s="164">
        <f>$N$258-O268*($N$258-$N$237)</f>
        <v>15.550387931034482</v>
      </c>
      <c r="F268" t="str">
        <f t="shared" si="16"/>
        <v>32.1 percent up in Burdigalian international stage</v>
      </c>
      <c r="G268" t="str">
        <f t="shared" si="17"/>
        <v>20.3 percent up in Langhian international stage</v>
      </c>
      <c r="I268" s="8">
        <v>0.320627802690583</v>
      </c>
      <c r="J268" s="160">
        <f t="shared" si="18"/>
        <v>32.1</v>
      </c>
      <c r="K268" s="9" t="s">
        <v>39</v>
      </c>
      <c r="L268" s="5" t="s">
        <v>945</v>
      </c>
      <c r="M268" s="7" t="s">
        <v>945</v>
      </c>
      <c r="N268" s="93"/>
      <c r="O268" s="21">
        <v>0.20258620689655196</v>
      </c>
      <c r="P268" s="160">
        <f t="shared" si="19"/>
        <v>20.3</v>
      </c>
      <c r="Q268" s="22" t="s">
        <v>38</v>
      </c>
      <c r="R268" s="9" t="s">
        <v>1499</v>
      </c>
      <c r="S268" s="8" t="s">
        <v>1466</v>
      </c>
    </row>
    <row r="269" spans="1:19">
      <c r="A269" s="80" t="s">
        <v>1549</v>
      </c>
      <c r="B269" s="78" t="s">
        <v>1036</v>
      </c>
      <c r="C269" s="5" t="s">
        <v>1040</v>
      </c>
      <c r="D269" s="164">
        <f>$N$274-I269*($N$274-$N$258)</f>
        <v>19.489999999999998</v>
      </c>
      <c r="E269" s="164">
        <f>$N$274-O269*($N$274-$N$258)</f>
        <v>17.989999999999998</v>
      </c>
      <c r="F269" t="str">
        <f t="shared" si="16"/>
        <v>21.5 percent up in Burdigalian international stage</v>
      </c>
      <c r="G269" t="str">
        <f t="shared" si="17"/>
        <v>55.2 percent up in Burdigalian international stage</v>
      </c>
      <c r="I269" s="8">
        <v>0.21524663677130074</v>
      </c>
      <c r="J269" s="160">
        <f t="shared" si="18"/>
        <v>21.5</v>
      </c>
      <c r="K269" s="9" t="s">
        <v>39</v>
      </c>
      <c r="L269" s="5" t="s">
        <v>945</v>
      </c>
      <c r="M269" s="7" t="s">
        <v>945</v>
      </c>
      <c r="N269" s="93"/>
      <c r="O269" s="21">
        <v>0.55156950672645766</v>
      </c>
      <c r="P269" s="160">
        <f t="shared" si="19"/>
        <v>55.2</v>
      </c>
      <c r="Q269" s="22" t="s">
        <v>39</v>
      </c>
      <c r="R269" s="9" t="s">
        <v>1500</v>
      </c>
      <c r="S269" s="8">
        <v>0.33632286995515698</v>
      </c>
    </row>
    <row r="270" spans="1:19">
      <c r="A270" s="80" t="s">
        <v>1549</v>
      </c>
      <c r="B270" s="71" t="s">
        <v>503</v>
      </c>
      <c r="C270" s="5" t="s">
        <v>999</v>
      </c>
      <c r="D270" s="164">
        <f>$N$274-I270*($N$274-$N$258)</f>
        <v>20.02</v>
      </c>
      <c r="E270" s="164">
        <f>$N$274-O270*($N$274-$N$258)</f>
        <v>17.52</v>
      </c>
      <c r="F270" t="str">
        <f t="shared" si="16"/>
        <v>9.6 percent up in Burdigalian international stage</v>
      </c>
      <c r="G270" t="str">
        <f t="shared" si="17"/>
        <v>65.7 percent up in Burdigalian international stage</v>
      </c>
      <c r="I270" s="8">
        <v>9.6412556053811604E-2</v>
      </c>
      <c r="J270" s="160">
        <f t="shared" si="18"/>
        <v>9.6</v>
      </c>
      <c r="K270" s="9" t="s">
        <v>39</v>
      </c>
      <c r="L270" s="5" t="s">
        <v>945</v>
      </c>
      <c r="M270" s="7" t="s">
        <v>945</v>
      </c>
      <c r="N270" s="93"/>
      <c r="O270" s="21">
        <v>0.65695067264574003</v>
      </c>
      <c r="P270" s="160">
        <f t="shared" si="19"/>
        <v>65.7</v>
      </c>
      <c r="Q270" s="22" t="s">
        <v>39</v>
      </c>
      <c r="R270" s="9" t="s">
        <v>1500</v>
      </c>
      <c r="S270" s="8">
        <v>0.56053811659192776</v>
      </c>
    </row>
    <row r="271" spans="1:19">
      <c r="A271" s="80" t="s">
        <v>1549</v>
      </c>
      <c r="B271" s="78" t="s">
        <v>1037</v>
      </c>
      <c r="C271" s="5" t="s">
        <v>1040</v>
      </c>
      <c r="D271" s="164">
        <f>$N$274-I271*($N$274-$N$258)</f>
        <v>20.45</v>
      </c>
      <c r="E271" s="164">
        <f>$N$274-O271*($N$274-$N$258)</f>
        <v>19.489999999999998</v>
      </c>
      <c r="F271" t="str">
        <f t="shared" si="16"/>
        <v>0 percent up in Burdigalian international stage</v>
      </c>
      <c r="G271" t="str">
        <f t="shared" si="17"/>
        <v>21.5 percent up in Burdigalian international stage</v>
      </c>
      <c r="I271" s="8">
        <v>0</v>
      </c>
      <c r="J271" s="160">
        <f t="shared" si="18"/>
        <v>0</v>
      </c>
      <c r="K271" s="9" t="s">
        <v>39</v>
      </c>
      <c r="L271" s="5" t="s">
        <v>945</v>
      </c>
      <c r="M271" s="7" t="s">
        <v>945</v>
      </c>
      <c r="N271" s="93"/>
      <c r="O271" s="21">
        <v>0.21524663677130068</v>
      </c>
      <c r="P271" s="160">
        <f t="shared" si="19"/>
        <v>21.5</v>
      </c>
      <c r="Q271" s="22" t="s">
        <v>39</v>
      </c>
      <c r="R271" s="9" t="s">
        <v>1501</v>
      </c>
      <c r="S271" s="8" t="s">
        <v>1466</v>
      </c>
    </row>
    <row r="272" spans="1:19">
      <c r="A272" s="80" t="s">
        <v>1549</v>
      </c>
      <c r="B272" s="76" t="s">
        <v>1283</v>
      </c>
      <c r="C272" s="5" t="s">
        <v>1276</v>
      </c>
      <c r="D272" s="164">
        <f>$N$274-I272*($N$274-$N$258)</f>
        <v>20.45</v>
      </c>
      <c r="E272" s="164">
        <f>$N$274-O272*($N$274-$N$258)</f>
        <v>15.99</v>
      </c>
      <c r="F272" t="str">
        <f t="shared" si="16"/>
        <v>0 percent up in Burdigalian international stage</v>
      </c>
      <c r="G272" t="str">
        <f t="shared" si="17"/>
        <v>100 percent up in Burdigalian international stage</v>
      </c>
      <c r="I272" s="8">
        <v>0</v>
      </c>
      <c r="J272" s="160">
        <f t="shared" si="18"/>
        <v>0</v>
      </c>
      <c r="K272" s="9" t="s">
        <v>39</v>
      </c>
      <c r="L272" s="5" t="s">
        <v>945</v>
      </c>
      <c r="M272" s="7" t="s">
        <v>945</v>
      </c>
      <c r="N272" s="93"/>
      <c r="O272" s="21">
        <v>1</v>
      </c>
      <c r="P272" s="160">
        <f t="shared" si="19"/>
        <v>100</v>
      </c>
      <c r="Q272" s="22" t="s">
        <v>39</v>
      </c>
      <c r="R272" s="9" t="s">
        <v>1498</v>
      </c>
      <c r="S272" s="8" t="s">
        <v>1466</v>
      </c>
    </row>
    <row r="273" spans="1:19">
      <c r="A273" s="80" t="s">
        <v>1549</v>
      </c>
      <c r="B273" s="73" t="s">
        <v>1334</v>
      </c>
      <c r="C273" s="5" t="s">
        <v>16</v>
      </c>
      <c r="D273" s="164">
        <f>$N$274-I273*($N$274-$N$258)</f>
        <v>20.45</v>
      </c>
      <c r="E273" s="164">
        <f>$N$274-O273*($N$274-$N$258)</f>
        <v>15.99</v>
      </c>
      <c r="F273" t="str">
        <f t="shared" si="16"/>
        <v>0 percent up in Burdigalian international stage</v>
      </c>
      <c r="G273" t="str">
        <f t="shared" si="17"/>
        <v>100 percent up in Burdigalian international stage</v>
      </c>
      <c r="I273" s="8">
        <v>0</v>
      </c>
      <c r="J273" s="160">
        <f t="shared" si="18"/>
        <v>0</v>
      </c>
      <c r="K273" s="9" t="s">
        <v>39</v>
      </c>
      <c r="L273" s="5" t="s">
        <v>945</v>
      </c>
      <c r="M273" s="7" t="s">
        <v>945</v>
      </c>
      <c r="N273" s="93"/>
      <c r="O273" s="21">
        <v>1</v>
      </c>
      <c r="P273" s="160">
        <f t="shared" si="19"/>
        <v>100</v>
      </c>
      <c r="Q273" s="22" t="s">
        <v>39</v>
      </c>
      <c r="R273" s="9" t="s">
        <v>1498</v>
      </c>
      <c r="S273" s="8" t="s">
        <v>1466</v>
      </c>
    </row>
    <row r="274" spans="1:19">
      <c r="A274" s="80" t="s">
        <v>1549</v>
      </c>
      <c r="B274" s="71" t="s">
        <v>39</v>
      </c>
      <c r="C274" s="5" t="s">
        <v>945</v>
      </c>
      <c r="D274" s="164">
        <f>$N$274-I274*($N$274-$N$258)</f>
        <v>20.45</v>
      </c>
      <c r="E274" s="164">
        <f>$N$274-O274*($N$274-$N$258)</f>
        <v>15.99</v>
      </c>
      <c r="F274" t="str">
        <f t="shared" si="16"/>
        <v>0 percent up in Burdigalian international stage</v>
      </c>
      <c r="G274" t="str">
        <f t="shared" si="17"/>
        <v>100 percent up in Burdigalian international stage</v>
      </c>
      <c r="I274" s="8">
        <v>0</v>
      </c>
      <c r="J274" s="160">
        <f t="shared" si="18"/>
        <v>0</v>
      </c>
      <c r="K274" s="9" t="s">
        <v>39</v>
      </c>
      <c r="L274" s="5" t="s">
        <v>1505</v>
      </c>
      <c r="M274" s="7" t="s">
        <v>151</v>
      </c>
      <c r="N274" s="94">
        <f>Master_Chronostrat!I18</f>
        <v>20.45</v>
      </c>
      <c r="O274" s="21">
        <v>1</v>
      </c>
      <c r="P274" s="160">
        <f t="shared" si="19"/>
        <v>100</v>
      </c>
      <c r="Q274" s="22" t="s">
        <v>39</v>
      </c>
      <c r="R274" s="9" t="s">
        <v>1505</v>
      </c>
      <c r="S274" s="8" t="s">
        <v>1466</v>
      </c>
    </row>
    <row r="275" spans="1:19">
      <c r="A275" s="80" t="s">
        <v>1549</v>
      </c>
      <c r="B275" s="73" t="s">
        <v>1223</v>
      </c>
      <c r="C275" s="5" t="s">
        <v>1383</v>
      </c>
      <c r="D275" s="164">
        <f>$N$292-I275*($N$292-$N$274)</f>
        <v>21.017807692307692</v>
      </c>
      <c r="E275" s="164">
        <f>$N$237-O275*($N$237-$N$225)</f>
        <v>12.013987341772152</v>
      </c>
      <c r="F275" t="str">
        <f t="shared" si="16"/>
        <v>78.1 percent up in Aquitanian international stage</v>
      </c>
      <c r="G275" t="str">
        <f t="shared" si="17"/>
        <v>82.3 percent up in Serravallian international stage</v>
      </c>
      <c r="I275" s="8">
        <v>0.78076923076923077</v>
      </c>
      <c r="J275" s="160">
        <f t="shared" si="18"/>
        <v>78.099999999999994</v>
      </c>
      <c r="K275" s="9" t="s">
        <v>40</v>
      </c>
      <c r="L275" s="5" t="s">
        <v>945</v>
      </c>
      <c r="M275" s="7" t="s">
        <v>945</v>
      </c>
      <c r="N275" s="93"/>
      <c r="O275" s="21">
        <v>0.82278481012658233</v>
      </c>
      <c r="P275" s="160">
        <f t="shared" si="19"/>
        <v>82.3</v>
      </c>
      <c r="Q275" s="22" t="s">
        <v>37</v>
      </c>
      <c r="R275" s="9" t="s">
        <v>1499</v>
      </c>
      <c r="S275" s="8" t="s">
        <v>1466</v>
      </c>
    </row>
    <row r="276" spans="1:19">
      <c r="A276" s="80" t="s">
        <v>1549</v>
      </c>
      <c r="B276" s="73" t="s">
        <v>1252</v>
      </c>
      <c r="C276" s="5" t="s">
        <v>1245</v>
      </c>
      <c r="D276" s="164">
        <f>$N$292-I276*($N$292-$N$274)</f>
        <v>21.017807692307692</v>
      </c>
      <c r="E276" s="164">
        <f>$N$274-O276*($N$274-$N$258)</f>
        <v>17.52</v>
      </c>
      <c r="F276" t="str">
        <f t="shared" si="16"/>
        <v>78.1 percent up in Aquitanian international stage</v>
      </c>
      <c r="G276" t="str">
        <f t="shared" si="17"/>
        <v>65.7 percent up in Burdigalian international stage</v>
      </c>
      <c r="I276" s="8">
        <v>0.78076923076923077</v>
      </c>
      <c r="J276" s="160">
        <f t="shared" si="18"/>
        <v>78.099999999999994</v>
      </c>
      <c r="K276" s="9" t="s">
        <v>40</v>
      </c>
      <c r="L276" s="5" t="s">
        <v>945</v>
      </c>
      <c r="M276" s="7" t="s">
        <v>945</v>
      </c>
      <c r="N276" s="93"/>
      <c r="O276" s="21">
        <v>0.65695067264574003</v>
      </c>
      <c r="P276" s="160">
        <f t="shared" si="19"/>
        <v>65.7</v>
      </c>
      <c r="Q276" s="22" t="s">
        <v>39</v>
      </c>
      <c r="R276" s="9" t="s">
        <v>1499</v>
      </c>
      <c r="S276" s="8" t="s">
        <v>1466</v>
      </c>
    </row>
    <row r="277" spans="1:19">
      <c r="A277" s="80" t="s">
        <v>1549</v>
      </c>
      <c r="B277" s="71" t="s">
        <v>667</v>
      </c>
      <c r="C277" s="5" t="s">
        <v>999</v>
      </c>
      <c r="D277" s="164">
        <f>$N$292-I277*($N$292-$N$274)</f>
        <v>21.017807692307692</v>
      </c>
      <c r="E277" s="164">
        <f>$N$274-O277*($N$274-$N$258)</f>
        <v>20.02</v>
      </c>
      <c r="F277" t="str">
        <f t="shared" si="16"/>
        <v>78.1 percent up in Aquitanian international stage</v>
      </c>
      <c r="G277" t="str">
        <f t="shared" si="17"/>
        <v>9.6 percent up in Burdigalian international stage</v>
      </c>
      <c r="I277" s="8">
        <v>0.78076923076923077</v>
      </c>
      <c r="J277" s="160">
        <f t="shared" si="18"/>
        <v>78.099999999999994</v>
      </c>
      <c r="K277" s="9" t="s">
        <v>40</v>
      </c>
      <c r="L277" s="5" t="s">
        <v>945</v>
      </c>
      <c r="M277" s="7" t="s">
        <v>945</v>
      </c>
      <c r="N277" s="93"/>
      <c r="O277" s="21">
        <v>9.6412556053811618E-2</v>
      </c>
      <c r="P277" s="160">
        <f t="shared" si="19"/>
        <v>9.6</v>
      </c>
      <c r="Q277" s="22" t="s">
        <v>39</v>
      </c>
      <c r="R277" s="9" t="s">
        <v>1499</v>
      </c>
      <c r="S277" s="8" t="s">
        <v>1466</v>
      </c>
    </row>
    <row r="278" spans="1:19">
      <c r="A278" s="80" t="s">
        <v>1549</v>
      </c>
      <c r="B278" s="73" t="s">
        <v>1337</v>
      </c>
      <c r="C278" s="5" t="s">
        <v>999</v>
      </c>
      <c r="D278" s="164">
        <f>$N$292-I278*($N$292-$N$274)</f>
        <v>21.715115384615384</v>
      </c>
      <c r="E278" s="164">
        <f>$N$258-O278*($N$258-$N$237)</f>
        <v>15.919348837209302</v>
      </c>
      <c r="F278" t="str">
        <f t="shared" si="16"/>
        <v>51.2 percent up in Aquitanian international stage</v>
      </c>
      <c r="G278" t="str">
        <f t="shared" si="17"/>
        <v>3.3 percent up in Langhian international stage</v>
      </c>
      <c r="I278" s="8">
        <v>0.51153846153846194</v>
      </c>
      <c r="J278" s="160">
        <f t="shared" si="18"/>
        <v>51.2</v>
      </c>
      <c r="K278" s="9" t="s">
        <v>40</v>
      </c>
      <c r="L278" s="5" t="s">
        <v>945</v>
      </c>
      <c r="M278" s="7" t="s">
        <v>945</v>
      </c>
      <c r="N278" s="93"/>
      <c r="O278" s="21">
        <v>3.2558139534883797E-2</v>
      </c>
      <c r="P278" s="160">
        <f t="shared" si="19"/>
        <v>3.3</v>
      </c>
      <c r="Q278" s="22" t="s">
        <v>38</v>
      </c>
      <c r="R278" s="9" t="s">
        <v>1499</v>
      </c>
      <c r="S278" s="8" t="s">
        <v>1466</v>
      </c>
    </row>
    <row r="279" spans="1:19">
      <c r="A279" s="80" t="s">
        <v>1549</v>
      </c>
      <c r="B279" s="71" t="s">
        <v>814</v>
      </c>
      <c r="C279" s="5" t="s">
        <v>19</v>
      </c>
      <c r="D279" s="164">
        <f>$N$292-I279*($N$292-$N$274)</f>
        <v>22.013961538461537</v>
      </c>
      <c r="E279" s="164">
        <f>$N$274-O279*($N$274-$N$258)</f>
        <v>16.52</v>
      </c>
      <c r="F279" t="str">
        <f t="shared" si="16"/>
        <v>39.6 percent up in Aquitanian international stage</v>
      </c>
      <c r="G279" t="str">
        <f t="shared" si="17"/>
        <v>88.1 percent up in Burdigalian international stage</v>
      </c>
      <c r="I279" s="8">
        <v>0.39615384615384641</v>
      </c>
      <c r="J279" s="160">
        <f t="shared" si="18"/>
        <v>39.6</v>
      </c>
      <c r="K279" s="9" t="s">
        <v>40</v>
      </c>
      <c r="L279" s="5" t="s">
        <v>945</v>
      </c>
      <c r="M279" s="7" t="s">
        <v>945</v>
      </c>
      <c r="N279" s="93"/>
      <c r="O279" s="21">
        <v>0.88116591928251131</v>
      </c>
      <c r="P279" s="160">
        <f t="shared" si="19"/>
        <v>88.1</v>
      </c>
      <c r="Q279" s="22" t="s">
        <v>39</v>
      </c>
      <c r="R279" s="9" t="s">
        <v>1499</v>
      </c>
      <c r="S279" s="8" t="s">
        <v>1466</v>
      </c>
    </row>
    <row r="280" spans="1:19">
      <c r="A280" s="80" t="s">
        <v>1549</v>
      </c>
      <c r="B280" s="77" t="s">
        <v>928</v>
      </c>
      <c r="C280" s="5" t="s">
        <v>1010</v>
      </c>
      <c r="D280" s="164">
        <f>$N$292-I280*($N$292-$N$274)</f>
        <v>23.010115384615382</v>
      </c>
      <c r="E280" s="164">
        <f>$N$274-O280*($N$274-$N$258)</f>
        <v>15.99</v>
      </c>
      <c r="F280" t="str">
        <f t="shared" si="16"/>
        <v>1.2 percent up in Aquitanian international stage</v>
      </c>
      <c r="G280" t="str">
        <f t="shared" si="17"/>
        <v>100 percent up in Burdigalian international stage</v>
      </c>
      <c r="I280" s="8">
        <v>1.1538461538461942E-2</v>
      </c>
      <c r="J280" s="160">
        <f t="shared" si="18"/>
        <v>1.2</v>
      </c>
      <c r="K280" s="9" t="s">
        <v>40</v>
      </c>
      <c r="L280" s="5" t="s">
        <v>945</v>
      </c>
      <c r="M280" s="7" t="s">
        <v>945</v>
      </c>
      <c r="N280" s="93"/>
      <c r="O280" s="21">
        <v>1</v>
      </c>
      <c r="P280" s="160">
        <f t="shared" si="19"/>
        <v>100</v>
      </c>
      <c r="Q280" s="22" t="s">
        <v>39</v>
      </c>
      <c r="R280" s="9" t="s">
        <v>1499</v>
      </c>
      <c r="S280" s="8" t="s">
        <v>1466</v>
      </c>
    </row>
    <row r="281" spans="1:19">
      <c r="A281" s="80" t="s">
        <v>1549</v>
      </c>
      <c r="B281" s="77" t="s">
        <v>929</v>
      </c>
      <c r="C281" s="5" t="s">
        <v>1010</v>
      </c>
      <c r="D281" s="164">
        <f>$N$292-I281*($N$292-$N$274)</f>
        <v>23.010115384615382</v>
      </c>
      <c r="E281" s="164">
        <f>$N$292-O281*($N$292-$N$274)</f>
        <v>21.515884615384614</v>
      </c>
      <c r="F281" t="str">
        <f t="shared" si="16"/>
        <v>1.2 percent up in Aquitanian international stage</v>
      </c>
      <c r="G281" t="str">
        <f t="shared" si="17"/>
        <v>58.8 percent up in Aquitanian international stage</v>
      </c>
      <c r="I281" s="8">
        <v>1.1538461538461942E-2</v>
      </c>
      <c r="J281" s="160">
        <f t="shared" si="18"/>
        <v>1.2</v>
      </c>
      <c r="K281" s="9" t="s">
        <v>40</v>
      </c>
      <c r="L281" s="5" t="s">
        <v>945</v>
      </c>
      <c r="M281" s="7" t="s">
        <v>945</v>
      </c>
      <c r="N281" s="93"/>
      <c r="O281" s="21">
        <v>0.58846153846153859</v>
      </c>
      <c r="P281" s="160">
        <f t="shared" si="19"/>
        <v>58.8</v>
      </c>
      <c r="Q281" s="22" t="s">
        <v>40</v>
      </c>
      <c r="R281" s="9" t="s">
        <v>1500</v>
      </c>
      <c r="S281" s="8">
        <v>0.57692307692307643</v>
      </c>
    </row>
    <row r="282" spans="1:19">
      <c r="A282" s="80" t="s">
        <v>1549</v>
      </c>
      <c r="B282" s="73" t="s">
        <v>1431</v>
      </c>
      <c r="C282" s="5" t="s">
        <v>1424</v>
      </c>
      <c r="D282" s="164">
        <f>$N$292-I282*($N$292-$N$274)</f>
        <v>23.04</v>
      </c>
      <c r="E282" s="164">
        <f>$N$292-O282*($N$292-$N$274)</f>
        <v>20.45</v>
      </c>
      <c r="F282" t="str">
        <f t="shared" si="16"/>
        <v>0 percent up in Aquitanian international stage</v>
      </c>
      <c r="G282" t="str">
        <f t="shared" si="17"/>
        <v>100 percent up in Aquitanian international stage</v>
      </c>
      <c r="I282" s="8">
        <v>0</v>
      </c>
      <c r="J282" s="160">
        <f t="shared" si="18"/>
        <v>0</v>
      </c>
      <c r="K282" s="9" t="s">
        <v>40</v>
      </c>
      <c r="L282" s="5" t="s">
        <v>945</v>
      </c>
      <c r="M282" s="7" t="s">
        <v>945</v>
      </c>
      <c r="N282" s="93"/>
      <c r="O282" s="21">
        <v>1</v>
      </c>
      <c r="P282" s="160">
        <f t="shared" si="19"/>
        <v>100</v>
      </c>
      <c r="Q282" s="22" t="s">
        <v>40</v>
      </c>
      <c r="R282" s="9" t="s">
        <v>1498</v>
      </c>
      <c r="S282" s="8" t="s">
        <v>1466</v>
      </c>
    </row>
    <row r="283" spans="1:19">
      <c r="A283" s="80" t="s">
        <v>1549</v>
      </c>
      <c r="B283" s="72" t="s">
        <v>1205</v>
      </c>
      <c r="C283" s="5" t="s">
        <v>945</v>
      </c>
      <c r="D283" s="164">
        <f>$N$292-I283*($N$292-$N$274)</f>
        <v>23.04</v>
      </c>
      <c r="E283" s="164">
        <f>$N$258-O283*($N$258-$N$237)</f>
        <v>13.82</v>
      </c>
      <c r="F283" t="str">
        <f t="shared" si="16"/>
        <v>0 percent up in Aquitanian international stage</v>
      </c>
      <c r="G283" t="str">
        <f t="shared" si="17"/>
        <v>100 percent up in Langhian international stage</v>
      </c>
      <c r="I283" s="8">
        <v>0</v>
      </c>
      <c r="J283" s="160">
        <f t="shared" si="18"/>
        <v>0</v>
      </c>
      <c r="K283" s="9" t="s">
        <v>40</v>
      </c>
      <c r="L283" s="5" t="s">
        <v>945</v>
      </c>
      <c r="M283" s="7" t="s">
        <v>945</v>
      </c>
      <c r="N283" s="93"/>
      <c r="O283" s="21">
        <v>1</v>
      </c>
      <c r="P283" s="160">
        <f t="shared" si="19"/>
        <v>100</v>
      </c>
      <c r="Q283" s="22" t="s">
        <v>38</v>
      </c>
      <c r="R283" s="9" t="s">
        <v>1498</v>
      </c>
      <c r="S283" s="8" t="s">
        <v>1466</v>
      </c>
    </row>
    <row r="284" spans="1:19">
      <c r="A284" s="80" t="s">
        <v>1549</v>
      </c>
      <c r="B284" s="74" t="s">
        <v>467</v>
      </c>
      <c r="C284" s="5" t="s">
        <v>945</v>
      </c>
      <c r="D284" s="164">
        <f>$N$292-I284*($N$292-$N$274)</f>
        <v>23.04</v>
      </c>
      <c r="E284" s="164">
        <f>$N$274-O284*($N$274-$N$258)</f>
        <v>15.99</v>
      </c>
      <c r="F284" t="str">
        <f t="shared" si="16"/>
        <v>0 percent up in Aquitanian international stage</v>
      </c>
      <c r="G284" t="str">
        <f t="shared" si="17"/>
        <v>100 percent up in Burdigalian international stage</v>
      </c>
      <c r="I284" s="8">
        <v>0</v>
      </c>
      <c r="J284" s="160">
        <f t="shared" si="18"/>
        <v>0</v>
      </c>
      <c r="K284" s="9" t="s">
        <v>40</v>
      </c>
      <c r="L284" s="5" t="s">
        <v>945</v>
      </c>
      <c r="M284" s="7" t="s">
        <v>945</v>
      </c>
      <c r="N284" s="93"/>
      <c r="O284" s="21">
        <v>1</v>
      </c>
      <c r="P284" s="160">
        <f t="shared" si="19"/>
        <v>100</v>
      </c>
      <c r="Q284" s="22" t="s">
        <v>39</v>
      </c>
      <c r="R284" s="9" t="s">
        <v>1498</v>
      </c>
      <c r="S284" s="8" t="s">
        <v>1466</v>
      </c>
    </row>
    <row r="285" spans="1:19">
      <c r="A285" s="80" t="s">
        <v>1549</v>
      </c>
      <c r="B285" s="79" t="s">
        <v>7</v>
      </c>
      <c r="C285" s="5" t="s">
        <v>945</v>
      </c>
      <c r="D285" s="164">
        <f>$N$292-I285*($N$292-$N$274)</f>
        <v>23.04</v>
      </c>
      <c r="E285" s="164">
        <f>$N$292-O285*($N$292-$N$274)</f>
        <v>20.45</v>
      </c>
      <c r="F285" t="str">
        <f t="shared" si="16"/>
        <v>0 percent up in Aquitanian international stage</v>
      </c>
      <c r="G285" t="str">
        <f t="shared" si="17"/>
        <v>100 percent up in Aquitanian international stage</v>
      </c>
      <c r="I285" s="8">
        <v>0</v>
      </c>
      <c r="J285" s="160">
        <f t="shared" si="18"/>
        <v>0</v>
      </c>
      <c r="K285" s="9" t="s">
        <v>40</v>
      </c>
      <c r="L285" s="5" t="s">
        <v>945</v>
      </c>
      <c r="M285" s="7" t="s">
        <v>945</v>
      </c>
      <c r="N285" s="93"/>
      <c r="O285" s="21">
        <v>1</v>
      </c>
      <c r="P285" s="160">
        <f t="shared" si="19"/>
        <v>100</v>
      </c>
      <c r="Q285" s="22" t="s">
        <v>40</v>
      </c>
      <c r="R285" s="9" t="s">
        <v>1498</v>
      </c>
      <c r="S285" s="8" t="s">
        <v>1466</v>
      </c>
    </row>
    <row r="286" spans="1:19">
      <c r="A286" s="80" t="s">
        <v>1549</v>
      </c>
      <c r="B286" s="71" t="s">
        <v>775</v>
      </c>
      <c r="C286" s="5" t="s">
        <v>999</v>
      </c>
      <c r="D286" s="164">
        <f>$N$292-I286*($N$292-$N$274)</f>
        <v>23.04</v>
      </c>
      <c r="E286" s="164">
        <f>$N$292-O286*($N$292-$N$274)</f>
        <v>21.017807692307692</v>
      </c>
      <c r="F286" t="str">
        <f t="shared" si="16"/>
        <v>0 percent up in Aquitanian international stage</v>
      </c>
      <c r="G286" t="str">
        <f t="shared" si="17"/>
        <v>78.1 percent up in Aquitanian international stage</v>
      </c>
      <c r="I286" s="8">
        <v>0</v>
      </c>
      <c r="J286" s="160">
        <f t="shared" si="18"/>
        <v>0</v>
      </c>
      <c r="K286" s="9" t="s">
        <v>40</v>
      </c>
      <c r="L286" s="5" t="s">
        <v>945</v>
      </c>
      <c r="M286" s="7" t="s">
        <v>945</v>
      </c>
      <c r="N286" s="93"/>
      <c r="O286" s="21">
        <v>0.78076923076923077</v>
      </c>
      <c r="P286" s="160">
        <f t="shared" si="19"/>
        <v>78.099999999999994</v>
      </c>
      <c r="Q286" s="22" t="s">
        <v>40</v>
      </c>
      <c r="R286" s="9" t="s">
        <v>1501</v>
      </c>
      <c r="S286" s="8" t="s">
        <v>1466</v>
      </c>
    </row>
    <row r="287" spans="1:19">
      <c r="A287" s="80" t="s">
        <v>1549</v>
      </c>
      <c r="B287" s="77" t="s">
        <v>930</v>
      </c>
      <c r="C287" s="5" t="s">
        <v>1010</v>
      </c>
      <c r="D287" s="164">
        <f>$N$292-I287*($N$292-$N$274)</f>
        <v>23.04</v>
      </c>
      <c r="E287" s="164">
        <f>$N$292-O287*($N$292-$N$274)</f>
        <v>21.515884615384614</v>
      </c>
      <c r="F287" t="str">
        <f t="shared" si="16"/>
        <v>0 percent up in Aquitanian international stage</v>
      </c>
      <c r="G287" t="str">
        <f t="shared" si="17"/>
        <v>58.8 percent up in Aquitanian international stage</v>
      </c>
      <c r="I287" s="8">
        <v>0</v>
      </c>
      <c r="J287" s="160">
        <f t="shared" si="18"/>
        <v>0</v>
      </c>
      <c r="K287" s="9" t="s">
        <v>40</v>
      </c>
      <c r="L287" s="5" t="s">
        <v>945</v>
      </c>
      <c r="M287" s="7" t="s">
        <v>945</v>
      </c>
      <c r="N287" s="93"/>
      <c r="O287" s="21">
        <v>0.58846153846153859</v>
      </c>
      <c r="P287" s="160">
        <f t="shared" si="19"/>
        <v>58.8</v>
      </c>
      <c r="Q287" s="22" t="s">
        <v>40</v>
      </c>
      <c r="R287" s="9" t="s">
        <v>1501</v>
      </c>
      <c r="S287" s="8" t="s">
        <v>1466</v>
      </c>
    </row>
    <row r="288" spans="1:19">
      <c r="A288" s="80" t="s">
        <v>1549</v>
      </c>
      <c r="B288" s="76" t="s">
        <v>1371</v>
      </c>
      <c r="C288" s="5" t="s">
        <v>1276</v>
      </c>
      <c r="D288" s="164">
        <f>$N$292-I288*($N$292-$N$274)</f>
        <v>23.04</v>
      </c>
      <c r="E288" s="164">
        <f>$N$292-O288*($N$292-$N$274)</f>
        <v>20.45</v>
      </c>
      <c r="F288" t="str">
        <f t="shared" si="16"/>
        <v>0 percent up in Aquitanian international stage</v>
      </c>
      <c r="G288" t="str">
        <f t="shared" si="17"/>
        <v>100 percent up in Aquitanian international stage</v>
      </c>
      <c r="I288" s="8">
        <v>0</v>
      </c>
      <c r="J288" s="160">
        <f t="shared" si="18"/>
        <v>0</v>
      </c>
      <c r="K288" s="9" t="s">
        <v>40</v>
      </c>
      <c r="L288" s="5" t="s">
        <v>945</v>
      </c>
      <c r="M288" s="7" t="s">
        <v>945</v>
      </c>
      <c r="N288" s="93"/>
      <c r="O288" s="21">
        <v>1</v>
      </c>
      <c r="P288" s="160">
        <f t="shared" si="19"/>
        <v>100</v>
      </c>
      <c r="Q288" s="22" t="s">
        <v>40</v>
      </c>
      <c r="R288" s="9" t="s">
        <v>1498</v>
      </c>
      <c r="S288" s="8" t="s">
        <v>1466</v>
      </c>
    </row>
    <row r="289" spans="1:19">
      <c r="A289" s="80" t="s">
        <v>1549</v>
      </c>
      <c r="B289" s="71" t="s">
        <v>40</v>
      </c>
      <c r="C289" s="5" t="s">
        <v>945</v>
      </c>
      <c r="D289" s="164">
        <f>$N$292-I289*($N$292-$N$274)</f>
        <v>23.04</v>
      </c>
      <c r="E289" s="164">
        <f>$N$292-O289*($N$292-$N$274)</f>
        <v>20.45</v>
      </c>
      <c r="F289" t="str">
        <f t="shared" si="16"/>
        <v>0 percent up in Aquitanian international stage</v>
      </c>
      <c r="G289" t="str">
        <f t="shared" si="17"/>
        <v>100 percent up in Aquitanian international stage</v>
      </c>
      <c r="I289" s="8">
        <v>0</v>
      </c>
      <c r="J289" s="160">
        <f t="shared" si="18"/>
        <v>0</v>
      </c>
      <c r="K289" s="9" t="s">
        <v>40</v>
      </c>
      <c r="L289" s="5" t="s">
        <v>1505</v>
      </c>
      <c r="M289" s="7" t="s">
        <v>152</v>
      </c>
      <c r="N289" s="94">
        <f>Master_Chronostrat!I19</f>
        <v>23.04</v>
      </c>
      <c r="O289" s="21">
        <v>1</v>
      </c>
      <c r="P289" s="160">
        <f t="shared" si="19"/>
        <v>100</v>
      </c>
      <c r="Q289" s="22" t="s">
        <v>40</v>
      </c>
      <c r="R289" s="9" t="s">
        <v>1505</v>
      </c>
      <c r="S289" s="8" t="s">
        <v>1466</v>
      </c>
    </row>
    <row r="290" spans="1:19">
      <c r="A290" s="80" t="s">
        <v>1549</v>
      </c>
      <c r="B290" s="71" t="s">
        <v>342</v>
      </c>
      <c r="C290" s="5" t="s">
        <v>945</v>
      </c>
      <c r="D290" s="164">
        <f>$N$292-I290*($N$292-$N$274)</f>
        <v>23.04</v>
      </c>
      <c r="E290" s="164">
        <f>$N$274-O290*($N$274-$N$258)</f>
        <v>15.99</v>
      </c>
      <c r="F290" t="str">
        <f t="shared" si="16"/>
        <v>0 percent up in Aquitanian international stage</v>
      </c>
      <c r="G290" t="str">
        <f t="shared" si="17"/>
        <v>100 percent up in Burdigalian international stage</v>
      </c>
      <c r="I290" s="8">
        <v>0</v>
      </c>
      <c r="J290" s="160">
        <f t="shared" si="18"/>
        <v>0</v>
      </c>
      <c r="K290" s="9" t="s">
        <v>40</v>
      </c>
      <c r="L290" s="5" t="s">
        <v>945</v>
      </c>
      <c r="M290" s="7" t="s">
        <v>945</v>
      </c>
      <c r="N290" s="94">
        <f>Master_Chronostrat!I19</f>
        <v>23.04</v>
      </c>
      <c r="O290" s="21">
        <v>1</v>
      </c>
      <c r="P290" s="160">
        <f t="shared" si="19"/>
        <v>100</v>
      </c>
      <c r="Q290" s="22" t="s">
        <v>39</v>
      </c>
      <c r="R290" s="9" t="s">
        <v>1498</v>
      </c>
      <c r="S290" s="8" t="s">
        <v>1466</v>
      </c>
    </row>
    <row r="291" spans="1:19">
      <c r="A291" s="80" t="s">
        <v>1549</v>
      </c>
      <c r="B291" s="71" t="s">
        <v>34</v>
      </c>
      <c r="C291" s="5" t="s">
        <v>945</v>
      </c>
      <c r="D291" s="164">
        <f>$N$292-I291*($N$292-$N$274)</f>
        <v>23.04</v>
      </c>
      <c r="E291" s="164">
        <f>$N$205-O291*($N$205-$N$197)</f>
        <v>5.335</v>
      </c>
      <c r="F291" t="str">
        <f t="shared" si="16"/>
        <v>0 percent up in Aquitanian international stage</v>
      </c>
      <c r="G291" t="str">
        <f t="shared" si="17"/>
        <v>100 percent up in Messinian international stage</v>
      </c>
      <c r="I291" s="8">
        <v>0</v>
      </c>
      <c r="J291" s="160">
        <f t="shared" si="18"/>
        <v>0</v>
      </c>
      <c r="K291" s="9" t="s">
        <v>40</v>
      </c>
      <c r="L291" s="5" t="s">
        <v>1505</v>
      </c>
      <c r="M291" s="7" t="s">
        <v>146</v>
      </c>
      <c r="N291" s="94">
        <f>Master_Chronostrat!I19</f>
        <v>23.04</v>
      </c>
      <c r="O291" s="21">
        <v>1</v>
      </c>
      <c r="P291" s="160">
        <f t="shared" si="19"/>
        <v>100</v>
      </c>
      <c r="Q291" s="22" t="s">
        <v>35</v>
      </c>
      <c r="R291" s="9" t="s">
        <v>1503</v>
      </c>
      <c r="S291" s="8" t="s">
        <v>1466</v>
      </c>
    </row>
    <row r="292" spans="1:19">
      <c r="A292" s="80" t="s">
        <v>1549</v>
      </c>
      <c r="B292" s="71" t="s">
        <v>27</v>
      </c>
      <c r="C292" s="5" t="s">
        <v>945</v>
      </c>
      <c r="D292" s="164">
        <f>$N$292-I292*($N$292-$N$274)</f>
        <v>23.04</v>
      </c>
      <c r="E292" s="164">
        <f>$N$3-O292*($N$3-$N$2)</f>
        <v>0</v>
      </c>
      <c r="F292" t="str">
        <f t="shared" si="16"/>
        <v>0 percent up in Aquitanian international stage</v>
      </c>
      <c r="G292" t="str">
        <f t="shared" si="17"/>
        <v>100 percent up in Meghalayan international stage</v>
      </c>
      <c r="I292" s="8">
        <v>0</v>
      </c>
      <c r="J292" s="160">
        <f t="shared" si="18"/>
        <v>0</v>
      </c>
      <c r="K292" s="9" t="s">
        <v>40</v>
      </c>
      <c r="L292" s="5" t="s">
        <v>1505</v>
      </c>
      <c r="M292" s="7" t="s">
        <v>141</v>
      </c>
      <c r="N292" s="94">
        <f>Master_Chronostrat!I19</f>
        <v>23.04</v>
      </c>
      <c r="O292" s="21">
        <v>1</v>
      </c>
      <c r="P292" s="160">
        <f t="shared" si="19"/>
        <v>100</v>
      </c>
      <c r="Q292" s="22" t="s">
        <v>1492</v>
      </c>
      <c r="R292" s="9" t="s">
        <v>1503</v>
      </c>
      <c r="S292" s="8" t="s">
        <v>1466</v>
      </c>
    </row>
    <row r="293" spans="1:19">
      <c r="A293" s="90" t="s">
        <v>1550</v>
      </c>
      <c r="B293" s="81" t="s">
        <v>1428</v>
      </c>
      <c r="C293" s="5" t="s">
        <v>16</v>
      </c>
      <c r="D293" s="164">
        <f>$N$307-I293*($N$307-$N$292)</f>
        <v>24.439568994413406</v>
      </c>
      <c r="E293" s="164">
        <f>$N$307-O293*($N$307-$N$292)</f>
        <v>23.04</v>
      </c>
      <c r="F293" t="str">
        <f t="shared" si="16"/>
        <v>67 percent up in Chattian international stage</v>
      </c>
      <c r="G293" t="str">
        <f t="shared" si="17"/>
        <v>100 percent up in Chattian international stage</v>
      </c>
      <c r="I293" s="8">
        <v>0.67039106145251393</v>
      </c>
      <c r="J293" s="160">
        <f t="shared" si="18"/>
        <v>67</v>
      </c>
      <c r="K293" s="9" t="s">
        <v>43</v>
      </c>
      <c r="L293" s="5" t="s">
        <v>945</v>
      </c>
      <c r="M293" s="7" t="s">
        <v>945</v>
      </c>
      <c r="N293" s="93"/>
      <c r="O293" s="21">
        <v>1</v>
      </c>
      <c r="P293" s="160">
        <f t="shared" si="19"/>
        <v>100</v>
      </c>
      <c r="Q293" s="22" t="s">
        <v>43</v>
      </c>
      <c r="R293" s="9" t="s">
        <v>1502</v>
      </c>
      <c r="S293" s="8" t="s">
        <v>1466</v>
      </c>
    </row>
    <row r="294" spans="1:19">
      <c r="A294" s="90" t="s">
        <v>1550</v>
      </c>
      <c r="B294" s="82" t="s">
        <v>1279</v>
      </c>
      <c r="C294" s="5" t="s">
        <v>18</v>
      </c>
      <c r="D294" s="164">
        <f>$N$307-I294*($N$307-$N$292)</f>
        <v>24.439568994413406</v>
      </c>
      <c r="E294" s="164">
        <f>$N$292-O294*($N$292-$N$274)</f>
        <v>20.619346153846156</v>
      </c>
      <c r="F294" t="str">
        <f t="shared" si="16"/>
        <v>67 percent up in Chattian international stage</v>
      </c>
      <c r="G294" t="str">
        <f t="shared" si="17"/>
        <v>93.5 percent up in Aquitanian international stage</v>
      </c>
      <c r="I294" s="8">
        <v>0.67039106145251393</v>
      </c>
      <c r="J294" s="160">
        <f t="shared" si="18"/>
        <v>67</v>
      </c>
      <c r="K294" s="9" t="s">
        <v>43</v>
      </c>
      <c r="L294" s="5" t="s">
        <v>945</v>
      </c>
      <c r="M294" s="7" t="s">
        <v>945</v>
      </c>
      <c r="N294" s="93"/>
      <c r="O294" s="21">
        <v>0.93461538461538396</v>
      </c>
      <c r="P294" s="160">
        <f t="shared" si="19"/>
        <v>93.5</v>
      </c>
      <c r="Q294" s="22" t="s">
        <v>40</v>
      </c>
      <c r="R294" s="9" t="s">
        <v>1499</v>
      </c>
      <c r="S294" s="8" t="s">
        <v>1466</v>
      </c>
    </row>
    <row r="295" spans="1:19">
      <c r="A295" s="90" t="s">
        <v>1550</v>
      </c>
      <c r="B295" s="82" t="s">
        <v>1360</v>
      </c>
      <c r="C295" s="5" t="s">
        <v>1229</v>
      </c>
      <c r="D295" s="164">
        <f>$N$307-I295*($N$307-$N$292)</f>
        <v>24.439568994413406</v>
      </c>
      <c r="E295" s="164">
        <f>$N$307-O295*($N$307-$N$292)</f>
        <v>23.04</v>
      </c>
      <c r="F295" t="str">
        <f t="shared" si="16"/>
        <v>67 percent up in Chattian international stage</v>
      </c>
      <c r="G295" t="str">
        <f t="shared" si="17"/>
        <v>100 percent up in Chattian international stage</v>
      </c>
      <c r="I295" s="8">
        <v>0.67039106145251393</v>
      </c>
      <c r="J295" s="160">
        <f t="shared" si="18"/>
        <v>67</v>
      </c>
      <c r="K295" s="9" t="s">
        <v>43</v>
      </c>
      <c r="L295" s="5" t="s">
        <v>945</v>
      </c>
      <c r="M295" s="7" t="s">
        <v>945</v>
      </c>
      <c r="N295" s="93"/>
      <c r="O295" s="21">
        <v>1</v>
      </c>
      <c r="P295" s="160">
        <f t="shared" si="19"/>
        <v>100</v>
      </c>
      <c r="Q295" s="22" t="s">
        <v>43</v>
      </c>
      <c r="R295" s="9" t="s">
        <v>1502</v>
      </c>
      <c r="S295" s="8" t="s">
        <v>1466</v>
      </c>
    </row>
    <row r="296" spans="1:19">
      <c r="A296" s="90" t="s">
        <v>1550</v>
      </c>
      <c r="B296" s="81" t="s">
        <v>1427</v>
      </c>
      <c r="C296" s="5" t="s">
        <v>1229</v>
      </c>
      <c r="D296" s="164">
        <f>$N$307-I296*($N$307-$N$292)</f>
        <v>24.439568994413406</v>
      </c>
      <c r="E296" s="164">
        <f>$N$307-O296*($N$307-$N$292)</f>
        <v>23.04</v>
      </c>
      <c r="F296" t="str">
        <f t="shared" si="16"/>
        <v>67 percent up in Chattian international stage</v>
      </c>
      <c r="G296" t="str">
        <f t="shared" si="17"/>
        <v>100 percent up in Chattian international stage</v>
      </c>
      <c r="I296" s="8">
        <v>0.67039106145251393</v>
      </c>
      <c r="J296" s="160">
        <f t="shared" si="18"/>
        <v>67</v>
      </c>
      <c r="K296" s="9" t="s">
        <v>43</v>
      </c>
      <c r="L296" s="5" t="s">
        <v>945</v>
      </c>
      <c r="M296" s="7" t="s">
        <v>945</v>
      </c>
      <c r="N296" s="93"/>
      <c r="O296" s="21">
        <v>1</v>
      </c>
      <c r="P296" s="160">
        <f t="shared" si="19"/>
        <v>100</v>
      </c>
      <c r="Q296" s="22" t="s">
        <v>43</v>
      </c>
      <c r="R296" s="9" t="s">
        <v>1502</v>
      </c>
      <c r="S296" s="8" t="s">
        <v>1466</v>
      </c>
    </row>
    <row r="297" spans="1:19">
      <c r="A297" s="90" t="s">
        <v>1550</v>
      </c>
      <c r="B297" s="83" t="s">
        <v>1460</v>
      </c>
      <c r="C297" s="5" t="s">
        <v>1267</v>
      </c>
      <c r="D297" s="164">
        <f>$N$307-I297*($N$307-$N$292)</f>
        <v>25.163074999999999</v>
      </c>
      <c r="E297" s="164">
        <f>$N$307-O297*($N$307-$N$292)</f>
        <v>23.04</v>
      </c>
      <c r="F297" t="str">
        <f t="shared" si="16"/>
        <v>50 percent up in Chattian international stage</v>
      </c>
      <c r="G297" t="str">
        <f t="shared" si="17"/>
        <v>100 percent up in Chattian international stage</v>
      </c>
      <c r="I297" s="8">
        <v>0.5</v>
      </c>
      <c r="J297" s="160">
        <f t="shared" si="18"/>
        <v>50</v>
      </c>
      <c r="K297" s="9" t="s">
        <v>43</v>
      </c>
      <c r="L297" s="5" t="s">
        <v>945</v>
      </c>
      <c r="M297" s="7" t="s">
        <v>945</v>
      </c>
      <c r="N297" s="93"/>
      <c r="O297" s="21">
        <v>1</v>
      </c>
      <c r="P297" s="160">
        <f t="shared" si="19"/>
        <v>100</v>
      </c>
      <c r="Q297" s="22" t="s">
        <v>43</v>
      </c>
      <c r="R297" s="9" t="s">
        <v>1502</v>
      </c>
      <c r="S297" s="8" t="s">
        <v>1466</v>
      </c>
    </row>
    <row r="298" spans="1:19">
      <c r="A298" s="90" t="s">
        <v>1550</v>
      </c>
      <c r="B298" s="82" t="s">
        <v>1321</v>
      </c>
      <c r="C298" s="5" t="s">
        <v>18</v>
      </c>
      <c r="D298" s="164">
        <f>$N$307-I298*($N$307-$N$292)</f>
        <v>25.625644413407819</v>
      </c>
      <c r="E298" s="164">
        <f>$N$307-O298*($N$307-$N$292)</f>
        <v>24.439568994413406</v>
      </c>
      <c r="F298" t="str">
        <f t="shared" si="16"/>
        <v>39.1 percent up in Chattian international stage</v>
      </c>
      <c r="G298" t="str">
        <f t="shared" si="17"/>
        <v>67 percent up in Chattian international stage</v>
      </c>
      <c r="I298" s="8">
        <v>0.39106145251396629</v>
      </c>
      <c r="J298" s="160">
        <f t="shared" si="18"/>
        <v>39.1</v>
      </c>
      <c r="K298" s="9" t="s">
        <v>43</v>
      </c>
      <c r="L298" s="5" t="s">
        <v>945</v>
      </c>
      <c r="M298" s="7" t="s">
        <v>945</v>
      </c>
      <c r="N298" s="93"/>
      <c r="O298" s="21">
        <v>0.67039106145251393</v>
      </c>
      <c r="P298" s="160">
        <f t="shared" si="19"/>
        <v>67</v>
      </c>
      <c r="Q298" s="22" t="s">
        <v>43</v>
      </c>
      <c r="R298" s="9" t="s">
        <v>1500</v>
      </c>
      <c r="S298" s="8">
        <v>0.27932960893854758</v>
      </c>
    </row>
    <row r="299" spans="1:19">
      <c r="A299" s="90" t="s">
        <v>1550</v>
      </c>
      <c r="B299" s="84" t="s">
        <v>878</v>
      </c>
      <c r="C299" s="5" t="s">
        <v>999</v>
      </c>
      <c r="D299" s="164">
        <f>$N$307-I299*($N$307-$N$292)</f>
        <v>26.179146275605213</v>
      </c>
      <c r="E299" s="164">
        <f>$N$307-O299*($N$307-$N$292)</f>
        <v>23.04</v>
      </c>
      <c r="F299" t="str">
        <f t="shared" si="16"/>
        <v>26.1 percent up in Chattian international stage</v>
      </c>
      <c r="G299" t="str">
        <f t="shared" si="17"/>
        <v>100 percent up in Chattian international stage</v>
      </c>
      <c r="I299" s="8">
        <v>0.26070763500931082</v>
      </c>
      <c r="J299" s="160">
        <f t="shared" si="18"/>
        <v>26.1</v>
      </c>
      <c r="K299" s="9" t="s">
        <v>43</v>
      </c>
      <c r="L299" s="5" t="s">
        <v>945</v>
      </c>
      <c r="M299" s="7" t="s">
        <v>945</v>
      </c>
      <c r="N299" s="93"/>
      <c r="O299" s="21">
        <v>1</v>
      </c>
      <c r="P299" s="160">
        <f t="shared" si="19"/>
        <v>100</v>
      </c>
      <c r="Q299" s="22" t="s">
        <v>43</v>
      </c>
      <c r="R299" s="9" t="s">
        <v>1502</v>
      </c>
      <c r="S299" s="8" t="s">
        <v>1466</v>
      </c>
    </row>
    <row r="300" spans="1:19">
      <c r="A300" s="90" t="s">
        <v>1550</v>
      </c>
      <c r="B300" s="84" t="s">
        <v>708</v>
      </c>
      <c r="C300" s="5" t="s">
        <v>17</v>
      </c>
      <c r="D300" s="164">
        <f>$N$307-I300*($N$307-$N$292)</f>
        <v>26.574504748603353</v>
      </c>
      <c r="E300" s="164">
        <f>$N$274-O300*($N$274-$N$258)</f>
        <v>16.52</v>
      </c>
      <c r="F300" t="str">
        <f t="shared" si="16"/>
        <v>16.8 percent up in Chattian international stage</v>
      </c>
      <c r="G300" t="str">
        <f t="shared" si="17"/>
        <v>88.1 percent up in Burdigalian international stage</v>
      </c>
      <c r="I300" s="8">
        <v>0.16759776536312831</v>
      </c>
      <c r="J300" s="160">
        <f t="shared" si="18"/>
        <v>16.8</v>
      </c>
      <c r="K300" s="9" t="s">
        <v>43</v>
      </c>
      <c r="L300" s="5" t="s">
        <v>945</v>
      </c>
      <c r="M300" s="7" t="s">
        <v>945</v>
      </c>
      <c r="N300" s="93"/>
      <c r="O300" s="21">
        <v>0.88116591928251131</v>
      </c>
      <c r="P300" s="160">
        <f t="shared" si="19"/>
        <v>88.1</v>
      </c>
      <c r="Q300" s="22" t="s">
        <v>39</v>
      </c>
      <c r="R300" s="9" t="s">
        <v>1499</v>
      </c>
      <c r="S300" s="8" t="s">
        <v>1466</v>
      </c>
    </row>
    <row r="301" spans="1:19">
      <c r="A301" s="90" t="s">
        <v>1550</v>
      </c>
      <c r="B301" s="84" t="s">
        <v>605</v>
      </c>
      <c r="C301" s="5" t="s">
        <v>999</v>
      </c>
      <c r="D301" s="164">
        <f>$N$307-I301*($N$307-$N$292)</f>
        <v>26.969863221601489</v>
      </c>
      <c r="E301" s="164">
        <f>$N$307-O301*($N$307-$N$292)</f>
        <v>26.179146275605213</v>
      </c>
      <c r="F301" t="str">
        <f t="shared" si="16"/>
        <v>7.4 percent up in Chattian international stage</v>
      </c>
      <c r="G301" t="str">
        <f t="shared" si="17"/>
        <v>26.1 percent up in Chattian international stage</v>
      </c>
      <c r="I301" s="8">
        <v>7.4487895716945807E-2</v>
      </c>
      <c r="J301" s="160">
        <f t="shared" si="18"/>
        <v>7.4</v>
      </c>
      <c r="K301" s="9" t="s">
        <v>43</v>
      </c>
      <c r="L301" s="5" t="s">
        <v>945</v>
      </c>
      <c r="M301" s="7" t="s">
        <v>945</v>
      </c>
      <c r="N301" s="93"/>
      <c r="O301" s="21">
        <v>0.26070763500931082</v>
      </c>
      <c r="P301" s="160">
        <f t="shared" si="19"/>
        <v>26.1</v>
      </c>
      <c r="Q301" s="22" t="s">
        <v>43</v>
      </c>
      <c r="R301" s="9" t="s">
        <v>1500</v>
      </c>
      <c r="S301" s="8">
        <v>0.18621973929236507</v>
      </c>
    </row>
    <row r="302" spans="1:19">
      <c r="A302" s="90" t="s">
        <v>1550</v>
      </c>
      <c r="B302" s="84" t="s">
        <v>1432</v>
      </c>
      <c r="C302" s="5" t="s">
        <v>945</v>
      </c>
      <c r="D302" s="164">
        <f>$N$307-I302*($N$307-$N$292)</f>
        <v>27.286149999999999</v>
      </c>
      <c r="E302" s="164">
        <f>$N$292-O302*($N$292-$N$274)</f>
        <v>20.45</v>
      </c>
      <c r="F302" t="str">
        <f t="shared" si="16"/>
        <v>0 percent up in Chattian international stage</v>
      </c>
      <c r="G302" t="str">
        <f t="shared" si="17"/>
        <v>100 percent up in Aquitanian international stage</v>
      </c>
      <c r="I302" s="8">
        <v>0</v>
      </c>
      <c r="J302" s="160">
        <f t="shared" si="18"/>
        <v>0</v>
      </c>
      <c r="K302" s="9" t="s">
        <v>43</v>
      </c>
      <c r="L302" s="5" t="s">
        <v>945</v>
      </c>
      <c r="M302" s="7" t="s">
        <v>945</v>
      </c>
      <c r="N302" s="93"/>
      <c r="O302" s="21">
        <v>1</v>
      </c>
      <c r="P302" s="160">
        <f t="shared" si="19"/>
        <v>100</v>
      </c>
      <c r="Q302" s="22" t="s">
        <v>40</v>
      </c>
      <c r="R302" s="9" t="s">
        <v>1498</v>
      </c>
      <c r="S302" s="8" t="s">
        <v>1466</v>
      </c>
    </row>
    <row r="303" spans="1:19">
      <c r="A303" s="90" t="s">
        <v>1550</v>
      </c>
      <c r="B303" s="84" t="s">
        <v>555</v>
      </c>
      <c r="C303" s="5" t="s">
        <v>945</v>
      </c>
      <c r="D303" s="164">
        <f>$N$307-I303*($N$307-$N$292)</f>
        <v>27.286149999999999</v>
      </c>
      <c r="E303" s="164">
        <f>$N$307-O303*($N$307-$N$292)</f>
        <v>23.04</v>
      </c>
      <c r="F303" t="str">
        <f t="shared" si="16"/>
        <v>0 percent up in Chattian international stage</v>
      </c>
      <c r="G303" t="str">
        <f t="shared" si="17"/>
        <v>100 percent up in Chattian international stage</v>
      </c>
      <c r="I303" s="8">
        <v>0</v>
      </c>
      <c r="J303" s="160">
        <f t="shared" si="18"/>
        <v>0</v>
      </c>
      <c r="K303" s="9" t="s">
        <v>43</v>
      </c>
      <c r="L303" s="5" t="s">
        <v>945</v>
      </c>
      <c r="M303" s="7" t="s">
        <v>945</v>
      </c>
      <c r="N303" s="93"/>
      <c r="O303" s="21">
        <v>1</v>
      </c>
      <c r="P303" s="160">
        <f t="shared" si="19"/>
        <v>100</v>
      </c>
      <c r="Q303" s="22" t="s">
        <v>43</v>
      </c>
      <c r="R303" s="9" t="s">
        <v>1498</v>
      </c>
      <c r="S303" s="8" t="s">
        <v>1466</v>
      </c>
    </row>
    <row r="304" spans="1:19">
      <c r="A304" s="90" t="s">
        <v>1550</v>
      </c>
      <c r="B304" s="85" t="s">
        <v>1038</v>
      </c>
      <c r="C304" s="5" t="s">
        <v>1040</v>
      </c>
      <c r="D304" s="164">
        <f>$N$307-I304*($N$307-$N$292)</f>
        <v>27.286149999999999</v>
      </c>
      <c r="E304" s="164">
        <f>$N$307-O304*($N$307-$N$292)</f>
        <v>23.04</v>
      </c>
      <c r="F304" t="str">
        <f t="shared" si="16"/>
        <v>0 percent up in Chattian international stage</v>
      </c>
      <c r="G304" t="str">
        <f t="shared" si="17"/>
        <v>100 percent up in Chattian international stage</v>
      </c>
      <c r="I304" s="8">
        <v>0</v>
      </c>
      <c r="J304" s="160">
        <f t="shared" si="18"/>
        <v>0</v>
      </c>
      <c r="K304" s="9" t="s">
        <v>43</v>
      </c>
      <c r="L304" s="5" t="s">
        <v>945</v>
      </c>
      <c r="M304" s="7" t="s">
        <v>945</v>
      </c>
      <c r="N304" s="93"/>
      <c r="O304" s="21">
        <v>1</v>
      </c>
      <c r="P304" s="160">
        <f t="shared" si="19"/>
        <v>100</v>
      </c>
      <c r="Q304" s="22" t="s">
        <v>43</v>
      </c>
      <c r="R304" s="9" t="s">
        <v>1498</v>
      </c>
      <c r="S304" s="8" t="s">
        <v>1466</v>
      </c>
    </row>
    <row r="305" spans="1:19">
      <c r="A305" s="90" t="s">
        <v>1550</v>
      </c>
      <c r="B305" s="83" t="s">
        <v>1461</v>
      </c>
      <c r="C305" s="5" t="s">
        <v>1267</v>
      </c>
      <c r="D305" s="164">
        <f>$N$307-I305*($N$307-$N$292)</f>
        <v>27.286149999999999</v>
      </c>
      <c r="E305" s="164">
        <f>$N$307-O305*($N$307-$N$292)</f>
        <v>25.163074999999999</v>
      </c>
      <c r="F305" t="str">
        <f t="shared" si="16"/>
        <v>0 percent up in Chattian international stage</v>
      </c>
      <c r="G305" t="str">
        <f t="shared" si="17"/>
        <v>50 percent up in Chattian international stage</v>
      </c>
      <c r="I305" s="8">
        <v>0</v>
      </c>
      <c r="J305" s="160">
        <f t="shared" si="18"/>
        <v>0</v>
      </c>
      <c r="K305" s="9" t="s">
        <v>43</v>
      </c>
      <c r="L305" s="5" t="s">
        <v>945</v>
      </c>
      <c r="M305" s="7" t="s">
        <v>945</v>
      </c>
      <c r="N305" s="93"/>
      <c r="O305" s="21">
        <v>0.5</v>
      </c>
      <c r="P305" s="160">
        <f t="shared" si="19"/>
        <v>50</v>
      </c>
      <c r="Q305" s="22" t="s">
        <v>43</v>
      </c>
      <c r="R305" s="9" t="s">
        <v>1501</v>
      </c>
      <c r="S305" s="8" t="s">
        <v>1466</v>
      </c>
    </row>
    <row r="306" spans="1:19">
      <c r="A306" s="90" t="s">
        <v>1550</v>
      </c>
      <c r="B306" s="84" t="s">
        <v>43</v>
      </c>
      <c r="C306" s="5" t="s">
        <v>945</v>
      </c>
      <c r="D306" s="164">
        <f>$N$307-I306*($N$307-$N$292)</f>
        <v>27.286149999999999</v>
      </c>
      <c r="E306" s="164">
        <f>$N$307-O306*($N$307-$N$292)</f>
        <v>23.04</v>
      </c>
      <c r="F306" t="str">
        <f t="shared" si="16"/>
        <v>0 percent up in Chattian international stage</v>
      </c>
      <c r="G306" t="str">
        <f t="shared" si="17"/>
        <v>100 percent up in Chattian international stage</v>
      </c>
      <c r="I306" s="8">
        <v>0</v>
      </c>
      <c r="J306" s="160">
        <f t="shared" si="18"/>
        <v>0</v>
      </c>
      <c r="K306" s="9" t="s">
        <v>43</v>
      </c>
      <c r="L306" s="5" t="s">
        <v>1505</v>
      </c>
      <c r="M306" s="7" t="s">
        <v>155</v>
      </c>
      <c r="N306" s="94">
        <f>Master_Chronostrat!I20</f>
        <v>27.286149999999999</v>
      </c>
      <c r="O306" s="21">
        <v>1</v>
      </c>
      <c r="P306" s="160">
        <f t="shared" si="19"/>
        <v>100</v>
      </c>
      <c r="Q306" s="22" t="s">
        <v>43</v>
      </c>
      <c r="R306" s="9" t="s">
        <v>1505</v>
      </c>
      <c r="S306" s="8" t="s">
        <v>1466</v>
      </c>
    </row>
    <row r="307" spans="1:19">
      <c r="A307" s="90" t="s">
        <v>1550</v>
      </c>
      <c r="B307" s="84" t="s">
        <v>356</v>
      </c>
      <c r="C307" s="5" t="s">
        <v>945</v>
      </c>
      <c r="D307" s="164">
        <f>$N$307-I307*($N$307-$N$292)</f>
        <v>27.286149999999999</v>
      </c>
      <c r="E307" s="164">
        <f>$N$307-O307*($N$307-$N$292)</f>
        <v>23.04</v>
      </c>
      <c r="F307" t="str">
        <f t="shared" si="16"/>
        <v>0 percent up in Chattian international stage</v>
      </c>
      <c r="G307" t="str">
        <f t="shared" si="17"/>
        <v>100 percent up in Chattian international stage</v>
      </c>
      <c r="I307" s="8">
        <v>0</v>
      </c>
      <c r="J307" s="160">
        <f t="shared" si="18"/>
        <v>0</v>
      </c>
      <c r="K307" s="9" t="s">
        <v>43</v>
      </c>
      <c r="L307" s="5" t="s">
        <v>945</v>
      </c>
      <c r="M307" s="7" t="s">
        <v>945</v>
      </c>
      <c r="N307" s="94">
        <f>Master_Chronostrat!I20</f>
        <v>27.286149999999999</v>
      </c>
      <c r="O307" s="21">
        <v>1</v>
      </c>
      <c r="P307" s="160">
        <f t="shared" si="19"/>
        <v>100</v>
      </c>
      <c r="Q307" s="22" t="s">
        <v>43</v>
      </c>
      <c r="R307" s="9" t="s">
        <v>1498</v>
      </c>
      <c r="S307" s="8" t="s">
        <v>1466</v>
      </c>
    </row>
    <row r="308" spans="1:19">
      <c r="A308" s="90" t="s">
        <v>1550</v>
      </c>
      <c r="B308" s="82" t="s">
        <v>1257</v>
      </c>
      <c r="C308" s="5" t="s">
        <v>1245</v>
      </c>
      <c r="D308" s="164">
        <f>$N$332-I308*($N$332-$N$307)</f>
        <v>28.008193272727276</v>
      </c>
      <c r="E308" s="164">
        <f>$N$292-O308*($N$292-$N$274)</f>
        <v>21.017807692307692</v>
      </c>
      <c r="F308" t="str">
        <f t="shared" si="16"/>
        <v>89.1 percent up in Rupelian international stage</v>
      </c>
      <c r="G308" t="str">
        <f t="shared" si="17"/>
        <v>78.1 percent up in Aquitanian international stage</v>
      </c>
      <c r="I308" s="8">
        <v>0.89090909090909065</v>
      </c>
      <c r="J308" s="160">
        <f t="shared" si="18"/>
        <v>89.1</v>
      </c>
      <c r="K308" s="9" t="s">
        <v>44</v>
      </c>
      <c r="L308" s="5" t="s">
        <v>945</v>
      </c>
      <c r="M308" s="7" t="s">
        <v>945</v>
      </c>
      <c r="N308" s="93"/>
      <c r="O308" s="21">
        <v>0.78076923076923077</v>
      </c>
      <c r="P308" s="160">
        <f t="shared" si="19"/>
        <v>78.099999999999994</v>
      </c>
      <c r="Q308" s="22" t="s">
        <v>40</v>
      </c>
      <c r="R308" s="9" t="s">
        <v>1499</v>
      </c>
      <c r="S308" s="8" t="s">
        <v>1466</v>
      </c>
    </row>
    <row r="309" spans="1:19">
      <c r="A309" s="90" t="s">
        <v>1550</v>
      </c>
      <c r="B309" s="82" t="s">
        <v>1231</v>
      </c>
      <c r="C309" s="5" t="s">
        <v>16</v>
      </c>
      <c r="D309" s="164">
        <f>$N$332-I309*($N$332-$N$292)</f>
        <v>24.620346181818185</v>
      </c>
      <c r="E309" s="164">
        <f>$N$307-O309*($N$307-$N$292)</f>
        <v>23.04</v>
      </c>
      <c r="F309" t="str">
        <f t="shared" si="16"/>
        <v>85.5 percent up in Rupelian international stage</v>
      </c>
      <c r="G309" t="str">
        <f t="shared" si="17"/>
        <v>100 percent up in Chattian international stage</v>
      </c>
      <c r="I309" s="8">
        <v>0.85454545454545439</v>
      </c>
      <c r="J309" s="160">
        <f t="shared" si="18"/>
        <v>85.5</v>
      </c>
      <c r="K309" s="9" t="s">
        <v>44</v>
      </c>
      <c r="L309" s="5" t="s">
        <v>945</v>
      </c>
      <c r="M309" s="7" t="s">
        <v>945</v>
      </c>
      <c r="N309" s="93"/>
      <c r="O309" s="21">
        <v>1</v>
      </c>
      <c r="P309" s="160">
        <f t="shared" si="19"/>
        <v>100</v>
      </c>
      <c r="Q309" s="22" t="s">
        <v>43</v>
      </c>
      <c r="R309" s="9" t="s">
        <v>1499</v>
      </c>
      <c r="S309" s="8" t="s">
        <v>1466</v>
      </c>
    </row>
    <row r="310" spans="1:19">
      <c r="A310" s="90" t="s">
        <v>1550</v>
      </c>
      <c r="B310" s="84" t="s">
        <v>677</v>
      </c>
      <c r="C310" s="5" t="s">
        <v>17</v>
      </c>
      <c r="D310" s="164">
        <f>$N$332-I310*($N$332-$N$292)</f>
        <v>26.200692363636367</v>
      </c>
      <c r="E310" s="164">
        <f>$N$307-O310*($N$307-$N$292)</f>
        <v>26.574504748603353</v>
      </c>
      <c r="F310" t="str">
        <f t="shared" si="16"/>
        <v>70.9 percent up in Rupelian international stage</v>
      </c>
      <c r="G310" t="str">
        <f t="shared" si="17"/>
        <v>16.8 percent up in Chattian international stage</v>
      </c>
      <c r="I310" s="8">
        <v>0.70909090909090877</v>
      </c>
      <c r="J310" s="160">
        <f t="shared" si="18"/>
        <v>70.900000000000006</v>
      </c>
      <c r="K310" s="9" t="s">
        <v>44</v>
      </c>
      <c r="L310" s="5" t="s">
        <v>945</v>
      </c>
      <c r="M310" s="7" t="s">
        <v>945</v>
      </c>
      <c r="N310" s="93"/>
      <c r="O310" s="21">
        <v>0.16759776536312831</v>
      </c>
      <c r="P310" s="160">
        <f t="shared" si="19"/>
        <v>16.8</v>
      </c>
      <c r="Q310" s="22" t="s">
        <v>43</v>
      </c>
      <c r="R310" s="9" t="s">
        <v>1499</v>
      </c>
      <c r="S310" s="8" t="s">
        <v>1466</v>
      </c>
    </row>
    <row r="311" spans="1:19">
      <c r="A311" s="90" t="s">
        <v>1550</v>
      </c>
      <c r="B311" s="84" t="s">
        <v>494</v>
      </c>
      <c r="C311" s="5" t="s">
        <v>18</v>
      </c>
      <c r="D311" s="164">
        <f>$N$332-I311*($N$332-$N$292)</f>
        <v>27.18840872727273</v>
      </c>
      <c r="E311" s="164">
        <f>$N$274-O311*($N$274-$N$258)</f>
        <v>19.02</v>
      </c>
      <c r="F311" t="str">
        <f t="shared" si="16"/>
        <v>61.8 percent up in Rupelian international stage</v>
      </c>
      <c r="G311" t="str">
        <f t="shared" si="17"/>
        <v>32.1 percent up in Burdigalian international stage</v>
      </c>
      <c r="I311" s="8">
        <v>0.61818181818181794</v>
      </c>
      <c r="J311" s="160">
        <f t="shared" si="18"/>
        <v>61.8</v>
      </c>
      <c r="K311" s="9" t="s">
        <v>44</v>
      </c>
      <c r="L311" s="5" t="s">
        <v>945</v>
      </c>
      <c r="M311" s="7" t="s">
        <v>945</v>
      </c>
      <c r="N311" s="93"/>
      <c r="O311" s="21">
        <v>0.32062780269058294</v>
      </c>
      <c r="P311" s="160">
        <f t="shared" si="19"/>
        <v>32.1</v>
      </c>
      <c r="Q311" s="22" t="s">
        <v>39</v>
      </c>
      <c r="R311" s="9" t="s">
        <v>1499</v>
      </c>
      <c r="S311" s="8" t="s">
        <v>1466</v>
      </c>
    </row>
    <row r="312" spans="1:19">
      <c r="A312" s="90" t="s">
        <v>1550</v>
      </c>
      <c r="B312" s="82" t="s">
        <v>1274</v>
      </c>
      <c r="C312" s="5" t="s">
        <v>18</v>
      </c>
      <c r="D312" s="164">
        <f>$N$332-I312*($N$332-$N$292)</f>
        <v>27.78103854545455</v>
      </c>
      <c r="E312" s="164">
        <f>$N$307-O312*($N$307-$N$292)</f>
        <v>25.625644413407819</v>
      </c>
      <c r="F312" t="str">
        <f t="shared" si="16"/>
        <v>56.4 percent up in Rupelian international stage</v>
      </c>
      <c r="G312" t="str">
        <f t="shared" si="17"/>
        <v>39.1 percent up in Chattian international stage</v>
      </c>
      <c r="I312" s="8">
        <v>0.56363636363636327</v>
      </c>
      <c r="J312" s="160">
        <f t="shared" si="18"/>
        <v>56.4</v>
      </c>
      <c r="K312" s="9" t="s">
        <v>44</v>
      </c>
      <c r="L312" s="5" t="s">
        <v>945</v>
      </c>
      <c r="M312" s="7" t="s">
        <v>945</v>
      </c>
      <c r="N312" s="93"/>
      <c r="O312" s="21">
        <v>0.39106145251396629</v>
      </c>
      <c r="P312" s="160">
        <f t="shared" si="19"/>
        <v>39.1</v>
      </c>
      <c r="Q312" s="22" t="s">
        <v>43</v>
      </c>
      <c r="R312" s="9" t="s">
        <v>1499</v>
      </c>
      <c r="S312" s="8" t="s">
        <v>1466</v>
      </c>
    </row>
    <row r="313" spans="1:19">
      <c r="A313" s="90" t="s">
        <v>1550</v>
      </c>
      <c r="B313" s="84" t="s">
        <v>890</v>
      </c>
      <c r="C313" s="5" t="s">
        <v>18</v>
      </c>
      <c r="D313" s="164">
        <f>$N$332-I313*($N$332-$N$292)</f>
        <v>30.151557818181818</v>
      </c>
      <c r="E313" s="164">
        <f>$N$332-O313*($N$332-$N$292)</f>
        <v>27.18840872727273</v>
      </c>
      <c r="F313" t="str">
        <f t="shared" si="16"/>
        <v>34.5 percent up in Rupelian international stage</v>
      </c>
      <c r="G313" t="str">
        <f t="shared" si="17"/>
        <v>61.8 percent up in Rupelian international stage</v>
      </c>
      <c r="I313" s="8">
        <v>0.34545454545454524</v>
      </c>
      <c r="J313" s="160">
        <f t="shared" si="18"/>
        <v>34.5</v>
      </c>
      <c r="K313" s="9" t="s">
        <v>44</v>
      </c>
      <c r="L313" s="5" t="s">
        <v>945</v>
      </c>
      <c r="M313" s="7" t="s">
        <v>945</v>
      </c>
      <c r="N313" s="93"/>
      <c r="O313" s="21">
        <v>0.61818181818181794</v>
      </c>
      <c r="P313" s="160">
        <f t="shared" si="19"/>
        <v>61.8</v>
      </c>
      <c r="Q313" s="22" t="s">
        <v>44</v>
      </c>
      <c r="R313" s="9" t="s">
        <v>1500</v>
      </c>
      <c r="S313" s="8">
        <v>0.27272727272727254</v>
      </c>
    </row>
    <row r="314" spans="1:19">
      <c r="A314" s="90" t="s">
        <v>1550</v>
      </c>
      <c r="B314" s="85" t="s">
        <v>1039</v>
      </c>
      <c r="C314" s="5" t="s">
        <v>1040</v>
      </c>
      <c r="D314" s="164">
        <f>$N$332-I314*($N$332-$N$292)</f>
        <v>32.126990545454547</v>
      </c>
      <c r="E314" s="164">
        <f>$N$307-O314*($N$307-$N$292)</f>
        <v>25.151214245810053</v>
      </c>
      <c r="F314" t="str">
        <f t="shared" si="16"/>
        <v>16.4 percent up in Rupelian international stage</v>
      </c>
      <c r="G314" t="str">
        <f t="shared" si="17"/>
        <v>50.3 percent up in Chattian international stage</v>
      </c>
      <c r="I314" s="8">
        <v>0.16363636363636336</v>
      </c>
      <c r="J314" s="160">
        <f t="shared" si="18"/>
        <v>16.399999999999999</v>
      </c>
      <c r="K314" s="9" t="s">
        <v>44</v>
      </c>
      <c r="L314" s="5" t="s">
        <v>945</v>
      </c>
      <c r="M314" s="7" t="s">
        <v>945</v>
      </c>
      <c r="N314" s="93"/>
      <c r="O314" s="21">
        <v>0.50279329608938561</v>
      </c>
      <c r="P314" s="160">
        <f t="shared" si="19"/>
        <v>50.3</v>
      </c>
      <c r="Q314" s="22" t="s">
        <v>43</v>
      </c>
      <c r="R314" s="9" t="s">
        <v>1499</v>
      </c>
      <c r="S314" s="8" t="s">
        <v>1466</v>
      </c>
    </row>
    <row r="315" spans="1:19">
      <c r="A315" s="90" t="s">
        <v>1550</v>
      </c>
      <c r="B315" s="84" t="s">
        <v>771</v>
      </c>
      <c r="C315" s="5" t="s">
        <v>18</v>
      </c>
      <c r="D315" s="164">
        <f>$N$332-I315*($N$332-$N$292)</f>
        <v>33.114706909090913</v>
      </c>
      <c r="E315" s="164">
        <f>$N$332-O315*($N$332-$N$292)</f>
        <v>30.151557818181821</v>
      </c>
      <c r="F315" t="str">
        <f t="shared" si="16"/>
        <v>7.3 percent up in Rupelian international stage</v>
      </c>
      <c r="G315" t="str">
        <f t="shared" si="17"/>
        <v>34.5 percent up in Rupelian international stage</v>
      </c>
      <c r="I315" s="8">
        <v>7.2727272727272418E-2</v>
      </c>
      <c r="J315" s="160">
        <f t="shared" si="18"/>
        <v>7.3</v>
      </c>
      <c r="K315" s="9" t="s">
        <v>44</v>
      </c>
      <c r="L315" s="5" t="s">
        <v>945</v>
      </c>
      <c r="M315" s="7" t="s">
        <v>945</v>
      </c>
      <c r="N315" s="93"/>
      <c r="O315" s="21">
        <v>0.34545454545454518</v>
      </c>
      <c r="P315" s="160">
        <f t="shared" si="19"/>
        <v>34.5</v>
      </c>
      <c r="Q315" s="22" t="s">
        <v>44</v>
      </c>
      <c r="R315" s="9" t="s">
        <v>1500</v>
      </c>
      <c r="S315" s="8">
        <v>0.2727272727272731</v>
      </c>
    </row>
    <row r="316" spans="1:19">
      <c r="A316" s="90" t="s">
        <v>1550</v>
      </c>
      <c r="B316" s="84" t="s">
        <v>914</v>
      </c>
      <c r="C316" s="5" t="s">
        <v>19</v>
      </c>
      <c r="D316" s="164">
        <f>$N$332-I316*($N$332-$N$292)</f>
        <v>33.114706909090913</v>
      </c>
      <c r="E316" s="164">
        <f>$N$292-O316*($N$292-$N$274)</f>
        <v>22.013961538461537</v>
      </c>
      <c r="F316" t="str">
        <f t="shared" si="16"/>
        <v>7.3 percent up in Rupelian international stage</v>
      </c>
      <c r="G316" t="str">
        <f t="shared" si="17"/>
        <v>39.6 percent up in Aquitanian international stage</v>
      </c>
      <c r="I316" s="8">
        <v>7.2727272727272418E-2</v>
      </c>
      <c r="J316" s="160">
        <f t="shared" si="18"/>
        <v>7.3</v>
      </c>
      <c r="K316" s="9" t="s">
        <v>44</v>
      </c>
      <c r="L316" s="5" t="s">
        <v>945</v>
      </c>
      <c r="M316" s="7" t="s">
        <v>945</v>
      </c>
      <c r="N316" s="93"/>
      <c r="O316" s="21">
        <v>0.39615384615384636</v>
      </c>
      <c r="P316" s="160">
        <f t="shared" si="19"/>
        <v>39.6</v>
      </c>
      <c r="Q316" s="22" t="s">
        <v>40</v>
      </c>
      <c r="R316" s="9" t="s">
        <v>1499</v>
      </c>
      <c r="S316" s="8" t="s">
        <v>1466</v>
      </c>
    </row>
    <row r="317" spans="1:19">
      <c r="A317" s="90" t="s">
        <v>1550</v>
      </c>
      <c r="B317" s="82" t="s">
        <v>1287</v>
      </c>
      <c r="C317" s="5" t="s">
        <v>1229</v>
      </c>
      <c r="D317" s="164">
        <f>$N$332-I317*($N$332-$N$292)</f>
        <v>33.707336727272725</v>
      </c>
      <c r="E317" s="164">
        <f>$N$307-O317*($N$307-$N$292)</f>
        <v>23.806995437616386</v>
      </c>
      <c r="F317" t="str">
        <f t="shared" si="16"/>
        <v>1.8 percent up in Rupelian international stage</v>
      </c>
      <c r="G317" t="str">
        <f t="shared" si="17"/>
        <v>81.9 percent up in Chattian international stage</v>
      </c>
      <c r="I317" s="8">
        <v>1.818181818181841E-2</v>
      </c>
      <c r="J317" s="160">
        <f t="shared" si="18"/>
        <v>1.8</v>
      </c>
      <c r="K317" s="9" t="s">
        <v>44</v>
      </c>
      <c r="L317" s="5" t="s">
        <v>945</v>
      </c>
      <c r="M317" s="7" t="s">
        <v>945</v>
      </c>
      <c r="N317" s="93"/>
      <c r="O317" s="21">
        <v>0.81936685288640609</v>
      </c>
      <c r="P317" s="160">
        <f t="shared" si="19"/>
        <v>81.900000000000006</v>
      </c>
      <c r="Q317" s="22" t="s">
        <v>43</v>
      </c>
      <c r="R317" s="9" t="s">
        <v>1499</v>
      </c>
      <c r="S317" s="8" t="s">
        <v>1466</v>
      </c>
    </row>
    <row r="318" spans="1:19">
      <c r="A318" s="90" t="s">
        <v>1550</v>
      </c>
      <c r="B318" s="82" t="s">
        <v>1357</v>
      </c>
      <c r="C318" s="5" t="s">
        <v>16</v>
      </c>
      <c r="D318" s="164">
        <f>$N$332-I318*($N$332-$N$292)</f>
        <v>33.707336727272725</v>
      </c>
      <c r="E318" s="164">
        <f>$N$332-O318*($N$332-$N$292)</f>
        <v>24.620346181818185</v>
      </c>
      <c r="F318" t="str">
        <f t="shared" si="16"/>
        <v>1.8 percent up in Rupelian international stage</v>
      </c>
      <c r="G318" t="str">
        <f t="shared" si="17"/>
        <v>85.5 percent up in Rupelian international stage</v>
      </c>
      <c r="I318" s="8">
        <v>1.818181818181841E-2</v>
      </c>
      <c r="J318" s="160">
        <f t="shared" si="18"/>
        <v>1.8</v>
      </c>
      <c r="K318" s="9" t="s">
        <v>44</v>
      </c>
      <c r="L318" s="5" t="s">
        <v>945</v>
      </c>
      <c r="M318" s="7" t="s">
        <v>945</v>
      </c>
      <c r="N318" s="93"/>
      <c r="O318" s="21">
        <v>0.85454545454545439</v>
      </c>
      <c r="P318" s="160">
        <f t="shared" si="19"/>
        <v>85.5</v>
      </c>
      <c r="Q318" s="22" t="s">
        <v>44</v>
      </c>
      <c r="R318" s="9" t="s">
        <v>1500</v>
      </c>
      <c r="S318" s="8">
        <v>0.83636363636363531</v>
      </c>
    </row>
    <row r="319" spans="1:19">
      <c r="A319" s="90" t="s">
        <v>1550</v>
      </c>
      <c r="B319" s="82" t="s">
        <v>1446</v>
      </c>
      <c r="C319" s="5" t="s">
        <v>1424</v>
      </c>
      <c r="D319" s="164">
        <f>$N$332-I319*($N$332-$N$292)</f>
        <v>33.904879999999999</v>
      </c>
      <c r="E319" s="164">
        <f>$N$332-O319*($N$332-$N$292)</f>
        <v>28.472439999999999</v>
      </c>
      <c r="F319" t="str">
        <f t="shared" si="16"/>
        <v>0 percent up in Rupelian international stage</v>
      </c>
      <c r="G319" t="str">
        <f t="shared" si="17"/>
        <v>50 percent up in Rupelian international stage</v>
      </c>
      <c r="I319" s="8">
        <v>0</v>
      </c>
      <c r="J319" s="160">
        <f t="shared" si="18"/>
        <v>0</v>
      </c>
      <c r="K319" s="9" t="s">
        <v>44</v>
      </c>
      <c r="L319" s="5" t="s">
        <v>945</v>
      </c>
      <c r="M319" s="7" t="s">
        <v>945</v>
      </c>
      <c r="N319" s="93"/>
      <c r="O319" s="21">
        <v>0.5</v>
      </c>
      <c r="P319" s="160">
        <f t="shared" si="19"/>
        <v>50</v>
      </c>
      <c r="Q319" s="22" t="s">
        <v>44</v>
      </c>
      <c r="R319" s="9" t="s">
        <v>1501</v>
      </c>
      <c r="S319" s="8" t="s">
        <v>1466</v>
      </c>
    </row>
    <row r="320" spans="1:19">
      <c r="A320" s="90" t="s">
        <v>1550</v>
      </c>
      <c r="B320" s="86" t="s">
        <v>931</v>
      </c>
      <c r="C320" s="5" t="s">
        <v>1010</v>
      </c>
      <c r="D320" s="164">
        <f>$N$332-I320*($N$332-$N$292)</f>
        <v>33.904879999999999</v>
      </c>
      <c r="E320" s="164">
        <f>$N$332-O320*($N$332-$N$292)</f>
        <v>23.04</v>
      </c>
      <c r="F320" t="str">
        <f t="shared" si="16"/>
        <v>0 percent up in Rupelian international stage</v>
      </c>
      <c r="G320" t="str">
        <f t="shared" si="17"/>
        <v>100 percent up in Rupelian international stage</v>
      </c>
      <c r="I320" s="8">
        <v>0</v>
      </c>
      <c r="J320" s="160">
        <f t="shared" si="18"/>
        <v>0</v>
      </c>
      <c r="K320" s="9" t="s">
        <v>44</v>
      </c>
      <c r="L320" s="5" t="s">
        <v>945</v>
      </c>
      <c r="M320" s="7" t="s">
        <v>945</v>
      </c>
      <c r="N320" s="93"/>
      <c r="O320" s="21">
        <v>1</v>
      </c>
      <c r="P320" s="160">
        <f t="shared" si="19"/>
        <v>100</v>
      </c>
      <c r="Q320" s="22" t="s">
        <v>44</v>
      </c>
      <c r="R320" s="9" t="s">
        <v>1498</v>
      </c>
      <c r="S320" s="8" t="s">
        <v>1466</v>
      </c>
    </row>
    <row r="321" spans="1:19">
      <c r="A321" s="90" t="s">
        <v>1550</v>
      </c>
      <c r="B321" s="84" t="s">
        <v>698</v>
      </c>
      <c r="C321" s="5" t="s">
        <v>1424</v>
      </c>
      <c r="D321" s="164">
        <f>$N$332-I321*($N$332-$N$292)</f>
        <v>33.904879999999999</v>
      </c>
      <c r="E321" s="164">
        <f>$N$332-O321*($N$332-$N$292)</f>
        <v>23.04</v>
      </c>
      <c r="F321" t="str">
        <f t="shared" si="16"/>
        <v>0 percent up in Rupelian international stage</v>
      </c>
      <c r="G321" t="str">
        <f t="shared" si="17"/>
        <v>100 percent up in Rupelian international stage</v>
      </c>
      <c r="I321" s="8">
        <v>0</v>
      </c>
      <c r="J321" s="160">
        <f t="shared" si="18"/>
        <v>0</v>
      </c>
      <c r="K321" s="9" t="s">
        <v>44</v>
      </c>
      <c r="L321" s="5" t="s">
        <v>945</v>
      </c>
      <c r="M321" s="7" t="s">
        <v>945</v>
      </c>
      <c r="N321" s="93"/>
      <c r="O321" s="21">
        <v>1</v>
      </c>
      <c r="P321" s="160">
        <f t="shared" si="19"/>
        <v>100</v>
      </c>
      <c r="Q321" s="22" t="s">
        <v>44</v>
      </c>
      <c r="R321" s="9" t="s">
        <v>1498</v>
      </c>
      <c r="S321" s="8" t="s">
        <v>1466</v>
      </c>
    </row>
    <row r="322" spans="1:19">
      <c r="A322" s="90" t="s">
        <v>1550</v>
      </c>
      <c r="B322" s="81" t="s">
        <v>595</v>
      </c>
      <c r="C322" s="5" t="s">
        <v>1424</v>
      </c>
      <c r="D322" s="164">
        <f>$N$332-I322*($N$332-$N$292)</f>
        <v>33.904879999999999</v>
      </c>
      <c r="E322" s="164">
        <f>$N$332-O322*($N$332-$N$292)</f>
        <v>23.04</v>
      </c>
      <c r="F322" t="str">
        <f t="shared" si="16"/>
        <v>0 percent up in Rupelian international stage</v>
      </c>
      <c r="G322" t="str">
        <f t="shared" si="17"/>
        <v>100 percent up in Rupelian international stage</v>
      </c>
      <c r="I322" s="8">
        <v>0</v>
      </c>
      <c r="J322" s="160">
        <f t="shared" si="18"/>
        <v>0</v>
      </c>
      <c r="K322" s="9" t="s">
        <v>44</v>
      </c>
      <c r="L322" s="5" t="s">
        <v>945</v>
      </c>
      <c r="M322" s="7" t="s">
        <v>945</v>
      </c>
      <c r="N322" s="93"/>
      <c r="O322" s="21">
        <v>1</v>
      </c>
      <c r="P322" s="160">
        <f t="shared" si="19"/>
        <v>100</v>
      </c>
      <c r="Q322" s="22" t="s">
        <v>44</v>
      </c>
      <c r="R322" s="9" t="s">
        <v>1498</v>
      </c>
      <c r="S322" s="8" t="s">
        <v>1466</v>
      </c>
    </row>
    <row r="323" spans="1:19">
      <c r="A323" s="90" t="s">
        <v>1550</v>
      </c>
      <c r="B323" s="84" t="s">
        <v>736</v>
      </c>
      <c r="C323" s="5" t="s">
        <v>945</v>
      </c>
      <c r="D323" s="164">
        <f>$N$332-I323*($N$332-$N$292)</f>
        <v>33.904879999999999</v>
      </c>
      <c r="E323" s="164">
        <f>$N$307-O323*($N$307-$N$292)</f>
        <v>23.04</v>
      </c>
      <c r="F323" t="str">
        <f t="shared" si="16"/>
        <v>0 percent up in Rupelian international stage</v>
      </c>
      <c r="G323" t="str">
        <f t="shared" si="17"/>
        <v>100 percent up in Chattian international stage</v>
      </c>
      <c r="I323" s="8">
        <v>0</v>
      </c>
      <c r="J323" s="160">
        <f t="shared" si="18"/>
        <v>0</v>
      </c>
      <c r="K323" s="9" t="s">
        <v>44</v>
      </c>
      <c r="L323" s="5" t="s">
        <v>945</v>
      </c>
      <c r="M323" s="7" t="s">
        <v>945</v>
      </c>
      <c r="N323" s="93"/>
      <c r="O323" s="21">
        <v>1</v>
      </c>
      <c r="P323" s="160">
        <f t="shared" si="19"/>
        <v>100</v>
      </c>
      <c r="Q323" s="22" t="s">
        <v>43</v>
      </c>
      <c r="R323" s="9" t="s">
        <v>1498</v>
      </c>
      <c r="S323" s="8" t="s">
        <v>1466</v>
      </c>
    </row>
    <row r="324" spans="1:19">
      <c r="A324" s="90" t="s">
        <v>1550</v>
      </c>
      <c r="B324" s="81" t="s">
        <v>1206</v>
      </c>
      <c r="C324" s="5" t="s">
        <v>945</v>
      </c>
      <c r="D324" s="164">
        <f>$N$332-I324*($N$332-$N$292)</f>
        <v>33.904879999999999</v>
      </c>
      <c r="E324" s="164">
        <f>$N$307-O324*($N$307-$N$292)</f>
        <v>23.04</v>
      </c>
      <c r="F324" t="str">
        <f t="shared" ref="F324:F387" si="20">CONCATENATE(J324," percent up in ",K324," international stage")</f>
        <v>0 percent up in Rupelian international stage</v>
      </c>
      <c r="G324" t="str">
        <f t="shared" ref="G324:G387" si="21">CONCATENATE(P324," percent up in ",Q324," international stage")</f>
        <v>100 percent up in Chattian international stage</v>
      </c>
      <c r="I324" s="8">
        <v>0</v>
      </c>
      <c r="J324" s="160">
        <f t="shared" ref="J324:J387" si="22">ROUND(I324*100,1)</f>
        <v>0</v>
      </c>
      <c r="K324" s="9" t="s">
        <v>44</v>
      </c>
      <c r="L324" s="5" t="s">
        <v>945</v>
      </c>
      <c r="M324" s="7" t="s">
        <v>945</v>
      </c>
      <c r="N324" s="93"/>
      <c r="O324" s="21">
        <v>1</v>
      </c>
      <c r="P324" s="160">
        <f t="shared" ref="P324:P387" si="23">ROUND(O324*100,1)</f>
        <v>100</v>
      </c>
      <c r="Q324" s="22" t="s">
        <v>43</v>
      </c>
      <c r="R324" s="9" t="s">
        <v>1498</v>
      </c>
      <c r="S324" s="8" t="s">
        <v>1466</v>
      </c>
    </row>
    <row r="325" spans="1:19">
      <c r="A325" s="90" t="s">
        <v>1550</v>
      </c>
      <c r="B325" s="87" t="s">
        <v>437</v>
      </c>
      <c r="C325" s="5" t="s">
        <v>1424</v>
      </c>
      <c r="D325" s="164">
        <f>$N$332-I325*($N$332-$N$292)</f>
        <v>33.904879999999999</v>
      </c>
      <c r="E325" s="164">
        <f>$N$332-O325*($N$332-$N$292)</f>
        <v>28.571211636363635</v>
      </c>
      <c r="F325" t="str">
        <f t="shared" si="20"/>
        <v>0 percent up in Rupelian international stage</v>
      </c>
      <c r="G325" t="str">
        <f t="shared" si="21"/>
        <v>49.1 percent up in Rupelian international stage</v>
      </c>
      <c r="I325" s="8">
        <v>0</v>
      </c>
      <c r="J325" s="160">
        <f t="shared" si="22"/>
        <v>0</v>
      </c>
      <c r="K325" s="9" t="s">
        <v>44</v>
      </c>
      <c r="L325" s="5" t="s">
        <v>945</v>
      </c>
      <c r="M325" s="7" t="s">
        <v>945</v>
      </c>
      <c r="N325" s="93"/>
      <c r="O325" s="21">
        <v>0.4909090909090908</v>
      </c>
      <c r="P325" s="160">
        <f t="shared" si="23"/>
        <v>49.1</v>
      </c>
      <c r="Q325" s="22" t="s">
        <v>44</v>
      </c>
      <c r="R325" s="9" t="s">
        <v>1501</v>
      </c>
      <c r="S325" s="8" t="s">
        <v>1466</v>
      </c>
    </row>
    <row r="326" spans="1:19">
      <c r="A326" s="90" t="s">
        <v>1550</v>
      </c>
      <c r="B326" s="84" t="s">
        <v>417</v>
      </c>
      <c r="C326" s="5" t="s">
        <v>945</v>
      </c>
      <c r="D326" s="164">
        <f>$N$332-I326*($N$332-$N$292)</f>
        <v>33.904879999999999</v>
      </c>
      <c r="E326" s="164">
        <f>$N$332-O326*($N$332-$N$292)</f>
        <v>23.04</v>
      </c>
      <c r="F326" t="str">
        <f t="shared" si="20"/>
        <v>0 percent up in Rupelian international stage</v>
      </c>
      <c r="G326" t="str">
        <f t="shared" si="21"/>
        <v>100 percent up in Rupelian international stage</v>
      </c>
      <c r="I326" s="8">
        <v>0</v>
      </c>
      <c r="J326" s="160">
        <f t="shared" si="22"/>
        <v>0</v>
      </c>
      <c r="K326" s="9" t="s">
        <v>44</v>
      </c>
      <c r="L326" s="5" t="s">
        <v>945</v>
      </c>
      <c r="M326" s="7" t="s">
        <v>945</v>
      </c>
      <c r="N326" s="93"/>
      <c r="O326" s="21">
        <v>1</v>
      </c>
      <c r="P326" s="160">
        <f t="shared" si="23"/>
        <v>100</v>
      </c>
      <c r="Q326" s="22" t="s">
        <v>44</v>
      </c>
      <c r="R326" s="9" t="s">
        <v>1498</v>
      </c>
      <c r="S326" s="8" t="s">
        <v>1466</v>
      </c>
    </row>
    <row r="327" spans="1:19">
      <c r="A327" s="90" t="s">
        <v>1550</v>
      </c>
      <c r="B327" s="84" t="s">
        <v>423</v>
      </c>
      <c r="C327" s="5" t="s">
        <v>945</v>
      </c>
      <c r="D327" s="164">
        <f>$N$332-I327*($N$332-$N$292)</f>
        <v>33.904879999999999</v>
      </c>
      <c r="E327" s="164">
        <f>$N$332-O327*($N$332-$N$292)</f>
        <v>23.04</v>
      </c>
      <c r="F327" t="str">
        <f t="shared" si="20"/>
        <v>0 percent up in Rupelian international stage</v>
      </c>
      <c r="G327" t="str">
        <f t="shared" si="21"/>
        <v>100 percent up in Rupelian international stage</v>
      </c>
      <c r="I327" s="8">
        <v>0</v>
      </c>
      <c r="J327" s="160">
        <f t="shared" si="22"/>
        <v>0</v>
      </c>
      <c r="K327" s="9" t="s">
        <v>44</v>
      </c>
      <c r="L327" s="5" t="s">
        <v>945</v>
      </c>
      <c r="M327" s="7" t="s">
        <v>945</v>
      </c>
      <c r="N327" s="93"/>
      <c r="O327" s="21">
        <v>1</v>
      </c>
      <c r="P327" s="160">
        <f t="shared" si="23"/>
        <v>100</v>
      </c>
      <c r="Q327" s="22" t="s">
        <v>44</v>
      </c>
      <c r="R327" s="9" t="s">
        <v>1498</v>
      </c>
      <c r="S327" s="8" t="s">
        <v>1466</v>
      </c>
    </row>
    <row r="328" spans="1:19">
      <c r="A328" s="90" t="s">
        <v>1550</v>
      </c>
      <c r="B328" s="84" t="s">
        <v>872</v>
      </c>
      <c r="C328" s="5" t="s">
        <v>945</v>
      </c>
      <c r="D328" s="164">
        <f>$N$332-I328*($N$332-$N$292)</f>
        <v>33.904879999999999</v>
      </c>
      <c r="E328" s="164">
        <f>$N$332-O328*($N$332-$N$292)</f>
        <v>23.04</v>
      </c>
      <c r="F328" t="str">
        <f t="shared" si="20"/>
        <v>0 percent up in Rupelian international stage</v>
      </c>
      <c r="G328" t="str">
        <f t="shared" si="21"/>
        <v>100 percent up in Rupelian international stage</v>
      </c>
      <c r="I328" s="8">
        <v>0</v>
      </c>
      <c r="J328" s="160">
        <f t="shared" si="22"/>
        <v>0</v>
      </c>
      <c r="K328" s="9" t="s">
        <v>44</v>
      </c>
      <c r="L328" s="5" t="s">
        <v>945</v>
      </c>
      <c r="M328" s="7" t="s">
        <v>945</v>
      </c>
      <c r="N328" s="93"/>
      <c r="O328" s="21">
        <v>1</v>
      </c>
      <c r="P328" s="160">
        <f t="shared" si="23"/>
        <v>100</v>
      </c>
      <c r="Q328" s="22" t="s">
        <v>44</v>
      </c>
      <c r="R328" s="9" t="s">
        <v>1498</v>
      </c>
      <c r="S328" s="8" t="s">
        <v>1466</v>
      </c>
    </row>
    <row r="329" spans="1:19">
      <c r="A329" s="90" t="s">
        <v>1550</v>
      </c>
      <c r="B329" s="84" t="s">
        <v>887</v>
      </c>
      <c r="C329" s="5" t="s">
        <v>999</v>
      </c>
      <c r="D329" s="164">
        <f>$N$332-I329*($N$332-$N$292)</f>
        <v>33.904879999999999</v>
      </c>
      <c r="E329" s="164">
        <f>$N$307-O329*($N$307-$N$292)</f>
        <v>26.969863221601489</v>
      </c>
      <c r="F329" t="str">
        <f t="shared" si="20"/>
        <v>0 percent up in Rupelian international stage</v>
      </c>
      <c r="G329" t="str">
        <f t="shared" si="21"/>
        <v>7.4 percent up in Chattian international stage</v>
      </c>
      <c r="I329" s="8">
        <v>0</v>
      </c>
      <c r="J329" s="160">
        <f t="shared" si="22"/>
        <v>0</v>
      </c>
      <c r="K329" s="9" t="s">
        <v>44</v>
      </c>
      <c r="L329" s="5" t="s">
        <v>945</v>
      </c>
      <c r="M329" s="7" t="s">
        <v>945</v>
      </c>
      <c r="N329" s="93"/>
      <c r="O329" s="21">
        <v>7.4487895716945765E-2</v>
      </c>
      <c r="P329" s="160">
        <f t="shared" si="23"/>
        <v>7.4</v>
      </c>
      <c r="Q329" s="22" t="s">
        <v>43</v>
      </c>
      <c r="R329" s="9" t="s">
        <v>1499</v>
      </c>
      <c r="S329" s="8" t="s">
        <v>1466</v>
      </c>
    </row>
    <row r="330" spans="1:19">
      <c r="A330" s="90" t="s">
        <v>1550</v>
      </c>
      <c r="B330" s="84" t="s">
        <v>44</v>
      </c>
      <c r="C330" s="5" t="s">
        <v>945</v>
      </c>
      <c r="D330" s="164">
        <f>$N$332-I330*($N$332-$N$292)</f>
        <v>33.904879999999999</v>
      </c>
      <c r="E330" s="164">
        <f>$N$332-O330*($N$332-$N$292)</f>
        <v>23.04</v>
      </c>
      <c r="F330" t="str">
        <f t="shared" si="20"/>
        <v>0 percent up in Rupelian international stage</v>
      </c>
      <c r="G330" t="str">
        <f t="shared" si="21"/>
        <v>100 percent up in Rupelian international stage</v>
      </c>
      <c r="I330" s="8">
        <v>0</v>
      </c>
      <c r="J330" s="160">
        <f t="shared" si="22"/>
        <v>0</v>
      </c>
      <c r="K330" s="9" t="s">
        <v>44</v>
      </c>
      <c r="L330" s="5" t="s">
        <v>1505</v>
      </c>
      <c r="M330" s="7" t="s">
        <v>156</v>
      </c>
      <c r="N330" s="94">
        <f>Master_Chronostrat!I21</f>
        <v>33.904879999999999</v>
      </c>
      <c r="O330" s="21">
        <v>1</v>
      </c>
      <c r="P330" s="160">
        <f t="shared" si="23"/>
        <v>100</v>
      </c>
      <c r="Q330" s="22" t="s">
        <v>44</v>
      </c>
      <c r="R330" s="9" t="s">
        <v>1505</v>
      </c>
      <c r="S330" s="8" t="s">
        <v>1466</v>
      </c>
    </row>
    <row r="331" spans="1:19">
      <c r="A331" s="90" t="s">
        <v>1550</v>
      </c>
      <c r="B331" s="84" t="s">
        <v>355</v>
      </c>
      <c r="C331" s="5" t="s">
        <v>945</v>
      </c>
      <c r="D331" s="164">
        <f>$N$332-I331*($N$332-$N$292)</f>
        <v>33.904879999999999</v>
      </c>
      <c r="E331" s="164">
        <f>$N$332-O331*($N$332-$N$292)</f>
        <v>23.04</v>
      </c>
      <c r="F331" t="str">
        <f t="shared" si="20"/>
        <v>0 percent up in Rupelian international stage</v>
      </c>
      <c r="G331" t="str">
        <f t="shared" si="21"/>
        <v>100 percent up in Rupelian international stage</v>
      </c>
      <c r="I331" s="8">
        <v>0</v>
      </c>
      <c r="J331" s="160">
        <f t="shared" si="22"/>
        <v>0</v>
      </c>
      <c r="K331" s="9" t="s">
        <v>44</v>
      </c>
      <c r="L331" s="5" t="s">
        <v>945</v>
      </c>
      <c r="M331" s="7" t="s">
        <v>945</v>
      </c>
      <c r="N331" s="94">
        <f>Master_Chronostrat!I21</f>
        <v>33.904879999999999</v>
      </c>
      <c r="O331" s="21">
        <v>1</v>
      </c>
      <c r="P331" s="160">
        <f t="shared" si="23"/>
        <v>100</v>
      </c>
      <c r="Q331" s="22" t="s">
        <v>44</v>
      </c>
      <c r="R331" s="9" t="s">
        <v>1498</v>
      </c>
      <c r="S331" s="8" t="s">
        <v>1466</v>
      </c>
    </row>
    <row r="332" spans="1:19">
      <c r="A332" s="90" t="s">
        <v>1550</v>
      </c>
      <c r="B332" s="84" t="s">
        <v>42</v>
      </c>
      <c r="C332" s="5" t="s">
        <v>945</v>
      </c>
      <c r="D332" s="164">
        <f>$N$332-I332*($N$332-$N$307)</f>
        <v>33.904879999999999</v>
      </c>
      <c r="E332" s="164">
        <f>$N$307-O332*($N$307-$N$292)</f>
        <v>23.04</v>
      </c>
      <c r="F332" t="str">
        <f t="shared" si="20"/>
        <v>0 percent up in Rupelian international stage</v>
      </c>
      <c r="G332" t="str">
        <f t="shared" si="21"/>
        <v>100 percent up in Chattian international stage</v>
      </c>
      <c r="I332" s="8">
        <v>0</v>
      </c>
      <c r="J332" s="160">
        <f t="shared" si="22"/>
        <v>0</v>
      </c>
      <c r="K332" s="9" t="s">
        <v>44</v>
      </c>
      <c r="L332" s="5" t="s">
        <v>1505</v>
      </c>
      <c r="M332" s="7" t="s">
        <v>154</v>
      </c>
      <c r="N332" s="94">
        <f>Master_Chronostrat!I21</f>
        <v>33.904879999999999</v>
      </c>
      <c r="O332" s="21">
        <v>1</v>
      </c>
      <c r="P332" s="160">
        <f t="shared" si="23"/>
        <v>100</v>
      </c>
      <c r="Q332" s="22" t="s">
        <v>43</v>
      </c>
      <c r="R332" s="9" t="s">
        <v>1503</v>
      </c>
      <c r="S332" s="8" t="s">
        <v>1466</v>
      </c>
    </row>
    <row r="333" spans="1:19">
      <c r="A333" s="90" t="s">
        <v>1550</v>
      </c>
      <c r="B333" s="82" t="s">
        <v>1306</v>
      </c>
      <c r="C333" s="5" t="s">
        <v>999</v>
      </c>
      <c r="D333" s="164">
        <f>$N$349-I333*($N$349-$N$332)</f>
        <v>34.366106666666667</v>
      </c>
      <c r="E333" s="164">
        <f>$N$292-O333*($N$292-$N$274)</f>
        <v>21.715115384615384</v>
      </c>
      <c r="F333" t="str">
        <f t="shared" si="20"/>
        <v>87.9 percent up in Priabonian international stage</v>
      </c>
      <c r="G333" t="str">
        <f t="shared" si="21"/>
        <v>51.2 percent up in Aquitanian international stage</v>
      </c>
      <c r="I333" s="8">
        <v>0.87878787878787934</v>
      </c>
      <c r="J333" s="160">
        <f t="shared" si="22"/>
        <v>87.9</v>
      </c>
      <c r="K333" s="9" t="s">
        <v>46</v>
      </c>
      <c r="L333" s="5" t="s">
        <v>945</v>
      </c>
      <c r="M333" s="7" t="s">
        <v>945</v>
      </c>
      <c r="N333" s="93"/>
      <c r="O333" s="21">
        <v>0.51153846153846194</v>
      </c>
      <c r="P333" s="160">
        <f t="shared" si="23"/>
        <v>51.2</v>
      </c>
      <c r="Q333" s="22" t="s">
        <v>40</v>
      </c>
      <c r="R333" s="9" t="s">
        <v>1499</v>
      </c>
      <c r="S333" s="8" t="s">
        <v>1466</v>
      </c>
    </row>
    <row r="334" spans="1:19">
      <c r="A334" s="90" t="s">
        <v>1550</v>
      </c>
      <c r="B334" s="84" t="s">
        <v>799</v>
      </c>
      <c r="C334" s="5" t="s">
        <v>19</v>
      </c>
      <c r="D334" s="164">
        <f>$N$349-I334*($N$349-$N$332)</f>
        <v>35.173253333333335</v>
      </c>
      <c r="E334" s="164">
        <f>$N$332-O334*($N$332-$N$292)</f>
        <v>33.114706909090913</v>
      </c>
      <c r="F334" t="str">
        <f t="shared" si="20"/>
        <v>66.7 percent up in Priabonian international stage</v>
      </c>
      <c r="G334" t="str">
        <f t="shared" si="21"/>
        <v>7.3 percent up in Rupelian international stage</v>
      </c>
      <c r="I334" s="8">
        <v>0.66666666666666674</v>
      </c>
      <c r="J334" s="160">
        <f t="shared" si="22"/>
        <v>66.7</v>
      </c>
      <c r="K334" s="9" t="s">
        <v>46</v>
      </c>
      <c r="L334" s="5" t="s">
        <v>945</v>
      </c>
      <c r="M334" s="7" t="s">
        <v>945</v>
      </c>
      <c r="N334" s="93"/>
      <c r="O334" s="21">
        <v>7.2727272727272474E-2</v>
      </c>
      <c r="P334" s="160">
        <f t="shared" si="23"/>
        <v>7.3</v>
      </c>
      <c r="Q334" s="22" t="s">
        <v>44</v>
      </c>
      <c r="R334" s="9" t="s">
        <v>1499</v>
      </c>
      <c r="S334" s="8" t="s">
        <v>1466</v>
      </c>
    </row>
    <row r="335" spans="1:19">
      <c r="A335" s="90" t="s">
        <v>1550</v>
      </c>
      <c r="B335" s="82" t="s">
        <v>1269</v>
      </c>
      <c r="C335" s="5" t="s">
        <v>1229</v>
      </c>
      <c r="D335" s="164">
        <f>$N$349-I335*($N$349-$N$332)</f>
        <v>35.288560000000004</v>
      </c>
      <c r="E335" s="164">
        <f>$N$332-O335*($N$332-$N$292)</f>
        <v>33.707336727272725</v>
      </c>
      <c r="F335" t="str">
        <f t="shared" si="20"/>
        <v>63.6 percent up in Priabonian international stage</v>
      </c>
      <c r="G335" t="str">
        <f t="shared" si="21"/>
        <v>1.8 percent up in Rupelian international stage</v>
      </c>
      <c r="I335" s="8">
        <v>0.63636363636363602</v>
      </c>
      <c r="J335" s="160">
        <f t="shared" si="22"/>
        <v>63.6</v>
      </c>
      <c r="K335" s="9" t="s">
        <v>46</v>
      </c>
      <c r="L335" s="5" t="s">
        <v>945</v>
      </c>
      <c r="M335" s="7" t="s">
        <v>945</v>
      </c>
      <c r="N335" s="93"/>
      <c r="O335" s="21">
        <v>1.8181818181818441E-2</v>
      </c>
      <c r="P335" s="160">
        <f t="shared" si="23"/>
        <v>1.8</v>
      </c>
      <c r="Q335" s="22" t="s">
        <v>44</v>
      </c>
      <c r="R335" s="9" t="s">
        <v>1499</v>
      </c>
      <c r="S335" s="8" t="s">
        <v>1466</v>
      </c>
    </row>
    <row r="336" spans="1:19">
      <c r="A336" s="90" t="s">
        <v>1550</v>
      </c>
      <c r="B336" s="82" t="s">
        <v>1384</v>
      </c>
      <c r="C336" s="5" t="s">
        <v>17</v>
      </c>
      <c r="D336" s="164">
        <f>$N$349-I336*($N$349-$N$332)</f>
        <v>36.326319999999996</v>
      </c>
      <c r="E336" s="164">
        <f>$N$332-O336*($N$332-$N$292)</f>
        <v>26.200692363636364</v>
      </c>
      <c r="F336" t="str">
        <f t="shared" si="20"/>
        <v>36.4 percent up in Priabonian international stage</v>
      </c>
      <c r="G336" t="str">
        <f t="shared" si="21"/>
        <v>70.9 percent up in Rupelian international stage</v>
      </c>
      <c r="I336" s="8">
        <v>0.36363636363636398</v>
      </c>
      <c r="J336" s="160">
        <f t="shared" si="22"/>
        <v>36.4</v>
      </c>
      <c r="K336" s="9" t="s">
        <v>46</v>
      </c>
      <c r="L336" s="5" t="s">
        <v>945</v>
      </c>
      <c r="M336" s="7" t="s">
        <v>945</v>
      </c>
      <c r="N336" s="93"/>
      <c r="O336" s="21">
        <v>0.70909090909090888</v>
      </c>
      <c r="P336" s="160">
        <f t="shared" si="23"/>
        <v>70.900000000000006</v>
      </c>
      <c r="Q336" s="22" t="s">
        <v>44</v>
      </c>
      <c r="R336" s="9" t="s">
        <v>1499</v>
      </c>
      <c r="S336" s="8" t="s">
        <v>1466</v>
      </c>
    </row>
    <row r="337" spans="1:19">
      <c r="A337" s="90" t="s">
        <v>1550</v>
      </c>
      <c r="B337" s="84" t="s">
        <v>484</v>
      </c>
      <c r="C337" s="5" t="s">
        <v>17</v>
      </c>
      <c r="D337" s="164">
        <f>$N$349-I337*($N$349-$N$332)</f>
        <v>36.326319999999996</v>
      </c>
      <c r="E337" s="164">
        <f>$N$332-O337*($N$332-$N$292)</f>
        <v>32.126990545454547</v>
      </c>
      <c r="F337" t="str">
        <f t="shared" si="20"/>
        <v>36.4 percent up in Priabonian international stage</v>
      </c>
      <c r="G337" t="str">
        <f t="shared" si="21"/>
        <v>16.4 percent up in Rupelian international stage</v>
      </c>
      <c r="I337" s="8">
        <v>0.36363636363636398</v>
      </c>
      <c r="J337" s="160">
        <f t="shared" si="22"/>
        <v>36.4</v>
      </c>
      <c r="K337" s="9" t="s">
        <v>46</v>
      </c>
      <c r="L337" s="5" t="s">
        <v>945</v>
      </c>
      <c r="M337" s="7" t="s">
        <v>945</v>
      </c>
      <c r="N337" s="93"/>
      <c r="O337" s="21">
        <v>0.16363636363636339</v>
      </c>
      <c r="P337" s="160">
        <f t="shared" si="23"/>
        <v>16.399999999999999</v>
      </c>
      <c r="Q337" s="22" t="s">
        <v>44</v>
      </c>
      <c r="R337" s="9" t="s">
        <v>1499</v>
      </c>
      <c r="S337" s="8" t="s">
        <v>1466</v>
      </c>
    </row>
    <row r="338" spans="1:19">
      <c r="A338" s="90" t="s">
        <v>1550</v>
      </c>
      <c r="B338" s="82" t="s">
        <v>1365</v>
      </c>
      <c r="C338" s="5" t="s">
        <v>1245</v>
      </c>
      <c r="D338" s="164">
        <f>$N$349-I338*($N$349-$N$332)</f>
        <v>36.326319999999996</v>
      </c>
      <c r="E338" s="164">
        <f>$N$332-O338*($N$332-$N$292)</f>
        <v>24.225259636363639</v>
      </c>
      <c r="F338" t="str">
        <f t="shared" si="20"/>
        <v>36.4 percent up in Priabonian international stage</v>
      </c>
      <c r="G338" t="str">
        <f t="shared" si="21"/>
        <v>89.1 percent up in Rupelian international stage</v>
      </c>
      <c r="I338" s="8">
        <v>0.36363636363636398</v>
      </c>
      <c r="J338" s="160">
        <f t="shared" si="22"/>
        <v>36.4</v>
      </c>
      <c r="K338" s="9" t="s">
        <v>46</v>
      </c>
      <c r="L338" s="5" t="s">
        <v>945</v>
      </c>
      <c r="M338" s="7" t="s">
        <v>945</v>
      </c>
      <c r="N338" s="93"/>
      <c r="O338" s="21">
        <v>0.89090909090909065</v>
      </c>
      <c r="P338" s="160">
        <f t="shared" si="23"/>
        <v>89.1</v>
      </c>
      <c r="Q338" s="22" t="s">
        <v>44</v>
      </c>
      <c r="R338" s="9" t="s">
        <v>1499</v>
      </c>
      <c r="S338" s="8" t="s">
        <v>1466</v>
      </c>
    </row>
    <row r="339" spans="1:19">
      <c r="A339" s="90" t="s">
        <v>1550</v>
      </c>
      <c r="B339" s="81" t="s">
        <v>1429</v>
      </c>
      <c r="C339" s="5" t="s">
        <v>1245</v>
      </c>
      <c r="D339" s="164">
        <f>$N$349-I339*($N$349-$N$332)</f>
        <v>37.248773333333325</v>
      </c>
      <c r="E339" s="164">
        <f>$N$349-O339*($N$349-$N$332)</f>
        <v>35.865093333333334</v>
      </c>
      <c r="F339" t="str">
        <f t="shared" si="20"/>
        <v>12.1 percent up in Priabonian international stage</v>
      </c>
      <c r="G339" t="str">
        <f t="shared" si="21"/>
        <v>48.5 percent up in Priabonian international stage</v>
      </c>
      <c r="I339" s="8">
        <v>0.12121212121212277</v>
      </c>
      <c r="J339" s="160">
        <f t="shared" si="22"/>
        <v>12.1</v>
      </c>
      <c r="K339" s="9" t="s">
        <v>46</v>
      </c>
      <c r="L339" s="5" t="s">
        <v>945</v>
      </c>
      <c r="M339" s="7" t="s">
        <v>945</v>
      </c>
      <c r="N339" s="93"/>
      <c r="O339" s="21">
        <v>0.48484848484848464</v>
      </c>
      <c r="P339" s="160">
        <f t="shared" si="23"/>
        <v>48.5</v>
      </c>
      <c r="Q339" s="22" t="s">
        <v>46</v>
      </c>
      <c r="R339" s="9" t="s">
        <v>1500</v>
      </c>
      <c r="S339" s="8">
        <v>0.36363636363636281</v>
      </c>
    </row>
    <row r="340" spans="1:19">
      <c r="A340" s="90" t="s">
        <v>1550</v>
      </c>
      <c r="B340" s="84" t="s">
        <v>545</v>
      </c>
      <c r="C340" s="5" t="s">
        <v>18</v>
      </c>
      <c r="D340" s="164">
        <f>$N$349-I340*($N$349-$N$332)</f>
        <v>37.479386666666663</v>
      </c>
      <c r="E340" s="164">
        <f>$N$332-O340*($N$332-$N$292)</f>
        <v>33.114706909090913</v>
      </c>
      <c r="F340" t="str">
        <f t="shared" si="20"/>
        <v>6.1 percent up in Priabonian international stage</v>
      </c>
      <c r="G340" t="str">
        <f t="shared" si="21"/>
        <v>7.3 percent up in Rupelian international stage</v>
      </c>
      <c r="I340" s="8">
        <v>6.060606060606144E-2</v>
      </c>
      <c r="J340" s="160">
        <f t="shared" si="22"/>
        <v>6.1</v>
      </c>
      <c r="K340" s="9" t="s">
        <v>46</v>
      </c>
      <c r="L340" s="5" t="s">
        <v>945</v>
      </c>
      <c r="M340" s="7" t="s">
        <v>945</v>
      </c>
      <c r="N340" s="93"/>
      <c r="O340" s="21">
        <v>7.2727272727272474E-2</v>
      </c>
      <c r="P340" s="160">
        <f t="shared" si="23"/>
        <v>7.3</v>
      </c>
      <c r="Q340" s="22" t="s">
        <v>44</v>
      </c>
      <c r="R340" s="9" t="s">
        <v>1499</v>
      </c>
      <c r="S340" s="8" t="s">
        <v>1466</v>
      </c>
    </row>
    <row r="341" spans="1:19">
      <c r="A341" s="90" t="s">
        <v>1550</v>
      </c>
      <c r="B341" s="82" t="s">
        <v>1295</v>
      </c>
      <c r="C341" s="5" t="s">
        <v>999</v>
      </c>
      <c r="D341" s="164">
        <f>$N$349-I341*($N$349-$N$332)</f>
        <v>37.479386666666663</v>
      </c>
      <c r="E341" s="164">
        <f>$N$349-O341*($N$349-$N$332)</f>
        <v>36.326319999999996</v>
      </c>
      <c r="F341" t="str">
        <f t="shared" si="20"/>
        <v>6.1 percent up in Priabonian international stage</v>
      </c>
      <c r="G341" t="str">
        <f t="shared" si="21"/>
        <v>36.4 percent up in Priabonian international stage</v>
      </c>
      <c r="I341" s="8">
        <v>6.060606060606144E-2</v>
      </c>
      <c r="J341" s="160">
        <f t="shared" si="22"/>
        <v>6.1</v>
      </c>
      <c r="K341" s="9" t="s">
        <v>46</v>
      </c>
      <c r="L341" s="5" t="s">
        <v>945</v>
      </c>
      <c r="M341" s="7" t="s">
        <v>945</v>
      </c>
      <c r="N341" s="93"/>
      <c r="O341" s="21">
        <v>0.36363636363636404</v>
      </c>
      <c r="P341" s="160">
        <f t="shared" si="23"/>
        <v>36.4</v>
      </c>
      <c r="Q341" s="22" t="s">
        <v>46</v>
      </c>
      <c r="R341" s="9" t="s">
        <v>1500</v>
      </c>
      <c r="S341" s="8">
        <v>0.30303030303030265</v>
      </c>
    </row>
    <row r="342" spans="1:19">
      <c r="A342" s="90" t="s">
        <v>1550</v>
      </c>
      <c r="B342" s="82" t="s">
        <v>1282</v>
      </c>
      <c r="C342" s="5" t="s">
        <v>16</v>
      </c>
      <c r="D342" s="164">
        <f>$N$349-I342*($N$349-$N$332)</f>
        <v>37.71</v>
      </c>
      <c r="E342" s="164">
        <f>$N$332-O342*($N$332-$N$292)</f>
        <v>33.707336727272725</v>
      </c>
      <c r="F342" t="str">
        <f t="shared" si="20"/>
        <v>0 percent up in Priabonian international stage</v>
      </c>
      <c r="G342" t="str">
        <f t="shared" si="21"/>
        <v>1.8 percent up in Rupelian international stage</v>
      </c>
      <c r="I342" s="8">
        <v>0</v>
      </c>
      <c r="J342" s="160">
        <f t="shared" si="22"/>
        <v>0</v>
      </c>
      <c r="K342" s="9" t="s">
        <v>46</v>
      </c>
      <c r="L342" s="5" t="s">
        <v>945</v>
      </c>
      <c r="M342" s="7" t="s">
        <v>945</v>
      </c>
      <c r="N342" s="93"/>
      <c r="O342" s="21">
        <v>1.8181818181818441E-2</v>
      </c>
      <c r="P342" s="160">
        <f t="shared" si="23"/>
        <v>1.8</v>
      </c>
      <c r="Q342" s="22" t="s">
        <v>44</v>
      </c>
      <c r="R342" s="9" t="s">
        <v>1499</v>
      </c>
      <c r="S342" s="8" t="s">
        <v>1466</v>
      </c>
    </row>
    <row r="343" spans="1:19">
      <c r="A343" s="90" t="s">
        <v>1550</v>
      </c>
      <c r="B343" s="82" t="s">
        <v>1285</v>
      </c>
      <c r="C343" s="5" t="s">
        <v>1229</v>
      </c>
      <c r="D343" s="164">
        <f>$N$349-I343*($N$349-$N$332)</f>
        <v>37.71</v>
      </c>
      <c r="E343" s="164">
        <f>$N$349-O343*($N$349-$N$332)</f>
        <v>33.904879999999999</v>
      </c>
      <c r="F343" t="str">
        <f t="shared" si="20"/>
        <v>0 percent up in Priabonian international stage</v>
      </c>
      <c r="G343" t="str">
        <f t="shared" si="21"/>
        <v>100 percent up in Priabonian international stage</v>
      </c>
      <c r="I343" s="8">
        <v>0</v>
      </c>
      <c r="J343" s="160">
        <f t="shared" si="22"/>
        <v>0</v>
      </c>
      <c r="K343" s="9" t="s">
        <v>46</v>
      </c>
      <c r="L343" s="5" t="s">
        <v>945</v>
      </c>
      <c r="M343" s="7" t="s">
        <v>945</v>
      </c>
      <c r="N343" s="93"/>
      <c r="O343" s="21">
        <v>1</v>
      </c>
      <c r="P343" s="160">
        <f t="shared" si="23"/>
        <v>100</v>
      </c>
      <c r="Q343" s="22" t="s">
        <v>46</v>
      </c>
      <c r="R343" s="9" t="s">
        <v>1498</v>
      </c>
      <c r="S343" s="8" t="s">
        <v>1466</v>
      </c>
    </row>
    <row r="344" spans="1:19">
      <c r="A344" s="90" t="s">
        <v>1550</v>
      </c>
      <c r="B344" s="84" t="s">
        <v>676</v>
      </c>
      <c r="C344" s="5" t="s">
        <v>945</v>
      </c>
      <c r="D344" s="164">
        <f>$N$349-I344*($N$349-$N$332)</f>
        <v>37.71</v>
      </c>
      <c r="E344" s="164">
        <f>$N$349-O344*($N$349-$N$332)</f>
        <v>33.904879999999999</v>
      </c>
      <c r="F344" t="str">
        <f t="shared" si="20"/>
        <v>0 percent up in Priabonian international stage</v>
      </c>
      <c r="G344" t="str">
        <f t="shared" si="21"/>
        <v>100 percent up in Priabonian international stage</v>
      </c>
      <c r="I344" s="8">
        <v>0</v>
      </c>
      <c r="J344" s="160">
        <f t="shared" si="22"/>
        <v>0</v>
      </c>
      <c r="K344" s="9" t="s">
        <v>46</v>
      </c>
      <c r="L344" s="5" t="s">
        <v>945</v>
      </c>
      <c r="M344" s="7" t="s">
        <v>945</v>
      </c>
      <c r="N344" s="93"/>
      <c r="O344" s="21">
        <v>1</v>
      </c>
      <c r="P344" s="160">
        <f t="shared" si="23"/>
        <v>100</v>
      </c>
      <c r="Q344" s="22" t="s">
        <v>46</v>
      </c>
      <c r="R344" s="9" t="s">
        <v>1498</v>
      </c>
      <c r="S344" s="8" t="s">
        <v>1466</v>
      </c>
    </row>
    <row r="345" spans="1:19">
      <c r="A345" s="90" t="s">
        <v>1550</v>
      </c>
      <c r="B345" s="84" t="s">
        <v>958</v>
      </c>
      <c r="C345" s="5" t="s">
        <v>1424</v>
      </c>
      <c r="D345" s="164">
        <f>$N$349-I345*($N$349-$N$332)</f>
        <v>37.71</v>
      </c>
      <c r="E345" s="164">
        <f>$N$349-O345*($N$349-$N$332)</f>
        <v>33.904879999999999</v>
      </c>
      <c r="F345" t="str">
        <f t="shared" si="20"/>
        <v>0 percent up in Priabonian international stage</v>
      </c>
      <c r="G345" t="str">
        <f t="shared" si="21"/>
        <v>100 percent up in Priabonian international stage</v>
      </c>
      <c r="I345" s="8">
        <v>0</v>
      </c>
      <c r="J345" s="160">
        <f t="shared" si="22"/>
        <v>0</v>
      </c>
      <c r="K345" s="9" t="s">
        <v>46</v>
      </c>
      <c r="L345" s="5" t="s">
        <v>945</v>
      </c>
      <c r="M345" s="7" t="s">
        <v>945</v>
      </c>
      <c r="N345" s="93"/>
      <c r="O345" s="21">
        <v>1</v>
      </c>
      <c r="P345" s="160">
        <f t="shared" si="23"/>
        <v>100</v>
      </c>
      <c r="Q345" s="22" t="s">
        <v>46</v>
      </c>
      <c r="R345" s="9" t="s">
        <v>1498</v>
      </c>
      <c r="S345" s="8" t="s">
        <v>1466</v>
      </c>
    </row>
    <row r="346" spans="1:19">
      <c r="A346" s="90" t="s">
        <v>1550</v>
      </c>
      <c r="B346" s="84" t="s">
        <v>808</v>
      </c>
      <c r="C346" s="5" t="s">
        <v>999</v>
      </c>
      <c r="D346" s="164">
        <f>$N$349-I346*($N$349-$N$332)</f>
        <v>37.71</v>
      </c>
      <c r="E346" s="164">
        <f>$N$349-O346*($N$349-$N$332)</f>
        <v>33.904879999999999</v>
      </c>
      <c r="F346" t="str">
        <f t="shared" si="20"/>
        <v>0 percent up in Priabonian international stage</v>
      </c>
      <c r="G346" t="str">
        <f t="shared" si="21"/>
        <v>100 percent up in Priabonian international stage</v>
      </c>
      <c r="I346" s="8">
        <v>0</v>
      </c>
      <c r="J346" s="160">
        <f t="shared" si="22"/>
        <v>0</v>
      </c>
      <c r="K346" s="9" t="s">
        <v>46</v>
      </c>
      <c r="L346" s="5" t="s">
        <v>945</v>
      </c>
      <c r="M346" s="7" t="s">
        <v>945</v>
      </c>
      <c r="N346" s="93"/>
      <c r="O346" s="21">
        <v>1</v>
      </c>
      <c r="P346" s="160">
        <f t="shared" si="23"/>
        <v>100</v>
      </c>
      <c r="Q346" s="22" t="s">
        <v>46</v>
      </c>
      <c r="R346" s="9" t="s">
        <v>1498</v>
      </c>
      <c r="S346" s="8" t="s">
        <v>1466</v>
      </c>
    </row>
    <row r="347" spans="1:19">
      <c r="A347" s="90" t="s">
        <v>1550</v>
      </c>
      <c r="B347" s="82" t="s">
        <v>1369</v>
      </c>
      <c r="C347" s="5" t="s">
        <v>1229</v>
      </c>
      <c r="D347" s="164">
        <f>$N$349-I347*($N$349-$N$332)</f>
        <v>37.71</v>
      </c>
      <c r="E347" s="164">
        <f>$N$349-O347*($N$349-$N$332)</f>
        <v>35.288560000000004</v>
      </c>
      <c r="F347" t="str">
        <f t="shared" si="20"/>
        <v>0 percent up in Priabonian international stage</v>
      </c>
      <c r="G347" t="str">
        <f t="shared" si="21"/>
        <v>63.6 percent up in Priabonian international stage</v>
      </c>
      <c r="I347" s="8">
        <v>0</v>
      </c>
      <c r="J347" s="160">
        <f t="shared" si="22"/>
        <v>0</v>
      </c>
      <c r="K347" s="9" t="s">
        <v>46</v>
      </c>
      <c r="L347" s="5" t="s">
        <v>945</v>
      </c>
      <c r="M347" s="7" t="s">
        <v>945</v>
      </c>
      <c r="N347" s="93"/>
      <c r="O347" s="21">
        <v>0.63636363636363602</v>
      </c>
      <c r="P347" s="160">
        <f t="shared" si="23"/>
        <v>63.6</v>
      </c>
      <c r="Q347" s="22" t="s">
        <v>46</v>
      </c>
      <c r="R347" s="9" t="s">
        <v>1501</v>
      </c>
      <c r="S347" s="8" t="s">
        <v>1466</v>
      </c>
    </row>
    <row r="348" spans="1:19">
      <c r="A348" s="90" t="s">
        <v>1550</v>
      </c>
      <c r="B348" s="84" t="s">
        <v>46</v>
      </c>
      <c r="C348" s="5" t="s">
        <v>945</v>
      </c>
      <c r="D348" s="164">
        <f>$N$349-I348*($N$349-$N$332)</f>
        <v>37.71</v>
      </c>
      <c r="E348" s="164">
        <f>$N$349-O348*($N$349-$N$332)</f>
        <v>33.904879999999999</v>
      </c>
      <c r="F348" t="str">
        <f t="shared" si="20"/>
        <v>0 percent up in Priabonian international stage</v>
      </c>
      <c r="G348" t="str">
        <f t="shared" si="21"/>
        <v>100 percent up in Priabonian international stage</v>
      </c>
      <c r="I348" s="8">
        <v>0</v>
      </c>
      <c r="J348" s="160">
        <f t="shared" si="22"/>
        <v>0</v>
      </c>
      <c r="K348" s="9" t="s">
        <v>46</v>
      </c>
      <c r="L348" s="5" t="s">
        <v>1505</v>
      </c>
      <c r="M348" s="7" t="s">
        <v>158</v>
      </c>
      <c r="N348" s="94">
        <f>Master_Chronostrat!I22</f>
        <v>37.71</v>
      </c>
      <c r="O348" s="21">
        <v>1</v>
      </c>
      <c r="P348" s="160">
        <f t="shared" si="23"/>
        <v>100</v>
      </c>
      <c r="Q348" s="22" t="s">
        <v>46</v>
      </c>
      <c r="R348" s="9" t="s">
        <v>1505</v>
      </c>
      <c r="S348" s="8" t="s">
        <v>1466</v>
      </c>
    </row>
    <row r="349" spans="1:19">
      <c r="A349" s="90" t="s">
        <v>1550</v>
      </c>
      <c r="B349" s="84" t="s">
        <v>311</v>
      </c>
      <c r="C349" s="5" t="s">
        <v>945</v>
      </c>
      <c r="D349" s="164">
        <f>$N$349-I349*($N$349-$N$332)</f>
        <v>37.71</v>
      </c>
      <c r="E349" s="164">
        <f>$N$349-O349*($N$349-$N$332)</f>
        <v>33.904879999999999</v>
      </c>
      <c r="F349" t="str">
        <f t="shared" si="20"/>
        <v>0 percent up in Priabonian international stage</v>
      </c>
      <c r="G349" t="str">
        <f t="shared" si="21"/>
        <v>100 percent up in Priabonian international stage</v>
      </c>
      <c r="I349" s="8">
        <v>0</v>
      </c>
      <c r="J349" s="160">
        <f t="shared" si="22"/>
        <v>0</v>
      </c>
      <c r="K349" s="9" t="s">
        <v>46</v>
      </c>
      <c r="L349" s="5" t="s">
        <v>945</v>
      </c>
      <c r="M349" s="7" t="s">
        <v>945</v>
      </c>
      <c r="N349" s="94">
        <f>Master_Chronostrat!I22</f>
        <v>37.71</v>
      </c>
      <c r="O349" s="21">
        <v>1</v>
      </c>
      <c r="P349" s="160">
        <f t="shared" si="23"/>
        <v>100</v>
      </c>
      <c r="Q349" s="22" t="s">
        <v>46</v>
      </c>
      <c r="R349" s="9" t="s">
        <v>1498</v>
      </c>
      <c r="S349" s="8" t="s">
        <v>1466</v>
      </c>
    </row>
    <row r="350" spans="1:19">
      <c r="A350" s="90" t="s">
        <v>1550</v>
      </c>
      <c r="B350" s="84" t="s">
        <v>959</v>
      </c>
      <c r="C350" s="5" t="s">
        <v>1424</v>
      </c>
      <c r="D350" s="164">
        <f>$N$356-I350*($N$356-$N$349)</f>
        <v>39.369999999999997</v>
      </c>
      <c r="E350" s="164">
        <f>$N$356-O350*($N$356-$N$349)</f>
        <v>37.71</v>
      </c>
      <c r="F350" t="str">
        <f t="shared" si="20"/>
        <v>50 percent up in Bartonian international stage</v>
      </c>
      <c r="G350" t="str">
        <f t="shared" si="21"/>
        <v>100 percent up in Bartonian international stage</v>
      </c>
      <c r="I350" s="8">
        <v>0.50000000000000111</v>
      </c>
      <c r="J350" s="160">
        <f t="shared" si="22"/>
        <v>50</v>
      </c>
      <c r="K350" s="9" t="s">
        <v>47</v>
      </c>
      <c r="L350" s="5" t="s">
        <v>945</v>
      </c>
      <c r="M350" s="7" t="s">
        <v>945</v>
      </c>
      <c r="N350" s="93"/>
      <c r="O350" s="21">
        <v>1</v>
      </c>
      <c r="P350" s="160">
        <f t="shared" si="23"/>
        <v>100</v>
      </c>
      <c r="Q350" s="22" t="s">
        <v>47</v>
      </c>
      <c r="R350" s="9" t="s">
        <v>1502</v>
      </c>
      <c r="S350" s="8" t="s">
        <v>1466</v>
      </c>
    </row>
    <row r="351" spans="1:19">
      <c r="A351" s="90" t="s">
        <v>1550</v>
      </c>
      <c r="B351" s="84" t="s">
        <v>603</v>
      </c>
      <c r="C351" s="5" t="s">
        <v>18</v>
      </c>
      <c r="D351" s="164">
        <f>$N$356-I351*($N$356-$N$349)</f>
        <v>40.615000000000002</v>
      </c>
      <c r="E351" s="164">
        <f>$N$349-O351*($N$349-$N$332)</f>
        <v>37.479386666666663</v>
      </c>
      <c r="F351" t="str">
        <f t="shared" si="20"/>
        <v>12.5 percent up in Bartonian international stage</v>
      </c>
      <c r="G351" t="str">
        <f t="shared" si="21"/>
        <v>6.1 percent up in Priabonian international stage</v>
      </c>
      <c r="I351" s="8">
        <v>0.12499999999999978</v>
      </c>
      <c r="J351" s="160">
        <f t="shared" si="22"/>
        <v>12.5</v>
      </c>
      <c r="K351" s="9" t="s">
        <v>47</v>
      </c>
      <c r="L351" s="5" t="s">
        <v>945</v>
      </c>
      <c r="M351" s="7" t="s">
        <v>945</v>
      </c>
      <c r="N351" s="93"/>
      <c r="O351" s="21">
        <v>6.0606060606061392E-2</v>
      </c>
      <c r="P351" s="160">
        <f t="shared" si="23"/>
        <v>6.1</v>
      </c>
      <c r="Q351" s="22" t="s">
        <v>46</v>
      </c>
      <c r="R351" s="9" t="s">
        <v>1499</v>
      </c>
      <c r="S351" s="8" t="s">
        <v>1466</v>
      </c>
    </row>
    <row r="352" spans="1:19">
      <c r="A352" s="90" t="s">
        <v>1550</v>
      </c>
      <c r="B352" s="84" t="s">
        <v>689</v>
      </c>
      <c r="C352" s="5" t="s">
        <v>999</v>
      </c>
      <c r="D352" s="164">
        <f>$N$356-I352*($N$356-$N$349)</f>
        <v>40.615000000000002</v>
      </c>
      <c r="E352" s="164">
        <f>$N$356-O352*($N$356-$N$349)</f>
        <v>37.71</v>
      </c>
      <c r="F352" t="str">
        <f t="shared" si="20"/>
        <v>12.5 percent up in Bartonian international stage</v>
      </c>
      <c r="G352" t="str">
        <f t="shared" si="21"/>
        <v>100 percent up in Bartonian international stage</v>
      </c>
      <c r="I352" s="8">
        <v>0.12499999999999978</v>
      </c>
      <c r="J352" s="160">
        <f t="shared" si="22"/>
        <v>12.5</v>
      </c>
      <c r="K352" s="9" t="s">
        <v>47</v>
      </c>
      <c r="L352" s="5" t="s">
        <v>945</v>
      </c>
      <c r="M352" s="7" t="s">
        <v>945</v>
      </c>
      <c r="N352" s="93"/>
      <c r="O352" s="21">
        <v>1</v>
      </c>
      <c r="P352" s="160">
        <f t="shared" si="23"/>
        <v>100</v>
      </c>
      <c r="Q352" s="22" t="s">
        <v>47</v>
      </c>
      <c r="R352" s="9" t="s">
        <v>1502</v>
      </c>
      <c r="S352" s="8" t="s">
        <v>1466</v>
      </c>
    </row>
    <row r="353" spans="1:19">
      <c r="A353" s="90" t="s">
        <v>1550</v>
      </c>
      <c r="B353" s="88" t="s">
        <v>8</v>
      </c>
      <c r="C353" s="5" t="s">
        <v>1424</v>
      </c>
      <c r="D353" s="164">
        <f>$N$356-I353*($N$356-$N$349)</f>
        <v>41.03</v>
      </c>
      <c r="E353" s="164">
        <f>$N$356-O353*($N$356-$N$349)</f>
        <v>37.71</v>
      </c>
      <c r="F353" t="str">
        <f t="shared" si="20"/>
        <v>0 percent up in Bartonian international stage</v>
      </c>
      <c r="G353" t="str">
        <f t="shared" si="21"/>
        <v>100 percent up in Bartonian international stage</v>
      </c>
      <c r="I353" s="8">
        <v>0</v>
      </c>
      <c r="J353" s="160">
        <f t="shared" si="22"/>
        <v>0</v>
      </c>
      <c r="K353" s="9" t="s">
        <v>47</v>
      </c>
      <c r="L353" s="5" t="s">
        <v>945</v>
      </c>
      <c r="M353" s="7" t="s">
        <v>945</v>
      </c>
      <c r="N353" s="93"/>
      <c r="O353" s="21">
        <v>1</v>
      </c>
      <c r="P353" s="160">
        <f t="shared" si="23"/>
        <v>100</v>
      </c>
      <c r="Q353" s="22" t="s">
        <v>47</v>
      </c>
      <c r="R353" s="9" t="s">
        <v>1498</v>
      </c>
      <c r="S353" s="8" t="s">
        <v>1466</v>
      </c>
    </row>
    <row r="354" spans="1:19">
      <c r="A354" s="90" t="s">
        <v>1550</v>
      </c>
      <c r="B354" s="84" t="s">
        <v>502</v>
      </c>
      <c r="C354" s="5" t="s">
        <v>1424</v>
      </c>
      <c r="D354" s="164">
        <f>$N$356-I354*($N$356-$N$349)</f>
        <v>41.03</v>
      </c>
      <c r="E354" s="164">
        <f>$N$356-O354*($N$356-$N$349)</f>
        <v>39.369999999999997</v>
      </c>
      <c r="F354" t="str">
        <f t="shared" si="20"/>
        <v>0 percent up in Bartonian international stage</v>
      </c>
      <c r="G354" t="str">
        <f t="shared" si="21"/>
        <v>50 percent up in Bartonian international stage</v>
      </c>
      <c r="I354" s="8">
        <v>0</v>
      </c>
      <c r="J354" s="160">
        <f t="shared" si="22"/>
        <v>0</v>
      </c>
      <c r="K354" s="9" t="s">
        <v>47</v>
      </c>
      <c r="L354" s="5" t="s">
        <v>945</v>
      </c>
      <c r="M354" s="7" t="s">
        <v>945</v>
      </c>
      <c r="N354" s="93"/>
      <c r="O354" s="21">
        <v>0.50000000000000111</v>
      </c>
      <c r="P354" s="160">
        <f t="shared" si="23"/>
        <v>50</v>
      </c>
      <c r="Q354" s="22" t="s">
        <v>47</v>
      </c>
      <c r="R354" s="9" t="s">
        <v>1501</v>
      </c>
      <c r="S354" s="8" t="s">
        <v>1466</v>
      </c>
    </row>
    <row r="355" spans="1:19">
      <c r="A355" s="90" t="s">
        <v>1550</v>
      </c>
      <c r="B355" s="82" t="s">
        <v>1355</v>
      </c>
      <c r="C355" s="5" t="s">
        <v>1229</v>
      </c>
      <c r="D355" s="164">
        <f>$N$356-I355*($N$356-$N$349)</f>
        <v>41.03</v>
      </c>
      <c r="E355" s="164">
        <f>$N$356-O355*($N$356-$N$349)</f>
        <v>37.71</v>
      </c>
      <c r="F355" t="str">
        <f t="shared" si="20"/>
        <v>0 percent up in Bartonian international stage</v>
      </c>
      <c r="G355" t="str">
        <f t="shared" si="21"/>
        <v>100 percent up in Bartonian international stage</v>
      </c>
      <c r="I355" s="8">
        <v>0</v>
      </c>
      <c r="J355" s="160">
        <f t="shared" si="22"/>
        <v>0</v>
      </c>
      <c r="K355" s="9" t="s">
        <v>47</v>
      </c>
      <c r="L355" s="5" t="s">
        <v>945</v>
      </c>
      <c r="M355" s="7" t="s">
        <v>945</v>
      </c>
      <c r="N355" s="93"/>
      <c r="O355" s="21">
        <v>1</v>
      </c>
      <c r="P355" s="160">
        <f t="shared" si="23"/>
        <v>100</v>
      </c>
      <c r="Q355" s="22" t="s">
        <v>47</v>
      </c>
      <c r="R355" s="9" t="s">
        <v>1498</v>
      </c>
      <c r="S355" s="8" t="s">
        <v>1466</v>
      </c>
    </row>
    <row r="356" spans="1:19">
      <c r="A356" s="90" t="s">
        <v>1550</v>
      </c>
      <c r="B356" s="84" t="s">
        <v>47</v>
      </c>
      <c r="C356" s="5" t="s">
        <v>945</v>
      </c>
      <c r="D356" s="164">
        <f>$N$356-I356*($N$356-$N$349)</f>
        <v>41.03</v>
      </c>
      <c r="E356" s="164">
        <f>$N$356-O356*($N$356-$N$349)</f>
        <v>37.71</v>
      </c>
      <c r="F356" t="str">
        <f t="shared" si="20"/>
        <v>0 percent up in Bartonian international stage</v>
      </c>
      <c r="G356" t="str">
        <f t="shared" si="21"/>
        <v>100 percent up in Bartonian international stage</v>
      </c>
      <c r="I356" s="8">
        <v>0</v>
      </c>
      <c r="J356" s="160">
        <f t="shared" si="22"/>
        <v>0</v>
      </c>
      <c r="K356" s="9" t="s">
        <v>47</v>
      </c>
      <c r="L356" s="5" t="s">
        <v>1505</v>
      </c>
      <c r="M356" s="7" t="s">
        <v>159</v>
      </c>
      <c r="N356" s="94">
        <f>Master_Chronostrat!I23</f>
        <v>41.03</v>
      </c>
      <c r="O356" s="21">
        <v>1</v>
      </c>
      <c r="P356" s="160">
        <f t="shared" si="23"/>
        <v>100</v>
      </c>
      <c r="Q356" s="22" t="s">
        <v>47</v>
      </c>
      <c r="R356" s="9" t="s">
        <v>1505</v>
      </c>
      <c r="S356" s="8" t="s">
        <v>1466</v>
      </c>
    </row>
    <row r="357" spans="1:19">
      <c r="A357" s="90" t="s">
        <v>1550</v>
      </c>
      <c r="B357" s="82" t="s">
        <v>1259</v>
      </c>
      <c r="C357" s="5" t="s">
        <v>1245</v>
      </c>
      <c r="D357" s="164">
        <f>$N$375-I357*($N$375-$N$356)</f>
        <v>42.403795121951219</v>
      </c>
      <c r="E357" s="164">
        <f>$N$349-O357*($N$349-$N$332)</f>
        <v>36.326319999999996</v>
      </c>
      <c r="F357" t="str">
        <f t="shared" si="20"/>
        <v>80.5 percent up in Lutetian international stage</v>
      </c>
      <c r="G357" t="str">
        <f t="shared" si="21"/>
        <v>36.4 percent up in Priabonian international stage</v>
      </c>
      <c r="I357" s="8">
        <v>0.80487804878048763</v>
      </c>
      <c r="J357" s="160">
        <f t="shared" si="22"/>
        <v>80.5</v>
      </c>
      <c r="K357" s="9" t="s">
        <v>48</v>
      </c>
      <c r="L357" s="5" t="s">
        <v>945</v>
      </c>
      <c r="M357" s="7" t="s">
        <v>945</v>
      </c>
      <c r="N357" s="93"/>
      <c r="O357" s="21">
        <v>0.36363636363636404</v>
      </c>
      <c r="P357" s="160">
        <f t="shared" si="23"/>
        <v>36.4</v>
      </c>
      <c r="Q357" s="22" t="s">
        <v>46</v>
      </c>
      <c r="R357" s="9" t="s">
        <v>1499</v>
      </c>
      <c r="S357" s="8" t="s">
        <v>1466</v>
      </c>
    </row>
    <row r="358" spans="1:19">
      <c r="A358" s="90" t="s">
        <v>1550</v>
      </c>
      <c r="B358" s="82" t="s">
        <v>1350</v>
      </c>
      <c r="C358" s="5" t="s">
        <v>16</v>
      </c>
      <c r="D358" s="164">
        <f>$N$375-I358*($N$375-$N$356)</f>
        <v>43.004830487804881</v>
      </c>
      <c r="E358" s="164">
        <f>$N$356-O358*($N$356-$N$349)</f>
        <v>37.71</v>
      </c>
      <c r="F358" t="str">
        <f t="shared" si="20"/>
        <v>72 percent up in Lutetian international stage</v>
      </c>
      <c r="G358" t="str">
        <f t="shared" si="21"/>
        <v>100 percent up in Bartonian international stage</v>
      </c>
      <c r="I358" s="8">
        <v>0.71951219512195075</v>
      </c>
      <c r="J358" s="160">
        <f t="shared" si="22"/>
        <v>72</v>
      </c>
      <c r="K358" s="9" t="s">
        <v>48</v>
      </c>
      <c r="L358" s="5" t="s">
        <v>945</v>
      </c>
      <c r="M358" s="7" t="s">
        <v>945</v>
      </c>
      <c r="N358" s="93"/>
      <c r="O358" s="21">
        <v>1</v>
      </c>
      <c r="P358" s="160">
        <f t="shared" si="23"/>
        <v>100</v>
      </c>
      <c r="Q358" s="22" t="s">
        <v>47</v>
      </c>
      <c r="R358" s="9" t="s">
        <v>1499</v>
      </c>
      <c r="S358" s="8" t="s">
        <v>1466</v>
      </c>
    </row>
    <row r="359" spans="1:19">
      <c r="A359" s="90" t="s">
        <v>1550</v>
      </c>
      <c r="B359" s="84" t="s">
        <v>968</v>
      </c>
      <c r="C359" s="5" t="s">
        <v>1424</v>
      </c>
      <c r="D359" s="164">
        <f>$N$375-I359*($N$375-$N$356)</f>
        <v>43.94931463414634</v>
      </c>
      <c r="E359" s="164">
        <f>$N$375-O359*($N$375-$N$356)</f>
        <v>41.03</v>
      </c>
      <c r="F359" t="str">
        <f t="shared" si="20"/>
        <v>58.5 percent up in Lutetian international stage</v>
      </c>
      <c r="G359" t="str">
        <f t="shared" si="21"/>
        <v>100 percent up in Lutetian international stage</v>
      </c>
      <c r="I359" s="8">
        <v>0.58536585365853688</v>
      </c>
      <c r="J359" s="160">
        <f t="shared" si="22"/>
        <v>58.5</v>
      </c>
      <c r="K359" s="9" t="s">
        <v>48</v>
      </c>
      <c r="L359" s="5" t="s">
        <v>945</v>
      </c>
      <c r="M359" s="7" t="s">
        <v>945</v>
      </c>
      <c r="N359" s="93"/>
      <c r="O359" s="21">
        <v>1</v>
      </c>
      <c r="P359" s="160">
        <f t="shared" si="23"/>
        <v>100</v>
      </c>
      <c r="Q359" s="22" t="s">
        <v>48</v>
      </c>
      <c r="R359" s="9" t="s">
        <v>1502</v>
      </c>
      <c r="S359" s="8" t="s">
        <v>1466</v>
      </c>
    </row>
    <row r="360" spans="1:19">
      <c r="A360" s="90" t="s">
        <v>1550</v>
      </c>
      <c r="B360" s="84" t="s">
        <v>525</v>
      </c>
      <c r="C360" s="5" t="s">
        <v>999</v>
      </c>
      <c r="D360" s="164">
        <f>$N$375-I360*($N$375-$N$356)</f>
        <v>44.121039024390242</v>
      </c>
      <c r="E360" s="164">
        <f>$N$356-O360*($N$356-$N$349)</f>
        <v>40.615000000000002</v>
      </c>
      <c r="F360" t="str">
        <f t="shared" si="20"/>
        <v>56.1 percent up in Lutetian international stage</v>
      </c>
      <c r="G360" t="str">
        <f t="shared" si="21"/>
        <v>12.5 percent up in Bartonian international stage</v>
      </c>
      <c r="I360" s="8">
        <v>0.56097560975609762</v>
      </c>
      <c r="J360" s="160">
        <f t="shared" si="22"/>
        <v>56.1</v>
      </c>
      <c r="K360" s="9" t="s">
        <v>48</v>
      </c>
      <c r="L360" s="5" t="s">
        <v>945</v>
      </c>
      <c r="M360" s="7" t="s">
        <v>945</v>
      </c>
      <c r="N360" s="93"/>
      <c r="O360" s="21">
        <v>0.12499999999999972</v>
      </c>
      <c r="P360" s="160">
        <f t="shared" si="23"/>
        <v>12.5</v>
      </c>
      <c r="Q360" s="22" t="s">
        <v>47</v>
      </c>
      <c r="R360" s="9" t="s">
        <v>1499</v>
      </c>
      <c r="S360" s="8" t="s">
        <v>1466</v>
      </c>
    </row>
    <row r="361" spans="1:19">
      <c r="A361" s="90" t="s">
        <v>1550</v>
      </c>
      <c r="B361" s="82" t="s">
        <v>1301</v>
      </c>
      <c r="C361" s="5" t="s">
        <v>1229</v>
      </c>
      <c r="D361" s="164">
        <f>$N$375-I361*($N$375-$N$356)</f>
        <v>44.782177926829263</v>
      </c>
      <c r="E361" s="164">
        <f>$N$274-O361*($N$274-$N$258)</f>
        <v>19.62</v>
      </c>
      <c r="F361" t="str">
        <f t="shared" si="20"/>
        <v>46.7 percent up in Lutetian international stage</v>
      </c>
      <c r="G361" t="str">
        <f t="shared" si="21"/>
        <v>18.6 percent up in Burdigalian international stage</v>
      </c>
      <c r="I361" s="8">
        <v>0.46707317073170784</v>
      </c>
      <c r="J361" s="160">
        <f t="shared" si="22"/>
        <v>46.7</v>
      </c>
      <c r="K361" s="9" t="s">
        <v>48</v>
      </c>
      <c r="L361" s="5" t="s">
        <v>945</v>
      </c>
      <c r="M361" s="7" t="s">
        <v>945</v>
      </c>
      <c r="N361" s="93"/>
      <c r="O361" s="21">
        <v>0.18609865470851983</v>
      </c>
      <c r="P361" s="160">
        <f t="shared" si="23"/>
        <v>18.600000000000001</v>
      </c>
      <c r="Q361" s="22" t="s">
        <v>39</v>
      </c>
      <c r="R361" s="9" t="s">
        <v>1499</v>
      </c>
      <c r="S361" s="8" t="s">
        <v>1466</v>
      </c>
    </row>
    <row r="362" spans="1:19">
      <c r="A362" s="90" t="s">
        <v>1550</v>
      </c>
      <c r="B362" s="84" t="s">
        <v>860</v>
      </c>
      <c r="C362" s="5" t="s">
        <v>18</v>
      </c>
      <c r="D362" s="164">
        <f>$N$375-I362*($N$375-$N$356)</f>
        <v>45.323109756097558</v>
      </c>
      <c r="E362" s="164">
        <f>$N$356-O362*($N$356-$N$349)</f>
        <v>40.615000000000002</v>
      </c>
      <c r="F362" t="str">
        <f t="shared" si="20"/>
        <v>39 percent up in Lutetian international stage</v>
      </c>
      <c r="G362" t="str">
        <f t="shared" si="21"/>
        <v>12.5 percent up in Bartonian international stage</v>
      </c>
      <c r="I362" s="8">
        <v>0.39024390243902463</v>
      </c>
      <c r="J362" s="160">
        <f t="shared" si="22"/>
        <v>39</v>
      </c>
      <c r="K362" s="9" t="s">
        <v>48</v>
      </c>
      <c r="L362" s="5" t="s">
        <v>945</v>
      </c>
      <c r="M362" s="7" t="s">
        <v>945</v>
      </c>
      <c r="N362" s="93"/>
      <c r="O362" s="21">
        <v>0.12499999999999972</v>
      </c>
      <c r="P362" s="160">
        <f t="shared" si="23"/>
        <v>12.5</v>
      </c>
      <c r="Q362" s="22" t="s">
        <v>47</v>
      </c>
      <c r="R362" s="9" t="s">
        <v>1499</v>
      </c>
      <c r="S362" s="8" t="s">
        <v>1466</v>
      </c>
    </row>
    <row r="363" spans="1:19">
      <c r="A363" s="90" t="s">
        <v>1550</v>
      </c>
      <c r="B363" s="82" t="s">
        <v>1292</v>
      </c>
      <c r="C363" s="5" t="s">
        <v>1229</v>
      </c>
      <c r="D363" s="164">
        <f>$N$375-I363*($N$375-$N$356)</f>
        <v>46.010007317073175</v>
      </c>
      <c r="E363" s="164">
        <f>$N$375-O363*($N$375-$N$356)</f>
        <v>41.03</v>
      </c>
      <c r="F363" t="str">
        <f t="shared" si="20"/>
        <v>29.3 percent up in Lutetian international stage</v>
      </c>
      <c r="G363" t="str">
        <f t="shared" si="21"/>
        <v>100 percent up in Lutetian international stage</v>
      </c>
      <c r="I363" s="8">
        <v>0.292682926829268</v>
      </c>
      <c r="J363" s="160">
        <f t="shared" si="22"/>
        <v>29.3</v>
      </c>
      <c r="K363" s="9" t="s">
        <v>48</v>
      </c>
      <c r="L363" s="5" t="s">
        <v>945</v>
      </c>
      <c r="M363" s="7" t="s">
        <v>945</v>
      </c>
      <c r="N363" s="93"/>
      <c r="O363" s="21">
        <v>1</v>
      </c>
      <c r="P363" s="160">
        <f t="shared" si="23"/>
        <v>100</v>
      </c>
      <c r="Q363" s="22" t="s">
        <v>48</v>
      </c>
      <c r="R363" s="9" t="s">
        <v>1502</v>
      </c>
      <c r="S363" s="8" t="s">
        <v>1466</v>
      </c>
    </row>
    <row r="364" spans="1:19">
      <c r="A364" s="90" t="s">
        <v>1550</v>
      </c>
      <c r="B364" s="84" t="s">
        <v>784</v>
      </c>
      <c r="C364" s="5" t="s">
        <v>999</v>
      </c>
      <c r="D364" s="164">
        <f>$N$375-I364*($N$375-$N$356)</f>
        <v>46.696904878048784</v>
      </c>
      <c r="E364" s="164">
        <f>$N$375-O364*($N$375-$N$356)</f>
        <v>44.121039024390242</v>
      </c>
      <c r="F364" t="str">
        <f t="shared" si="20"/>
        <v>19.5 percent up in Lutetian international stage</v>
      </c>
      <c r="G364" t="str">
        <f t="shared" si="21"/>
        <v>56.1 percent up in Lutetian international stage</v>
      </c>
      <c r="I364" s="8">
        <v>0.19512195121951226</v>
      </c>
      <c r="J364" s="160">
        <f t="shared" si="22"/>
        <v>19.5</v>
      </c>
      <c r="K364" s="9" t="s">
        <v>48</v>
      </c>
      <c r="L364" s="5" t="s">
        <v>945</v>
      </c>
      <c r="M364" s="7" t="s">
        <v>945</v>
      </c>
      <c r="N364" s="93"/>
      <c r="O364" s="21">
        <v>0.5609756097560975</v>
      </c>
      <c r="P364" s="160">
        <f t="shared" si="23"/>
        <v>56.1</v>
      </c>
      <c r="Q364" s="22" t="s">
        <v>48</v>
      </c>
      <c r="R364" s="9" t="s">
        <v>1500</v>
      </c>
      <c r="S364" s="8">
        <v>0.36585365853658453</v>
      </c>
    </row>
    <row r="365" spans="1:19">
      <c r="A365" s="90" t="s">
        <v>1550</v>
      </c>
      <c r="B365" s="84" t="s">
        <v>602</v>
      </c>
      <c r="C365" s="5" t="s">
        <v>1424</v>
      </c>
      <c r="D365" s="164">
        <f>$N$375-I365*($N$375-$N$356)</f>
        <v>46.868629268292686</v>
      </c>
      <c r="E365" s="164">
        <f>$N$375-O365*($N$375-$N$356)</f>
        <v>43.94931463414634</v>
      </c>
      <c r="F365" t="str">
        <f t="shared" si="20"/>
        <v>17.1 percent up in Lutetian international stage</v>
      </c>
      <c r="G365" t="str">
        <f t="shared" si="21"/>
        <v>58.5 percent up in Lutetian international stage</v>
      </c>
      <c r="I365" s="8">
        <v>0.17073170731707299</v>
      </c>
      <c r="J365" s="160">
        <f t="shared" si="22"/>
        <v>17.100000000000001</v>
      </c>
      <c r="K365" s="9" t="s">
        <v>48</v>
      </c>
      <c r="L365" s="5" t="s">
        <v>945</v>
      </c>
      <c r="M365" s="7" t="s">
        <v>945</v>
      </c>
      <c r="N365" s="93"/>
      <c r="O365" s="21">
        <v>0.58536585365853688</v>
      </c>
      <c r="P365" s="160">
        <f t="shared" si="23"/>
        <v>58.5</v>
      </c>
      <c r="Q365" s="22" t="s">
        <v>48</v>
      </c>
      <c r="R365" s="9" t="s">
        <v>1500</v>
      </c>
      <c r="S365" s="8">
        <v>0.41463414634146345</v>
      </c>
    </row>
    <row r="366" spans="1:19">
      <c r="A366" s="90" t="s">
        <v>1550</v>
      </c>
      <c r="B366" s="82" t="s">
        <v>1324</v>
      </c>
      <c r="C366" s="5" t="s">
        <v>1245</v>
      </c>
      <c r="D366" s="164">
        <f>$N$375-I366*($N$375-$N$356)</f>
        <v>47.555526829268295</v>
      </c>
      <c r="E366" s="164">
        <f>$N$375-O366*($N$375-$N$356)</f>
        <v>42.403795121951219</v>
      </c>
      <c r="F366" t="str">
        <f t="shared" si="20"/>
        <v>7.3 percent up in Lutetian international stage</v>
      </c>
      <c r="G366" t="str">
        <f t="shared" si="21"/>
        <v>80.5 percent up in Lutetian international stage</v>
      </c>
      <c r="I366" s="8">
        <v>7.3170731707317249E-2</v>
      </c>
      <c r="J366" s="160">
        <f t="shared" si="22"/>
        <v>7.3</v>
      </c>
      <c r="K366" s="9" t="s">
        <v>48</v>
      </c>
      <c r="L366" s="5" t="s">
        <v>945</v>
      </c>
      <c r="M366" s="7" t="s">
        <v>945</v>
      </c>
      <c r="N366" s="93"/>
      <c r="O366" s="21">
        <v>0.80487804878048774</v>
      </c>
      <c r="P366" s="160">
        <f t="shared" si="23"/>
        <v>80.5</v>
      </c>
      <c r="Q366" s="22" t="s">
        <v>48</v>
      </c>
      <c r="R366" s="9" t="s">
        <v>1500</v>
      </c>
      <c r="S366" s="8">
        <v>0.73170731707317016</v>
      </c>
    </row>
    <row r="367" spans="1:19">
      <c r="A367" s="90" t="s">
        <v>1550</v>
      </c>
      <c r="B367" s="82" t="s">
        <v>1325</v>
      </c>
      <c r="C367" s="5" t="s">
        <v>19</v>
      </c>
      <c r="D367" s="164">
        <f>$N$375-I367*($N$375-$N$356)</f>
        <v>47.555526829268295</v>
      </c>
      <c r="E367" s="164">
        <f>$N$349-O367*($N$349-$N$332)</f>
        <v>35.173253333333335</v>
      </c>
      <c r="F367" t="str">
        <f t="shared" si="20"/>
        <v>7.3 percent up in Lutetian international stage</v>
      </c>
      <c r="G367" t="str">
        <f t="shared" si="21"/>
        <v>66.7 percent up in Priabonian international stage</v>
      </c>
      <c r="I367" s="8">
        <v>7.3170731707317249E-2</v>
      </c>
      <c r="J367" s="160">
        <f t="shared" si="22"/>
        <v>7.3</v>
      </c>
      <c r="K367" s="9" t="s">
        <v>48</v>
      </c>
      <c r="L367" s="5" t="s">
        <v>945</v>
      </c>
      <c r="M367" s="7" t="s">
        <v>945</v>
      </c>
      <c r="N367" s="93"/>
      <c r="O367" s="21">
        <v>0.66666666666666663</v>
      </c>
      <c r="P367" s="160">
        <f t="shared" si="23"/>
        <v>66.7</v>
      </c>
      <c r="Q367" s="22" t="s">
        <v>46</v>
      </c>
      <c r="R367" s="9" t="s">
        <v>1499</v>
      </c>
      <c r="S367" s="8" t="s">
        <v>1466</v>
      </c>
    </row>
    <row r="368" spans="1:19">
      <c r="A368" s="90" t="s">
        <v>1550</v>
      </c>
      <c r="B368" s="84" t="s">
        <v>755</v>
      </c>
      <c r="C368" s="5" t="s">
        <v>19</v>
      </c>
      <c r="D368" s="164">
        <f>$N$375-I368*($N$375-$N$356)</f>
        <v>47.555526829268295</v>
      </c>
      <c r="E368" s="164">
        <f>$N$349-O368*($N$349-$N$332)</f>
        <v>35.173253333333335</v>
      </c>
      <c r="F368" t="str">
        <f t="shared" si="20"/>
        <v>7.3 percent up in Lutetian international stage</v>
      </c>
      <c r="G368" t="str">
        <f t="shared" si="21"/>
        <v>66.7 percent up in Priabonian international stage</v>
      </c>
      <c r="I368" s="8">
        <v>7.3170731707317249E-2</v>
      </c>
      <c r="J368" s="160">
        <f t="shared" si="22"/>
        <v>7.3</v>
      </c>
      <c r="K368" s="9" t="s">
        <v>48</v>
      </c>
      <c r="L368" s="5" t="s">
        <v>945</v>
      </c>
      <c r="M368" s="7" t="s">
        <v>945</v>
      </c>
      <c r="N368" s="93"/>
      <c r="O368" s="21">
        <v>0.66666666666666663</v>
      </c>
      <c r="P368" s="160">
        <f t="shared" si="23"/>
        <v>66.7</v>
      </c>
      <c r="Q368" s="22" t="s">
        <v>46</v>
      </c>
      <c r="R368" s="9" t="s">
        <v>1499</v>
      </c>
      <c r="S368" s="8" t="s">
        <v>1466</v>
      </c>
    </row>
    <row r="369" spans="1:19">
      <c r="A369" s="90" t="s">
        <v>1550</v>
      </c>
      <c r="B369" s="82" t="s">
        <v>1273</v>
      </c>
      <c r="C369" s="5" t="s">
        <v>16</v>
      </c>
      <c r="D369" s="164">
        <f>$N$375-I369*($N$375-$N$356)</f>
        <v>47.984837804878048</v>
      </c>
      <c r="E369" s="164">
        <f>$N$375-O369*($N$375-$N$356)</f>
        <v>43.004830487804881</v>
      </c>
      <c r="F369" t="str">
        <f t="shared" si="20"/>
        <v>1.2 percent up in Lutetian international stage</v>
      </c>
      <c r="G369" t="str">
        <f t="shared" si="21"/>
        <v>72 percent up in Lutetian international stage</v>
      </c>
      <c r="I369" s="8">
        <v>1.2195121951219634E-2</v>
      </c>
      <c r="J369" s="160">
        <f t="shared" si="22"/>
        <v>1.2</v>
      </c>
      <c r="K369" s="9" t="s">
        <v>48</v>
      </c>
      <c r="L369" s="5" t="s">
        <v>945</v>
      </c>
      <c r="M369" s="7" t="s">
        <v>945</v>
      </c>
      <c r="N369" s="93"/>
      <c r="O369" s="21">
        <v>0.71951219512195075</v>
      </c>
      <c r="P369" s="160">
        <f t="shared" si="23"/>
        <v>72</v>
      </c>
      <c r="Q369" s="22" t="s">
        <v>48</v>
      </c>
      <c r="R369" s="9" t="s">
        <v>1500</v>
      </c>
      <c r="S369" s="8">
        <v>0.70731707317073178</v>
      </c>
    </row>
    <row r="370" spans="1:19">
      <c r="A370" s="90" t="s">
        <v>1550</v>
      </c>
      <c r="B370" s="82" t="s">
        <v>1227</v>
      </c>
      <c r="C370" s="5" t="s">
        <v>999</v>
      </c>
      <c r="D370" s="164">
        <f>$N$375-I370*($N$375-$N$356)</f>
        <v>48.070700000000002</v>
      </c>
      <c r="E370" s="164">
        <f>$N$349-O370*($N$349-$N$332)</f>
        <v>33.904879999999999</v>
      </c>
      <c r="F370" t="str">
        <f t="shared" si="20"/>
        <v>0 percent up in Lutetian international stage</v>
      </c>
      <c r="G370" t="str">
        <f t="shared" si="21"/>
        <v>100 percent up in Priabonian international stage</v>
      </c>
      <c r="I370" s="8">
        <v>0</v>
      </c>
      <c r="J370" s="160">
        <f t="shared" si="22"/>
        <v>0</v>
      </c>
      <c r="K370" s="9" t="s">
        <v>48</v>
      </c>
      <c r="L370" s="5" t="s">
        <v>945</v>
      </c>
      <c r="M370" s="7" t="s">
        <v>945</v>
      </c>
      <c r="N370" s="93"/>
      <c r="O370" s="21">
        <v>1</v>
      </c>
      <c r="P370" s="160">
        <f t="shared" si="23"/>
        <v>100</v>
      </c>
      <c r="Q370" s="22" t="s">
        <v>46</v>
      </c>
      <c r="R370" s="9" t="s">
        <v>1498</v>
      </c>
      <c r="S370" s="8" t="s">
        <v>1466</v>
      </c>
    </row>
    <row r="371" spans="1:19">
      <c r="A371" s="90" t="s">
        <v>1550</v>
      </c>
      <c r="B371" s="84" t="s">
        <v>950</v>
      </c>
      <c r="C371" s="5" t="s">
        <v>1424</v>
      </c>
      <c r="D371" s="164">
        <f>$N$375-I371*($N$375-$N$356)</f>
        <v>48.070700000000002</v>
      </c>
      <c r="E371" s="164">
        <f>$N$356-O371*($N$356-$N$349)</f>
        <v>37.71</v>
      </c>
      <c r="F371" t="str">
        <f t="shared" si="20"/>
        <v>0 percent up in Lutetian international stage</v>
      </c>
      <c r="G371" t="str">
        <f t="shared" si="21"/>
        <v>100 percent up in Bartonian international stage</v>
      </c>
      <c r="I371" s="8">
        <v>0</v>
      </c>
      <c r="J371" s="160">
        <f t="shared" si="22"/>
        <v>0</v>
      </c>
      <c r="K371" s="9" t="s">
        <v>48</v>
      </c>
      <c r="L371" s="5" t="s">
        <v>945</v>
      </c>
      <c r="M371" s="7" t="s">
        <v>945</v>
      </c>
      <c r="N371" s="93"/>
      <c r="O371" s="21">
        <v>1</v>
      </c>
      <c r="P371" s="160">
        <f t="shared" si="23"/>
        <v>100</v>
      </c>
      <c r="Q371" s="22" t="s">
        <v>47</v>
      </c>
      <c r="R371" s="9" t="s">
        <v>1498</v>
      </c>
      <c r="S371" s="8" t="s">
        <v>1466</v>
      </c>
    </row>
    <row r="372" spans="1:19">
      <c r="A372" s="90" t="s">
        <v>1550</v>
      </c>
      <c r="B372" s="84" t="s">
        <v>951</v>
      </c>
      <c r="C372" s="5" t="s">
        <v>1424</v>
      </c>
      <c r="D372" s="164">
        <f>$N$375-I372*($N$375-$N$356)</f>
        <v>48.070700000000002</v>
      </c>
      <c r="E372" s="164">
        <f>$N$375-O372*($N$375-$N$356)</f>
        <v>46.868629268292686</v>
      </c>
      <c r="F372" t="str">
        <f t="shared" si="20"/>
        <v>0 percent up in Lutetian international stage</v>
      </c>
      <c r="G372" t="str">
        <f t="shared" si="21"/>
        <v>17.1 percent up in Lutetian international stage</v>
      </c>
      <c r="I372" s="8">
        <v>0</v>
      </c>
      <c r="J372" s="160">
        <f t="shared" si="22"/>
        <v>0</v>
      </c>
      <c r="K372" s="9" t="s">
        <v>48</v>
      </c>
      <c r="L372" s="5" t="s">
        <v>945</v>
      </c>
      <c r="M372" s="7" t="s">
        <v>945</v>
      </c>
      <c r="N372" s="93"/>
      <c r="O372" s="21">
        <v>0.17073170731707293</v>
      </c>
      <c r="P372" s="160">
        <f t="shared" si="23"/>
        <v>17.100000000000001</v>
      </c>
      <c r="Q372" s="22" t="s">
        <v>48</v>
      </c>
      <c r="R372" s="9" t="s">
        <v>1501</v>
      </c>
      <c r="S372" s="8" t="s">
        <v>1466</v>
      </c>
    </row>
    <row r="373" spans="1:19">
      <c r="A373" s="90" t="s">
        <v>1550</v>
      </c>
      <c r="B373" s="84" t="s">
        <v>9</v>
      </c>
      <c r="C373" s="5" t="s">
        <v>945</v>
      </c>
      <c r="D373" s="164">
        <f>$N$375-I373*($N$375-$N$356)</f>
        <v>48.070700000000002</v>
      </c>
      <c r="E373" s="164">
        <f>$N$356-O373*($N$356-$N$349)</f>
        <v>37.71</v>
      </c>
      <c r="F373" t="str">
        <f t="shared" si="20"/>
        <v>0 percent up in Lutetian international stage</v>
      </c>
      <c r="G373" t="str">
        <f t="shared" si="21"/>
        <v>100 percent up in Bartonian international stage</v>
      </c>
      <c r="I373" s="8">
        <v>0</v>
      </c>
      <c r="J373" s="160">
        <f t="shared" si="22"/>
        <v>0</v>
      </c>
      <c r="K373" s="9" t="s">
        <v>48</v>
      </c>
      <c r="L373" s="5" t="s">
        <v>945</v>
      </c>
      <c r="M373" s="7" t="s">
        <v>945</v>
      </c>
      <c r="N373" s="93"/>
      <c r="O373" s="21">
        <v>1</v>
      </c>
      <c r="P373" s="160">
        <f t="shared" si="23"/>
        <v>100</v>
      </c>
      <c r="Q373" s="22" t="s">
        <v>47</v>
      </c>
      <c r="R373" s="9" t="s">
        <v>1498</v>
      </c>
      <c r="S373" s="8" t="s">
        <v>1466</v>
      </c>
    </row>
    <row r="374" spans="1:19">
      <c r="A374" s="90" t="s">
        <v>1550</v>
      </c>
      <c r="B374" s="84" t="s">
        <v>48</v>
      </c>
      <c r="C374" s="5" t="s">
        <v>945</v>
      </c>
      <c r="D374" s="164">
        <f>$N$375-I374*($N$375-$N$356)</f>
        <v>48.070700000000002</v>
      </c>
      <c r="E374" s="164">
        <f>$N$375-O374*($N$375-$N$356)</f>
        <v>41.03</v>
      </c>
      <c r="F374" t="str">
        <f t="shared" si="20"/>
        <v>0 percent up in Lutetian international stage</v>
      </c>
      <c r="G374" t="str">
        <f t="shared" si="21"/>
        <v>100 percent up in Lutetian international stage</v>
      </c>
      <c r="I374" s="8">
        <v>0</v>
      </c>
      <c r="J374" s="160">
        <f t="shared" si="22"/>
        <v>0</v>
      </c>
      <c r="K374" s="9" t="s">
        <v>48</v>
      </c>
      <c r="L374" s="5" t="s">
        <v>1505</v>
      </c>
      <c r="M374" s="7" t="s">
        <v>160</v>
      </c>
      <c r="N374" s="94">
        <f>Master_Chronostrat!I24</f>
        <v>48.070700000000002</v>
      </c>
      <c r="O374" s="21">
        <v>1</v>
      </c>
      <c r="P374" s="160">
        <f t="shared" si="23"/>
        <v>100</v>
      </c>
      <c r="Q374" s="22" t="s">
        <v>48</v>
      </c>
      <c r="R374" s="9" t="s">
        <v>1505</v>
      </c>
      <c r="S374" s="8" t="s">
        <v>1466</v>
      </c>
    </row>
    <row r="375" spans="1:19">
      <c r="A375" s="90" t="s">
        <v>1550</v>
      </c>
      <c r="B375" s="84" t="s">
        <v>310</v>
      </c>
      <c r="C375" s="5" t="s">
        <v>945</v>
      </c>
      <c r="D375" s="164">
        <f>$N$375-I375*($N$375-$N$356)</f>
        <v>48.070700000000002</v>
      </c>
      <c r="E375" s="164">
        <f>$N$356-O375*($N$356-$N$349)</f>
        <v>37.71</v>
      </c>
      <c r="F375" t="str">
        <f t="shared" si="20"/>
        <v>0 percent up in Lutetian international stage</v>
      </c>
      <c r="G375" t="str">
        <f t="shared" si="21"/>
        <v>100 percent up in Bartonian international stage</v>
      </c>
      <c r="I375" s="8">
        <v>0</v>
      </c>
      <c r="J375" s="160">
        <f t="shared" si="22"/>
        <v>0</v>
      </c>
      <c r="K375" s="9" t="s">
        <v>48</v>
      </c>
      <c r="L375" s="5" t="s">
        <v>945</v>
      </c>
      <c r="M375" s="7" t="s">
        <v>945</v>
      </c>
      <c r="N375" s="94">
        <f>Master_Chronostrat!I24</f>
        <v>48.070700000000002</v>
      </c>
      <c r="O375" s="21">
        <v>1</v>
      </c>
      <c r="P375" s="160">
        <f t="shared" si="23"/>
        <v>100</v>
      </c>
      <c r="Q375" s="22" t="s">
        <v>47</v>
      </c>
      <c r="R375" s="9" t="s">
        <v>1498</v>
      </c>
      <c r="S375" s="8" t="s">
        <v>1466</v>
      </c>
    </row>
    <row r="376" spans="1:19">
      <c r="A376" s="90" t="s">
        <v>1550</v>
      </c>
      <c r="B376" s="84" t="s">
        <v>660</v>
      </c>
      <c r="C376" s="5" t="s">
        <v>999</v>
      </c>
      <c r="D376" s="164">
        <f>$N$396-I376*($N$396-$N$375)</f>
        <v>49.612702777777777</v>
      </c>
      <c r="E376" s="164">
        <f>$N$375-O376*($N$375-$N$356)</f>
        <v>46.696904878048784</v>
      </c>
      <c r="F376" t="str">
        <f t="shared" si="20"/>
        <v>80.6 percent up in Ypresian international stage</v>
      </c>
      <c r="G376" t="str">
        <f t="shared" si="21"/>
        <v>19.5 percent up in Lutetian international stage</v>
      </c>
      <c r="I376" s="8">
        <v>0.80555555555555558</v>
      </c>
      <c r="J376" s="160">
        <f t="shared" si="22"/>
        <v>80.599999999999994</v>
      </c>
      <c r="K376" s="9" t="s">
        <v>49</v>
      </c>
      <c r="L376" s="5" t="s">
        <v>945</v>
      </c>
      <c r="M376" s="7" t="s">
        <v>945</v>
      </c>
      <c r="N376" s="93"/>
      <c r="O376" s="21">
        <v>0.19512195121951231</v>
      </c>
      <c r="P376" s="160">
        <f t="shared" si="23"/>
        <v>19.5</v>
      </c>
      <c r="Q376" s="22" t="s">
        <v>48</v>
      </c>
      <c r="R376" s="9" t="s">
        <v>1499</v>
      </c>
      <c r="S376" s="8" t="s">
        <v>1466</v>
      </c>
    </row>
    <row r="377" spans="1:19">
      <c r="A377" s="90" t="s">
        <v>1550</v>
      </c>
      <c r="B377" s="84" t="s">
        <v>528</v>
      </c>
      <c r="C377" s="5" t="s">
        <v>18</v>
      </c>
      <c r="D377" s="164">
        <f>$N$396-I377*($N$396-$N$375)</f>
        <v>50.163418055555553</v>
      </c>
      <c r="E377" s="164">
        <f>$N$375-O377*($N$375-$N$356)</f>
        <v>45.323109756097558</v>
      </c>
      <c r="F377" t="str">
        <f t="shared" si="20"/>
        <v>73.6 percent up in Ypresian international stage</v>
      </c>
      <c r="G377" t="str">
        <f t="shared" si="21"/>
        <v>39 percent up in Lutetian international stage</v>
      </c>
      <c r="I377" s="8">
        <v>0.73611111111111116</v>
      </c>
      <c r="J377" s="160">
        <f t="shared" si="22"/>
        <v>73.599999999999994</v>
      </c>
      <c r="K377" s="9" t="s">
        <v>49</v>
      </c>
      <c r="L377" s="5" t="s">
        <v>945</v>
      </c>
      <c r="M377" s="7" t="s">
        <v>945</v>
      </c>
      <c r="N377" s="93"/>
      <c r="O377" s="21">
        <v>0.39024390243902463</v>
      </c>
      <c r="P377" s="160">
        <f t="shared" si="23"/>
        <v>39</v>
      </c>
      <c r="Q377" s="22" t="s">
        <v>48</v>
      </c>
      <c r="R377" s="9" t="s">
        <v>1499</v>
      </c>
      <c r="S377" s="8" t="s">
        <v>1466</v>
      </c>
    </row>
    <row r="378" spans="1:19">
      <c r="A378" s="90" t="s">
        <v>1550</v>
      </c>
      <c r="B378" s="82" t="s">
        <v>1277</v>
      </c>
      <c r="C378" s="5" t="s">
        <v>16</v>
      </c>
      <c r="D378" s="164">
        <f>$N$396-I378*($N$396-$N$375)</f>
        <v>50.493847222222222</v>
      </c>
      <c r="E378" s="164">
        <f>$N$375-O378*($N$375-$N$356)</f>
        <v>47.984837804878048</v>
      </c>
      <c r="F378" t="str">
        <f t="shared" si="20"/>
        <v>69.4 percent up in Ypresian international stage</v>
      </c>
      <c r="G378" t="str">
        <f t="shared" si="21"/>
        <v>1.2 percent up in Lutetian international stage</v>
      </c>
      <c r="I378" s="8">
        <v>0.69444444444444486</v>
      </c>
      <c r="J378" s="160">
        <f t="shared" si="22"/>
        <v>69.400000000000006</v>
      </c>
      <c r="K378" s="9" t="s">
        <v>49</v>
      </c>
      <c r="L378" s="5" t="s">
        <v>945</v>
      </c>
      <c r="M378" s="7" t="s">
        <v>945</v>
      </c>
      <c r="N378" s="93"/>
      <c r="O378" s="21">
        <v>1.2195121951219681E-2</v>
      </c>
      <c r="P378" s="160">
        <f t="shared" si="23"/>
        <v>1.2</v>
      </c>
      <c r="Q378" s="22" t="s">
        <v>48</v>
      </c>
      <c r="R378" s="9" t="s">
        <v>1499</v>
      </c>
      <c r="S378" s="8" t="s">
        <v>1466</v>
      </c>
    </row>
    <row r="379" spans="1:19">
      <c r="A379" s="90" t="s">
        <v>1550</v>
      </c>
      <c r="B379" s="84" t="s">
        <v>861</v>
      </c>
      <c r="C379" s="5" t="s">
        <v>19</v>
      </c>
      <c r="D379" s="164">
        <f>$N$396-I379*($N$396-$N$375)</f>
        <v>50.714133333333336</v>
      </c>
      <c r="E379" s="164">
        <f>$N$375-O379*($N$375-$N$356)</f>
        <v>47.555526829268295</v>
      </c>
      <c r="F379" t="str">
        <f t="shared" si="20"/>
        <v>66.7 percent up in Ypresian international stage</v>
      </c>
      <c r="G379" t="str">
        <f t="shared" si="21"/>
        <v>7.3 percent up in Lutetian international stage</v>
      </c>
      <c r="I379" s="8">
        <v>0.66666666666666674</v>
      </c>
      <c r="J379" s="160">
        <f t="shared" si="22"/>
        <v>66.7</v>
      </c>
      <c r="K379" s="9" t="s">
        <v>49</v>
      </c>
      <c r="L379" s="5" t="s">
        <v>945</v>
      </c>
      <c r="M379" s="7" t="s">
        <v>945</v>
      </c>
      <c r="N379" s="93"/>
      <c r="O379" s="21">
        <v>7.3170731707317221E-2</v>
      </c>
      <c r="P379" s="160">
        <f t="shared" si="23"/>
        <v>7.3</v>
      </c>
      <c r="Q379" s="22" t="s">
        <v>48</v>
      </c>
      <c r="R379" s="9" t="s">
        <v>1499</v>
      </c>
      <c r="S379" s="8" t="s">
        <v>1466</v>
      </c>
    </row>
    <row r="380" spans="1:19">
      <c r="A380" s="90" t="s">
        <v>1550</v>
      </c>
      <c r="B380" s="84" t="s">
        <v>680</v>
      </c>
      <c r="C380" s="5" t="s">
        <v>17</v>
      </c>
      <c r="D380" s="164">
        <f>$N$396-I380*($N$396-$N$375)</f>
        <v>51.815563888888889</v>
      </c>
      <c r="E380" s="164">
        <f>$N$349-O380*($N$349-$N$332)</f>
        <v>36.326319999999996</v>
      </c>
      <c r="F380" t="str">
        <f t="shared" si="20"/>
        <v>52.8 percent up in Ypresian international stage</v>
      </c>
      <c r="G380" t="str">
        <f t="shared" si="21"/>
        <v>36.4 percent up in Priabonian international stage</v>
      </c>
      <c r="I380" s="8">
        <v>0.52777777777777768</v>
      </c>
      <c r="J380" s="160">
        <f t="shared" si="22"/>
        <v>52.8</v>
      </c>
      <c r="K380" s="9" t="s">
        <v>49</v>
      </c>
      <c r="L380" s="5" t="s">
        <v>945</v>
      </c>
      <c r="M380" s="7" t="s">
        <v>945</v>
      </c>
      <c r="N380" s="93"/>
      <c r="O380" s="21">
        <v>0.36363636363636404</v>
      </c>
      <c r="P380" s="160">
        <f t="shared" si="23"/>
        <v>36.4</v>
      </c>
      <c r="Q380" s="22" t="s">
        <v>46</v>
      </c>
      <c r="R380" s="9" t="s">
        <v>1499</v>
      </c>
      <c r="S380" s="8" t="s">
        <v>1466</v>
      </c>
    </row>
    <row r="381" spans="1:19">
      <c r="A381" s="90" t="s">
        <v>1550</v>
      </c>
      <c r="B381" s="84" t="s">
        <v>718</v>
      </c>
      <c r="C381" s="5" t="s">
        <v>999</v>
      </c>
      <c r="D381" s="164">
        <f>$N$396-I381*($N$396-$N$375)</f>
        <v>51.815563888888889</v>
      </c>
      <c r="E381" s="164">
        <f>$N$396-O381*($N$396-$N$375)</f>
        <v>49.612702777777777</v>
      </c>
      <c r="F381" t="str">
        <f t="shared" si="20"/>
        <v>52.8 percent up in Ypresian international stage</v>
      </c>
      <c r="G381" t="str">
        <f t="shared" si="21"/>
        <v>80.6 percent up in Ypresian international stage</v>
      </c>
      <c r="I381" s="8">
        <v>0.52777777777777768</v>
      </c>
      <c r="J381" s="160">
        <f t="shared" si="22"/>
        <v>52.8</v>
      </c>
      <c r="K381" s="9" t="s">
        <v>49</v>
      </c>
      <c r="L381" s="5" t="s">
        <v>945</v>
      </c>
      <c r="M381" s="7" t="s">
        <v>945</v>
      </c>
      <c r="N381" s="93"/>
      <c r="O381" s="21">
        <v>0.80555555555555569</v>
      </c>
      <c r="P381" s="160">
        <f t="shared" si="23"/>
        <v>80.599999999999994</v>
      </c>
      <c r="Q381" s="22" t="s">
        <v>49</v>
      </c>
      <c r="R381" s="9" t="s">
        <v>1500</v>
      </c>
      <c r="S381" s="8">
        <v>0.27777777777777862</v>
      </c>
    </row>
    <row r="382" spans="1:19">
      <c r="A382" s="90" t="s">
        <v>1550</v>
      </c>
      <c r="B382" s="82" t="s">
        <v>1228</v>
      </c>
      <c r="C382" s="5" t="s">
        <v>1229</v>
      </c>
      <c r="D382" s="164">
        <f>$N$396-I382*($N$396-$N$375)</f>
        <v>51.92570694444445</v>
      </c>
      <c r="E382" s="164">
        <f>$N$375-O382*($N$375-$N$356)</f>
        <v>46.010007317073175</v>
      </c>
      <c r="F382" t="str">
        <f t="shared" si="20"/>
        <v>51.4 percent up in Ypresian international stage</v>
      </c>
      <c r="G382" t="str">
        <f t="shared" si="21"/>
        <v>29.3 percent up in Lutetian international stage</v>
      </c>
      <c r="I382" s="8">
        <v>0.51388888888888862</v>
      </c>
      <c r="J382" s="160">
        <f t="shared" si="22"/>
        <v>51.4</v>
      </c>
      <c r="K382" s="9" t="s">
        <v>49</v>
      </c>
      <c r="L382" s="5" t="s">
        <v>945</v>
      </c>
      <c r="M382" s="7" t="s">
        <v>945</v>
      </c>
      <c r="N382" s="93"/>
      <c r="O382" s="21">
        <v>0.292682926829268</v>
      </c>
      <c r="P382" s="160">
        <f t="shared" si="23"/>
        <v>29.3</v>
      </c>
      <c r="Q382" s="22" t="s">
        <v>48</v>
      </c>
      <c r="R382" s="9" t="s">
        <v>1499</v>
      </c>
      <c r="S382" s="8" t="s">
        <v>1466</v>
      </c>
    </row>
    <row r="383" spans="1:19">
      <c r="A383" s="90" t="s">
        <v>1550</v>
      </c>
      <c r="B383" s="84" t="s">
        <v>782</v>
      </c>
      <c r="C383" s="5" t="s">
        <v>19</v>
      </c>
      <c r="D383" s="164">
        <f>$N$396-I383*($N$396-$N$375)</f>
        <v>52.916994444444448</v>
      </c>
      <c r="E383" s="164">
        <f>$N$396-O383*($N$396-$N$375)</f>
        <v>50.714133333333336</v>
      </c>
      <c r="F383" t="str">
        <f t="shared" si="20"/>
        <v>38.9 percent up in Ypresian international stage</v>
      </c>
      <c r="G383" t="str">
        <f t="shared" si="21"/>
        <v>66.7 percent up in Ypresian international stage</v>
      </c>
      <c r="I383" s="8">
        <v>0.38888888888888873</v>
      </c>
      <c r="J383" s="160">
        <f t="shared" si="22"/>
        <v>38.9</v>
      </c>
      <c r="K383" s="9" t="s">
        <v>49</v>
      </c>
      <c r="L383" s="5" t="s">
        <v>945</v>
      </c>
      <c r="M383" s="7" t="s">
        <v>945</v>
      </c>
      <c r="N383" s="93"/>
      <c r="O383" s="21">
        <v>0.66666666666666663</v>
      </c>
      <c r="P383" s="160">
        <f t="shared" si="23"/>
        <v>66.7</v>
      </c>
      <c r="Q383" s="22" t="s">
        <v>49</v>
      </c>
      <c r="R383" s="9" t="s">
        <v>1500</v>
      </c>
      <c r="S383" s="8">
        <v>0.27777777777777779</v>
      </c>
    </row>
    <row r="384" spans="1:19">
      <c r="A384" s="90" t="s">
        <v>1550</v>
      </c>
      <c r="B384" s="82" t="s">
        <v>1244</v>
      </c>
      <c r="C384" s="5" t="s">
        <v>1245</v>
      </c>
      <c r="D384" s="164">
        <f>$N$396-I384*($N$396-$N$375)</f>
        <v>54.018425000000001</v>
      </c>
      <c r="E384" s="164">
        <f>$N$375-O384*($N$375-$N$356)</f>
        <v>47.555526829268295</v>
      </c>
      <c r="F384" t="str">
        <f t="shared" si="20"/>
        <v>25 percent up in Ypresian international stage</v>
      </c>
      <c r="G384" t="str">
        <f t="shared" si="21"/>
        <v>7.3 percent up in Lutetian international stage</v>
      </c>
      <c r="I384" s="8">
        <v>0.24999999999999978</v>
      </c>
      <c r="J384" s="160">
        <f t="shared" si="22"/>
        <v>25</v>
      </c>
      <c r="K384" s="9" t="s">
        <v>49</v>
      </c>
      <c r="L384" s="5" t="s">
        <v>945</v>
      </c>
      <c r="M384" s="7" t="s">
        <v>945</v>
      </c>
      <c r="N384" s="93"/>
      <c r="O384" s="21">
        <v>7.3170731707317221E-2</v>
      </c>
      <c r="P384" s="160">
        <f t="shared" si="23"/>
        <v>7.3</v>
      </c>
      <c r="Q384" s="22" t="s">
        <v>48</v>
      </c>
      <c r="R384" s="9" t="s">
        <v>1499</v>
      </c>
      <c r="S384" s="8" t="s">
        <v>1466</v>
      </c>
    </row>
    <row r="385" spans="1:19">
      <c r="A385" s="90" t="s">
        <v>1550</v>
      </c>
      <c r="B385" s="82" t="s">
        <v>1329</v>
      </c>
      <c r="C385" s="5" t="s">
        <v>16</v>
      </c>
      <c r="D385" s="164">
        <f>$N$396-I385*($N$396-$N$375)</f>
        <v>55.119855555555553</v>
      </c>
      <c r="E385" s="164">
        <f>$N$396-O385*($N$396-$N$375)</f>
        <v>50.493847222222222</v>
      </c>
      <c r="F385" t="str">
        <f t="shared" si="20"/>
        <v>11.1 percent up in Ypresian international stage</v>
      </c>
      <c r="G385" t="str">
        <f t="shared" si="21"/>
        <v>69.4 percent up in Ypresian international stage</v>
      </c>
      <c r="I385" s="8">
        <v>0.11111111111111083</v>
      </c>
      <c r="J385" s="160">
        <f t="shared" si="22"/>
        <v>11.1</v>
      </c>
      <c r="K385" s="9" t="s">
        <v>49</v>
      </c>
      <c r="L385" s="5" t="s">
        <v>945</v>
      </c>
      <c r="M385" s="7" t="s">
        <v>945</v>
      </c>
      <c r="N385" s="93"/>
      <c r="O385" s="21">
        <v>0.69444444444444486</v>
      </c>
      <c r="P385" s="160">
        <f t="shared" si="23"/>
        <v>69.400000000000006</v>
      </c>
      <c r="Q385" s="22" t="s">
        <v>49</v>
      </c>
      <c r="R385" s="9" t="s">
        <v>1500</v>
      </c>
      <c r="S385" s="8">
        <v>0.58333333333333381</v>
      </c>
    </row>
    <row r="386" spans="1:19">
      <c r="A386" s="90" t="s">
        <v>1550</v>
      </c>
      <c r="B386" s="84" t="s">
        <v>884</v>
      </c>
      <c r="C386" s="5" t="s">
        <v>18</v>
      </c>
      <c r="D386" s="164">
        <f>$N$396-I386*($N$396-$N$375)</f>
        <v>55.670570833333336</v>
      </c>
      <c r="E386" s="164">
        <f>$N$396-O386*($N$396-$N$375)</f>
        <v>50.163418055555553</v>
      </c>
      <c r="F386" t="str">
        <f t="shared" si="20"/>
        <v>4.2 percent up in Ypresian international stage</v>
      </c>
      <c r="G386" t="str">
        <f t="shared" si="21"/>
        <v>73.6 percent up in Ypresian international stage</v>
      </c>
      <c r="I386" s="8">
        <v>4.1666666666666297E-2</v>
      </c>
      <c r="J386" s="160">
        <f t="shared" si="22"/>
        <v>4.2</v>
      </c>
      <c r="K386" s="9" t="s">
        <v>49</v>
      </c>
      <c r="L386" s="5" t="s">
        <v>945</v>
      </c>
      <c r="M386" s="7" t="s">
        <v>945</v>
      </c>
      <c r="N386" s="93"/>
      <c r="O386" s="21">
        <v>0.73611111111111116</v>
      </c>
      <c r="P386" s="160">
        <f t="shared" si="23"/>
        <v>73.599999999999994</v>
      </c>
      <c r="Q386" s="22" t="s">
        <v>49</v>
      </c>
      <c r="R386" s="9" t="s">
        <v>1500</v>
      </c>
      <c r="S386" s="8">
        <v>0.69444444444444486</v>
      </c>
    </row>
    <row r="387" spans="1:19">
      <c r="A387" s="90" t="s">
        <v>1550</v>
      </c>
      <c r="B387" s="82" t="s">
        <v>1385</v>
      </c>
      <c r="C387" s="5" t="s">
        <v>1229</v>
      </c>
      <c r="D387" s="164">
        <f>$N$396-I387*($N$396-$N$375)</f>
        <v>55.890856944444451</v>
      </c>
      <c r="E387" s="164">
        <f>$N$396-O387*($N$396-$N$375)</f>
        <v>51.92570694444445</v>
      </c>
      <c r="F387" t="str">
        <f t="shared" si="20"/>
        <v>1.4 percent up in Ypresian international stage</v>
      </c>
      <c r="G387" t="str">
        <f t="shared" si="21"/>
        <v>51.4 percent up in Ypresian international stage</v>
      </c>
      <c r="I387" s="8">
        <v>1.3888888888888062E-2</v>
      </c>
      <c r="J387" s="160">
        <f t="shared" si="22"/>
        <v>1.4</v>
      </c>
      <c r="K387" s="9" t="s">
        <v>49</v>
      </c>
      <c r="L387" s="5" t="s">
        <v>945</v>
      </c>
      <c r="M387" s="7" t="s">
        <v>945</v>
      </c>
      <c r="N387" s="93"/>
      <c r="O387" s="21">
        <v>0.51388888888888862</v>
      </c>
      <c r="P387" s="160">
        <f t="shared" si="23"/>
        <v>51.4</v>
      </c>
      <c r="Q387" s="22" t="s">
        <v>49</v>
      </c>
      <c r="R387" s="9" t="s">
        <v>1500</v>
      </c>
      <c r="S387" s="8">
        <v>0.50000000000000089</v>
      </c>
    </row>
    <row r="388" spans="1:19">
      <c r="A388" s="90" t="s">
        <v>1550</v>
      </c>
      <c r="B388" s="84" t="s">
        <v>529</v>
      </c>
      <c r="C388" s="5" t="s">
        <v>19</v>
      </c>
      <c r="D388" s="164">
        <f>$N$396-I388*($N$396-$N$375)</f>
        <v>56.000999999999998</v>
      </c>
      <c r="E388" s="164">
        <f>$N$396-O388*($N$396-$N$375)</f>
        <v>52.916994444444448</v>
      </c>
      <c r="F388" t="str">
        <f t="shared" ref="F388:F451" si="24">CONCATENATE(J388," percent up in ",K388," international stage")</f>
        <v>0 percent up in Ypresian international stage</v>
      </c>
      <c r="G388" t="str">
        <f t="shared" ref="G388:G451" si="25">CONCATENATE(P388," percent up in ",Q388," international stage")</f>
        <v>38.9 percent up in Ypresian international stage</v>
      </c>
      <c r="I388" s="8">
        <v>0</v>
      </c>
      <c r="J388" s="160">
        <f t="shared" ref="J388:J451" si="26">ROUND(I388*100,1)</f>
        <v>0</v>
      </c>
      <c r="K388" s="9" t="s">
        <v>49</v>
      </c>
      <c r="L388" s="5" t="s">
        <v>945</v>
      </c>
      <c r="M388" s="7" t="s">
        <v>945</v>
      </c>
      <c r="N388" s="93"/>
      <c r="O388" s="21">
        <v>0.38888888888888873</v>
      </c>
      <c r="P388" s="160">
        <f t="shared" ref="P388:P451" si="27">ROUND(O388*100,1)</f>
        <v>38.9</v>
      </c>
      <c r="Q388" s="22" t="s">
        <v>49</v>
      </c>
      <c r="R388" s="9" t="s">
        <v>1501</v>
      </c>
      <c r="S388" s="8" t="s">
        <v>1466</v>
      </c>
    </row>
    <row r="389" spans="1:19">
      <c r="A389" s="90" t="s">
        <v>1550</v>
      </c>
      <c r="B389" s="84" t="s">
        <v>559</v>
      </c>
      <c r="C389" s="5" t="s">
        <v>945</v>
      </c>
      <c r="D389" s="164">
        <f>$N$396-I389*($N$396-$N$375)</f>
        <v>56.000999999999998</v>
      </c>
      <c r="E389" s="164">
        <f>$N$349-O389*($N$349-$N$332)</f>
        <v>33.904879999999999</v>
      </c>
      <c r="F389" t="str">
        <f t="shared" si="24"/>
        <v>0 percent up in Ypresian international stage</v>
      </c>
      <c r="G389" t="str">
        <f t="shared" si="25"/>
        <v>100 percent up in Priabonian international stage</v>
      </c>
      <c r="I389" s="8">
        <v>0</v>
      </c>
      <c r="J389" s="160">
        <f t="shared" si="26"/>
        <v>0</v>
      </c>
      <c r="K389" s="9" t="s">
        <v>49</v>
      </c>
      <c r="L389" s="5" t="s">
        <v>945</v>
      </c>
      <c r="M389" s="7" t="s">
        <v>945</v>
      </c>
      <c r="N389" s="93"/>
      <c r="O389" s="21">
        <v>1</v>
      </c>
      <c r="P389" s="160">
        <f t="shared" si="27"/>
        <v>100</v>
      </c>
      <c r="Q389" s="22" t="s">
        <v>46</v>
      </c>
      <c r="R389" s="9" t="s">
        <v>1498</v>
      </c>
      <c r="S389" s="8" t="s">
        <v>1466</v>
      </c>
    </row>
    <row r="390" spans="1:19">
      <c r="A390" s="90" t="s">
        <v>1550</v>
      </c>
      <c r="B390" s="84" t="s">
        <v>953</v>
      </c>
      <c r="C390" s="5" t="s">
        <v>1424</v>
      </c>
      <c r="D390" s="164">
        <f>$N$396-I390*($N$396-$N$375)</f>
        <v>56.000999999999998</v>
      </c>
      <c r="E390" s="164">
        <f>$N$396-O390*($N$396-$N$375)</f>
        <v>48.070700000000002</v>
      </c>
      <c r="F390" t="str">
        <f t="shared" si="24"/>
        <v>0 percent up in Ypresian international stage</v>
      </c>
      <c r="G390" t="str">
        <f t="shared" si="25"/>
        <v>100 percent up in Ypresian international stage</v>
      </c>
      <c r="I390" s="8">
        <v>0</v>
      </c>
      <c r="J390" s="160">
        <f t="shared" si="26"/>
        <v>0</v>
      </c>
      <c r="K390" s="9" t="s">
        <v>49</v>
      </c>
      <c r="L390" s="5" t="s">
        <v>945</v>
      </c>
      <c r="M390" s="7" t="s">
        <v>945</v>
      </c>
      <c r="N390" s="93"/>
      <c r="O390" s="21">
        <v>1</v>
      </c>
      <c r="P390" s="160">
        <f t="shared" si="27"/>
        <v>100</v>
      </c>
      <c r="Q390" s="22" t="s">
        <v>49</v>
      </c>
      <c r="R390" s="9" t="s">
        <v>1498</v>
      </c>
      <c r="S390" s="8" t="s">
        <v>1466</v>
      </c>
    </row>
    <row r="391" spans="1:19">
      <c r="A391" s="90" t="s">
        <v>1550</v>
      </c>
      <c r="B391" s="84" t="s">
        <v>956</v>
      </c>
      <c r="C391" s="5" t="s">
        <v>945</v>
      </c>
      <c r="D391" s="164">
        <f>$N$396-I391*($N$396-$N$375)</f>
        <v>56.000999999999998</v>
      </c>
      <c r="E391" s="164">
        <f>$N$396-O391*($N$396-$N$375)</f>
        <v>48.070700000000002</v>
      </c>
      <c r="F391" t="str">
        <f t="shared" si="24"/>
        <v>0 percent up in Ypresian international stage</v>
      </c>
      <c r="G391" t="str">
        <f t="shared" si="25"/>
        <v>100 percent up in Ypresian international stage</v>
      </c>
      <c r="I391" s="8">
        <v>0</v>
      </c>
      <c r="J391" s="160">
        <f t="shared" si="26"/>
        <v>0</v>
      </c>
      <c r="K391" s="9" t="s">
        <v>49</v>
      </c>
      <c r="L391" s="5" t="s">
        <v>945</v>
      </c>
      <c r="M391" s="7" t="s">
        <v>945</v>
      </c>
      <c r="N391" s="93"/>
      <c r="O391" s="21">
        <v>1</v>
      </c>
      <c r="P391" s="160">
        <f t="shared" si="27"/>
        <v>100</v>
      </c>
      <c r="Q391" s="22" t="s">
        <v>49</v>
      </c>
      <c r="R391" s="9" t="s">
        <v>1498</v>
      </c>
      <c r="S391" s="8" t="s">
        <v>1466</v>
      </c>
    </row>
    <row r="392" spans="1:19">
      <c r="A392" s="90" t="s">
        <v>1550</v>
      </c>
      <c r="B392" s="84" t="s">
        <v>596</v>
      </c>
      <c r="C392" s="5" t="s">
        <v>945</v>
      </c>
      <c r="D392" s="164">
        <f>$N$396-I392*($N$396-$N$375)</f>
        <v>56.000999999999998</v>
      </c>
      <c r="E392" s="164">
        <f>$N$396-O392*($N$396-$N$375)</f>
        <v>48.070700000000002</v>
      </c>
      <c r="F392" t="str">
        <f t="shared" si="24"/>
        <v>0 percent up in Ypresian international stage</v>
      </c>
      <c r="G392" t="str">
        <f t="shared" si="25"/>
        <v>100 percent up in Ypresian international stage</v>
      </c>
      <c r="I392" s="8">
        <v>0</v>
      </c>
      <c r="J392" s="160">
        <f t="shared" si="26"/>
        <v>0</v>
      </c>
      <c r="K392" s="9" t="s">
        <v>49</v>
      </c>
      <c r="L392" s="5" t="s">
        <v>945</v>
      </c>
      <c r="M392" s="7" t="s">
        <v>945</v>
      </c>
      <c r="N392" s="93"/>
      <c r="O392" s="21">
        <v>1</v>
      </c>
      <c r="P392" s="160">
        <f t="shared" si="27"/>
        <v>100</v>
      </c>
      <c r="Q392" s="22" t="s">
        <v>49</v>
      </c>
      <c r="R392" s="9" t="s">
        <v>1498</v>
      </c>
      <c r="S392" s="8" t="s">
        <v>1466</v>
      </c>
    </row>
    <row r="393" spans="1:19">
      <c r="A393" s="90" t="s">
        <v>1550</v>
      </c>
      <c r="B393" s="84" t="s">
        <v>962</v>
      </c>
      <c r="C393" s="5" t="s">
        <v>1424</v>
      </c>
      <c r="D393" s="164">
        <f>$N$396-I393*($N$396-$N$375)</f>
        <v>56.000999999999998</v>
      </c>
      <c r="E393" s="164">
        <f>$N$396-O393*($N$396-$N$375)</f>
        <v>55.119855555555553</v>
      </c>
      <c r="F393" t="str">
        <f t="shared" si="24"/>
        <v>0 percent up in Ypresian international stage</v>
      </c>
      <c r="G393" t="str">
        <f t="shared" si="25"/>
        <v>11.1 percent up in Ypresian international stage</v>
      </c>
      <c r="I393" s="8">
        <v>0</v>
      </c>
      <c r="J393" s="160">
        <f t="shared" si="26"/>
        <v>0</v>
      </c>
      <c r="K393" s="9" t="s">
        <v>49</v>
      </c>
      <c r="L393" s="5" t="s">
        <v>945</v>
      </c>
      <c r="M393" s="7" t="s">
        <v>945</v>
      </c>
      <c r="N393" s="93"/>
      <c r="O393" s="21">
        <v>0.11111111111111079</v>
      </c>
      <c r="P393" s="160">
        <f t="shared" si="27"/>
        <v>11.1</v>
      </c>
      <c r="Q393" s="22" t="s">
        <v>49</v>
      </c>
      <c r="R393" s="9" t="s">
        <v>1501</v>
      </c>
      <c r="S393" s="8" t="s">
        <v>1466</v>
      </c>
    </row>
    <row r="394" spans="1:19">
      <c r="A394" s="90" t="s">
        <v>1550</v>
      </c>
      <c r="B394" s="84" t="s">
        <v>49</v>
      </c>
      <c r="C394" s="5" t="s">
        <v>945</v>
      </c>
      <c r="D394" s="164">
        <f>$N$396-I394*($N$396-$N$375)</f>
        <v>56.000999999999998</v>
      </c>
      <c r="E394" s="164">
        <f>$N$396-O394*($N$396-$N$375)</f>
        <v>48.070700000000002</v>
      </c>
      <c r="F394" t="str">
        <f t="shared" si="24"/>
        <v>0 percent up in Ypresian international stage</v>
      </c>
      <c r="G394" t="str">
        <f t="shared" si="25"/>
        <v>100 percent up in Ypresian international stage</v>
      </c>
      <c r="I394" s="8">
        <v>0</v>
      </c>
      <c r="J394" s="160">
        <f t="shared" si="26"/>
        <v>0</v>
      </c>
      <c r="K394" s="9" t="s">
        <v>49</v>
      </c>
      <c r="L394" s="5" t="s">
        <v>1505</v>
      </c>
      <c r="M394" s="7" t="s">
        <v>945</v>
      </c>
      <c r="N394" s="94">
        <f>Master_Chronostrat!I25</f>
        <v>56.000999999999998</v>
      </c>
      <c r="O394" s="21">
        <v>1</v>
      </c>
      <c r="P394" s="160">
        <f t="shared" si="27"/>
        <v>100</v>
      </c>
      <c r="Q394" s="22" t="s">
        <v>49</v>
      </c>
      <c r="R394" s="9" t="s">
        <v>1505</v>
      </c>
      <c r="S394" s="8" t="s">
        <v>1466</v>
      </c>
    </row>
    <row r="395" spans="1:19">
      <c r="A395" s="90" t="s">
        <v>1550</v>
      </c>
      <c r="B395" s="84" t="s">
        <v>309</v>
      </c>
      <c r="C395" s="5" t="s">
        <v>945</v>
      </c>
      <c r="D395" s="164">
        <f>$N$396-I395*($N$396-$N$375)</f>
        <v>56.000999999999998</v>
      </c>
      <c r="E395" s="164">
        <f>$N$396-O395*($N$396-$N$375)</f>
        <v>48.070700000000002</v>
      </c>
      <c r="F395" t="str">
        <f t="shared" si="24"/>
        <v>0 percent up in Ypresian international stage</v>
      </c>
      <c r="G395" t="str">
        <f t="shared" si="25"/>
        <v>100 percent up in Ypresian international stage</v>
      </c>
      <c r="I395" s="8">
        <v>0</v>
      </c>
      <c r="J395" s="160">
        <f t="shared" si="26"/>
        <v>0</v>
      </c>
      <c r="K395" s="9" t="s">
        <v>49</v>
      </c>
      <c r="L395" s="5" t="s">
        <v>945</v>
      </c>
      <c r="M395" s="7" t="s">
        <v>945</v>
      </c>
      <c r="N395" s="94">
        <f>Master_Chronostrat!I25</f>
        <v>56.000999999999998</v>
      </c>
      <c r="O395" s="21">
        <v>1</v>
      </c>
      <c r="P395" s="160">
        <f t="shared" si="27"/>
        <v>100</v>
      </c>
      <c r="Q395" s="22" t="s">
        <v>49</v>
      </c>
      <c r="R395" s="9" t="s">
        <v>1498</v>
      </c>
      <c r="S395" s="8" t="s">
        <v>1466</v>
      </c>
    </row>
    <row r="396" spans="1:19">
      <c r="A396" s="90" t="s">
        <v>1550</v>
      </c>
      <c r="B396" s="84" t="s">
        <v>45</v>
      </c>
      <c r="C396" s="5" t="s">
        <v>945</v>
      </c>
      <c r="D396" s="164">
        <f>$N$396-I396*($N$396-$N$375)</f>
        <v>56.000999999999998</v>
      </c>
      <c r="E396" s="164">
        <f>$N$349-O396*($N$349-$N$332)</f>
        <v>33.904879999999999</v>
      </c>
      <c r="F396" t="str">
        <f t="shared" si="24"/>
        <v>0 percent up in Ypresian international stage</v>
      </c>
      <c r="G396" t="str">
        <f t="shared" si="25"/>
        <v>100 percent up in Priabonian international stage</v>
      </c>
      <c r="I396" s="8">
        <v>0</v>
      </c>
      <c r="J396" s="160">
        <f t="shared" si="26"/>
        <v>0</v>
      </c>
      <c r="K396" s="9" t="s">
        <v>49</v>
      </c>
      <c r="L396" s="5" t="s">
        <v>1505</v>
      </c>
      <c r="M396" s="7" t="s">
        <v>157</v>
      </c>
      <c r="N396" s="94">
        <f>Master_Chronostrat!I25</f>
        <v>56.000999999999998</v>
      </c>
      <c r="O396" s="21">
        <v>1</v>
      </c>
      <c r="P396" s="160">
        <f t="shared" si="27"/>
        <v>100</v>
      </c>
      <c r="Q396" s="22" t="s">
        <v>46</v>
      </c>
      <c r="R396" s="9" t="s">
        <v>1503</v>
      </c>
      <c r="S396" s="8" t="s">
        <v>1466</v>
      </c>
    </row>
    <row r="397" spans="1:19">
      <c r="A397" s="90" t="s">
        <v>1550</v>
      </c>
      <c r="B397" s="82" t="s">
        <v>1248</v>
      </c>
      <c r="C397" s="5" t="s">
        <v>16</v>
      </c>
      <c r="D397" s="164">
        <f>$N$406-I397*($N$406-$N$396)</f>
        <v>56.112586206896552</v>
      </c>
      <c r="E397" s="164">
        <f>$N$396-O397*($N$396-$N$375)</f>
        <v>55.119855555555553</v>
      </c>
      <c r="F397" t="str">
        <f t="shared" si="24"/>
        <v>96.6 percent up in Thanetian international stage</v>
      </c>
      <c r="G397" t="str">
        <f t="shared" si="25"/>
        <v>11.1 percent up in Ypresian international stage</v>
      </c>
      <c r="I397" s="8">
        <v>0.96551724137930994</v>
      </c>
      <c r="J397" s="160">
        <f t="shared" si="26"/>
        <v>96.6</v>
      </c>
      <c r="K397" s="9" t="s">
        <v>51</v>
      </c>
      <c r="L397" s="5" t="s">
        <v>945</v>
      </c>
      <c r="M397" s="7" t="s">
        <v>945</v>
      </c>
      <c r="N397" s="93"/>
      <c r="O397" s="21">
        <v>0.11111111111111079</v>
      </c>
      <c r="P397" s="160">
        <f t="shared" si="27"/>
        <v>11.1</v>
      </c>
      <c r="Q397" s="22" t="s">
        <v>49</v>
      </c>
      <c r="R397" s="9" t="s">
        <v>1499</v>
      </c>
      <c r="S397" s="8" t="s">
        <v>1466</v>
      </c>
    </row>
    <row r="398" spans="1:19">
      <c r="A398" s="90" t="s">
        <v>1550</v>
      </c>
      <c r="B398" s="84" t="s">
        <v>561</v>
      </c>
      <c r="C398" s="5" t="s">
        <v>18</v>
      </c>
      <c r="D398" s="164">
        <f>$N$406-I398*($N$406-$N$396)</f>
        <v>56.224172413793106</v>
      </c>
      <c r="E398" s="164">
        <f>$N$396-O398*($N$396-$N$375)</f>
        <v>55.670570833333336</v>
      </c>
      <c r="F398" t="str">
        <f t="shared" si="24"/>
        <v>93.1 percent up in Thanetian international stage</v>
      </c>
      <c r="G398" t="str">
        <f t="shared" si="25"/>
        <v>4.2 percent up in Ypresian international stage</v>
      </c>
      <c r="I398" s="8">
        <v>0.93103448275861989</v>
      </c>
      <c r="J398" s="160">
        <f t="shared" si="26"/>
        <v>93.1</v>
      </c>
      <c r="K398" s="9" t="s">
        <v>51</v>
      </c>
      <c r="L398" s="5" t="s">
        <v>945</v>
      </c>
      <c r="M398" s="7" t="s">
        <v>945</v>
      </c>
      <c r="N398" s="93"/>
      <c r="O398" s="21">
        <v>4.1666666666666297E-2</v>
      </c>
      <c r="P398" s="160">
        <f t="shared" si="27"/>
        <v>4.2</v>
      </c>
      <c r="Q398" s="22" t="s">
        <v>49</v>
      </c>
      <c r="R398" s="9" t="s">
        <v>1499</v>
      </c>
      <c r="S398" s="8" t="s">
        <v>1466</v>
      </c>
    </row>
    <row r="399" spans="1:19">
      <c r="A399" s="90" t="s">
        <v>1550</v>
      </c>
      <c r="B399" s="84" t="s">
        <v>876</v>
      </c>
      <c r="C399" s="5" t="s">
        <v>999</v>
      </c>
      <c r="D399" s="164">
        <f>$N$406-I399*($N$406-$N$396)</f>
        <v>56.782103448275862</v>
      </c>
      <c r="E399" s="164">
        <f>$N$396-O399*($N$396-$N$375)</f>
        <v>51.815563888888889</v>
      </c>
      <c r="F399" t="str">
        <f t="shared" si="24"/>
        <v>75.9 percent up in Thanetian international stage</v>
      </c>
      <c r="G399" t="str">
        <f t="shared" si="25"/>
        <v>52.8 percent up in Ypresian international stage</v>
      </c>
      <c r="I399" s="8">
        <v>0.75862068965517193</v>
      </c>
      <c r="J399" s="160">
        <f t="shared" si="26"/>
        <v>75.900000000000006</v>
      </c>
      <c r="K399" s="9" t="s">
        <v>51</v>
      </c>
      <c r="L399" s="5" t="s">
        <v>945</v>
      </c>
      <c r="M399" s="7" t="s">
        <v>945</v>
      </c>
      <c r="N399" s="93"/>
      <c r="O399" s="21">
        <v>0.52777777777777768</v>
      </c>
      <c r="P399" s="160">
        <f t="shared" si="27"/>
        <v>52.8</v>
      </c>
      <c r="Q399" s="22" t="s">
        <v>49</v>
      </c>
      <c r="R399" s="9" t="s">
        <v>1499</v>
      </c>
      <c r="S399" s="8" t="s">
        <v>1466</v>
      </c>
    </row>
    <row r="400" spans="1:19">
      <c r="A400" s="90" t="s">
        <v>1550</v>
      </c>
      <c r="B400" s="82" t="s">
        <v>1272</v>
      </c>
      <c r="C400" s="5" t="s">
        <v>1229</v>
      </c>
      <c r="D400" s="164">
        <f>$N$406-I400*($N$406-$N$396)</f>
        <v>57.228448275862064</v>
      </c>
      <c r="E400" s="164">
        <f>$N$396-O400*($N$396-$N$375)</f>
        <v>55.890856944444451</v>
      </c>
      <c r="F400" t="str">
        <f t="shared" si="24"/>
        <v>62.1 percent up in Thanetian international stage</v>
      </c>
      <c r="G400" t="str">
        <f t="shared" si="25"/>
        <v>1.4 percent up in Ypresian international stage</v>
      </c>
      <c r="I400" s="8">
        <v>0.62068965517241403</v>
      </c>
      <c r="J400" s="160">
        <f t="shared" si="26"/>
        <v>62.1</v>
      </c>
      <c r="K400" s="9" t="s">
        <v>51</v>
      </c>
      <c r="L400" s="5" t="s">
        <v>945</v>
      </c>
      <c r="M400" s="7" t="s">
        <v>945</v>
      </c>
      <c r="N400" s="93"/>
      <c r="O400" s="21">
        <v>1.3888888888888107E-2</v>
      </c>
      <c r="P400" s="160">
        <f t="shared" si="27"/>
        <v>1.4</v>
      </c>
      <c r="Q400" s="22" t="s">
        <v>49</v>
      </c>
      <c r="R400" s="9" t="s">
        <v>1499</v>
      </c>
      <c r="S400" s="8" t="s">
        <v>1466</v>
      </c>
    </row>
    <row r="401" spans="1:19">
      <c r="A401" s="90" t="s">
        <v>1550</v>
      </c>
      <c r="B401" s="84" t="s">
        <v>655</v>
      </c>
      <c r="C401" s="5" t="s">
        <v>1424</v>
      </c>
      <c r="D401" s="164">
        <f>$N$406-I401*($N$406-$N$396)</f>
        <v>59.237000000000002</v>
      </c>
      <c r="E401" s="164">
        <f>$N$406-O401*($N$406-$N$396)</f>
        <v>56.000999999999998</v>
      </c>
      <c r="F401" t="str">
        <f t="shared" si="24"/>
        <v>0 percent up in Thanetian international stage</v>
      </c>
      <c r="G401" t="str">
        <f t="shared" si="25"/>
        <v>100 percent up in Thanetian international stage</v>
      </c>
      <c r="I401" s="8">
        <v>0</v>
      </c>
      <c r="J401" s="160">
        <f t="shared" si="26"/>
        <v>0</v>
      </c>
      <c r="K401" s="9" t="s">
        <v>51</v>
      </c>
      <c r="L401" s="5" t="s">
        <v>945</v>
      </c>
      <c r="M401" s="7" t="s">
        <v>945</v>
      </c>
      <c r="N401" s="93"/>
      <c r="O401" s="21">
        <v>1</v>
      </c>
      <c r="P401" s="160">
        <f t="shared" si="27"/>
        <v>100</v>
      </c>
      <c r="Q401" s="22" t="s">
        <v>51</v>
      </c>
      <c r="R401" s="9" t="s">
        <v>1498</v>
      </c>
      <c r="S401" s="8" t="s">
        <v>1466</v>
      </c>
    </row>
    <row r="402" spans="1:19">
      <c r="A402" s="90" t="s">
        <v>1550</v>
      </c>
      <c r="B402" s="84" t="s">
        <v>329</v>
      </c>
      <c r="C402" s="5" t="s">
        <v>1424</v>
      </c>
      <c r="D402" s="164">
        <f>$N$406-I402*($N$406-$N$396)</f>
        <v>59.237000000000002</v>
      </c>
      <c r="E402" s="164">
        <f>$N$406-O402*($N$406-$N$396)</f>
        <v>56.000999999999998</v>
      </c>
      <c r="F402" t="str">
        <f t="shared" si="24"/>
        <v>0 percent up in Thanetian international stage</v>
      </c>
      <c r="G402" t="str">
        <f t="shared" si="25"/>
        <v>100 percent up in Thanetian international stage</v>
      </c>
      <c r="I402" s="8">
        <v>0</v>
      </c>
      <c r="J402" s="160">
        <f t="shared" si="26"/>
        <v>0</v>
      </c>
      <c r="K402" s="9" t="s">
        <v>51</v>
      </c>
      <c r="L402" s="5" t="s">
        <v>945</v>
      </c>
      <c r="M402" s="7" t="s">
        <v>945</v>
      </c>
      <c r="N402" s="93"/>
      <c r="O402" s="21">
        <v>1</v>
      </c>
      <c r="P402" s="160">
        <f t="shared" si="27"/>
        <v>100</v>
      </c>
      <c r="Q402" s="22" t="s">
        <v>51</v>
      </c>
      <c r="R402" s="9" t="s">
        <v>1498</v>
      </c>
      <c r="S402" s="8" t="s">
        <v>1466</v>
      </c>
    </row>
    <row r="403" spans="1:19">
      <c r="A403" s="90" t="s">
        <v>1550</v>
      </c>
      <c r="B403" s="82" t="s">
        <v>1347</v>
      </c>
      <c r="C403" s="5" t="s">
        <v>1245</v>
      </c>
      <c r="D403" s="164">
        <f>$N$406-I403*($N$406-$N$396)</f>
        <v>59.237000000000002</v>
      </c>
      <c r="E403" s="164">
        <f>$N$396-O403*($N$396-$N$375)</f>
        <v>48.070700000000002</v>
      </c>
      <c r="F403" t="str">
        <f t="shared" si="24"/>
        <v>0 percent up in Thanetian international stage</v>
      </c>
      <c r="G403" t="str">
        <f t="shared" si="25"/>
        <v>100 percent up in Ypresian international stage</v>
      </c>
      <c r="I403" s="8">
        <v>0</v>
      </c>
      <c r="J403" s="160">
        <f t="shared" si="26"/>
        <v>0</v>
      </c>
      <c r="K403" s="9" t="s">
        <v>51</v>
      </c>
      <c r="L403" s="5" t="s">
        <v>945</v>
      </c>
      <c r="M403" s="7" t="s">
        <v>945</v>
      </c>
      <c r="N403" s="93"/>
      <c r="O403" s="21">
        <v>1</v>
      </c>
      <c r="P403" s="160">
        <f t="shared" si="27"/>
        <v>100</v>
      </c>
      <c r="Q403" s="22" t="s">
        <v>49</v>
      </c>
      <c r="R403" s="9" t="s">
        <v>1498</v>
      </c>
      <c r="S403" s="8" t="s">
        <v>1466</v>
      </c>
    </row>
    <row r="404" spans="1:19">
      <c r="A404" s="90" t="s">
        <v>1550</v>
      </c>
      <c r="B404" s="89" t="s">
        <v>471</v>
      </c>
      <c r="C404" s="5" t="s">
        <v>945</v>
      </c>
      <c r="D404" s="164">
        <f>$N$406-I404*($N$406-$N$396)</f>
        <v>59.237000000000002</v>
      </c>
      <c r="E404" s="164">
        <f>$N$396-O404*($N$396-$N$375)</f>
        <v>48.070700000000002</v>
      </c>
      <c r="F404" t="str">
        <f t="shared" si="24"/>
        <v>0 percent up in Thanetian international stage</v>
      </c>
      <c r="G404" t="str">
        <f t="shared" si="25"/>
        <v>100 percent up in Ypresian international stage</v>
      </c>
      <c r="I404" s="8">
        <v>0</v>
      </c>
      <c r="J404" s="160">
        <f t="shared" si="26"/>
        <v>0</v>
      </c>
      <c r="K404" s="9" t="s">
        <v>51</v>
      </c>
      <c r="L404" s="5" t="s">
        <v>945</v>
      </c>
      <c r="M404" s="7" t="s">
        <v>945</v>
      </c>
      <c r="N404" s="93"/>
      <c r="O404" s="21">
        <v>1</v>
      </c>
      <c r="P404" s="160">
        <f t="shared" si="27"/>
        <v>100</v>
      </c>
      <c r="Q404" s="22" t="s">
        <v>49</v>
      </c>
      <c r="R404" s="9" t="s">
        <v>1498</v>
      </c>
      <c r="S404" s="8" t="s">
        <v>1466</v>
      </c>
    </row>
    <row r="405" spans="1:19">
      <c r="A405" s="90" t="s">
        <v>1550</v>
      </c>
      <c r="B405" s="84" t="s">
        <v>51</v>
      </c>
      <c r="C405" s="5" t="s">
        <v>945</v>
      </c>
      <c r="D405" s="164">
        <f>$N$406-I405*($N$406-$N$396)</f>
        <v>59.237000000000002</v>
      </c>
      <c r="E405" s="164">
        <f>$N$406-O405*($N$406-$N$396)</f>
        <v>56.000999999999998</v>
      </c>
      <c r="F405" t="str">
        <f t="shared" si="24"/>
        <v>0 percent up in Thanetian international stage</v>
      </c>
      <c r="G405" t="str">
        <f t="shared" si="25"/>
        <v>100 percent up in Thanetian international stage</v>
      </c>
      <c r="I405" s="8">
        <v>0</v>
      </c>
      <c r="J405" s="160">
        <f t="shared" si="26"/>
        <v>0</v>
      </c>
      <c r="K405" s="9" t="s">
        <v>51</v>
      </c>
      <c r="L405" s="5" t="s">
        <v>1505</v>
      </c>
      <c r="M405" s="7" t="s">
        <v>162</v>
      </c>
      <c r="N405" s="94">
        <f>Master_Chronostrat!I26</f>
        <v>59.237000000000002</v>
      </c>
      <c r="O405" s="21">
        <v>1</v>
      </c>
      <c r="P405" s="160">
        <f t="shared" si="27"/>
        <v>100</v>
      </c>
      <c r="Q405" s="22" t="s">
        <v>51</v>
      </c>
      <c r="R405" s="9" t="s">
        <v>1505</v>
      </c>
      <c r="S405" s="8" t="s">
        <v>1466</v>
      </c>
    </row>
    <row r="406" spans="1:19">
      <c r="A406" s="90" t="s">
        <v>1550</v>
      </c>
      <c r="B406" s="84" t="s">
        <v>363</v>
      </c>
      <c r="C406" s="5" t="s">
        <v>945</v>
      </c>
      <c r="D406" s="164">
        <f>$N$406-I406*($N$406-$N$396)</f>
        <v>59.237000000000002</v>
      </c>
      <c r="E406" s="164">
        <f>$N$406-O406*($N$406-$N$396)</f>
        <v>56.000999999999998</v>
      </c>
      <c r="F406" t="str">
        <f t="shared" si="24"/>
        <v>0 percent up in Thanetian international stage</v>
      </c>
      <c r="G406" t="str">
        <f t="shared" si="25"/>
        <v>100 percent up in Thanetian international stage</v>
      </c>
      <c r="I406" s="8">
        <v>0</v>
      </c>
      <c r="J406" s="160">
        <f t="shared" si="26"/>
        <v>0</v>
      </c>
      <c r="K406" s="9" t="s">
        <v>51</v>
      </c>
      <c r="L406" s="5" t="s">
        <v>945</v>
      </c>
      <c r="M406" s="7" t="s">
        <v>945</v>
      </c>
      <c r="N406" s="94">
        <f>Master_Chronostrat!I26</f>
        <v>59.237000000000002</v>
      </c>
      <c r="O406" s="21">
        <v>1</v>
      </c>
      <c r="P406" s="160">
        <f t="shared" si="27"/>
        <v>100</v>
      </c>
      <c r="Q406" s="22" t="s">
        <v>51</v>
      </c>
      <c r="R406" s="9" t="s">
        <v>1498</v>
      </c>
      <c r="S406" s="8" t="s">
        <v>1466</v>
      </c>
    </row>
    <row r="407" spans="1:19">
      <c r="A407" s="90" t="s">
        <v>1550</v>
      </c>
      <c r="B407" s="82" t="s">
        <v>1293</v>
      </c>
      <c r="C407" s="5" t="s">
        <v>1245</v>
      </c>
      <c r="D407" s="164">
        <f>$N$413-I407*($N$413-$N$406)</f>
        <v>59.54025</v>
      </c>
      <c r="E407" s="164">
        <f>$N$406-O407*($N$406-$N$396)</f>
        <v>57.340034482758618</v>
      </c>
      <c r="F407" t="str">
        <f t="shared" si="24"/>
        <v>87.5 percent up in Selandian international stage</v>
      </c>
      <c r="G407" t="str">
        <f t="shared" si="25"/>
        <v>58.6 percent up in Thanetian international stage</v>
      </c>
      <c r="I407" s="8">
        <v>0.875</v>
      </c>
      <c r="J407" s="160">
        <f t="shared" si="26"/>
        <v>87.5</v>
      </c>
      <c r="K407" s="9" t="s">
        <v>52</v>
      </c>
      <c r="L407" s="5" t="s">
        <v>945</v>
      </c>
      <c r="M407" s="7" t="s">
        <v>945</v>
      </c>
      <c r="N407" s="93"/>
      <c r="O407" s="21">
        <v>0.58620689655172398</v>
      </c>
      <c r="P407" s="160">
        <f t="shared" si="27"/>
        <v>58.6</v>
      </c>
      <c r="Q407" s="22" t="s">
        <v>51</v>
      </c>
      <c r="R407" s="9" t="s">
        <v>1499</v>
      </c>
      <c r="S407" s="8" t="s">
        <v>1466</v>
      </c>
    </row>
    <row r="408" spans="1:19">
      <c r="A408" s="90" t="s">
        <v>1550</v>
      </c>
      <c r="B408" s="84" t="s">
        <v>848</v>
      </c>
      <c r="C408" s="5" t="s">
        <v>18</v>
      </c>
      <c r="D408" s="164">
        <f>$N$413-I408*($N$413-$N$406)</f>
        <v>60.692599999999999</v>
      </c>
      <c r="E408" s="164">
        <f>$N$406-O408*($N$406-$N$396)</f>
        <v>56.224172413793106</v>
      </c>
      <c r="F408" t="str">
        <f t="shared" si="24"/>
        <v>40 percent up in Selandian international stage</v>
      </c>
      <c r="G408" t="str">
        <f t="shared" si="25"/>
        <v>93.1 percent up in Thanetian international stage</v>
      </c>
      <c r="I408" s="8">
        <v>0.40000000000000091</v>
      </c>
      <c r="J408" s="160">
        <f t="shared" si="26"/>
        <v>40</v>
      </c>
      <c r="K408" s="9" t="s">
        <v>52</v>
      </c>
      <c r="L408" s="5" t="s">
        <v>945</v>
      </c>
      <c r="M408" s="7" t="s">
        <v>945</v>
      </c>
      <c r="N408" s="93"/>
      <c r="O408" s="21">
        <v>0.93103448275861989</v>
      </c>
      <c r="P408" s="160">
        <f t="shared" si="27"/>
        <v>93.1</v>
      </c>
      <c r="Q408" s="22" t="s">
        <v>51</v>
      </c>
      <c r="R408" s="9" t="s">
        <v>1499</v>
      </c>
      <c r="S408" s="8" t="s">
        <v>1466</v>
      </c>
    </row>
    <row r="409" spans="1:19">
      <c r="A409" s="90" t="s">
        <v>1550</v>
      </c>
      <c r="B409" s="84" t="s">
        <v>905</v>
      </c>
      <c r="C409" s="5" t="s">
        <v>19</v>
      </c>
      <c r="D409" s="164">
        <f>$N$413-I409*($N$413-$N$406)</f>
        <v>61.501266666666659</v>
      </c>
      <c r="E409" s="164">
        <f>$N$406-O409*($N$406-$N$396)</f>
        <v>56.000999999999998</v>
      </c>
      <c r="F409" t="str">
        <f t="shared" si="24"/>
        <v>6.7 percent up in Selandian international stage</v>
      </c>
      <c r="G409" t="str">
        <f t="shared" si="25"/>
        <v>100 percent up in Thanetian international stage</v>
      </c>
      <c r="I409" s="8">
        <v>6.6666666666667651E-2</v>
      </c>
      <c r="J409" s="160">
        <f t="shared" si="26"/>
        <v>6.7</v>
      </c>
      <c r="K409" s="9" t="s">
        <v>52</v>
      </c>
      <c r="L409" s="5" t="s">
        <v>945</v>
      </c>
      <c r="M409" s="7" t="s">
        <v>945</v>
      </c>
      <c r="N409" s="93"/>
      <c r="O409" s="21">
        <v>1</v>
      </c>
      <c r="P409" s="160">
        <f t="shared" si="27"/>
        <v>100</v>
      </c>
      <c r="Q409" s="22" t="s">
        <v>51</v>
      </c>
      <c r="R409" s="9" t="s">
        <v>1499</v>
      </c>
      <c r="S409" s="8" t="s">
        <v>1466</v>
      </c>
    </row>
    <row r="410" spans="1:19">
      <c r="A410" s="90" t="s">
        <v>1550</v>
      </c>
      <c r="B410" s="84" t="s">
        <v>345</v>
      </c>
      <c r="C410" s="5" t="s">
        <v>1424</v>
      </c>
      <c r="D410" s="164">
        <f>$N$413-I410*($N$413-$N$406)</f>
        <v>61.662999999999997</v>
      </c>
      <c r="E410" s="164">
        <f>$N$413-O410*($N$413-$N$406)</f>
        <v>59.237000000000002</v>
      </c>
      <c r="F410" t="str">
        <f t="shared" si="24"/>
        <v>0 percent up in Selandian international stage</v>
      </c>
      <c r="G410" t="str">
        <f t="shared" si="25"/>
        <v>100 percent up in Selandian international stage</v>
      </c>
      <c r="I410" s="8">
        <v>0</v>
      </c>
      <c r="J410" s="160">
        <f t="shared" si="26"/>
        <v>0</v>
      </c>
      <c r="K410" s="9" t="s">
        <v>52</v>
      </c>
      <c r="L410" s="5" t="s">
        <v>945</v>
      </c>
      <c r="M410" s="7" t="s">
        <v>945</v>
      </c>
      <c r="N410" s="93"/>
      <c r="O410" s="21">
        <v>1</v>
      </c>
      <c r="P410" s="160">
        <f t="shared" si="27"/>
        <v>100</v>
      </c>
      <c r="Q410" s="22" t="s">
        <v>52</v>
      </c>
      <c r="R410" s="9" t="s">
        <v>1498</v>
      </c>
      <c r="S410" s="8" t="s">
        <v>1466</v>
      </c>
    </row>
    <row r="411" spans="1:19">
      <c r="A411" s="90" t="s">
        <v>1550</v>
      </c>
      <c r="B411" s="84" t="s">
        <v>880</v>
      </c>
      <c r="C411" s="5" t="s">
        <v>17</v>
      </c>
      <c r="D411" s="164">
        <f>$N$413-I411*($N$413-$N$406)</f>
        <v>61.662999999999997</v>
      </c>
      <c r="E411" s="164">
        <f>$N$396-O411*($N$396-$N$375)</f>
        <v>51.815563888888889</v>
      </c>
      <c r="F411" t="str">
        <f t="shared" si="24"/>
        <v>0 percent up in Selandian international stage</v>
      </c>
      <c r="G411" t="str">
        <f t="shared" si="25"/>
        <v>52.8 percent up in Ypresian international stage</v>
      </c>
      <c r="I411" s="8">
        <v>0</v>
      </c>
      <c r="J411" s="160">
        <f t="shared" si="26"/>
        <v>0</v>
      </c>
      <c r="K411" s="9" t="s">
        <v>52</v>
      </c>
      <c r="L411" s="5" t="s">
        <v>945</v>
      </c>
      <c r="M411" s="7" t="s">
        <v>945</v>
      </c>
      <c r="N411" s="93"/>
      <c r="O411" s="21">
        <v>0.52777777777777768</v>
      </c>
      <c r="P411" s="160">
        <f t="shared" si="27"/>
        <v>52.8</v>
      </c>
      <c r="Q411" s="22" t="s">
        <v>49</v>
      </c>
      <c r="R411" s="9" t="s">
        <v>1499</v>
      </c>
      <c r="S411" s="8" t="s">
        <v>1466</v>
      </c>
    </row>
    <row r="412" spans="1:19">
      <c r="A412" s="90" t="s">
        <v>1550</v>
      </c>
      <c r="B412" s="84" t="s">
        <v>52</v>
      </c>
      <c r="C412" s="5" t="s">
        <v>945</v>
      </c>
      <c r="D412" s="164">
        <f>$N$413-I412*($N$413-$N$406)</f>
        <v>61.662999999999997</v>
      </c>
      <c r="E412" s="164">
        <f>$N$413-O412*($N$413-$N$406)</f>
        <v>59.237000000000002</v>
      </c>
      <c r="F412" t="str">
        <f t="shared" si="24"/>
        <v>0 percent up in Selandian international stage</v>
      </c>
      <c r="G412" t="str">
        <f t="shared" si="25"/>
        <v>100 percent up in Selandian international stage</v>
      </c>
      <c r="I412" s="8">
        <v>0</v>
      </c>
      <c r="J412" s="160">
        <f t="shared" si="26"/>
        <v>0</v>
      </c>
      <c r="K412" s="9" t="s">
        <v>52</v>
      </c>
      <c r="L412" s="5" t="s">
        <v>1505</v>
      </c>
      <c r="M412" s="7" t="s">
        <v>163</v>
      </c>
      <c r="N412" s="94">
        <f>Master_Chronostrat!I27</f>
        <v>61.662999999999997</v>
      </c>
      <c r="O412" s="21">
        <v>1</v>
      </c>
      <c r="P412" s="160">
        <f t="shared" si="27"/>
        <v>100</v>
      </c>
      <c r="Q412" s="22" t="s">
        <v>52</v>
      </c>
      <c r="R412" s="9" t="s">
        <v>1505</v>
      </c>
      <c r="S412" s="8" t="s">
        <v>1466</v>
      </c>
    </row>
    <row r="413" spans="1:19">
      <c r="A413" s="90" t="s">
        <v>1550</v>
      </c>
      <c r="B413" s="84" t="s">
        <v>933</v>
      </c>
      <c r="C413" s="5" t="s">
        <v>945</v>
      </c>
      <c r="D413" s="164">
        <f>$N$413-I413*($N$413-$N$406)</f>
        <v>61.662999999999997</v>
      </c>
      <c r="E413" s="164">
        <f>$N$413-O413*($N$413-$N$406)</f>
        <v>59.237000000000002</v>
      </c>
      <c r="F413" t="str">
        <f t="shared" si="24"/>
        <v>0 percent up in Selandian international stage</v>
      </c>
      <c r="G413" t="str">
        <f t="shared" si="25"/>
        <v>100 percent up in Selandian international stage</v>
      </c>
      <c r="I413" s="8">
        <v>0</v>
      </c>
      <c r="J413" s="160">
        <f t="shared" si="26"/>
        <v>0</v>
      </c>
      <c r="K413" s="9" t="s">
        <v>52</v>
      </c>
      <c r="L413" s="5" t="s">
        <v>945</v>
      </c>
      <c r="M413" s="7" t="s">
        <v>945</v>
      </c>
      <c r="N413" s="94">
        <f>Master_Chronostrat!I27</f>
        <v>61.662999999999997</v>
      </c>
      <c r="O413" s="21">
        <v>1</v>
      </c>
      <c r="P413" s="160">
        <f t="shared" si="27"/>
        <v>100</v>
      </c>
      <c r="Q413" s="22" t="s">
        <v>52</v>
      </c>
      <c r="R413" s="9" t="s">
        <v>1498</v>
      </c>
      <c r="S413" s="8" t="s">
        <v>1466</v>
      </c>
    </row>
    <row r="414" spans="1:19">
      <c r="A414" s="90" t="s">
        <v>1550</v>
      </c>
      <c r="B414" s="84" t="s">
        <v>853</v>
      </c>
      <c r="C414" s="5" t="s">
        <v>18</v>
      </c>
      <c r="D414" s="164">
        <f>$N$429-I414*($N$429-$N$413)</f>
        <v>62.584473684210522</v>
      </c>
      <c r="E414" s="164">
        <f>$N$413-O414*($N$413-$N$406)</f>
        <v>60.692599999999999</v>
      </c>
      <c r="F414" t="str">
        <f t="shared" si="24"/>
        <v>78.9 percent up in Danian international stage</v>
      </c>
      <c r="G414" t="str">
        <f t="shared" si="25"/>
        <v>40 percent up in Selandian international stage</v>
      </c>
      <c r="I414" s="8">
        <v>0.78947368421052688</v>
      </c>
      <c r="J414" s="160">
        <f t="shared" si="26"/>
        <v>78.900000000000006</v>
      </c>
      <c r="K414" s="9" t="s">
        <v>53</v>
      </c>
      <c r="L414" s="5" t="s">
        <v>945</v>
      </c>
      <c r="M414" s="7" t="s">
        <v>945</v>
      </c>
      <c r="N414" s="93"/>
      <c r="O414" s="21">
        <v>0.40000000000000097</v>
      </c>
      <c r="P414" s="160">
        <f t="shared" si="27"/>
        <v>40</v>
      </c>
      <c r="Q414" s="22" t="s">
        <v>52</v>
      </c>
      <c r="R414" s="9" t="s">
        <v>1499</v>
      </c>
      <c r="S414" s="8" t="s">
        <v>1466</v>
      </c>
    </row>
    <row r="415" spans="1:19">
      <c r="A415" s="90" t="s">
        <v>1550</v>
      </c>
      <c r="B415" s="82" t="s">
        <v>1339</v>
      </c>
      <c r="C415" s="5" t="s">
        <v>1245</v>
      </c>
      <c r="D415" s="164">
        <f>$N$429-I415*($N$429-$N$413)</f>
        <v>63.05568181818181</v>
      </c>
      <c r="E415" s="164">
        <f>$N$413-O415*($N$413-$N$406)</f>
        <v>59.54025</v>
      </c>
      <c r="F415" t="str">
        <f t="shared" si="24"/>
        <v>68.2 percent up in Danian international stage</v>
      </c>
      <c r="G415" t="str">
        <f t="shared" si="25"/>
        <v>87.5 percent up in Selandian international stage</v>
      </c>
      <c r="I415" s="8">
        <v>0.68181818181818299</v>
      </c>
      <c r="J415" s="160">
        <f t="shared" si="26"/>
        <v>68.2</v>
      </c>
      <c r="K415" s="9" t="s">
        <v>53</v>
      </c>
      <c r="L415" s="5" t="s">
        <v>945</v>
      </c>
      <c r="M415" s="7" t="s">
        <v>945</v>
      </c>
      <c r="N415" s="93"/>
      <c r="O415" s="21">
        <v>0.875</v>
      </c>
      <c r="P415" s="160">
        <f t="shared" si="27"/>
        <v>87.5</v>
      </c>
      <c r="Q415" s="22" t="s">
        <v>52</v>
      </c>
      <c r="R415" s="9" t="s">
        <v>1499</v>
      </c>
      <c r="S415" s="8" t="s">
        <v>1466</v>
      </c>
    </row>
    <row r="416" spans="1:19">
      <c r="A416" s="90" t="s">
        <v>1550</v>
      </c>
      <c r="B416" s="82" t="s">
        <v>1331</v>
      </c>
      <c r="C416" s="5" t="s">
        <v>1229</v>
      </c>
      <c r="D416" s="164">
        <f>$N$429-I416*($N$429-$N$413)</f>
        <v>63.453590909090906</v>
      </c>
      <c r="E416" s="164">
        <f>$N$406-O416*($N$406-$N$396)</f>
        <v>57.228448275862064</v>
      </c>
      <c r="F416" t="str">
        <f t="shared" si="24"/>
        <v>59.1 percent up in Danian international stage</v>
      </c>
      <c r="G416" t="str">
        <f t="shared" si="25"/>
        <v>62.1 percent up in Thanetian international stage</v>
      </c>
      <c r="I416" s="8">
        <v>0.59090909090909238</v>
      </c>
      <c r="J416" s="160">
        <f t="shared" si="26"/>
        <v>59.1</v>
      </c>
      <c r="K416" s="9" t="s">
        <v>53</v>
      </c>
      <c r="L416" s="5" t="s">
        <v>945</v>
      </c>
      <c r="M416" s="7" t="s">
        <v>945</v>
      </c>
      <c r="N416" s="93"/>
      <c r="O416" s="21">
        <v>0.62068965517241403</v>
      </c>
      <c r="P416" s="160">
        <f t="shared" si="27"/>
        <v>62.1</v>
      </c>
      <c r="Q416" s="22" t="s">
        <v>51</v>
      </c>
      <c r="R416" s="9" t="s">
        <v>1499</v>
      </c>
      <c r="S416" s="8" t="s">
        <v>1466</v>
      </c>
    </row>
    <row r="417" spans="1:19">
      <c r="A417" s="90" t="s">
        <v>1550</v>
      </c>
      <c r="B417" s="82" t="s">
        <v>1366</v>
      </c>
      <c r="C417" s="5" t="s">
        <v>1245</v>
      </c>
      <c r="D417" s="164">
        <f>$N$429-I417*($N$429-$N$413)</f>
        <v>65.045227272727274</v>
      </c>
      <c r="E417" s="164">
        <f>$N$429-O417*($N$429-$N$413)</f>
        <v>63.055681818181824</v>
      </c>
      <c r="F417" t="str">
        <f t="shared" si="24"/>
        <v>22.7 percent up in Danian international stage</v>
      </c>
      <c r="G417" t="str">
        <f t="shared" si="25"/>
        <v>68.2 percent up in Danian international stage</v>
      </c>
      <c r="I417" s="8">
        <v>0.2272727272727264</v>
      </c>
      <c r="J417" s="160">
        <f t="shared" si="26"/>
        <v>22.7</v>
      </c>
      <c r="K417" s="9" t="s">
        <v>53</v>
      </c>
      <c r="L417" s="5" t="s">
        <v>945</v>
      </c>
      <c r="M417" s="7" t="s">
        <v>945</v>
      </c>
      <c r="N417" s="93"/>
      <c r="O417" s="21">
        <v>0.6818181818181811</v>
      </c>
      <c r="P417" s="160">
        <f t="shared" si="27"/>
        <v>68.2</v>
      </c>
      <c r="Q417" s="22" t="s">
        <v>53</v>
      </c>
      <c r="R417" s="9" t="s">
        <v>1500</v>
      </c>
      <c r="S417" s="8">
        <v>0.45454545454545309</v>
      </c>
    </row>
    <row r="418" spans="1:19">
      <c r="A418" s="90" t="s">
        <v>1550</v>
      </c>
      <c r="B418" s="82" t="s">
        <v>1256</v>
      </c>
      <c r="C418" s="5" t="s">
        <v>999</v>
      </c>
      <c r="D418" s="164">
        <f>$N$429-I418*($N$429-$N$413)</f>
        <v>65.54261363636364</v>
      </c>
      <c r="E418" s="164">
        <f>$N$375-O418*($N$375-$N$356)</f>
        <v>43.262417073170731</v>
      </c>
      <c r="F418" t="str">
        <f t="shared" si="24"/>
        <v>11.4 percent up in Danian international stage</v>
      </c>
      <c r="G418" t="str">
        <f t="shared" si="25"/>
        <v>68.3 percent up in Lutetian international stage</v>
      </c>
      <c r="I418" s="8">
        <v>0.11363636363636509</v>
      </c>
      <c r="J418" s="160">
        <f t="shared" si="26"/>
        <v>11.4</v>
      </c>
      <c r="K418" s="9" t="s">
        <v>53</v>
      </c>
      <c r="L418" s="5" t="s">
        <v>945</v>
      </c>
      <c r="M418" s="7" t="s">
        <v>945</v>
      </c>
      <c r="N418" s="93"/>
      <c r="O418" s="21">
        <v>0.68292682926829262</v>
      </c>
      <c r="P418" s="160">
        <f t="shared" si="27"/>
        <v>68.3</v>
      </c>
      <c r="Q418" s="22" t="s">
        <v>48</v>
      </c>
      <c r="R418" s="9" t="s">
        <v>1499</v>
      </c>
      <c r="S418" s="8" t="s">
        <v>1466</v>
      </c>
    </row>
    <row r="419" spans="1:19">
      <c r="A419" s="90" t="s">
        <v>1550</v>
      </c>
      <c r="B419" s="81" t="s">
        <v>1212</v>
      </c>
      <c r="C419" s="5" t="s">
        <v>945</v>
      </c>
      <c r="D419" s="164">
        <f>$N$429-I419*($N$429-$N$413)</f>
        <v>66.040000000000006</v>
      </c>
      <c r="E419" s="164">
        <f>$N$307-O419*($N$307-$N$292)</f>
        <v>23.04</v>
      </c>
      <c r="F419" t="str">
        <f t="shared" si="24"/>
        <v>0 percent up in Danian international stage</v>
      </c>
      <c r="G419" t="str">
        <f t="shared" si="25"/>
        <v>100 percent up in Chattian international stage</v>
      </c>
      <c r="I419" s="8">
        <v>0</v>
      </c>
      <c r="J419" s="160">
        <f t="shared" si="26"/>
        <v>0</v>
      </c>
      <c r="K419" s="9" t="s">
        <v>53</v>
      </c>
      <c r="L419" s="5" t="s">
        <v>945</v>
      </c>
      <c r="M419" s="7" t="s">
        <v>945</v>
      </c>
      <c r="N419" s="93"/>
      <c r="O419" s="21">
        <v>1</v>
      </c>
      <c r="P419" s="160">
        <f t="shared" si="27"/>
        <v>100</v>
      </c>
      <c r="Q419" s="22" t="s">
        <v>43</v>
      </c>
      <c r="R419" s="9" t="s">
        <v>1498</v>
      </c>
      <c r="S419" s="8" t="s">
        <v>1466</v>
      </c>
    </row>
    <row r="420" spans="1:19">
      <c r="A420" s="90" t="s">
        <v>1550</v>
      </c>
      <c r="B420" s="84" t="s">
        <v>790</v>
      </c>
      <c r="C420" s="5" t="s">
        <v>18</v>
      </c>
      <c r="D420" s="164">
        <f>$N$429-I420*($N$429-$N$413)</f>
        <v>66.040000000000006</v>
      </c>
      <c r="E420" s="164">
        <f>$N$429-O420*($N$429-$N$413)</f>
        <v>62.584473684210522</v>
      </c>
      <c r="F420" t="str">
        <f t="shared" si="24"/>
        <v>0 percent up in Danian international stage</v>
      </c>
      <c r="G420" t="str">
        <f t="shared" si="25"/>
        <v>78.9 percent up in Danian international stage</v>
      </c>
      <c r="I420" s="8">
        <v>0</v>
      </c>
      <c r="J420" s="160">
        <f t="shared" si="26"/>
        <v>0</v>
      </c>
      <c r="K420" s="9" t="s">
        <v>53</v>
      </c>
      <c r="L420" s="5" t="s">
        <v>945</v>
      </c>
      <c r="M420" s="7" t="s">
        <v>945</v>
      </c>
      <c r="N420" s="93"/>
      <c r="O420" s="21">
        <v>0.78947368421052688</v>
      </c>
      <c r="P420" s="160">
        <f t="shared" si="27"/>
        <v>78.900000000000006</v>
      </c>
      <c r="Q420" s="22" t="s">
        <v>53</v>
      </c>
      <c r="R420" s="9" t="s">
        <v>1501</v>
      </c>
      <c r="S420" s="8" t="s">
        <v>1466</v>
      </c>
    </row>
    <row r="421" spans="1:19">
      <c r="A421" s="90" t="s">
        <v>1550</v>
      </c>
      <c r="B421" s="82" t="s">
        <v>1354</v>
      </c>
      <c r="C421" s="5" t="s">
        <v>1229</v>
      </c>
      <c r="D421" s="164">
        <f>$N$429-I421*($N$429-$N$413)</f>
        <v>66.040000000000006</v>
      </c>
      <c r="E421" s="164">
        <f>$N$429-O421*($N$429-$N$413)</f>
        <v>63.453590909090913</v>
      </c>
      <c r="F421" t="str">
        <f t="shared" si="24"/>
        <v>0 percent up in Danian international stage</v>
      </c>
      <c r="G421" t="str">
        <f t="shared" si="25"/>
        <v>59.1 percent up in Danian international stage</v>
      </c>
      <c r="I421" s="8">
        <v>0</v>
      </c>
      <c r="J421" s="160">
        <f t="shared" si="26"/>
        <v>0</v>
      </c>
      <c r="K421" s="9" t="s">
        <v>53</v>
      </c>
      <c r="L421" s="5" t="s">
        <v>945</v>
      </c>
      <c r="M421" s="7" t="s">
        <v>945</v>
      </c>
      <c r="N421" s="93"/>
      <c r="O421" s="21">
        <v>0.59090909090909061</v>
      </c>
      <c r="P421" s="160">
        <f t="shared" si="27"/>
        <v>59.1</v>
      </c>
      <c r="Q421" s="22" t="s">
        <v>53</v>
      </c>
      <c r="R421" s="9" t="s">
        <v>1501</v>
      </c>
      <c r="S421" s="8" t="s">
        <v>1466</v>
      </c>
    </row>
    <row r="422" spans="1:19">
      <c r="A422" s="90" t="s">
        <v>1550</v>
      </c>
      <c r="B422" s="84" t="s">
        <v>396</v>
      </c>
      <c r="C422" s="5" t="s">
        <v>945</v>
      </c>
      <c r="D422" s="164">
        <f>$N$429-I422*($N$429-$N$413)</f>
        <v>66.040000000000006</v>
      </c>
      <c r="E422" s="164">
        <f>$N$154-O422*($N$154-$N$120)</f>
        <v>1.806</v>
      </c>
      <c r="F422" t="str">
        <f t="shared" si="24"/>
        <v>0 percent up in Danian international stage</v>
      </c>
      <c r="G422" t="str">
        <f t="shared" si="25"/>
        <v>100 percent up in Gelasian international stage</v>
      </c>
      <c r="I422" s="8">
        <v>0</v>
      </c>
      <c r="J422" s="160">
        <f t="shared" si="26"/>
        <v>0</v>
      </c>
      <c r="K422" s="9" t="s">
        <v>53</v>
      </c>
      <c r="L422" s="5" t="s">
        <v>945</v>
      </c>
      <c r="M422" s="7" t="s">
        <v>945</v>
      </c>
      <c r="N422" s="93"/>
      <c r="O422" s="21">
        <v>1</v>
      </c>
      <c r="P422" s="160">
        <f t="shared" si="27"/>
        <v>100</v>
      </c>
      <c r="Q422" s="22" t="s">
        <v>31</v>
      </c>
      <c r="R422" s="9" t="s">
        <v>1498</v>
      </c>
      <c r="S422" s="8" t="s">
        <v>1466</v>
      </c>
    </row>
    <row r="423" spans="1:19">
      <c r="A423" s="90" t="s">
        <v>1550</v>
      </c>
      <c r="B423" s="84" t="s">
        <v>847</v>
      </c>
      <c r="C423" s="5" t="s">
        <v>999</v>
      </c>
      <c r="D423" s="164">
        <f>$N$429-I423*($N$429-$N$413)</f>
        <v>66.040000000000006</v>
      </c>
      <c r="E423" s="164">
        <f>$N$406-O423*($N$406-$N$396)</f>
        <v>56.782103448275862</v>
      </c>
      <c r="F423" t="str">
        <f t="shared" si="24"/>
        <v>0 percent up in Danian international stage</v>
      </c>
      <c r="G423" t="str">
        <f t="shared" si="25"/>
        <v>75.9 percent up in Thanetian international stage</v>
      </c>
      <c r="I423" s="8">
        <v>0</v>
      </c>
      <c r="J423" s="160">
        <f t="shared" si="26"/>
        <v>0</v>
      </c>
      <c r="K423" s="9" t="s">
        <v>53</v>
      </c>
      <c r="L423" s="5" t="s">
        <v>945</v>
      </c>
      <c r="M423" s="7" t="s">
        <v>945</v>
      </c>
      <c r="N423" s="93"/>
      <c r="O423" s="21">
        <v>0.75862068965517193</v>
      </c>
      <c r="P423" s="160">
        <f t="shared" si="27"/>
        <v>75.900000000000006</v>
      </c>
      <c r="Q423" s="22" t="s">
        <v>51</v>
      </c>
      <c r="R423" s="9" t="s">
        <v>1499</v>
      </c>
      <c r="S423" s="8" t="s">
        <v>1466</v>
      </c>
    </row>
    <row r="424" spans="1:19">
      <c r="A424" s="90" t="s">
        <v>1550</v>
      </c>
      <c r="B424" s="84" t="s">
        <v>438</v>
      </c>
      <c r="C424" s="5" t="s">
        <v>1424</v>
      </c>
      <c r="D424" s="164">
        <f>$N$429-I424*($N$429-$N$413)</f>
        <v>66.040000000000006</v>
      </c>
      <c r="E424" s="164">
        <f>$N$406-O424*($N$406-$N$396)</f>
        <v>56.000999999999998</v>
      </c>
      <c r="F424" t="str">
        <f t="shared" si="24"/>
        <v>0 percent up in Danian international stage</v>
      </c>
      <c r="G424" t="str">
        <f t="shared" si="25"/>
        <v>100 percent up in Thanetian international stage</v>
      </c>
      <c r="I424" s="8">
        <v>0</v>
      </c>
      <c r="J424" s="160">
        <f t="shared" si="26"/>
        <v>0</v>
      </c>
      <c r="K424" s="9" t="s">
        <v>53</v>
      </c>
      <c r="L424" s="5" t="s">
        <v>945</v>
      </c>
      <c r="M424" s="7" t="s">
        <v>945</v>
      </c>
      <c r="N424" s="93"/>
      <c r="O424" s="21">
        <v>1</v>
      </c>
      <c r="P424" s="160">
        <f t="shared" si="27"/>
        <v>100</v>
      </c>
      <c r="Q424" s="22" t="s">
        <v>51</v>
      </c>
      <c r="R424" s="9" t="s">
        <v>1498</v>
      </c>
      <c r="S424" s="8" t="s">
        <v>1466</v>
      </c>
    </row>
    <row r="425" spans="1:19">
      <c r="A425" s="90" t="s">
        <v>1550</v>
      </c>
      <c r="B425" s="84" t="s">
        <v>362</v>
      </c>
      <c r="C425" s="5" t="s">
        <v>945</v>
      </c>
      <c r="D425" s="164">
        <f>$N$429-I425*($N$429-$N$413)</f>
        <v>66.040000000000006</v>
      </c>
      <c r="E425" s="164">
        <f>$N$429-O425*($N$429-$N$413)</f>
        <v>61.662999999999997</v>
      </c>
      <c r="F425" t="str">
        <f t="shared" si="24"/>
        <v>0 percent up in Danian international stage</v>
      </c>
      <c r="G425" t="str">
        <f t="shared" si="25"/>
        <v>100 percent up in Danian international stage</v>
      </c>
      <c r="I425" s="8">
        <v>0</v>
      </c>
      <c r="J425" s="160">
        <f t="shared" si="26"/>
        <v>0</v>
      </c>
      <c r="K425" s="9" t="s">
        <v>53</v>
      </c>
      <c r="L425" s="5" t="s">
        <v>945</v>
      </c>
      <c r="M425" s="7" t="s">
        <v>945</v>
      </c>
      <c r="N425" s="93"/>
      <c r="O425" s="21">
        <v>1</v>
      </c>
      <c r="P425" s="160">
        <f t="shared" si="27"/>
        <v>100</v>
      </c>
      <c r="Q425" s="22" t="s">
        <v>53</v>
      </c>
      <c r="R425" s="9" t="s">
        <v>1498</v>
      </c>
      <c r="S425" s="8" t="s">
        <v>1466</v>
      </c>
    </row>
    <row r="426" spans="1:19">
      <c r="A426" s="90" t="s">
        <v>1550</v>
      </c>
      <c r="B426" s="84" t="s">
        <v>53</v>
      </c>
      <c r="C426" s="5" t="s">
        <v>945</v>
      </c>
      <c r="D426" s="164">
        <f>$N$429-I426*($N$429-$N$413)</f>
        <v>66.040000000000006</v>
      </c>
      <c r="E426" s="164">
        <f>$N$429-O426*($N$429-$N$413)</f>
        <v>61.662999999999997</v>
      </c>
      <c r="F426" t="str">
        <f t="shared" si="24"/>
        <v>0 percent up in Danian international stage</v>
      </c>
      <c r="G426" t="str">
        <f t="shared" si="25"/>
        <v>100 percent up in Danian international stage</v>
      </c>
      <c r="I426" s="8">
        <v>0</v>
      </c>
      <c r="J426" s="160">
        <f t="shared" si="26"/>
        <v>0</v>
      </c>
      <c r="K426" s="9" t="s">
        <v>53</v>
      </c>
      <c r="L426" s="5" t="s">
        <v>1505</v>
      </c>
      <c r="M426" s="7" t="s">
        <v>164</v>
      </c>
      <c r="N426" s="94">
        <f>Master_Chronostrat!I28</f>
        <v>66.040000000000006</v>
      </c>
      <c r="O426" s="21">
        <v>1</v>
      </c>
      <c r="P426" s="160">
        <f t="shared" si="27"/>
        <v>100</v>
      </c>
      <c r="Q426" s="22" t="s">
        <v>53</v>
      </c>
      <c r="R426" s="9" t="s">
        <v>1505</v>
      </c>
      <c r="S426" s="8" t="s">
        <v>1466</v>
      </c>
    </row>
    <row r="427" spans="1:19">
      <c r="A427" s="90" t="s">
        <v>1550</v>
      </c>
      <c r="B427" s="84" t="s">
        <v>50</v>
      </c>
      <c r="C427" s="5" t="s">
        <v>945</v>
      </c>
      <c r="D427" s="164">
        <f>$N$429-I427*($N$429-$N$413)</f>
        <v>66.040000000000006</v>
      </c>
      <c r="E427" s="164">
        <f>$N$406-O427*($N$406-$N$396)</f>
        <v>56.000999999999998</v>
      </c>
      <c r="F427" t="str">
        <f t="shared" si="24"/>
        <v>0 percent up in Danian international stage</v>
      </c>
      <c r="G427" t="str">
        <f t="shared" si="25"/>
        <v>100 percent up in Thanetian international stage</v>
      </c>
      <c r="I427" s="8">
        <v>0</v>
      </c>
      <c r="J427" s="160">
        <f t="shared" si="26"/>
        <v>0</v>
      </c>
      <c r="K427" s="9" t="s">
        <v>53</v>
      </c>
      <c r="L427" s="5" t="s">
        <v>1505</v>
      </c>
      <c r="M427" s="7" t="s">
        <v>161</v>
      </c>
      <c r="N427" s="94">
        <f>Master_Chronostrat!I28</f>
        <v>66.040000000000006</v>
      </c>
      <c r="O427" s="21">
        <v>1</v>
      </c>
      <c r="P427" s="160">
        <f t="shared" si="27"/>
        <v>100</v>
      </c>
      <c r="Q427" s="22" t="s">
        <v>51</v>
      </c>
      <c r="R427" s="9" t="s">
        <v>1503</v>
      </c>
      <c r="S427" s="8" t="s">
        <v>1466</v>
      </c>
    </row>
    <row r="428" spans="1:19">
      <c r="A428" s="90" t="s">
        <v>1550</v>
      </c>
      <c r="B428" s="84" t="s">
        <v>41</v>
      </c>
      <c r="C428" s="5" t="s">
        <v>945</v>
      </c>
      <c r="D428" s="164">
        <f>$N$429-I428*($N$429-$N$413)</f>
        <v>66.040000000000006</v>
      </c>
      <c r="E428" s="164">
        <f>$N$307-O428*($N$307-$N$292)</f>
        <v>23.04</v>
      </c>
      <c r="F428" t="str">
        <f t="shared" si="24"/>
        <v>0 percent up in Danian international stage</v>
      </c>
      <c r="G428" t="str">
        <f t="shared" si="25"/>
        <v>100 percent up in Chattian international stage</v>
      </c>
      <c r="I428" s="8">
        <v>0</v>
      </c>
      <c r="J428" s="160">
        <f t="shared" si="26"/>
        <v>0</v>
      </c>
      <c r="K428" s="9" t="s">
        <v>53</v>
      </c>
      <c r="L428" s="5" t="s">
        <v>1505</v>
      </c>
      <c r="M428" s="7" t="s">
        <v>153</v>
      </c>
      <c r="N428" s="94">
        <f>Master_Chronostrat!I28</f>
        <v>66.040000000000006</v>
      </c>
      <c r="O428" s="21">
        <v>1</v>
      </c>
      <c r="P428" s="160">
        <f t="shared" si="27"/>
        <v>100</v>
      </c>
      <c r="Q428" s="22" t="s">
        <v>43</v>
      </c>
      <c r="R428" s="9" t="s">
        <v>1503</v>
      </c>
      <c r="S428" s="8" t="s">
        <v>1466</v>
      </c>
    </row>
    <row r="429" spans="1:19">
      <c r="A429" s="116"/>
      <c r="B429" s="117" t="s">
        <v>26</v>
      </c>
      <c r="C429" s="5" t="s">
        <v>945</v>
      </c>
      <c r="D429" s="164">
        <f>$N$429-I429*($N$429-$N$413)</f>
        <v>66.040000000000006</v>
      </c>
      <c r="E429" s="164">
        <f>$N$3-O429*($N$3-$N$2)</f>
        <v>0</v>
      </c>
      <c r="F429" t="str">
        <f t="shared" si="24"/>
        <v>0 percent up in Danian international stage</v>
      </c>
      <c r="G429" t="str">
        <f t="shared" si="25"/>
        <v>100 percent up in Meghalayan international stage</v>
      </c>
      <c r="I429" s="8">
        <v>0</v>
      </c>
      <c r="J429" s="160">
        <f t="shared" si="26"/>
        <v>0</v>
      </c>
      <c r="K429" s="9" t="s">
        <v>53</v>
      </c>
      <c r="L429" s="5" t="s">
        <v>1505</v>
      </c>
      <c r="M429" s="7" t="s">
        <v>140</v>
      </c>
      <c r="N429" s="94">
        <f>Master_Chronostrat!I28</f>
        <v>66.040000000000006</v>
      </c>
      <c r="O429" s="21">
        <v>1</v>
      </c>
      <c r="P429" s="160">
        <f t="shared" si="27"/>
        <v>100</v>
      </c>
      <c r="Q429" s="22" t="s">
        <v>1492</v>
      </c>
      <c r="R429" s="9" t="s">
        <v>1503</v>
      </c>
      <c r="S429" s="8" t="s">
        <v>1466</v>
      </c>
    </row>
    <row r="430" spans="1:19">
      <c r="A430" s="96" t="s">
        <v>474</v>
      </c>
      <c r="B430" s="97" t="s">
        <v>439</v>
      </c>
      <c r="C430" s="5" t="s">
        <v>1424</v>
      </c>
      <c r="D430" s="164">
        <f>$N$437-I430*($N$437-$N$429)</f>
        <v>68.443921568627459</v>
      </c>
      <c r="E430" s="164">
        <f>$N$429-O430*($N$429-$N$413)</f>
        <v>61.662999999999997</v>
      </c>
      <c r="F430" t="str">
        <f t="shared" si="24"/>
        <v>60.8 percent up in Maastrichtian international stage</v>
      </c>
      <c r="G430" t="str">
        <f t="shared" si="25"/>
        <v>100 percent up in Danian international stage</v>
      </c>
      <c r="I430" s="8">
        <v>0.60784313725490158</v>
      </c>
      <c r="J430" s="160">
        <f t="shared" si="26"/>
        <v>60.8</v>
      </c>
      <c r="K430" s="9" t="s">
        <v>56</v>
      </c>
      <c r="L430" s="5" t="s">
        <v>945</v>
      </c>
      <c r="M430" s="7" t="s">
        <v>945</v>
      </c>
      <c r="N430" s="93"/>
      <c r="O430" s="21">
        <v>1</v>
      </c>
      <c r="P430" s="160">
        <f t="shared" si="27"/>
        <v>100</v>
      </c>
      <c r="Q430" s="22" t="s">
        <v>53</v>
      </c>
      <c r="R430" s="9" t="s">
        <v>1499</v>
      </c>
      <c r="S430" s="8" t="s">
        <v>1466</v>
      </c>
    </row>
    <row r="431" spans="1:19">
      <c r="A431" s="102" t="s">
        <v>1551</v>
      </c>
      <c r="B431" s="98" t="s">
        <v>1435</v>
      </c>
      <c r="C431" s="5" t="s">
        <v>1424</v>
      </c>
      <c r="D431" s="164">
        <f>$N$437-I431*($N$437-$N$429)</f>
        <v>69.044901960784316</v>
      </c>
      <c r="E431" s="164">
        <f>$N$437-O431*($N$437-$N$429)</f>
        <v>66.040000000000006</v>
      </c>
      <c r="F431" t="str">
        <f t="shared" si="24"/>
        <v>51 percent up in Maastrichtian international stage</v>
      </c>
      <c r="G431" t="str">
        <f t="shared" si="25"/>
        <v>100 percent up in Maastrichtian international stage</v>
      </c>
      <c r="I431" s="8">
        <v>0.50980392156862697</v>
      </c>
      <c r="J431" s="160">
        <f t="shared" si="26"/>
        <v>51</v>
      </c>
      <c r="K431" s="9" t="s">
        <v>56</v>
      </c>
      <c r="L431" s="5" t="s">
        <v>945</v>
      </c>
      <c r="M431" s="7" t="s">
        <v>945</v>
      </c>
      <c r="N431" s="93"/>
      <c r="O431" s="21">
        <v>1</v>
      </c>
      <c r="P431" s="160">
        <f t="shared" si="27"/>
        <v>100</v>
      </c>
      <c r="Q431" s="22" t="s">
        <v>56</v>
      </c>
      <c r="R431" s="9" t="s">
        <v>1502</v>
      </c>
      <c r="S431" s="8" t="s">
        <v>1466</v>
      </c>
    </row>
    <row r="432" spans="1:19">
      <c r="A432" s="102" t="s">
        <v>1551</v>
      </c>
      <c r="B432" s="99" t="s">
        <v>806</v>
      </c>
      <c r="C432" s="5" t="s">
        <v>1424</v>
      </c>
      <c r="D432" s="164">
        <f>$N$437-I432*($N$437-$N$429)</f>
        <v>69.044901960784316</v>
      </c>
      <c r="E432" s="164">
        <f>$N$437-O432*($N$437-$N$429)</f>
        <v>66.040000000000006</v>
      </c>
      <c r="F432" t="str">
        <f t="shared" si="24"/>
        <v>51 percent up in Maastrichtian international stage</v>
      </c>
      <c r="G432" t="str">
        <f t="shared" si="25"/>
        <v>100 percent up in Maastrichtian international stage</v>
      </c>
      <c r="I432" s="8">
        <v>0.50980392156862697</v>
      </c>
      <c r="J432" s="160">
        <f t="shared" si="26"/>
        <v>51</v>
      </c>
      <c r="K432" s="9" t="s">
        <v>56</v>
      </c>
      <c r="L432" s="5" t="s">
        <v>945</v>
      </c>
      <c r="M432" s="7" t="s">
        <v>945</v>
      </c>
      <c r="N432" s="93"/>
      <c r="O432" s="21">
        <v>1</v>
      </c>
      <c r="P432" s="160">
        <f t="shared" si="27"/>
        <v>100</v>
      </c>
      <c r="Q432" s="22" t="s">
        <v>56</v>
      </c>
      <c r="R432" s="9" t="s">
        <v>1502</v>
      </c>
      <c r="S432" s="8" t="s">
        <v>1466</v>
      </c>
    </row>
    <row r="433" spans="1:19">
      <c r="A433" s="102" t="s">
        <v>1551</v>
      </c>
      <c r="B433" s="99" t="s">
        <v>517</v>
      </c>
      <c r="C433" s="5" t="s">
        <v>1424</v>
      </c>
      <c r="D433" s="164">
        <f>$N$437-I433*($N$437-$N$429)</f>
        <v>72.17</v>
      </c>
      <c r="E433" s="164">
        <f>$N$437-O433*($N$437-$N$429)</f>
        <v>69.044901960784316</v>
      </c>
      <c r="F433" t="str">
        <f t="shared" si="24"/>
        <v>0 percent up in Maastrichtian international stage</v>
      </c>
      <c r="G433" t="str">
        <f t="shared" si="25"/>
        <v>51 percent up in Maastrichtian international stage</v>
      </c>
      <c r="I433" s="8">
        <v>0</v>
      </c>
      <c r="J433" s="160">
        <f t="shared" si="26"/>
        <v>0</v>
      </c>
      <c r="K433" s="9" t="s">
        <v>56</v>
      </c>
      <c r="L433" s="5" t="s">
        <v>945</v>
      </c>
      <c r="M433" s="7" t="s">
        <v>945</v>
      </c>
      <c r="N433" s="93"/>
      <c r="O433" s="21">
        <v>0.50980392156862686</v>
      </c>
      <c r="P433" s="160">
        <f t="shared" si="27"/>
        <v>51</v>
      </c>
      <c r="Q433" s="22" t="s">
        <v>56</v>
      </c>
      <c r="R433" s="9" t="s">
        <v>1501</v>
      </c>
      <c r="S433" s="8" t="s">
        <v>1466</v>
      </c>
    </row>
    <row r="434" spans="1:19">
      <c r="A434" s="102" t="s">
        <v>1551</v>
      </c>
      <c r="B434" s="99" t="s">
        <v>653</v>
      </c>
      <c r="C434" s="5" t="s">
        <v>999</v>
      </c>
      <c r="D434" s="164">
        <f>$N$437-I434*($N$437-$N$429)</f>
        <v>72.17</v>
      </c>
      <c r="E434" s="164">
        <f>$N$437-O434*($N$437-$N$429)</f>
        <v>66.040000000000006</v>
      </c>
      <c r="F434" t="str">
        <f t="shared" si="24"/>
        <v>0 percent up in Maastrichtian international stage</v>
      </c>
      <c r="G434" t="str">
        <f t="shared" si="25"/>
        <v>100 percent up in Maastrichtian international stage</v>
      </c>
      <c r="I434" s="8">
        <v>0</v>
      </c>
      <c r="J434" s="160">
        <f t="shared" si="26"/>
        <v>0</v>
      </c>
      <c r="K434" s="9" t="s">
        <v>56</v>
      </c>
      <c r="L434" s="5" t="s">
        <v>945</v>
      </c>
      <c r="M434" s="7" t="s">
        <v>945</v>
      </c>
      <c r="N434" s="93"/>
      <c r="O434" s="21">
        <v>1</v>
      </c>
      <c r="P434" s="160">
        <f t="shared" si="27"/>
        <v>100</v>
      </c>
      <c r="Q434" s="22" t="s">
        <v>56</v>
      </c>
      <c r="R434" s="9" t="s">
        <v>1498</v>
      </c>
      <c r="S434" s="8" t="s">
        <v>1466</v>
      </c>
    </row>
    <row r="435" spans="1:19">
      <c r="A435" s="102" t="s">
        <v>1551</v>
      </c>
      <c r="B435" s="99" t="s">
        <v>714</v>
      </c>
      <c r="C435" s="5" t="s">
        <v>945</v>
      </c>
      <c r="D435" s="164">
        <f>$N$437-I435*($N$437-$N$429)</f>
        <v>72.17</v>
      </c>
      <c r="E435" s="164">
        <f>$N$437-O435*($N$437-$N$429)</f>
        <v>66.040000000000006</v>
      </c>
      <c r="F435" t="str">
        <f t="shared" si="24"/>
        <v>0 percent up in Maastrichtian international stage</v>
      </c>
      <c r="G435" t="str">
        <f t="shared" si="25"/>
        <v>100 percent up in Maastrichtian international stage</v>
      </c>
      <c r="I435" s="8">
        <v>0</v>
      </c>
      <c r="J435" s="160">
        <f t="shared" si="26"/>
        <v>0</v>
      </c>
      <c r="K435" s="9" t="s">
        <v>56</v>
      </c>
      <c r="L435" s="5" t="s">
        <v>945</v>
      </c>
      <c r="M435" s="7" t="s">
        <v>945</v>
      </c>
      <c r="N435" s="93"/>
      <c r="O435" s="21">
        <v>1</v>
      </c>
      <c r="P435" s="160">
        <f t="shared" si="27"/>
        <v>100</v>
      </c>
      <c r="Q435" s="22" t="s">
        <v>56</v>
      </c>
      <c r="R435" s="9" t="s">
        <v>1498</v>
      </c>
      <c r="S435" s="8" t="s">
        <v>1466</v>
      </c>
    </row>
    <row r="436" spans="1:19">
      <c r="A436" s="102" t="s">
        <v>1551</v>
      </c>
      <c r="B436" s="99" t="s">
        <v>756</v>
      </c>
      <c r="C436" s="5" t="s">
        <v>945</v>
      </c>
      <c r="D436" s="164">
        <f>$N$437-I436*($N$437-$N$429)</f>
        <v>72.17</v>
      </c>
      <c r="E436" s="164">
        <f>$N$437-O436*($N$437-$N$429)</f>
        <v>66.040000000000006</v>
      </c>
      <c r="F436" t="str">
        <f t="shared" si="24"/>
        <v>0 percent up in Maastrichtian international stage</v>
      </c>
      <c r="G436" t="str">
        <f t="shared" si="25"/>
        <v>100 percent up in Maastrichtian international stage</v>
      </c>
      <c r="I436" s="8">
        <v>0</v>
      </c>
      <c r="J436" s="160">
        <f t="shared" si="26"/>
        <v>0</v>
      </c>
      <c r="K436" s="9" t="s">
        <v>56</v>
      </c>
      <c r="L436" s="5" t="s">
        <v>945</v>
      </c>
      <c r="M436" s="7" t="s">
        <v>945</v>
      </c>
      <c r="N436" s="93"/>
      <c r="O436" s="21">
        <v>1</v>
      </c>
      <c r="P436" s="160">
        <f t="shared" si="27"/>
        <v>100</v>
      </c>
      <c r="Q436" s="22" t="s">
        <v>56</v>
      </c>
      <c r="R436" s="9" t="s">
        <v>1498</v>
      </c>
      <c r="S436" s="8" t="s">
        <v>1466</v>
      </c>
    </row>
    <row r="437" spans="1:19">
      <c r="A437" s="102" t="s">
        <v>1551</v>
      </c>
      <c r="B437" s="99" t="s">
        <v>56</v>
      </c>
      <c r="C437" s="5" t="s">
        <v>945</v>
      </c>
      <c r="D437" s="164">
        <f>$N$437-I437*($N$437-$N$429)</f>
        <v>72.17</v>
      </c>
      <c r="E437" s="164">
        <f>$N$437-O437*($N$437-$N$429)</f>
        <v>66.040000000000006</v>
      </c>
      <c r="F437" t="str">
        <f t="shared" si="24"/>
        <v>0 percent up in Maastrichtian international stage</v>
      </c>
      <c r="G437" t="str">
        <f t="shared" si="25"/>
        <v>100 percent up in Maastrichtian international stage</v>
      </c>
      <c r="I437" s="8">
        <v>0</v>
      </c>
      <c r="J437" s="160">
        <f t="shared" si="26"/>
        <v>0</v>
      </c>
      <c r="K437" s="9" t="s">
        <v>56</v>
      </c>
      <c r="L437" s="5" t="s">
        <v>1505</v>
      </c>
      <c r="M437" s="7" t="s">
        <v>168</v>
      </c>
      <c r="N437" s="93">
        <f>Master_Chronostrat!I30</f>
        <v>72.17</v>
      </c>
      <c r="O437" s="21">
        <v>1</v>
      </c>
      <c r="P437" s="160">
        <f t="shared" si="27"/>
        <v>100</v>
      </c>
      <c r="Q437" s="22" t="s">
        <v>56</v>
      </c>
      <c r="R437" s="9" t="s">
        <v>1505</v>
      </c>
      <c r="S437" s="8" t="s">
        <v>1466</v>
      </c>
    </row>
    <row r="438" spans="1:19">
      <c r="A438" s="102" t="s">
        <v>1551</v>
      </c>
      <c r="B438" s="98" t="s">
        <v>1305</v>
      </c>
      <c r="C438" s="5" t="s">
        <v>18</v>
      </c>
      <c r="D438" s="164">
        <f>$N$447-I438*($N$447-$N$437)</f>
        <v>72.258992248062029</v>
      </c>
      <c r="E438" s="164">
        <f>$N$437-O438*($N$437-$N$429)</f>
        <v>66.040000000000006</v>
      </c>
      <c r="F438" t="str">
        <f t="shared" si="24"/>
        <v>99.2 percent up in Campanian international stage</v>
      </c>
      <c r="G438" t="str">
        <f t="shared" si="25"/>
        <v>100 percent up in Maastrichtian international stage</v>
      </c>
      <c r="I438" s="8">
        <v>0.9922480620155032</v>
      </c>
      <c r="J438" s="160">
        <f t="shared" si="26"/>
        <v>99.2</v>
      </c>
      <c r="K438" s="9" t="s">
        <v>57</v>
      </c>
      <c r="L438" s="5" t="s">
        <v>945</v>
      </c>
      <c r="M438" s="7" t="s">
        <v>945</v>
      </c>
      <c r="N438" s="93"/>
      <c r="O438" s="21">
        <v>1</v>
      </c>
      <c r="P438" s="160">
        <f t="shared" si="27"/>
        <v>100</v>
      </c>
      <c r="Q438" s="22" t="s">
        <v>56</v>
      </c>
      <c r="R438" s="9" t="s">
        <v>1499</v>
      </c>
      <c r="S438" s="8" t="s">
        <v>1466</v>
      </c>
    </row>
    <row r="439" spans="1:19">
      <c r="A439" s="102" t="s">
        <v>1551</v>
      </c>
      <c r="B439" s="99" t="s">
        <v>632</v>
      </c>
      <c r="C439" s="5" t="s">
        <v>1424</v>
      </c>
      <c r="D439" s="164">
        <f>$N$447-I439*($N$447-$N$437)</f>
        <v>77.865503875968997</v>
      </c>
      <c r="E439" s="164">
        <f>$N$447-O439*($N$447-$N$437)</f>
        <v>72.17</v>
      </c>
      <c r="F439" t="str">
        <f t="shared" si="24"/>
        <v>50.4 percent up in Campanian international stage</v>
      </c>
      <c r="G439" t="str">
        <f t="shared" si="25"/>
        <v>100 percent up in Campanian international stage</v>
      </c>
      <c r="I439" s="8">
        <v>0.50387596899224785</v>
      </c>
      <c r="J439" s="160">
        <f t="shared" si="26"/>
        <v>50.4</v>
      </c>
      <c r="K439" s="9" t="s">
        <v>57</v>
      </c>
      <c r="L439" s="5" t="s">
        <v>945</v>
      </c>
      <c r="M439" s="7" t="s">
        <v>945</v>
      </c>
      <c r="N439" s="93"/>
      <c r="O439" s="21">
        <v>1</v>
      </c>
      <c r="P439" s="160">
        <f t="shared" si="27"/>
        <v>100</v>
      </c>
      <c r="Q439" s="22" t="s">
        <v>57</v>
      </c>
      <c r="R439" s="9" t="s">
        <v>1502</v>
      </c>
      <c r="S439" s="8" t="s">
        <v>1466</v>
      </c>
    </row>
    <row r="440" spans="1:19">
      <c r="A440" s="102" t="s">
        <v>1551</v>
      </c>
      <c r="B440" s="99" t="s">
        <v>662</v>
      </c>
      <c r="C440" s="5" t="s">
        <v>22</v>
      </c>
      <c r="D440" s="164">
        <f>$N$447-I440*($N$447-$N$437)</f>
        <v>77.95449612403101</v>
      </c>
      <c r="E440" s="164">
        <f>$N$437-O440*($N$437-$N$429)</f>
        <v>66.040000000000006</v>
      </c>
      <c r="F440" t="str">
        <f t="shared" si="24"/>
        <v>49.6 percent up in Campanian international stage</v>
      </c>
      <c r="G440" t="str">
        <f t="shared" si="25"/>
        <v>100 percent up in Maastrichtian international stage</v>
      </c>
      <c r="I440" s="8">
        <v>0.49612403100775215</v>
      </c>
      <c r="J440" s="160">
        <f t="shared" si="26"/>
        <v>49.6</v>
      </c>
      <c r="K440" s="9" t="s">
        <v>57</v>
      </c>
      <c r="L440" s="5" t="s">
        <v>945</v>
      </c>
      <c r="M440" s="7" t="s">
        <v>945</v>
      </c>
      <c r="N440" s="93"/>
      <c r="O440" s="21">
        <v>1</v>
      </c>
      <c r="P440" s="160">
        <f t="shared" si="27"/>
        <v>100</v>
      </c>
      <c r="Q440" s="22" t="s">
        <v>56</v>
      </c>
      <c r="R440" s="9" t="s">
        <v>1499</v>
      </c>
      <c r="S440" s="8" t="s">
        <v>1466</v>
      </c>
    </row>
    <row r="441" spans="1:19">
      <c r="A441" s="102" t="s">
        <v>1551</v>
      </c>
      <c r="B441" s="98" t="s">
        <v>1265</v>
      </c>
      <c r="C441" s="5" t="s">
        <v>18</v>
      </c>
      <c r="D441" s="164">
        <f>$N$447-I441*($N$447-$N$437)</f>
        <v>81.247209302325587</v>
      </c>
      <c r="E441" s="164">
        <f>$N$447-O441*($N$447-$N$437)</f>
        <v>72.258992248062029</v>
      </c>
      <c r="F441" t="str">
        <f t="shared" si="24"/>
        <v>20.9 percent up in Campanian international stage</v>
      </c>
      <c r="G441" t="str">
        <f t="shared" si="25"/>
        <v>99.2 percent up in Campanian international stage</v>
      </c>
      <c r="I441" s="8">
        <v>0.2093023255813955</v>
      </c>
      <c r="J441" s="160">
        <f t="shared" si="26"/>
        <v>20.9</v>
      </c>
      <c r="K441" s="9" t="s">
        <v>57</v>
      </c>
      <c r="L441" s="5" t="s">
        <v>945</v>
      </c>
      <c r="M441" s="7" t="s">
        <v>945</v>
      </c>
      <c r="N441" s="93"/>
      <c r="O441" s="21">
        <v>0.9922480620155032</v>
      </c>
      <c r="P441" s="160">
        <f t="shared" si="27"/>
        <v>99.2</v>
      </c>
      <c r="Q441" s="22" t="s">
        <v>57</v>
      </c>
      <c r="R441" s="9" t="s">
        <v>1500</v>
      </c>
      <c r="S441" s="8">
        <v>0.78294573643410725</v>
      </c>
    </row>
    <row r="442" spans="1:19">
      <c r="A442" s="102" t="s">
        <v>1551</v>
      </c>
      <c r="B442" s="98" t="s">
        <v>1294</v>
      </c>
      <c r="C442" s="5" t="s">
        <v>18</v>
      </c>
      <c r="D442" s="164">
        <f>$N$447-I442*($N$447-$N$437)</f>
        <v>82.49310077519381</v>
      </c>
      <c r="E442" s="164">
        <f>$N$447-O442*($N$447-$N$437)</f>
        <v>81.247209302325587</v>
      </c>
      <c r="F442" t="str">
        <f t="shared" si="24"/>
        <v>10.1 percent up in Campanian international stage</v>
      </c>
      <c r="G442" t="str">
        <f t="shared" si="25"/>
        <v>20.9 percent up in Campanian international stage</v>
      </c>
      <c r="I442" s="8">
        <v>0.10077519379844935</v>
      </c>
      <c r="J442" s="160">
        <f t="shared" si="26"/>
        <v>10.1</v>
      </c>
      <c r="K442" s="9" t="s">
        <v>57</v>
      </c>
      <c r="L442" s="5" t="s">
        <v>945</v>
      </c>
      <c r="M442" s="7" t="s">
        <v>945</v>
      </c>
      <c r="N442" s="93"/>
      <c r="O442" s="21">
        <v>0.20930232558139547</v>
      </c>
      <c r="P442" s="160">
        <f t="shared" si="27"/>
        <v>20.9</v>
      </c>
      <c r="Q442" s="22" t="s">
        <v>57</v>
      </c>
      <c r="R442" s="9" t="s">
        <v>1500</v>
      </c>
      <c r="S442" s="8">
        <v>0.10852713178294701</v>
      </c>
    </row>
    <row r="443" spans="1:19">
      <c r="A443" s="102" t="s">
        <v>1551</v>
      </c>
      <c r="B443" s="99" t="s">
        <v>597</v>
      </c>
      <c r="C443" s="5" t="s">
        <v>1424</v>
      </c>
      <c r="D443" s="164">
        <f>$N$447-I443*($N$447-$N$437)</f>
        <v>83.65</v>
      </c>
      <c r="E443" s="164">
        <f>$N$437-O443*($N$437-$N$429)</f>
        <v>66.040000000000006</v>
      </c>
      <c r="F443" t="str">
        <f t="shared" si="24"/>
        <v>0 percent up in Campanian international stage</v>
      </c>
      <c r="G443" t="str">
        <f t="shared" si="25"/>
        <v>100 percent up in Maastrichtian international stage</v>
      </c>
      <c r="I443" s="8">
        <v>0</v>
      </c>
      <c r="J443" s="160">
        <f t="shared" si="26"/>
        <v>0</v>
      </c>
      <c r="K443" s="9" t="s">
        <v>57</v>
      </c>
      <c r="L443" s="5" t="s">
        <v>945</v>
      </c>
      <c r="M443" s="7" t="s">
        <v>945</v>
      </c>
      <c r="N443" s="93"/>
      <c r="O443" s="21">
        <v>1</v>
      </c>
      <c r="P443" s="160">
        <f t="shared" si="27"/>
        <v>100</v>
      </c>
      <c r="Q443" s="22" t="s">
        <v>56</v>
      </c>
      <c r="R443" s="9" t="s">
        <v>1498</v>
      </c>
      <c r="S443" s="8" t="s">
        <v>1466</v>
      </c>
    </row>
    <row r="444" spans="1:19">
      <c r="A444" s="102" t="s">
        <v>1551</v>
      </c>
      <c r="B444" s="99" t="s">
        <v>783</v>
      </c>
      <c r="C444" s="5" t="s">
        <v>999</v>
      </c>
      <c r="D444" s="164">
        <f>$N$447-I444*($N$447-$N$437)</f>
        <v>83.65</v>
      </c>
      <c r="E444" s="164">
        <f>$N$447-O444*($N$447-$N$437)</f>
        <v>72.17</v>
      </c>
      <c r="F444" t="str">
        <f t="shared" si="24"/>
        <v>0 percent up in Campanian international stage</v>
      </c>
      <c r="G444" t="str">
        <f t="shared" si="25"/>
        <v>100 percent up in Campanian international stage</v>
      </c>
      <c r="I444" s="8">
        <v>0</v>
      </c>
      <c r="J444" s="160">
        <f t="shared" si="26"/>
        <v>0</v>
      </c>
      <c r="K444" s="9" t="s">
        <v>57</v>
      </c>
      <c r="L444" s="5" t="s">
        <v>945</v>
      </c>
      <c r="M444" s="7" t="s">
        <v>945</v>
      </c>
      <c r="N444" s="93"/>
      <c r="O444" s="21">
        <v>1</v>
      </c>
      <c r="P444" s="160">
        <f t="shared" si="27"/>
        <v>100</v>
      </c>
      <c r="Q444" s="22" t="s">
        <v>57</v>
      </c>
      <c r="R444" s="9" t="s">
        <v>1498</v>
      </c>
      <c r="S444" s="8" t="s">
        <v>1466</v>
      </c>
    </row>
    <row r="445" spans="1:19">
      <c r="A445" s="102" t="s">
        <v>1551</v>
      </c>
      <c r="B445" s="99" t="s">
        <v>842</v>
      </c>
      <c r="C445" s="5" t="s">
        <v>945</v>
      </c>
      <c r="D445" s="164">
        <f>$N$447-I445*($N$447-$N$437)</f>
        <v>83.65</v>
      </c>
      <c r="E445" s="164">
        <f>$N$447-O445*($N$447-$N$437)</f>
        <v>72.17</v>
      </c>
      <c r="F445" t="str">
        <f t="shared" si="24"/>
        <v>0 percent up in Campanian international stage</v>
      </c>
      <c r="G445" t="str">
        <f t="shared" si="25"/>
        <v>100 percent up in Campanian international stage</v>
      </c>
      <c r="I445" s="8">
        <v>0</v>
      </c>
      <c r="J445" s="160">
        <f t="shared" si="26"/>
        <v>0</v>
      </c>
      <c r="K445" s="9" t="s">
        <v>57</v>
      </c>
      <c r="L445" s="5" t="s">
        <v>945</v>
      </c>
      <c r="M445" s="7" t="s">
        <v>945</v>
      </c>
      <c r="N445" s="93"/>
      <c r="O445" s="21">
        <v>1</v>
      </c>
      <c r="P445" s="160">
        <f t="shared" si="27"/>
        <v>100</v>
      </c>
      <c r="Q445" s="22" t="s">
        <v>57</v>
      </c>
      <c r="R445" s="9" t="s">
        <v>1498</v>
      </c>
      <c r="S445" s="8" t="s">
        <v>1466</v>
      </c>
    </row>
    <row r="446" spans="1:19">
      <c r="A446" s="102" t="s">
        <v>1551</v>
      </c>
      <c r="B446" s="99" t="s">
        <v>869</v>
      </c>
      <c r="C446" s="5" t="s">
        <v>1424</v>
      </c>
      <c r="D446" s="164">
        <f>$N$447-I446*($N$447-$N$437)</f>
        <v>83.65</v>
      </c>
      <c r="E446" s="164">
        <f>$N$447-O446*($N$447-$N$437)</f>
        <v>77.865503875968997</v>
      </c>
      <c r="F446" t="str">
        <f t="shared" si="24"/>
        <v>0 percent up in Campanian international stage</v>
      </c>
      <c r="G446" t="str">
        <f t="shared" si="25"/>
        <v>50.4 percent up in Campanian international stage</v>
      </c>
      <c r="I446" s="8">
        <v>0</v>
      </c>
      <c r="J446" s="160">
        <f t="shared" si="26"/>
        <v>0</v>
      </c>
      <c r="K446" s="9" t="s">
        <v>57</v>
      </c>
      <c r="L446" s="5" t="s">
        <v>945</v>
      </c>
      <c r="M446" s="7" t="s">
        <v>945</v>
      </c>
      <c r="N446" s="93"/>
      <c r="O446" s="21">
        <v>0.50387596899224785</v>
      </c>
      <c r="P446" s="160">
        <f t="shared" si="27"/>
        <v>50.4</v>
      </c>
      <c r="Q446" s="22" t="s">
        <v>57</v>
      </c>
      <c r="R446" s="9" t="s">
        <v>1501</v>
      </c>
      <c r="S446" s="8" t="s">
        <v>1466</v>
      </c>
    </row>
    <row r="447" spans="1:19">
      <c r="A447" s="102" t="s">
        <v>1551</v>
      </c>
      <c r="B447" s="99" t="s">
        <v>57</v>
      </c>
      <c r="C447" s="5" t="s">
        <v>945</v>
      </c>
      <c r="D447" s="164">
        <f>$N$447-I447*($N$447-$N$437)</f>
        <v>83.65</v>
      </c>
      <c r="E447" s="164">
        <f>$N$447-O447*($N$447-$N$437)</f>
        <v>72.17</v>
      </c>
      <c r="F447" t="str">
        <f t="shared" si="24"/>
        <v>0 percent up in Campanian international stage</v>
      </c>
      <c r="G447" t="str">
        <f t="shared" si="25"/>
        <v>100 percent up in Campanian international stage</v>
      </c>
      <c r="I447" s="8">
        <v>0</v>
      </c>
      <c r="J447" s="160">
        <f t="shared" si="26"/>
        <v>0</v>
      </c>
      <c r="K447" s="9" t="s">
        <v>57</v>
      </c>
      <c r="L447" s="5" t="s">
        <v>1505</v>
      </c>
      <c r="M447" s="7" t="s">
        <v>169</v>
      </c>
      <c r="N447" s="94">
        <f>Master_Chronostrat!I33</f>
        <v>83.65</v>
      </c>
      <c r="O447" s="21">
        <v>1</v>
      </c>
      <c r="P447" s="160">
        <f t="shared" si="27"/>
        <v>100</v>
      </c>
      <c r="Q447" s="22" t="s">
        <v>57</v>
      </c>
      <c r="R447" s="9" t="s">
        <v>1505</v>
      </c>
      <c r="S447" s="8" t="s">
        <v>1466</v>
      </c>
    </row>
    <row r="448" spans="1:19">
      <c r="A448" s="102" t="s">
        <v>1551</v>
      </c>
      <c r="B448" s="98" t="s">
        <v>1226</v>
      </c>
      <c r="C448" s="5" t="s">
        <v>18</v>
      </c>
      <c r="D448" s="164">
        <f>$N$449-I448*($N$449-$N$437)</f>
        <v>82.170434782608723</v>
      </c>
      <c r="E448" s="164">
        <f>$N$447-O448*($N$447-$N$437)</f>
        <v>82.49310077519381</v>
      </c>
      <c r="F448" t="str">
        <f t="shared" si="24"/>
        <v>26.1 percent up in Santonian international stage</v>
      </c>
      <c r="G448" t="str">
        <f t="shared" si="25"/>
        <v>10.1 percent up in Campanian international stage</v>
      </c>
      <c r="I448" s="8">
        <v>0.26086956521738913</v>
      </c>
      <c r="J448" s="160">
        <f t="shared" si="26"/>
        <v>26.1</v>
      </c>
      <c r="K448" s="9" t="s">
        <v>58</v>
      </c>
      <c r="L448" s="5" t="s">
        <v>945</v>
      </c>
      <c r="M448" s="7" t="s">
        <v>945</v>
      </c>
      <c r="N448" s="93"/>
      <c r="O448" s="21">
        <v>0.10077519379844935</v>
      </c>
      <c r="P448" s="160">
        <f t="shared" si="27"/>
        <v>10.1</v>
      </c>
      <c r="Q448" s="22" t="s">
        <v>57</v>
      </c>
      <c r="R448" s="9" t="s">
        <v>1499</v>
      </c>
      <c r="S448" s="8" t="s">
        <v>1466</v>
      </c>
    </row>
    <row r="449" spans="1:19">
      <c r="A449" s="102" t="s">
        <v>1551</v>
      </c>
      <c r="B449" s="99" t="s">
        <v>58</v>
      </c>
      <c r="C449" s="5" t="s">
        <v>945</v>
      </c>
      <c r="D449" s="164">
        <f>$N$449-I449*($N$449-$N$437)</f>
        <v>85.7</v>
      </c>
      <c r="E449" s="164">
        <f>$N$454-O449*($N$454-$N$449)</f>
        <v>85.7</v>
      </c>
      <c r="F449" t="str">
        <f t="shared" si="24"/>
        <v>0 percent up in Santonian international stage</v>
      </c>
      <c r="G449" t="str">
        <f t="shared" si="25"/>
        <v>100 percent up in Santonian international stage</v>
      </c>
      <c r="I449" s="8">
        <v>0</v>
      </c>
      <c r="J449" s="160">
        <f t="shared" si="26"/>
        <v>0</v>
      </c>
      <c r="K449" s="9" t="s">
        <v>58</v>
      </c>
      <c r="L449" s="5" t="s">
        <v>1505</v>
      </c>
      <c r="M449" s="7" t="s">
        <v>170</v>
      </c>
      <c r="N449" s="94">
        <f>Master_Chronostrat!I36</f>
        <v>85.7</v>
      </c>
      <c r="O449" s="21">
        <v>1</v>
      </c>
      <c r="P449" s="160">
        <f t="shared" si="27"/>
        <v>100</v>
      </c>
      <c r="Q449" s="22" t="s">
        <v>58</v>
      </c>
      <c r="R449" s="9" t="s">
        <v>1505</v>
      </c>
      <c r="S449" s="8" t="s">
        <v>1466</v>
      </c>
    </row>
    <row r="450" spans="1:19">
      <c r="A450" s="102" t="s">
        <v>1551</v>
      </c>
      <c r="B450" s="99" t="s">
        <v>846</v>
      </c>
      <c r="C450" s="5" t="s">
        <v>999</v>
      </c>
      <c r="D450" s="164">
        <f>$N$454-I450*($N$454-$N$449)</f>
        <v>86.965142857142865</v>
      </c>
      <c r="E450" s="164">
        <f>$N$454-O450*($N$454-$N$449)</f>
        <v>85.7</v>
      </c>
      <c r="F450" t="str">
        <f t="shared" si="24"/>
        <v>65.7 percent up in Coniacian international stage</v>
      </c>
      <c r="G450" t="str">
        <f t="shared" si="25"/>
        <v>100 percent up in Santonian international stage</v>
      </c>
      <c r="I450" s="8">
        <v>0.65714285714285636</v>
      </c>
      <c r="J450" s="160">
        <f t="shared" si="26"/>
        <v>65.7</v>
      </c>
      <c r="K450" s="9" t="s">
        <v>59</v>
      </c>
      <c r="L450" s="5" t="s">
        <v>945</v>
      </c>
      <c r="M450" s="7" t="s">
        <v>945</v>
      </c>
      <c r="N450" s="93"/>
      <c r="O450" s="21">
        <v>1</v>
      </c>
      <c r="P450" s="160">
        <f t="shared" si="27"/>
        <v>100</v>
      </c>
      <c r="Q450" s="22" t="s">
        <v>58</v>
      </c>
      <c r="R450" s="9" t="s">
        <v>1499</v>
      </c>
      <c r="S450" s="8" t="s">
        <v>1466</v>
      </c>
    </row>
    <row r="451" spans="1:19">
      <c r="A451" s="102" t="s">
        <v>1551</v>
      </c>
      <c r="B451" s="99" t="s">
        <v>440</v>
      </c>
      <c r="C451" s="5" t="s">
        <v>945</v>
      </c>
      <c r="D451" s="164">
        <f>$N$454-I451*($N$454-$N$449)</f>
        <v>89.39</v>
      </c>
      <c r="E451" s="164">
        <f>$N$454-O451*($N$454-$N$449)</f>
        <v>85.7</v>
      </c>
      <c r="F451" t="str">
        <f t="shared" si="24"/>
        <v>0 percent up in Coniacian international stage</v>
      </c>
      <c r="G451" t="str">
        <f t="shared" si="25"/>
        <v>100 percent up in Santonian international stage</v>
      </c>
      <c r="I451" s="8">
        <v>0</v>
      </c>
      <c r="J451" s="160">
        <f t="shared" si="26"/>
        <v>0</v>
      </c>
      <c r="K451" s="9" t="s">
        <v>59</v>
      </c>
      <c r="L451" s="5" t="s">
        <v>945</v>
      </c>
      <c r="M451" s="7" t="s">
        <v>945</v>
      </c>
      <c r="N451" s="93"/>
      <c r="O451" s="21">
        <v>1</v>
      </c>
      <c r="P451" s="160">
        <f t="shared" si="27"/>
        <v>100</v>
      </c>
      <c r="Q451" s="22" t="s">
        <v>58</v>
      </c>
      <c r="R451" s="9" t="s">
        <v>1498</v>
      </c>
      <c r="S451" s="8" t="s">
        <v>1466</v>
      </c>
    </row>
    <row r="452" spans="1:19">
      <c r="A452" s="102" t="s">
        <v>1551</v>
      </c>
      <c r="B452" s="99" t="s">
        <v>378</v>
      </c>
      <c r="C452" s="5" t="s">
        <v>16</v>
      </c>
      <c r="D452" s="164">
        <f>$N$454-I452*($N$454-$N$449)</f>
        <v>89.39</v>
      </c>
      <c r="E452" s="164">
        <f>$N$437-O452*($N$437-$N$429)</f>
        <v>66.040000000000006</v>
      </c>
      <c r="F452" t="str">
        <f t="shared" ref="F452:F515" si="28">CONCATENATE(J452," percent up in ",K452," international stage")</f>
        <v>0 percent up in Coniacian international stage</v>
      </c>
      <c r="G452" t="str">
        <f t="shared" ref="G452:G515" si="29">CONCATENATE(P452," percent up in ",Q452," international stage")</f>
        <v>100 percent up in Maastrichtian international stage</v>
      </c>
      <c r="I452" s="8">
        <v>0</v>
      </c>
      <c r="J452" s="160">
        <f t="shared" ref="J452:J515" si="30">ROUND(I452*100,1)</f>
        <v>0</v>
      </c>
      <c r="K452" s="9" t="s">
        <v>59</v>
      </c>
      <c r="L452" s="5" t="s">
        <v>945</v>
      </c>
      <c r="M452" s="7" t="s">
        <v>945</v>
      </c>
      <c r="N452" s="93"/>
      <c r="O452" s="21">
        <v>1</v>
      </c>
      <c r="P452" s="160">
        <f t="shared" ref="P452:P515" si="31">ROUND(O452*100,1)</f>
        <v>100</v>
      </c>
      <c r="Q452" s="22" t="s">
        <v>56</v>
      </c>
      <c r="R452" s="9" t="s">
        <v>1498</v>
      </c>
      <c r="S452" s="8" t="s">
        <v>1466</v>
      </c>
    </row>
    <row r="453" spans="1:19">
      <c r="A453" s="102" t="s">
        <v>1551</v>
      </c>
      <c r="B453" s="99" t="s">
        <v>864</v>
      </c>
      <c r="C453" s="5" t="s">
        <v>22</v>
      </c>
      <c r="D453" s="164">
        <f>$N$454-I453*($N$454-$N$449)</f>
        <v>89.39</v>
      </c>
      <c r="E453" s="164">
        <f>$N$447-O453*($N$447-$N$437)</f>
        <v>77.95449612403101</v>
      </c>
      <c r="F453" t="str">
        <f t="shared" si="28"/>
        <v>0 percent up in Coniacian international stage</v>
      </c>
      <c r="G453" t="str">
        <f t="shared" si="29"/>
        <v>49.6 percent up in Campanian international stage</v>
      </c>
      <c r="I453" s="8">
        <v>0</v>
      </c>
      <c r="J453" s="160">
        <f t="shared" si="30"/>
        <v>0</v>
      </c>
      <c r="K453" s="9" t="s">
        <v>59</v>
      </c>
      <c r="L453" s="5" t="s">
        <v>945</v>
      </c>
      <c r="M453" s="7" t="s">
        <v>945</v>
      </c>
      <c r="N453" s="93"/>
      <c r="O453" s="21">
        <v>0.49612403100775215</v>
      </c>
      <c r="P453" s="160">
        <f t="shared" si="31"/>
        <v>49.6</v>
      </c>
      <c r="Q453" s="22" t="s">
        <v>57</v>
      </c>
      <c r="R453" s="9" t="s">
        <v>1499</v>
      </c>
      <c r="S453" s="8" t="s">
        <v>1466</v>
      </c>
    </row>
    <row r="454" spans="1:19">
      <c r="A454" s="102" t="s">
        <v>1551</v>
      </c>
      <c r="B454" s="99" t="s">
        <v>59</v>
      </c>
      <c r="C454" s="5" t="s">
        <v>945</v>
      </c>
      <c r="D454" s="164">
        <f>$N$454-I454*($N$454-$N$449)</f>
        <v>89.39</v>
      </c>
      <c r="E454" s="164">
        <f>$N$454-O454*($N$454-$N$449)</f>
        <v>85.7</v>
      </c>
      <c r="F454" t="str">
        <f t="shared" si="28"/>
        <v>0 percent up in Coniacian international stage</v>
      </c>
      <c r="G454" t="str">
        <f t="shared" si="29"/>
        <v>100 percent up in Coniacian international stage</v>
      </c>
      <c r="I454" s="8">
        <v>0</v>
      </c>
      <c r="J454" s="160">
        <f t="shared" si="30"/>
        <v>0</v>
      </c>
      <c r="K454" s="9" t="s">
        <v>59</v>
      </c>
      <c r="L454" s="5" t="s">
        <v>1505</v>
      </c>
      <c r="M454" s="7" t="s">
        <v>171</v>
      </c>
      <c r="N454" s="94">
        <f>Master_Chronostrat!I39</f>
        <v>89.39</v>
      </c>
      <c r="O454" s="21">
        <v>1</v>
      </c>
      <c r="P454" s="160">
        <f t="shared" si="31"/>
        <v>100</v>
      </c>
      <c r="Q454" s="22" t="s">
        <v>59</v>
      </c>
      <c r="R454" s="9" t="s">
        <v>1505</v>
      </c>
      <c r="S454" s="8" t="s">
        <v>1466</v>
      </c>
    </row>
    <row r="455" spans="1:19">
      <c r="A455" s="102" t="s">
        <v>1551</v>
      </c>
      <c r="B455" s="97" t="s">
        <v>463</v>
      </c>
      <c r="C455" s="5" t="s">
        <v>1424</v>
      </c>
      <c r="D455" s="164">
        <f>$N$461-I455*($N$461-$N$454)</f>
        <v>92.289285714285725</v>
      </c>
      <c r="E455" s="164">
        <f>$N$461-O455*($N$461-$N$454)</f>
        <v>91.108095238095245</v>
      </c>
      <c r="F455" t="str">
        <f t="shared" si="28"/>
        <v>35.7 percent up in Turonian international stage</v>
      </c>
      <c r="G455" t="str">
        <f t="shared" si="29"/>
        <v>61.9 percent up in Turonian international stage</v>
      </c>
      <c r="I455" s="8">
        <v>0.35714285714285687</v>
      </c>
      <c r="J455" s="160">
        <f t="shared" si="30"/>
        <v>35.700000000000003</v>
      </c>
      <c r="K455" s="9" t="s">
        <v>60</v>
      </c>
      <c r="L455" s="5" t="s">
        <v>945</v>
      </c>
      <c r="M455" s="7" t="s">
        <v>945</v>
      </c>
      <c r="N455" s="93"/>
      <c r="O455" s="21">
        <v>0.61904761904761729</v>
      </c>
      <c r="P455" s="160">
        <f t="shared" si="31"/>
        <v>61.9</v>
      </c>
      <c r="Q455" s="22" t="s">
        <v>60</v>
      </c>
      <c r="R455" s="9" t="s">
        <v>1500</v>
      </c>
      <c r="S455" s="8">
        <v>0.26190476190475936</v>
      </c>
    </row>
    <row r="456" spans="1:19">
      <c r="A456" s="102" t="s">
        <v>1551</v>
      </c>
      <c r="B456" s="99" t="s">
        <v>10</v>
      </c>
      <c r="C456" s="5" t="s">
        <v>1424</v>
      </c>
      <c r="D456" s="164">
        <f>$N$461-I456*($N$461-$N$454)</f>
        <v>92.289285714285725</v>
      </c>
      <c r="E456" s="164">
        <f>$N$461-O456*($N$461-$N$454)</f>
        <v>91.108095238095245</v>
      </c>
      <c r="F456" t="str">
        <f t="shared" si="28"/>
        <v>35.7 percent up in Turonian international stage</v>
      </c>
      <c r="G456" t="str">
        <f t="shared" si="29"/>
        <v>61.9 percent up in Turonian international stage</v>
      </c>
      <c r="I456" s="8">
        <v>0.35714285714285687</v>
      </c>
      <c r="J456" s="160">
        <f t="shared" si="30"/>
        <v>35.700000000000003</v>
      </c>
      <c r="K456" s="9" t="s">
        <v>60</v>
      </c>
      <c r="L456" s="5" t="s">
        <v>945</v>
      </c>
      <c r="M456" s="7" t="s">
        <v>945</v>
      </c>
      <c r="N456" s="93"/>
      <c r="O456" s="21">
        <v>0.61904761904761729</v>
      </c>
      <c r="P456" s="160">
        <f t="shared" si="31"/>
        <v>61.9</v>
      </c>
      <c r="Q456" s="22" t="s">
        <v>60</v>
      </c>
      <c r="R456" s="9" t="s">
        <v>1500</v>
      </c>
      <c r="S456" s="8">
        <v>0.26190476190475936</v>
      </c>
    </row>
    <row r="457" spans="1:19">
      <c r="A457" s="102" t="s">
        <v>1551</v>
      </c>
      <c r="B457" s="98" t="s">
        <v>1436</v>
      </c>
      <c r="C457" s="5" t="s">
        <v>1424</v>
      </c>
      <c r="D457" s="164">
        <f>$N$461-I457*($N$461-$N$454)</f>
        <v>92.71880952380954</v>
      </c>
      <c r="E457" s="164">
        <f>$N$461-O457*($N$461-$N$454)</f>
        <v>89.39</v>
      </c>
      <c r="F457" t="str">
        <f t="shared" si="28"/>
        <v>26.2 percent up in Turonian international stage</v>
      </c>
      <c r="G457" t="str">
        <f t="shared" si="29"/>
        <v>100 percent up in Turonian international stage</v>
      </c>
      <c r="I457" s="8">
        <v>0.26190476190476042</v>
      </c>
      <c r="J457" s="160">
        <f t="shared" si="30"/>
        <v>26.2</v>
      </c>
      <c r="K457" s="9" t="s">
        <v>60</v>
      </c>
      <c r="L457" s="5" t="s">
        <v>945</v>
      </c>
      <c r="M457" s="7" t="s">
        <v>945</v>
      </c>
      <c r="N457" s="93"/>
      <c r="O457" s="21">
        <v>1</v>
      </c>
      <c r="P457" s="160">
        <f t="shared" si="31"/>
        <v>100</v>
      </c>
      <c r="Q457" s="22" t="s">
        <v>60</v>
      </c>
      <c r="R457" s="9" t="s">
        <v>1502</v>
      </c>
      <c r="S457" s="8" t="s">
        <v>1466</v>
      </c>
    </row>
    <row r="458" spans="1:19">
      <c r="A458" s="102" t="s">
        <v>1551</v>
      </c>
      <c r="B458" s="99" t="s">
        <v>719</v>
      </c>
      <c r="C458" s="5" t="s">
        <v>999</v>
      </c>
      <c r="D458" s="164">
        <f>$N$461-I458*($N$461-$N$454)</f>
        <v>93.363095238095241</v>
      </c>
      <c r="E458" s="164">
        <f>$N$454-O458*($N$454-$N$449)</f>
        <v>86.965142857142865</v>
      </c>
      <c r="F458" t="str">
        <f t="shared" si="28"/>
        <v>11.9 percent up in Turonian international stage</v>
      </c>
      <c r="G458" t="str">
        <f t="shared" si="29"/>
        <v>65.7 percent up in Coniacian international stage</v>
      </c>
      <c r="I458" s="8">
        <v>0.11904761904761896</v>
      </c>
      <c r="J458" s="160">
        <f t="shared" si="30"/>
        <v>11.9</v>
      </c>
      <c r="K458" s="9" t="s">
        <v>60</v>
      </c>
      <c r="L458" s="5" t="s">
        <v>945</v>
      </c>
      <c r="M458" s="7" t="s">
        <v>945</v>
      </c>
      <c r="N458" s="93"/>
      <c r="O458" s="21">
        <v>0.65714285714285636</v>
      </c>
      <c r="P458" s="160">
        <f t="shared" si="31"/>
        <v>65.7</v>
      </c>
      <c r="Q458" s="22" t="s">
        <v>59</v>
      </c>
      <c r="R458" s="9" t="s">
        <v>1499</v>
      </c>
      <c r="S458" s="8" t="s">
        <v>1466</v>
      </c>
    </row>
    <row r="459" spans="1:19">
      <c r="A459" s="102" t="s">
        <v>1551</v>
      </c>
      <c r="B459" s="99" t="s">
        <v>441</v>
      </c>
      <c r="C459" s="5" t="s">
        <v>1424</v>
      </c>
      <c r="D459" s="164">
        <f>$N$461-I459*($N$461-$N$454)</f>
        <v>93.9</v>
      </c>
      <c r="E459" s="164">
        <f>$N$461-O459*($N$461-$N$454)</f>
        <v>92.289285714285725</v>
      </c>
      <c r="F459" t="str">
        <f t="shared" si="28"/>
        <v>0 percent up in Turonian international stage</v>
      </c>
      <c r="G459" t="str">
        <f t="shared" si="29"/>
        <v>35.7 percent up in Turonian international stage</v>
      </c>
      <c r="I459" s="8">
        <v>0</v>
      </c>
      <c r="J459" s="160">
        <f t="shared" si="30"/>
        <v>0</v>
      </c>
      <c r="K459" s="9" t="s">
        <v>60</v>
      </c>
      <c r="L459" s="5" t="s">
        <v>945</v>
      </c>
      <c r="M459" s="7" t="s">
        <v>945</v>
      </c>
      <c r="N459" s="93"/>
      <c r="O459" s="21">
        <v>0.35714285714285693</v>
      </c>
      <c r="P459" s="160">
        <f t="shared" si="31"/>
        <v>35.700000000000003</v>
      </c>
      <c r="Q459" s="22" t="s">
        <v>60</v>
      </c>
      <c r="R459" s="9" t="s">
        <v>1501</v>
      </c>
      <c r="S459" s="8" t="s">
        <v>1466</v>
      </c>
    </row>
    <row r="460" spans="1:19">
      <c r="A460" s="102" t="s">
        <v>1551</v>
      </c>
      <c r="B460" s="98" t="s">
        <v>1437</v>
      </c>
      <c r="C460" s="5" t="s">
        <v>1424</v>
      </c>
      <c r="D460" s="164">
        <f>$N$461-I460*($N$461-$N$454)</f>
        <v>93.9</v>
      </c>
      <c r="E460" s="164">
        <f>$N$461-O460*($N$461-$N$454)</f>
        <v>92.289285714285725</v>
      </c>
      <c r="F460" t="str">
        <f t="shared" si="28"/>
        <v>0 percent up in Turonian international stage</v>
      </c>
      <c r="G460" t="str">
        <f t="shared" si="29"/>
        <v>35.7 percent up in Turonian international stage</v>
      </c>
      <c r="I460" s="8">
        <v>0</v>
      </c>
      <c r="J460" s="160">
        <f t="shared" si="30"/>
        <v>0</v>
      </c>
      <c r="K460" s="9" t="s">
        <v>60</v>
      </c>
      <c r="L460" s="5" t="s">
        <v>945</v>
      </c>
      <c r="M460" s="7" t="s">
        <v>945</v>
      </c>
      <c r="N460" s="93"/>
      <c r="O460" s="21">
        <v>0.35714285714285693</v>
      </c>
      <c r="P460" s="160">
        <f t="shared" si="31"/>
        <v>35.700000000000003</v>
      </c>
      <c r="Q460" s="22" t="s">
        <v>60</v>
      </c>
      <c r="R460" s="9" t="s">
        <v>1501</v>
      </c>
      <c r="S460" s="8" t="s">
        <v>1466</v>
      </c>
    </row>
    <row r="461" spans="1:19">
      <c r="A461" s="102" t="s">
        <v>1551</v>
      </c>
      <c r="B461" s="99" t="s">
        <v>60</v>
      </c>
      <c r="C461" s="5" t="s">
        <v>945</v>
      </c>
      <c r="D461" s="164">
        <f>$N$461-I461*($N$461-$N$454)</f>
        <v>93.9</v>
      </c>
      <c r="E461" s="164">
        <f>$N$461-O461*($N$461-$N$454)</f>
        <v>89.39</v>
      </c>
      <c r="F461" t="str">
        <f t="shared" si="28"/>
        <v>0 percent up in Turonian international stage</v>
      </c>
      <c r="G461" t="str">
        <f t="shared" si="29"/>
        <v>100 percent up in Turonian international stage</v>
      </c>
      <c r="I461" s="8">
        <v>0</v>
      </c>
      <c r="J461" s="160">
        <f t="shared" si="30"/>
        <v>0</v>
      </c>
      <c r="K461" s="9" t="s">
        <v>60</v>
      </c>
      <c r="L461" s="5" t="s">
        <v>1505</v>
      </c>
      <c r="M461" s="7" t="s">
        <v>172</v>
      </c>
      <c r="N461" s="94">
        <f>Master_Chronostrat!I42</f>
        <v>93.9</v>
      </c>
      <c r="O461" s="21">
        <v>1</v>
      </c>
      <c r="P461" s="160">
        <f t="shared" si="31"/>
        <v>100</v>
      </c>
      <c r="Q461" s="22" t="s">
        <v>60</v>
      </c>
      <c r="R461" s="9" t="s">
        <v>1505</v>
      </c>
      <c r="S461" s="8" t="s">
        <v>1466</v>
      </c>
    </row>
    <row r="462" spans="1:19">
      <c r="A462" s="102" t="s">
        <v>1551</v>
      </c>
      <c r="B462" s="99" t="s">
        <v>496</v>
      </c>
      <c r="C462" s="5" t="s">
        <v>999</v>
      </c>
      <c r="D462" s="164">
        <f>$N$470-I462*($N$470-$N$461)</f>
        <v>95.522950819672133</v>
      </c>
      <c r="E462" s="164">
        <f>$N$461-O462*($N$461-$N$454)</f>
        <v>93.363095238095241</v>
      </c>
      <c r="F462" t="str">
        <f t="shared" si="28"/>
        <v>75.4 percent up in Cenomanian international stage</v>
      </c>
      <c r="G462" t="str">
        <f t="shared" si="29"/>
        <v>11.9 percent up in Turonian international stage</v>
      </c>
      <c r="I462" s="8">
        <v>0.75409836065573743</v>
      </c>
      <c r="J462" s="160">
        <f t="shared" si="30"/>
        <v>75.400000000000006</v>
      </c>
      <c r="K462" s="9" t="s">
        <v>61</v>
      </c>
      <c r="L462" s="5" t="s">
        <v>945</v>
      </c>
      <c r="M462" s="7" t="s">
        <v>945</v>
      </c>
      <c r="N462" s="93"/>
      <c r="O462" s="21">
        <v>0.11904761904761897</v>
      </c>
      <c r="P462" s="160">
        <f t="shared" si="31"/>
        <v>11.9</v>
      </c>
      <c r="Q462" s="22" t="s">
        <v>60</v>
      </c>
      <c r="R462" s="9" t="s">
        <v>1499</v>
      </c>
      <c r="S462" s="8" t="s">
        <v>1466</v>
      </c>
    </row>
    <row r="463" spans="1:19">
      <c r="A463" s="102" t="s">
        <v>1551</v>
      </c>
      <c r="B463" s="99" t="s">
        <v>648</v>
      </c>
      <c r="C463" s="5" t="s">
        <v>22</v>
      </c>
      <c r="D463" s="164">
        <f>$N$470-I463*($N$470-$N$461)</f>
        <v>97.254098360655732</v>
      </c>
      <c r="E463" s="164">
        <f>$N$461-O463*($N$461-$N$454)</f>
        <v>89.39</v>
      </c>
      <c r="F463" t="str">
        <f t="shared" si="28"/>
        <v>49.2 percent up in Cenomanian international stage</v>
      </c>
      <c r="G463" t="str">
        <f t="shared" si="29"/>
        <v>100 percent up in Turonian international stage</v>
      </c>
      <c r="I463" s="8">
        <v>0.49180327868852503</v>
      </c>
      <c r="J463" s="160">
        <f t="shared" si="30"/>
        <v>49.2</v>
      </c>
      <c r="K463" s="9" t="s">
        <v>61</v>
      </c>
      <c r="L463" s="5" t="s">
        <v>945</v>
      </c>
      <c r="M463" s="7" t="s">
        <v>945</v>
      </c>
      <c r="N463" s="93"/>
      <c r="O463" s="21">
        <v>1</v>
      </c>
      <c r="P463" s="160">
        <f t="shared" si="31"/>
        <v>100</v>
      </c>
      <c r="Q463" s="22" t="s">
        <v>60</v>
      </c>
      <c r="R463" s="9" t="s">
        <v>1499</v>
      </c>
      <c r="S463" s="8" t="s">
        <v>1466</v>
      </c>
    </row>
    <row r="464" spans="1:19">
      <c r="A464" s="102" t="s">
        <v>1551</v>
      </c>
      <c r="B464" s="99" t="s">
        <v>501</v>
      </c>
      <c r="C464" s="5" t="s">
        <v>945</v>
      </c>
      <c r="D464" s="164">
        <f>$N$470-I464*($N$470-$N$461)</f>
        <v>100.5</v>
      </c>
      <c r="E464" s="164">
        <f>$N$437-O464*($N$437-$N$429)</f>
        <v>66.040000000000006</v>
      </c>
      <c r="F464" t="str">
        <f t="shared" si="28"/>
        <v>0 percent up in Cenomanian international stage</v>
      </c>
      <c r="G464" t="str">
        <f t="shared" si="29"/>
        <v>100 percent up in Maastrichtian international stage</v>
      </c>
      <c r="I464" s="8">
        <v>0</v>
      </c>
      <c r="J464" s="160">
        <f t="shared" si="30"/>
        <v>0</v>
      </c>
      <c r="K464" s="9" t="s">
        <v>61</v>
      </c>
      <c r="L464" s="5" t="s">
        <v>945</v>
      </c>
      <c r="M464" s="7" t="s">
        <v>945</v>
      </c>
      <c r="N464" s="93"/>
      <c r="O464" s="21">
        <v>1</v>
      </c>
      <c r="P464" s="160">
        <f t="shared" si="31"/>
        <v>100</v>
      </c>
      <c r="Q464" s="22" t="s">
        <v>56</v>
      </c>
      <c r="R464" s="9" t="s">
        <v>1498</v>
      </c>
      <c r="S464" s="8" t="s">
        <v>1466</v>
      </c>
    </row>
    <row r="465" spans="1:19" ht="26">
      <c r="A465" s="102" t="s">
        <v>1551</v>
      </c>
      <c r="B465" s="99" t="s">
        <v>932</v>
      </c>
      <c r="C465" s="5" t="s">
        <v>1263</v>
      </c>
      <c r="D465" s="164">
        <f>$N$470-I465*($N$470-$N$461)</f>
        <v>100.5</v>
      </c>
      <c r="E465" s="164">
        <f>$N$437-O465*($N$437-$N$429)</f>
        <v>66.040000000000006</v>
      </c>
      <c r="F465" t="str">
        <f t="shared" si="28"/>
        <v>0 percent up in Cenomanian international stage</v>
      </c>
      <c r="G465" t="str">
        <f t="shared" si="29"/>
        <v>100 percent up in Maastrichtian international stage</v>
      </c>
      <c r="I465" s="8">
        <v>0</v>
      </c>
      <c r="J465" s="160">
        <f t="shared" si="30"/>
        <v>0</v>
      </c>
      <c r="K465" s="9" t="s">
        <v>61</v>
      </c>
      <c r="L465" s="5" t="s">
        <v>945</v>
      </c>
      <c r="M465" s="7" t="s">
        <v>945</v>
      </c>
      <c r="N465" s="93"/>
      <c r="O465" s="21">
        <v>1</v>
      </c>
      <c r="P465" s="160">
        <f t="shared" si="31"/>
        <v>100</v>
      </c>
      <c r="Q465" s="22" t="s">
        <v>56</v>
      </c>
      <c r="R465" s="9" t="s">
        <v>1498</v>
      </c>
      <c r="S465" s="8" t="s">
        <v>1466</v>
      </c>
    </row>
    <row r="466" spans="1:19">
      <c r="A466" s="102" t="s">
        <v>1551</v>
      </c>
      <c r="B466" s="99" t="s">
        <v>645</v>
      </c>
      <c r="C466" s="5" t="s">
        <v>18</v>
      </c>
      <c r="D466" s="164">
        <f>$N$470-I466*($N$470-$N$461)</f>
        <v>100.5</v>
      </c>
      <c r="E466" s="164">
        <f>$N$437-O466*($N$437-$N$429)</f>
        <v>66.040000000000006</v>
      </c>
      <c r="F466" t="str">
        <f t="shared" si="28"/>
        <v>0 percent up in Cenomanian international stage</v>
      </c>
      <c r="G466" t="str">
        <f t="shared" si="29"/>
        <v>100 percent up in Maastrichtian international stage</v>
      </c>
      <c r="I466" s="8">
        <v>0</v>
      </c>
      <c r="J466" s="160">
        <f t="shared" si="30"/>
        <v>0</v>
      </c>
      <c r="K466" s="9" t="s">
        <v>61</v>
      </c>
      <c r="L466" s="5" t="s">
        <v>945</v>
      </c>
      <c r="M466" s="7" t="s">
        <v>945</v>
      </c>
      <c r="N466" s="93"/>
      <c r="O466" s="21">
        <v>1</v>
      </c>
      <c r="P466" s="160">
        <f t="shared" si="31"/>
        <v>100</v>
      </c>
      <c r="Q466" s="22" t="s">
        <v>56</v>
      </c>
      <c r="R466" s="9" t="s">
        <v>1498</v>
      </c>
      <c r="S466" s="8" t="s">
        <v>1466</v>
      </c>
    </row>
    <row r="467" spans="1:19">
      <c r="A467" s="102" t="s">
        <v>1551</v>
      </c>
      <c r="B467" s="99" t="s">
        <v>761</v>
      </c>
      <c r="C467" s="5" t="s">
        <v>999</v>
      </c>
      <c r="D467" s="164">
        <f>$N$470-I467*($N$470-$N$461)</f>
        <v>100.5</v>
      </c>
      <c r="E467" s="164">
        <f>$N$470-O467*($N$470-$N$461)</f>
        <v>95.522950819672133</v>
      </c>
      <c r="F467" t="str">
        <f t="shared" si="28"/>
        <v>0 percent up in Cenomanian international stage</v>
      </c>
      <c r="G467" t="str">
        <f t="shared" si="29"/>
        <v>75.4 percent up in Cenomanian international stage</v>
      </c>
      <c r="I467" s="8">
        <v>0</v>
      </c>
      <c r="J467" s="160">
        <f t="shared" si="30"/>
        <v>0</v>
      </c>
      <c r="K467" s="9" t="s">
        <v>61</v>
      </c>
      <c r="L467" s="5" t="s">
        <v>945</v>
      </c>
      <c r="M467" s="7" t="s">
        <v>945</v>
      </c>
      <c r="N467" s="93"/>
      <c r="O467" s="21">
        <v>0.75409836065573743</v>
      </c>
      <c r="P467" s="160">
        <f t="shared" si="31"/>
        <v>75.400000000000006</v>
      </c>
      <c r="Q467" s="22" t="s">
        <v>61</v>
      </c>
      <c r="R467" s="9" t="s">
        <v>1501</v>
      </c>
      <c r="S467" s="8" t="s">
        <v>1466</v>
      </c>
    </row>
    <row r="468" spans="1:19">
      <c r="A468" s="102" t="s">
        <v>1551</v>
      </c>
      <c r="B468" s="99" t="s">
        <v>894</v>
      </c>
      <c r="C468" s="5" t="s">
        <v>945</v>
      </c>
      <c r="D468" s="164">
        <f>$N$470-I468*($N$470-$N$461)</f>
        <v>100.5</v>
      </c>
      <c r="E468" s="164">
        <f>$N$470-O468*($N$470-$N$461)</f>
        <v>93.9</v>
      </c>
      <c r="F468" t="str">
        <f t="shared" si="28"/>
        <v>0 percent up in Cenomanian international stage</v>
      </c>
      <c r="G468" t="str">
        <f t="shared" si="29"/>
        <v>100 percent up in Cenomanian international stage</v>
      </c>
      <c r="I468" s="8">
        <v>0</v>
      </c>
      <c r="J468" s="160">
        <f t="shared" si="30"/>
        <v>0</v>
      </c>
      <c r="K468" s="9" t="s">
        <v>61</v>
      </c>
      <c r="L468" s="5" t="s">
        <v>945</v>
      </c>
      <c r="M468" s="7" t="s">
        <v>945</v>
      </c>
      <c r="N468" s="93"/>
      <c r="O468" s="21">
        <v>1</v>
      </c>
      <c r="P468" s="160">
        <f t="shared" si="31"/>
        <v>100</v>
      </c>
      <c r="Q468" s="22" t="s">
        <v>61</v>
      </c>
      <c r="R468" s="9" t="s">
        <v>1498</v>
      </c>
      <c r="S468" s="8" t="s">
        <v>1466</v>
      </c>
    </row>
    <row r="469" spans="1:19">
      <c r="A469" s="102" t="s">
        <v>1551</v>
      </c>
      <c r="B469" s="99" t="s">
        <v>61</v>
      </c>
      <c r="C469" s="5" t="s">
        <v>945</v>
      </c>
      <c r="D469" s="164">
        <f>$N$470-I469*($N$470-$N$461)</f>
        <v>100.5</v>
      </c>
      <c r="E469" s="164">
        <f>$N$470-O469*($N$470-$N$461)</f>
        <v>93.9</v>
      </c>
      <c r="F469" t="str">
        <f t="shared" si="28"/>
        <v>0 percent up in Cenomanian international stage</v>
      </c>
      <c r="G469" t="str">
        <f t="shared" si="29"/>
        <v>100 percent up in Cenomanian international stage</v>
      </c>
      <c r="I469" s="8">
        <v>0</v>
      </c>
      <c r="J469" s="160">
        <f t="shared" si="30"/>
        <v>0</v>
      </c>
      <c r="K469" s="9" t="s">
        <v>61</v>
      </c>
      <c r="L469" s="5" t="s">
        <v>1505</v>
      </c>
      <c r="M469" s="7" t="s">
        <v>173</v>
      </c>
      <c r="N469" s="94">
        <f>Master_Chronostrat!I45</f>
        <v>100.5</v>
      </c>
      <c r="O469" s="21">
        <v>1</v>
      </c>
      <c r="P469" s="160">
        <f t="shared" si="31"/>
        <v>100</v>
      </c>
      <c r="Q469" s="22" t="s">
        <v>61</v>
      </c>
      <c r="R469" s="9" t="s">
        <v>1505</v>
      </c>
      <c r="S469" s="8" t="s">
        <v>1466</v>
      </c>
    </row>
    <row r="470" spans="1:19">
      <c r="A470" s="102" t="s">
        <v>1551</v>
      </c>
      <c r="B470" s="99" t="s">
        <v>299</v>
      </c>
      <c r="C470" s="5" t="s">
        <v>945</v>
      </c>
      <c r="D470" s="164">
        <f>$N$470-I470*($N$470-$N$461)</f>
        <v>100.5</v>
      </c>
      <c r="E470" s="164">
        <f>$N$437-O470*($N$437-$N$429)</f>
        <v>66.040000000000006</v>
      </c>
      <c r="F470" t="str">
        <f t="shared" si="28"/>
        <v>0 percent up in Cenomanian international stage</v>
      </c>
      <c r="G470" t="str">
        <f t="shared" si="29"/>
        <v>100 percent up in Maastrichtian international stage</v>
      </c>
      <c r="I470" s="8">
        <v>0</v>
      </c>
      <c r="J470" s="160">
        <f t="shared" si="30"/>
        <v>0</v>
      </c>
      <c r="K470" s="9" t="s">
        <v>61</v>
      </c>
      <c r="L470" s="5" t="s">
        <v>1505</v>
      </c>
      <c r="M470" s="7" t="s">
        <v>167</v>
      </c>
      <c r="N470" s="94">
        <f>Master_Chronostrat!I45</f>
        <v>100.5</v>
      </c>
      <c r="O470" s="21">
        <v>1</v>
      </c>
      <c r="P470" s="160">
        <f t="shared" si="31"/>
        <v>100</v>
      </c>
      <c r="Q470" s="22" t="s">
        <v>56</v>
      </c>
      <c r="R470" s="9" t="s">
        <v>1503</v>
      </c>
      <c r="S470" s="8" t="s">
        <v>1466</v>
      </c>
    </row>
    <row r="471" spans="1:19">
      <c r="A471" s="102" t="s">
        <v>1551</v>
      </c>
      <c r="B471" s="99" t="s">
        <v>966</v>
      </c>
      <c r="C471" s="5" t="s">
        <v>1424</v>
      </c>
      <c r="D471" s="164">
        <f>$N$475-I471*($N$475-$N$470)</f>
        <v>102.08750000000001</v>
      </c>
      <c r="E471" s="164">
        <f>$N$475-O471*($N$475-$N$470)</f>
        <v>100.5</v>
      </c>
      <c r="F471" t="str">
        <f t="shared" si="28"/>
        <v>87.5 percent up in Albian international stage</v>
      </c>
      <c r="G471" t="str">
        <f t="shared" si="29"/>
        <v>100 percent up in Albian international stage</v>
      </c>
      <c r="I471" s="8">
        <v>0.87499999999999911</v>
      </c>
      <c r="J471" s="160">
        <f t="shared" si="30"/>
        <v>87.5</v>
      </c>
      <c r="K471" s="9" t="s">
        <v>62</v>
      </c>
      <c r="L471" s="5" t="s">
        <v>945</v>
      </c>
      <c r="M471" s="7" t="s">
        <v>945</v>
      </c>
      <c r="N471" s="93"/>
      <c r="O471" s="21">
        <v>1</v>
      </c>
      <c r="P471" s="160">
        <f t="shared" si="31"/>
        <v>100</v>
      </c>
      <c r="Q471" s="22" t="s">
        <v>62</v>
      </c>
      <c r="R471" s="9" t="s">
        <v>1502</v>
      </c>
      <c r="S471" s="8" t="s">
        <v>1466</v>
      </c>
    </row>
    <row r="472" spans="1:19">
      <c r="A472" s="102" t="s">
        <v>1551</v>
      </c>
      <c r="B472" s="99" t="s">
        <v>751</v>
      </c>
      <c r="C472" s="5" t="s">
        <v>999</v>
      </c>
      <c r="D472" s="164">
        <f>$N$475-I472*($N$475-$N$470)</f>
        <v>105.00645161290323</v>
      </c>
      <c r="E472" s="164">
        <f>$N$475-O472*($N$475-$N$470)</f>
        <v>100.5</v>
      </c>
      <c r="F472" t="str">
        <f t="shared" si="28"/>
        <v>64.5 percent up in Albian international stage</v>
      </c>
      <c r="G472" t="str">
        <f t="shared" si="29"/>
        <v>100 percent up in Albian international stage</v>
      </c>
      <c r="I472" s="8">
        <v>0.64516129032258029</v>
      </c>
      <c r="J472" s="160">
        <f t="shared" si="30"/>
        <v>64.5</v>
      </c>
      <c r="K472" s="9" t="s">
        <v>62</v>
      </c>
      <c r="L472" s="5" t="s">
        <v>945</v>
      </c>
      <c r="M472" s="7" t="s">
        <v>945</v>
      </c>
      <c r="N472" s="93"/>
      <c r="O472" s="21">
        <v>1</v>
      </c>
      <c r="P472" s="160">
        <f t="shared" si="31"/>
        <v>100</v>
      </c>
      <c r="Q472" s="22" t="s">
        <v>62</v>
      </c>
      <c r="R472" s="9" t="s">
        <v>1502</v>
      </c>
      <c r="S472" s="8" t="s">
        <v>1466</v>
      </c>
    </row>
    <row r="473" spans="1:19">
      <c r="A473" s="102" t="s">
        <v>1551</v>
      </c>
      <c r="B473" s="99" t="s">
        <v>866</v>
      </c>
      <c r="C473" s="5" t="s">
        <v>999</v>
      </c>
      <c r="D473" s="164">
        <f>$N$475-I473*($N$475-$N$470)</f>
        <v>111.15161290322581</v>
      </c>
      <c r="E473" s="164">
        <f>$N$475-O473*($N$475-$N$470)</f>
        <v>105.00645161290323</v>
      </c>
      <c r="F473" t="str">
        <f t="shared" si="28"/>
        <v>16.1 percent up in Albian international stage</v>
      </c>
      <c r="G473" t="str">
        <f t="shared" si="29"/>
        <v>64.5 percent up in Albian international stage</v>
      </c>
      <c r="I473" s="8">
        <v>0.16129032258064513</v>
      </c>
      <c r="J473" s="160">
        <f t="shared" si="30"/>
        <v>16.100000000000001</v>
      </c>
      <c r="K473" s="9" t="s">
        <v>62</v>
      </c>
      <c r="L473" s="5" t="s">
        <v>945</v>
      </c>
      <c r="M473" s="7" t="s">
        <v>945</v>
      </c>
      <c r="N473" s="93"/>
      <c r="O473" s="21">
        <v>0.64516129032258029</v>
      </c>
      <c r="P473" s="160">
        <f t="shared" si="31"/>
        <v>64.5</v>
      </c>
      <c r="Q473" s="22" t="s">
        <v>62</v>
      </c>
      <c r="R473" s="9" t="s">
        <v>1500</v>
      </c>
      <c r="S473" s="8">
        <v>0.48387096774193539</v>
      </c>
    </row>
    <row r="474" spans="1:19">
      <c r="A474" s="102" t="s">
        <v>1551</v>
      </c>
      <c r="B474" s="99" t="s">
        <v>628</v>
      </c>
      <c r="C474" s="5" t="s">
        <v>945</v>
      </c>
      <c r="D474" s="164">
        <f>$N$475-I474*($N$475-$N$470)</f>
        <v>113.2</v>
      </c>
      <c r="E474" s="164">
        <f>$N$475-O474*($N$475-$N$470)</f>
        <v>100.5</v>
      </c>
      <c r="F474" t="str">
        <f t="shared" si="28"/>
        <v>0 percent up in Albian international stage</v>
      </c>
      <c r="G474" t="str">
        <f t="shared" si="29"/>
        <v>100 percent up in Albian international stage</v>
      </c>
      <c r="I474" s="8">
        <v>0</v>
      </c>
      <c r="J474" s="160">
        <f t="shared" si="30"/>
        <v>0</v>
      </c>
      <c r="K474" s="9" t="s">
        <v>62</v>
      </c>
      <c r="L474" s="5" t="s">
        <v>945</v>
      </c>
      <c r="M474" s="7" t="s">
        <v>945</v>
      </c>
      <c r="N474" s="93"/>
      <c r="O474" s="21">
        <v>1</v>
      </c>
      <c r="P474" s="160">
        <f t="shared" si="31"/>
        <v>100</v>
      </c>
      <c r="Q474" s="22" t="s">
        <v>62</v>
      </c>
      <c r="R474" s="9" t="s">
        <v>1498</v>
      </c>
      <c r="S474" s="8" t="s">
        <v>1466</v>
      </c>
    </row>
    <row r="475" spans="1:19">
      <c r="A475" s="102" t="s">
        <v>1551</v>
      </c>
      <c r="B475" s="99" t="s">
        <v>62</v>
      </c>
      <c r="C475" s="5" t="s">
        <v>945</v>
      </c>
      <c r="D475" s="164">
        <f>$N$475-I475*($N$475-$N$470)</f>
        <v>113.2</v>
      </c>
      <c r="E475" s="164">
        <f>$N$475-O475*($N$475-$N$470)</f>
        <v>100.5</v>
      </c>
      <c r="F475" t="str">
        <f t="shared" si="28"/>
        <v>0 percent up in Albian international stage</v>
      </c>
      <c r="G475" t="str">
        <f t="shared" si="29"/>
        <v>100 percent up in Albian international stage</v>
      </c>
      <c r="I475" s="8">
        <v>0</v>
      </c>
      <c r="J475" s="160">
        <f t="shared" si="30"/>
        <v>0</v>
      </c>
      <c r="K475" s="9" t="s">
        <v>62</v>
      </c>
      <c r="L475" s="5" t="s">
        <v>1505</v>
      </c>
      <c r="M475" s="7" t="s">
        <v>175</v>
      </c>
      <c r="N475" s="94">
        <f>Master_Chronostrat!I48</f>
        <v>113.2</v>
      </c>
      <c r="O475" s="21">
        <v>1</v>
      </c>
      <c r="P475" s="160">
        <f t="shared" si="31"/>
        <v>100</v>
      </c>
      <c r="Q475" s="22" t="s">
        <v>62</v>
      </c>
      <c r="R475" s="9" t="s">
        <v>1505</v>
      </c>
      <c r="S475" s="8" t="s">
        <v>1466</v>
      </c>
    </row>
    <row r="476" spans="1:19">
      <c r="A476" s="102" t="s">
        <v>1551</v>
      </c>
      <c r="B476" s="99" t="s">
        <v>952</v>
      </c>
      <c r="C476" s="5" t="s">
        <v>1424</v>
      </c>
      <c r="D476" s="164">
        <f>$N$483-I476*($N$483-$N$475)</f>
        <v>115.25</v>
      </c>
      <c r="E476" s="164">
        <f>$N$483-O476*($N$483-$N$475)</f>
        <v>113.2</v>
      </c>
      <c r="F476" t="str">
        <f t="shared" si="28"/>
        <v>75 percent up in Aptian international stage</v>
      </c>
      <c r="G476" t="str">
        <f t="shared" si="29"/>
        <v>100 percent up in Aptian international stage</v>
      </c>
      <c r="I476" s="8">
        <v>0.75</v>
      </c>
      <c r="J476" s="160">
        <f t="shared" si="30"/>
        <v>75</v>
      </c>
      <c r="K476" s="9" t="s">
        <v>63</v>
      </c>
      <c r="L476" s="5" t="s">
        <v>945</v>
      </c>
      <c r="M476" s="7" t="s">
        <v>945</v>
      </c>
      <c r="N476" s="93"/>
      <c r="O476" s="21">
        <v>1</v>
      </c>
      <c r="P476" s="160">
        <f t="shared" si="31"/>
        <v>100</v>
      </c>
      <c r="Q476" s="22" t="s">
        <v>63</v>
      </c>
      <c r="R476" s="9" t="s">
        <v>1502</v>
      </c>
      <c r="S476" s="8" t="s">
        <v>1466</v>
      </c>
    </row>
    <row r="477" spans="1:19">
      <c r="A477" s="102" t="s">
        <v>1551</v>
      </c>
      <c r="B477" s="98" t="s">
        <v>1302</v>
      </c>
      <c r="C477" s="5" t="s">
        <v>999</v>
      </c>
      <c r="D477" s="164">
        <f>$N$483-I477*($N$483-$N$475)</f>
        <v>117.61538461538461</v>
      </c>
      <c r="E477" s="164">
        <f>$N$475-O477*($N$475-$N$470)</f>
        <v>111.15161290322581</v>
      </c>
      <c r="F477" t="str">
        <f t="shared" si="28"/>
        <v>46.2 percent up in Aptian international stage</v>
      </c>
      <c r="G477" t="str">
        <f t="shared" si="29"/>
        <v>16.1 percent up in Albian international stage</v>
      </c>
      <c r="I477" s="8">
        <v>0.46153846153846156</v>
      </c>
      <c r="J477" s="160">
        <f t="shared" si="30"/>
        <v>46.2</v>
      </c>
      <c r="K477" s="9" t="s">
        <v>63</v>
      </c>
      <c r="L477" s="5" t="s">
        <v>945</v>
      </c>
      <c r="M477" s="7" t="s">
        <v>945</v>
      </c>
      <c r="N477" s="93"/>
      <c r="O477" s="21">
        <v>0.16129032258064507</v>
      </c>
      <c r="P477" s="160">
        <f t="shared" si="31"/>
        <v>16.100000000000001</v>
      </c>
      <c r="Q477" s="22" t="s">
        <v>62</v>
      </c>
      <c r="R477" s="9" t="s">
        <v>1499</v>
      </c>
      <c r="S477" s="8" t="s">
        <v>1466</v>
      </c>
    </row>
    <row r="478" spans="1:19">
      <c r="A478" s="102" t="s">
        <v>1551</v>
      </c>
      <c r="B478" s="99" t="s">
        <v>693</v>
      </c>
      <c r="C478" s="5" t="s">
        <v>999</v>
      </c>
      <c r="D478" s="164">
        <f>$N$483-I478*($N$483-$N$475)</f>
        <v>117.61538461538461</v>
      </c>
      <c r="E478" s="164">
        <f>$N$475-O478*($N$475-$N$470)</f>
        <v>111.15161290322581</v>
      </c>
      <c r="F478" t="str">
        <f t="shared" si="28"/>
        <v>46.2 percent up in Aptian international stage</v>
      </c>
      <c r="G478" t="str">
        <f t="shared" si="29"/>
        <v>16.1 percent up in Albian international stage</v>
      </c>
      <c r="I478" s="8">
        <v>0.46153846153846156</v>
      </c>
      <c r="J478" s="160">
        <f t="shared" si="30"/>
        <v>46.2</v>
      </c>
      <c r="K478" s="9" t="s">
        <v>63</v>
      </c>
      <c r="L478" s="5" t="s">
        <v>945</v>
      </c>
      <c r="M478" s="7" t="s">
        <v>945</v>
      </c>
      <c r="N478" s="93"/>
      <c r="O478" s="21">
        <v>0.16129032258064507</v>
      </c>
      <c r="P478" s="160">
        <f t="shared" si="31"/>
        <v>16.100000000000001</v>
      </c>
      <c r="Q478" s="22" t="s">
        <v>62</v>
      </c>
      <c r="R478" s="9" t="s">
        <v>1499</v>
      </c>
      <c r="S478" s="8" t="s">
        <v>1466</v>
      </c>
    </row>
    <row r="479" spans="1:19">
      <c r="A479" s="102" t="s">
        <v>1551</v>
      </c>
      <c r="B479" s="99" t="s">
        <v>955</v>
      </c>
      <c r="C479" s="5" t="s">
        <v>1424</v>
      </c>
      <c r="D479" s="164">
        <f>$N$483-I479*($N$483-$N$475)</f>
        <v>117.80461538461539</v>
      </c>
      <c r="E479" s="164">
        <f>$N$483-O479*($N$483-$N$475)</f>
        <v>115.28153846153846</v>
      </c>
      <c r="F479" t="str">
        <f t="shared" si="28"/>
        <v>43.8 percent up in Aptian international stage</v>
      </c>
      <c r="G479" t="str">
        <f t="shared" si="29"/>
        <v>74.6 percent up in Aptian international stage</v>
      </c>
      <c r="I479" s="8">
        <v>0.43846153846153868</v>
      </c>
      <c r="J479" s="160">
        <f t="shared" si="30"/>
        <v>43.8</v>
      </c>
      <c r="K479" s="9" t="s">
        <v>63</v>
      </c>
      <c r="L479" s="5" t="s">
        <v>945</v>
      </c>
      <c r="M479" s="7" t="s">
        <v>945</v>
      </c>
      <c r="N479" s="93"/>
      <c r="O479" s="21">
        <v>0.74615384615384639</v>
      </c>
      <c r="P479" s="160">
        <f t="shared" si="31"/>
        <v>74.599999999999994</v>
      </c>
      <c r="Q479" s="22" t="s">
        <v>63</v>
      </c>
      <c r="R479" s="9" t="s">
        <v>1500</v>
      </c>
      <c r="S479" s="8">
        <v>0.30769230769230776</v>
      </c>
    </row>
    <row r="480" spans="1:19">
      <c r="A480" s="102" t="s">
        <v>1551</v>
      </c>
      <c r="B480" s="99" t="s">
        <v>741</v>
      </c>
      <c r="C480" s="5" t="s">
        <v>22</v>
      </c>
      <c r="D480" s="164">
        <f>$N$483-I480*($N$483-$N$475)</f>
        <v>121.4</v>
      </c>
      <c r="E480" s="164">
        <f>$N$470-O480*($N$470-$N$461)</f>
        <v>97.254098360655732</v>
      </c>
      <c r="F480" t="str">
        <f t="shared" si="28"/>
        <v>0 percent up in Aptian international stage</v>
      </c>
      <c r="G480" t="str">
        <f t="shared" si="29"/>
        <v>49.2 percent up in Cenomanian international stage</v>
      </c>
      <c r="I480" s="8">
        <v>0</v>
      </c>
      <c r="J480" s="160">
        <f t="shared" si="30"/>
        <v>0</v>
      </c>
      <c r="K480" s="9" t="s">
        <v>63</v>
      </c>
      <c r="L480" s="5" t="s">
        <v>945</v>
      </c>
      <c r="M480" s="7" t="s">
        <v>945</v>
      </c>
      <c r="N480" s="93"/>
      <c r="O480" s="21">
        <v>0.49180327868852503</v>
      </c>
      <c r="P480" s="160">
        <f t="shared" si="31"/>
        <v>49.2</v>
      </c>
      <c r="Q480" s="22" t="s">
        <v>61</v>
      </c>
      <c r="R480" s="9" t="s">
        <v>1499</v>
      </c>
      <c r="S480" s="8" t="s">
        <v>1466</v>
      </c>
    </row>
    <row r="481" spans="1:19">
      <c r="A481" s="102" t="s">
        <v>1551</v>
      </c>
      <c r="B481" s="99" t="s">
        <v>442</v>
      </c>
      <c r="C481" s="5" t="s">
        <v>945</v>
      </c>
      <c r="D481" s="164">
        <f>$N$483-I481*($N$483-$N$475)</f>
        <v>121.4</v>
      </c>
      <c r="E481" s="164">
        <f>$N$483-O481*($N$483-$N$475)</f>
        <v>113.2</v>
      </c>
      <c r="F481" t="str">
        <f t="shared" si="28"/>
        <v>0 percent up in Aptian international stage</v>
      </c>
      <c r="G481" t="str">
        <f t="shared" si="29"/>
        <v>100 percent up in Aptian international stage</v>
      </c>
      <c r="I481" s="8">
        <v>0</v>
      </c>
      <c r="J481" s="160">
        <f t="shared" si="30"/>
        <v>0</v>
      </c>
      <c r="K481" s="9" t="s">
        <v>63</v>
      </c>
      <c r="L481" s="5" t="s">
        <v>945</v>
      </c>
      <c r="M481" s="7" t="s">
        <v>945</v>
      </c>
      <c r="N481" s="93"/>
      <c r="O481" s="21">
        <v>1</v>
      </c>
      <c r="P481" s="160">
        <f t="shared" si="31"/>
        <v>100</v>
      </c>
      <c r="Q481" s="22" t="s">
        <v>63</v>
      </c>
      <c r="R481" s="9" t="s">
        <v>1498</v>
      </c>
      <c r="S481" s="8" t="s">
        <v>1466</v>
      </c>
    </row>
    <row r="482" spans="1:19">
      <c r="A482" s="102" t="s">
        <v>1551</v>
      </c>
      <c r="B482" s="100" t="s">
        <v>1213</v>
      </c>
      <c r="C482" s="5" t="s">
        <v>945</v>
      </c>
      <c r="D482" s="164">
        <f>$N$483-I482*($N$483-$N$475)</f>
        <v>121.4</v>
      </c>
      <c r="E482" s="164">
        <f>$N$483-O482*($N$483-$N$475)</f>
        <v>120.13846153846154</v>
      </c>
      <c r="F482" t="str">
        <f t="shared" si="28"/>
        <v>0 percent up in Aptian international stage</v>
      </c>
      <c r="G482" t="str">
        <f t="shared" si="29"/>
        <v>15.4 percent up in Aptian international stage</v>
      </c>
      <c r="I482" s="8">
        <v>0</v>
      </c>
      <c r="J482" s="160">
        <f t="shared" si="30"/>
        <v>0</v>
      </c>
      <c r="K482" s="9" t="s">
        <v>63</v>
      </c>
      <c r="L482" s="5" t="s">
        <v>945</v>
      </c>
      <c r="M482" s="7" t="s">
        <v>945</v>
      </c>
      <c r="N482" s="93"/>
      <c r="O482" s="21">
        <v>0.15384615384615385</v>
      </c>
      <c r="P482" s="160">
        <f t="shared" si="31"/>
        <v>15.4</v>
      </c>
      <c r="Q482" s="22" t="s">
        <v>63</v>
      </c>
      <c r="R482" s="9" t="s">
        <v>1501</v>
      </c>
      <c r="S482" s="8" t="s">
        <v>1466</v>
      </c>
    </row>
    <row r="483" spans="1:19">
      <c r="A483" s="102" t="s">
        <v>1551</v>
      </c>
      <c r="B483" s="99" t="s">
        <v>63</v>
      </c>
      <c r="C483" s="5" t="s">
        <v>945</v>
      </c>
      <c r="D483" s="164">
        <f>$N$483-I483*($N$483-$N$475)</f>
        <v>121.4</v>
      </c>
      <c r="E483" s="164">
        <f>$N$483-O483*($N$483-$N$475)</f>
        <v>113.2</v>
      </c>
      <c r="F483" t="str">
        <f t="shared" si="28"/>
        <v>0 percent up in Aptian international stage</v>
      </c>
      <c r="G483" t="str">
        <f t="shared" si="29"/>
        <v>100 percent up in Aptian international stage</v>
      </c>
      <c r="I483" s="8">
        <v>0</v>
      </c>
      <c r="J483" s="160">
        <f t="shared" si="30"/>
        <v>0</v>
      </c>
      <c r="K483" s="9" t="s">
        <v>63</v>
      </c>
      <c r="L483" s="5" t="s">
        <v>1505</v>
      </c>
      <c r="M483" s="7" t="s">
        <v>176</v>
      </c>
      <c r="N483" s="94">
        <f>Master_Chronostrat!I51</f>
        <v>121.4</v>
      </c>
      <c r="O483" s="21">
        <v>1</v>
      </c>
      <c r="P483" s="160">
        <f t="shared" si="31"/>
        <v>100</v>
      </c>
      <c r="Q483" s="22" t="s">
        <v>63</v>
      </c>
      <c r="R483" s="9" t="s">
        <v>1505</v>
      </c>
      <c r="S483" s="8" t="s">
        <v>1466</v>
      </c>
    </row>
    <row r="484" spans="1:19">
      <c r="A484" s="102" t="s">
        <v>1551</v>
      </c>
      <c r="B484" s="101" t="s">
        <v>949</v>
      </c>
      <c r="C484" s="5" t="s">
        <v>1424</v>
      </c>
      <c r="D484" s="164">
        <f>$N$491-I484*($N$491-$N$483)</f>
        <v>122.42</v>
      </c>
      <c r="E484" s="164">
        <f>$N$483-O484*($N$483-$N$475)</f>
        <v>117.80461538461539</v>
      </c>
      <c r="F484" t="str">
        <f t="shared" si="28"/>
        <v>80 percent up in Barremian international stage</v>
      </c>
      <c r="G484" t="str">
        <f t="shared" si="29"/>
        <v>43.8 percent up in Aptian international stage</v>
      </c>
      <c r="I484" s="8">
        <v>0.8</v>
      </c>
      <c r="J484" s="160">
        <f t="shared" si="30"/>
        <v>80</v>
      </c>
      <c r="K484" s="9" t="s">
        <v>64</v>
      </c>
      <c r="L484" s="5" t="s">
        <v>945</v>
      </c>
      <c r="M484" s="7" t="s">
        <v>945</v>
      </c>
      <c r="N484" s="93"/>
      <c r="O484" s="21">
        <v>0.43846153846153868</v>
      </c>
      <c r="P484" s="160">
        <f t="shared" si="31"/>
        <v>43.8</v>
      </c>
      <c r="Q484" s="22" t="s">
        <v>63</v>
      </c>
      <c r="R484" s="9" t="s">
        <v>1499</v>
      </c>
      <c r="S484" s="8" t="s">
        <v>1466</v>
      </c>
    </row>
    <row r="485" spans="1:19">
      <c r="A485" s="102" t="s">
        <v>1551</v>
      </c>
      <c r="B485" s="99" t="s">
        <v>638</v>
      </c>
      <c r="C485" s="5" t="s">
        <v>1424</v>
      </c>
      <c r="D485" s="164">
        <f>$N$491-I485*($N$491-$N$483)</f>
        <v>122.42</v>
      </c>
      <c r="E485" s="164">
        <f>$N$475-O485*($N$475-$N$470)</f>
        <v>100.5</v>
      </c>
      <c r="F485" t="str">
        <f t="shared" si="28"/>
        <v>80 percent up in Barremian international stage</v>
      </c>
      <c r="G485" t="str">
        <f t="shared" si="29"/>
        <v>100 percent up in Albian international stage</v>
      </c>
      <c r="I485" s="8">
        <v>0.8</v>
      </c>
      <c r="J485" s="160">
        <f t="shared" si="30"/>
        <v>80</v>
      </c>
      <c r="K485" s="9" t="s">
        <v>64</v>
      </c>
      <c r="L485" s="5" t="s">
        <v>945</v>
      </c>
      <c r="M485" s="7" t="s">
        <v>945</v>
      </c>
      <c r="N485" s="93"/>
      <c r="O485" s="21">
        <v>1</v>
      </c>
      <c r="P485" s="160">
        <f t="shared" si="31"/>
        <v>100</v>
      </c>
      <c r="Q485" s="22" t="s">
        <v>62</v>
      </c>
      <c r="R485" s="9" t="s">
        <v>1499</v>
      </c>
      <c r="S485" s="8" t="s">
        <v>1466</v>
      </c>
    </row>
    <row r="486" spans="1:19">
      <c r="A486" s="102" t="s">
        <v>1551</v>
      </c>
      <c r="B486" s="99" t="s">
        <v>564</v>
      </c>
      <c r="C486" s="5" t="s">
        <v>18</v>
      </c>
      <c r="D486" s="164">
        <f>$N$491-I486*($N$491-$N$483)</f>
        <v>123.44</v>
      </c>
      <c r="E486" s="164">
        <f>$N$475-O486*($N$475-$N$470)</f>
        <v>100.5</v>
      </c>
      <c r="F486" t="str">
        <f t="shared" si="28"/>
        <v>60 percent up in Barremian international stage</v>
      </c>
      <c r="G486" t="str">
        <f t="shared" si="29"/>
        <v>100 percent up in Albian international stage</v>
      </c>
      <c r="I486" s="8">
        <v>0.6</v>
      </c>
      <c r="J486" s="160">
        <f t="shared" si="30"/>
        <v>60</v>
      </c>
      <c r="K486" s="9" t="s">
        <v>64</v>
      </c>
      <c r="L486" s="5" t="s">
        <v>945</v>
      </c>
      <c r="M486" s="7" t="s">
        <v>945</v>
      </c>
      <c r="N486" s="93"/>
      <c r="O486" s="21">
        <v>1</v>
      </c>
      <c r="P486" s="160">
        <f t="shared" si="31"/>
        <v>100</v>
      </c>
      <c r="Q486" s="22" t="s">
        <v>62</v>
      </c>
      <c r="R486" s="9" t="s">
        <v>1499</v>
      </c>
      <c r="S486" s="8" t="s">
        <v>1466</v>
      </c>
    </row>
    <row r="487" spans="1:19">
      <c r="A487" s="102" t="s">
        <v>1551</v>
      </c>
      <c r="B487" s="99" t="s">
        <v>633</v>
      </c>
      <c r="C487" s="5" t="s">
        <v>16</v>
      </c>
      <c r="D487" s="164">
        <f>$N$491-I487*($N$491-$N$483)</f>
        <v>126.5</v>
      </c>
      <c r="E487" s="164">
        <f>$N$461-O487*($N$461-$N$454)</f>
        <v>89.39</v>
      </c>
      <c r="F487" t="str">
        <f t="shared" si="28"/>
        <v>0 percent up in Barremian international stage</v>
      </c>
      <c r="G487" t="str">
        <f t="shared" si="29"/>
        <v>100 percent up in Turonian international stage</v>
      </c>
      <c r="I487" s="8">
        <v>0</v>
      </c>
      <c r="J487" s="160">
        <f t="shared" si="30"/>
        <v>0</v>
      </c>
      <c r="K487" s="9" t="s">
        <v>64</v>
      </c>
      <c r="L487" s="5" t="s">
        <v>945</v>
      </c>
      <c r="M487" s="7" t="s">
        <v>945</v>
      </c>
      <c r="N487" s="93"/>
      <c r="O487" s="21">
        <v>1</v>
      </c>
      <c r="P487" s="160">
        <f t="shared" si="31"/>
        <v>100</v>
      </c>
      <c r="Q487" s="22" t="s">
        <v>60</v>
      </c>
      <c r="R487" s="9" t="s">
        <v>1498</v>
      </c>
      <c r="S487" s="8" t="s">
        <v>1466</v>
      </c>
    </row>
    <row r="488" spans="1:19">
      <c r="A488" s="102" t="s">
        <v>1551</v>
      </c>
      <c r="B488" s="99" t="s">
        <v>936</v>
      </c>
      <c r="C488" s="5" t="s">
        <v>945</v>
      </c>
      <c r="D488" s="164">
        <f>$N$491-I488*($N$491-$N$483)</f>
        <v>126.5</v>
      </c>
      <c r="E488" s="164">
        <f>$N$461-O488*($N$461-$N$454)</f>
        <v>89.39</v>
      </c>
      <c r="F488" t="str">
        <f t="shared" si="28"/>
        <v>0 percent up in Barremian international stage</v>
      </c>
      <c r="G488" t="str">
        <f t="shared" si="29"/>
        <v>100 percent up in Turonian international stage</v>
      </c>
      <c r="I488" s="8">
        <v>0</v>
      </c>
      <c r="J488" s="160">
        <f t="shared" si="30"/>
        <v>0</v>
      </c>
      <c r="K488" s="9" t="s">
        <v>64</v>
      </c>
      <c r="L488" s="5" t="s">
        <v>945</v>
      </c>
      <c r="M488" s="7" t="s">
        <v>945</v>
      </c>
      <c r="N488" s="93"/>
      <c r="O488" s="21">
        <v>1</v>
      </c>
      <c r="P488" s="160">
        <f t="shared" si="31"/>
        <v>100</v>
      </c>
      <c r="Q488" s="22" t="s">
        <v>60</v>
      </c>
      <c r="R488" s="9" t="s">
        <v>1498</v>
      </c>
      <c r="S488" s="8" t="s">
        <v>1466</v>
      </c>
    </row>
    <row r="489" spans="1:19">
      <c r="A489" s="102" t="s">
        <v>1551</v>
      </c>
      <c r="B489" s="100" t="s">
        <v>1214</v>
      </c>
      <c r="C489" s="5" t="s">
        <v>945</v>
      </c>
      <c r="D489" s="164">
        <f>$N$491-I489*($N$491-$N$483)</f>
        <v>126.5</v>
      </c>
      <c r="E489" s="164">
        <f>$N$491-O489*($N$491-$N$483)</f>
        <v>121.4</v>
      </c>
      <c r="F489" t="str">
        <f t="shared" si="28"/>
        <v>0 percent up in Barremian international stage</v>
      </c>
      <c r="G489" t="str">
        <f t="shared" si="29"/>
        <v>100 percent up in Barremian international stage</v>
      </c>
      <c r="I489" s="8">
        <v>0</v>
      </c>
      <c r="J489" s="160">
        <f t="shared" si="30"/>
        <v>0</v>
      </c>
      <c r="K489" s="9" t="s">
        <v>64</v>
      </c>
      <c r="L489" s="5" t="s">
        <v>945</v>
      </c>
      <c r="M489" s="7" t="s">
        <v>945</v>
      </c>
      <c r="N489" s="93"/>
      <c r="O489" s="21">
        <v>1</v>
      </c>
      <c r="P489" s="160">
        <f t="shared" si="31"/>
        <v>100</v>
      </c>
      <c r="Q489" s="22" t="s">
        <v>64</v>
      </c>
      <c r="R489" s="9" t="s">
        <v>1498</v>
      </c>
      <c r="S489" s="8" t="s">
        <v>1466</v>
      </c>
    </row>
    <row r="490" spans="1:19">
      <c r="A490" s="102" t="s">
        <v>1551</v>
      </c>
      <c r="B490" s="99" t="s">
        <v>859</v>
      </c>
      <c r="C490" s="5" t="s">
        <v>945</v>
      </c>
      <c r="D490" s="164">
        <f>$N$491-I490*($N$491-$N$483)</f>
        <v>126.5</v>
      </c>
      <c r="E490" s="164">
        <f>$N$461-O490*($N$461-$N$454)</f>
        <v>89.39</v>
      </c>
      <c r="F490" t="str">
        <f t="shared" si="28"/>
        <v>0 percent up in Barremian international stage</v>
      </c>
      <c r="G490" t="str">
        <f t="shared" si="29"/>
        <v>100 percent up in Turonian international stage</v>
      </c>
      <c r="I490" s="8">
        <v>0</v>
      </c>
      <c r="J490" s="160">
        <f t="shared" si="30"/>
        <v>0</v>
      </c>
      <c r="K490" s="9" t="s">
        <v>64</v>
      </c>
      <c r="L490" s="5" t="s">
        <v>945</v>
      </c>
      <c r="M490" s="7" t="s">
        <v>945</v>
      </c>
      <c r="N490" s="93"/>
      <c r="O490" s="21">
        <v>1</v>
      </c>
      <c r="P490" s="160">
        <f t="shared" si="31"/>
        <v>100</v>
      </c>
      <c r="Q490" s="22" t="s">
        <v>60</v>
      </c>
      <c r="R490" s="9" t="s">
        <v>1498</v>
      </c>
      <c r="S490" s="8" t="s">
        <v>1466</v>
      </c>
    </row>
    <row r="491" spans="1:19">
      <c r="A491" s="102" t="s">
        <v>1551</v>
      </c>
      <c r="B491" s="99" t="s">
        <v>64</v>
      </c>
      <c r="C491" s="5" t="s">
        <v>945</v>
      </c>
      <c r="D491" s="164">
        <f>$N$491-I491*($N$491-$N$483)</f>
        <v>126.5</v>
      </c>
      <c r="E491" s="164">
        <f>$N$491-O491*($N$491-$N$483)</f>
        <v>121.4</v>
      </c>
      <c r="F491" t="str">
        <f t="shared" si="28"/>
        <v>0 percent up in Barremian international stage</v>
      </c>
      <c r="G491" t="str">
        <f t="shared" si="29"/>
        <v>100 percent up in Barremian international stage</v>
      </c>
      <c r="I491" s="8">
        <v>0</v>
      </c>
      <c r="J491" s="160">
        <f t="shared" si="30"/>
        <v>0</v>
      </c>
      <c r="K491" s="9" t="s">
        <v>64</v>
      </c>
      <c r="L491" s="5" t="s">
        <v>1505</v>
      </c>
      <c r="M491" s="7" t="s">
        <v>177</v>
      </c>
      <c r="N491" s="94">
        <f>Master_Chronostrat!I53</f>
        <v>126.5</v>
      </c>
      <c r="O491" s="21">
        <v>1</v>
      </c>
      <c r="P491" s="160">
        <f t="shared" si="31"/>
        <v>100</v>
      </c>
      <c r="Q491" s="22" t="s">
        <v>64</v>
      </c>
      <c r="R491" s="9" t="s">
        <v>1505</v>
      </c>
      <c r="S491" s="8" t="s">
        <v>1466</v>
      </c>
    </row>
    <row r="492" spans="1:19">
      <c r="A492" s="102" t="s">
        <v>1551</v>
      </c>
      <c r="B492" s="98" t="s">
        <v>1438</v>
      </c>
      <c r="C492" s="5" t="s">
        <v>1424</v>
      </c>
      <c r="D492" s="164">
        <f>$N$494-I492*($N$494-$N$491)</f>
        <v>129.359375</v>
      </c>
      <c r="E492" s="164">
        <f>$N$483-O492*($N$483-$N$475)</f>
        <v>117.30000000000001</v>
      </c>
      <c r="F492" t="str">
        <f t="shared" si="28"/>
        <v>53.1 percent up in Hauterivian international stage</v>
      </c>
      <c r="G492" t="str">
        <f t="shared" si="29"/>
        <v>50 percent up in Aptian international stage</v>
      </c>
      <c r="I492" s="8">
        <v>0.53125000000000044</v>
      </c>
      <c r="J492" s="160">
        <f t="shared" si="30"/>
        <v>53.1</v>
      </c>
      <c r="K492" s="9" t="s">
        <v>65</v>
      </c>
      <c r="L492" s="5" t="s">
        <v>945</v>
      </c>
      <c r="M492" s="7" t="s">
        <v>945</v>
      </c>
      <c r="N492" s="93"/>
      <c r="O492" s="21">
        <v>0.5</v>
      </c>
      <c r="P492" s="160">
        <f t="shared" si="31"/>
        <v>50</v>
      </c>
      <c r="Q492" s="22" t="s">
        <v>63</v>
      </c>
      <c r="R492" s="9" t="s">
        <v>1499</v>
      </c>
      <c r="S492" s="8" t="s">
        <v>1466</v>
      </c>
    </row>
    <row r="493" spans="1:19">
      <c r="A493" s="102" t="s">
        <v>1551</v>
      </c>
      <c r="B493" s="99" t="s">
        <v>495</v>
      </c>
      <c r="C493" s="5" t="s">
        <v>22</v>
      </c>
      <c r="D493" s="164">
        <f>$N$494-I493*($N$494-$N$491)</f>
        <v>132.6</v>
      </c>
      <c r="E493" s="164">
        <f>$N$491-O493*($N$491-$N$483)</f>
        <v>121.4</v>
      </c>
      <c r="F493" t="str">
        <f t="shared" si="28"/>
        <v>0 percent up in Hauterivian international stage</v>
      </c>
      <c r="G493" t="str">
        <f t="shared" si="29"/>
        <v>100 percent up in Barremian international stage</v>
      </c>
      <c r="I493" s="8">
        <v>0</v>
      </c>
      <c r="J493" s="160">
        <f t="shared" si="30"/>
        <v>0</v>
      </c>
      <c r="K493" s="9" t="s">
        <v>65</v>
      </c>
      <c r="L493" s="5" t="s">
        <v>945</v>
      </c>
      <c r="M493" s="7" t="s">
        <v>945</v>
      </c>
      <c r="N493" s="93"/>
      <c r="O493" s="21">
        <v>1</v>
      </c>
      <c r="P493" s="160">
        <f t="shared" si="31"/>
        <v>100</v>
      </c>
      <c r="Q493" s="22" t="s">
        <v>64</v>
      </c>
      <c r="R493" s="9" t="s">
        <v>1498</v>
      </c>
      <c r="S493" s="8" t="s">
        <v>1466</v>
      </c>
    </row>
    <row r="494" spans="1:19">
      <c r="A494" s="102" t="s">
        <v>1551</v>
      </c>
      <c r="B494" s="99" t="s">
        <v>65</v>
      </c>
      <c r="C494" s="5" t="s">
        <v>945</v>
      </c>
      <c r="D494" s="164">
        <f>$N$494-I494*($N$494-$N$491)</f>
        <v>132.6</v>
      </c>
      <c r="E494" s="164">
        <f>$N$494-O494*($N$494-$N$491)</f>
        <v>126.5</v>
      </c>
      <c r="F494" t="str">
        <f t="shared" si="28"/>
        <v>0 percent up in Hauterivian international stage</v>
      </c>
      <c r="G494" t="str">
        <f t="shared" si="29"/>
        <v>100 percent up in Hauterivian international stage</v>
      </c>
      <c r="I494" s="8">
        <v>0</v>
      </c>
      <c r="J494" s="160">
        <f t="shared" si="30"/>
        <v>0</v>
      </c>
      <c r="K494" s="9" t="s">
        <v>65</v>
      </c>
      <c r="L494" s="5" t="s">
        <v>1505</v>
      </c>
      <c r="M494" s="7" t="s">
        <v>178</v>
      </c>
      <c r="N494" s="94">
        <f>Master_Chronostrat!I55</f>
        <v>132.6</v>
      </c>
      <c r="O494" s="21">
        <v>1</v>
      </c>
      <c r="P494" s="160">
        <f t="shared" si="31"/>
        <v>100</v>
      </c>
      <c r="Q494" s="22" t="s">
        <v>65</v>
      </c>
      <c r="R494" s="9" t="s">
        <v>1505</v>
      </c>
      <c r="S494" s="8" t="s">
        <v>1466</v>
      </c>
    </row>
    <row r="495" spans="1:19">
      <c r="A495" s="102" t="s">
        <v>1551</v>
      </c>
      <c r="B495" s="98" t="s">
        <v>1439</v>
      </c>
      <c r="C495" s="5" t="s">
        <v>1424</v>
      </c>
      <c r="D495" s="164">
        <f>$N$497-I495*($N$497-$N$494)</f>
        <v>137.69999999999999</v>
      </c>
      <c r="E495" s="164">
        <f>$N$483-O495*($N$483-$N$475)</f>
        <v>117.30000000000001</v>
      </c>
      <c r="F495" t="str">
        <f t="shared" si="28"/>
        <v>0 percent up in Valanginian international stage</v>
      </c>
      <c r="G495" t="str">
        <f t="shared" si="29"/>
        <v>50 percent up in Aptian international stage</v>
      </c>
      <c r="I495" s="8">
        <v>0</v>
      </c>
      <c r="J495" s="160">
        <f t="shared" si="30"/>
        <v>0</v>
      </c>
      <c r="K495" s="9" t="s">
        <v>66</v>
      </c>
      <c r="L495" s="5" t="s">
        <v>945</v>
      </c>
      <c r="M495" s="7" t="s">
        <v>945</v>
      </c>
      <c r="N495" s="93"/>
      <c r="O495" s="21">
        <v>0.5</v>
      </c>
      <c r="P495" s="160">
        <f t="shared" si="31"/>
        <v>50</v>
      </c>
      <c r="Q495" s="22" t="s">
        <v>63</v>
      </c>
      <c r="R495" s="9" t="s">
        <v>1499</v>
      </c>
      <c r="S495" s="8" t="s">
        <v>1466</v>
      </c>
    </row>
    <row r="496" spans="1:19">
      <c r="A496" s="102" t="s">
        <v>1551</v>
      </c>
      <c r="B496" s="99" t="s">
        <v>967</v>
      </c>
      <c r="C496" s="5" t="s">
        <v>1424</v>
      </c>
      <c r="D496" s="164">
        <f>$N$497-I496*($N$497-$N$494)</f>
        <v>137.69999999999999</v>
      </c>
      <c r="E496" s="164">
        <f>$N$491-O496*($N$491-$N$483)</f>
        <v>123.95</v>
      </c>
      <c r="F496" t="str">
        <f t="shared" si="28"/>
        <v>0 percent up in Valanginian international stage</v>
      </c>
      <c r="G496" t="str">
        <f t="shared" si="29"/>
        <v>50 percent up in Barremian international stage</v>
      </c>
      <c r="I496" s="8">
        <v>0</v>
      </c>
      <c r="J496" s="160">
        <f t="shared" si="30"/>
        <v>0</v>
      </c>
      <c r="K496" s="9" t="s">
        <v>66</v>
      </c>
      <c r="L496" s="5" t="s">
        <v>945</v>
      </c>
      <c r="M496" s="7" t="s">
        <v>945</v>
      </c>
      <c r="N496" s="93"/>
      <c r="O496" s="21">
        <v>0.5</v>
      </c>
      <c r="P496" s="160">
        <f t="shared" si="31"/>
        <v>50</v>
      </c>
      <c r="Q496" s="22" t="s">
        <v>64</v>
      </c>
      <c r="R496" s="9" t="s">
        <v>1499</v>
      </c>
      <c r="S496" s="8" t="s">
        <v>1466</v>
      </c>
    </row>
    <row r="497" spans="1:19">
      <c r="A497" s="102" t="s">
        <v>1551</v>
      </c>
      <c r="B497" s="99" t="s">
        <v>66</v>
      </c>
      <c r="C497" s="5" t="s">
        <v>945</v>
      </c>
      <c r="D497" s="164">
        <f>$N$497-I497*($N$497-$N$494)</f>
        <v>137.69999999999999</v>
      </c>
      <c r="E497" s="164">
        <f>$N$497-O497*($N$497-$N$494)</f>
        <v>132.6</v>
      </c>
      <c r="F497" t="str">
        <f t="shared" si="28"/>
        <v>0 percent up in Valanginian international stage</v>
      </c>
      <c r="G497" t="str">
        <f t="shared" si="29"/>
        <v>100 percent up in Valanginian international stage</v>
      </c>
      <c r="I497" s="8">
        <v>0</v>
      </c>
      <c r="J497" s="160">
        <f t="shared" si="30"/>
        <v>0</v>
      </c>
      <c r="K497" s="9" t="s">
        <v>66</v>
      </c>
      <c r="L497" s="5" t="s">
        <v>1505</v>
      </c>
      <c r="M497" s="7" t="s">
        <v>179</v>
      </c>
      <c r="N497" s="94">
        <f>Master_Chronostrat!I57</f>
        <v>137.69999999999999</v>
      </c>
      <c r="O497" s="21">
        <v>1</v>
      </c>
      <c r="P497" s="160">
        <f t="shared" si="31"/>
        <v>100</v>
      </c>
      <c r="Q497" s="22" t="s">
        <v>66</v>
      </c>
      <c r="R497" s="9" t="s">
        <v>1505</v>
      </c>
      <c r="S497" s="8" t="s">
        <v>1466</v>
      </c>
    </row>
    <row r="498" spans="1:19">
      <c r="A498" s="102" t="s">
        <v>1551</v>
      </c>
      <c r="B498" s="99" t="s">
        <v>810</v>
      </c>
      <c r="C498" s="5" t="s">
        <v>945</v>
      </c>
      <c r="D498" s="164">
        <f>$N$506-I498*($N$506-$N$497)</f>
        <v>139.53396226415094</v>
      </c>
      <c r="E498" s="164">
        <f>$N$497-O498*($N$497-$N$494)</f>
        <v>132.73421052631576</v>
      </c>
      <c r="F498" t="str">
        <f t="shared" si="28"/>
        <v>66 percent up in Berriasian international stage</v>
      </c>
      <c r="G498" t="str">
        <f t="shared" si="29"/>
        <v>97.4 percent up in Valanginian international stage</v>
      </c>
      <c r="I498" s="8">
        <v>0.66037735849056456</v>
      </c>
      <c r="J498" s="160">
        <f t="shared" si="30"/>
        <v>66</v>
      </c>
      <c r="K498" s="9" t="s">
        <v>67</v>
      </c>
      <c r="L498" s="5" t="s">
        <v>945</v>
      </c>
      <c r="M498" s="7" t="s">
        <v>945</v>
      </c>
      <c r="N498" s="93"/>
      <c r="O498" s="21">
        <v>0.97368421052631715</v>
      </c>
      <c r="P498" s="160">
        <f t="shared" si="31"/>
        <v>97.4</v>
      </c>
      <c r="Q498" s="22" t="s">
        <v>66</v>
      </c>
      <c r="R498" s="9" t="s">
        <v>1499</v>
      </c>
      <c r="S498" s="8" t="s">
        <v>1466</v>
      </c>
    </row>
    <row r="499" spans="1:19">
      <c r="A499" s="102" t="s">
        <v>1551</v>
      </c>
      <c r="B499" s="99" t="s">
        <v>563</v>
      </c>
      <c r="C499" s="5" t="s">
        <v>18</v>
      </c>
      <c r="D499" s="164">
        <f>$N$506-I499*($N$506-$N$497)</f>
        <v>143.1</v>
      </c>
      <c r="E499" s="164">
        <f>$N$491-O499*($N$491-$N$483)</f>
        <v>123.44</v>
      </c>
      <c r="F499" t="str">
        <f t="shared" si="28"/>
        <v>0 percent up in Berriasian international stage</v>
      </c>
      <c r="G499" t="str">
        <f t="shared" si="29"/>
        <v>60 percent up in Barremian international stage</v>
      </c>
      <c r="I499" s="8">
        <v>0</v>
      </c>
      <c r="J499" s="160">
        <f t="shared" si="30"/>
        <v>0</v>
      </c>
      <c r="K499" s="9" t="s">
        <v>67</v>
      </c>
      <c r="L499" s="5" t="s">
        <v>945</v>
      </c>
      <c r="M499" s="7" t="s">
        <v>945</v>
      </c>
      <c r="N499" s="93"/>
      <c r="O499" s="21">
        <v>0.6</v>
      </c>
      <c r="P499" s="160">
        <f t="shared" si="31"/>
        <v>60</v>
      </c>
      <c r="Q499" s="22" t="s">
        <v>64</v>
      </c>
      <c r="R499" s="9" t="s">
        <v>1499</v>
      </c>
      <c r="S499" s="8" t="s">
        <v>1466</v>
      </c>
    </row>
    <row r="500" spans="1:19">
      <c r="A500" s="102" t="s">
        <v>1551</v>
      </c>
      <c r="B500" s="99" t="s">
        <v>606</v>
      </c>
      <c r="C500" s="5" t="s">
        <v>945</v>
      </c>
      <c r="D500" s="164">
        <f>$N$506-I500*($N$506-$N$497)</f>
        <v>143.1</v>
      </c>
      <c r="E500" s="164">
        <f>$N$475-O500*($N$475-$N$470)</f>
        <v>100.5</v>
      </c>
      <c r="F500" t="str">
        <f t="shared" si="28"/>
        <v>0 percent up in Berriasian international stage</v>
      </c>
      <c r="G500" t="str">
        <f t="shared" si="29"/>
        <v>100 percent up in Albian international stage</v>
      </c>
      <c r="I500" s="8">
        <v>0</v>
      </c>
      <c r="J500" s="160">
        <f t="shared" si="30"/>
        <v>0</v>
      </c>
      <c r="K500" s="9" t="s">
        <v>67</v>
      </c>
      <c r="L500" s="5" t="s">
        <v>945</v>
      </c>
      <c r="M500" s="7" t="s">
        <v>945</v>
      </c>
      <c r="N500" s="93"/>
      <c r="O500" s="21">
        <v>1</v>
      </c>
      <c r="P500" s="160">
        <f t="shared" si="31"/>
        <v>100</v>
      </c>
      <c r="Q500" s="22" t="s">
        <v>62</v>
      </c>
      <c r="R500" s="9" t="s">
        <v>1498</v>
      </c>
      <c r="S500" s="8" t="s">
        <v>1466</v>
      </c>
    </row>
    <row r="501" spans="1:19">
      <c r="A501" s="102" t="s">
        <v>1551</v>
      </c>
      <c r="B501" s="99" t="s">
        <v>692</v>
      </c>
      <c r="C501" s="5" t="s">
        <v>22</v>
      </c>
      <c r="D501" s="164">
        <f>$N$506-I501*($N$506-$N$497)</f>
        <v>143.1</v>
      </c>
      <c r="E501" s="164">
        <f>$N$497-O501*($N$497-$N$494)</f>
        <v>132.6</v>
      </c>
      <c r="F501" t="str">
        <f t="shared" si="28"/>
        <v>0 percent up in Berriasian international stage</v>
      </c>
      <c r="G501" t="str">
        <f t="shared" si="29"/>
        <v>100 percent up in Valanginian international stage</v>
      </c>
      <c r="I501" s="8">
        <v>0</v>
      </c>
      <c r="J501" s="160">
        <f t="shared" si="30"/>
        <v>0</v>
      </c>
      <c r="K501" s="9" t="s">
        <v>67</v>
      </c>
      <c r="L501" s="5" t="s">
        <v>945</v>
      </c>
      <c r="M501" s="7" t="s">
        <v>945</v>
      </c>
      <c r="N501" s="93"/>
      <c r="O501" s="21">
        <v>1</v>
      </c>
      <c r="P501" s="160">
        <f t="shared" si="31"/>
        <v>100</v>
      </c>
      <c r="Q501" s="22" t="s">
        <v>66</v>
      </c>
      <c r="R501" s="9" t="s">
        <v>1498</v>
      </c>
      <c r="S501" s="8" t="s">
        <v>1466</v>
      </c>
    </row>
    <row r="502" spans="1:19">
      <c r="A502" s="102" t="s">
        <v>1551</v>
      </c>
      <c r="B502" s="99" t="s">
        <v>744</v>
      </c>
      <c r="C502" s="5" t="s">
        <v>999</v>
      </c>
      <c r="D502" s="164">
        <f>$N$506-I502*($N$506-$N$497)</f>
        <v>143.1</v>
      </c>
      <c r="E502" s="164">
        <f>$N$483-O502*($N$483-$N$475)</f>
        <v>117.61538461538461</v>
      </c>
      <c r="F502" t="str">
        <f t="shared" si="28"/>
        <v>0 percent up in Berriasian international stage</v>
      </c>
      <c r="G502" t="str">
        <f t="shared" si="29"/>
        <v>46.2 percent up in Aptian international stage</v>
      </c>
      <c r="I502" s="8">
        <v>0</v>
      </c>
      <c r="J502" s="160">
        <f t="shared" si="30"/>
        <v>0</v>
      </c>
      <c r="K502" s="9" t="s">
        <v>67</v>
      </c>
      <c r="L502" s="5" t="s">
        <v>945</v>
      </c>
      <c r="M502" s="7" t="s">
        <v>945</v>
      </c>
      <c r="N502" s="93"/>
      <c r="O502" s="21">
        <v>0.46153846153846156</v>
      </c>
      <c r="P502" s="160">
        <f t="shared" si="31"/>
        <v>46.2</v>
      </c>
      <c r="Q502" s="22" t="s">
        <v>63</v>
      </c>
      <c r="R502" s="9" t="s">
        <v>1499</v>
      </c>
      <c r="S502" s="8" t="s">
        <v>1466</v>
      </c>
    </row>
    <row r="503" spans="1:19">
      <c r="A503" s="102" t="s">
        <v>1551</v>
      </c>
      <c r="B503" s="99" t="s">
        <v>353</v>
      </c>
      <c r="C503" s="5" t="s">
        <v>16</v>
      </c>
      <c r="D503" s="164">
        <f>$N$506-I503*($N$506-$N$497)</f>
        <v>143.1</v>
      </c>
      <c r="E503" s="164">
        <f>$N$494-O503*($N$494-$N$491)</f>
        <v>126.5</v>
      </c>
      <c r="F503" t="str">
        <f t="shared" si="28"/>
        <v>0 percent up in Berriasian international stage</v>
      </c>
      <c r="G503" t="str">
        <f t="shared" si="29"/>
        <v>100 percent up in Hauterivian international stage</v>
      </c>
      <c r="I503" s="8">
        <v>0</v>
      </c>
      <c r="J503" s="160">
        <f t="shared" si="30"/>
        <v>0</v>
      </c>
      <c r="K503" s="9" t="s">
        <v>67</v>
      </c>
      <c r="L503" s="5" t="s">
        <v>945</v>
      </c>
      <c r="M503" s="7" t="s">
        <v>945</v>
      </c>
      <c r="N503" s="93"/>
      <c r="O503" s="21">
        <v>1</v>
      </c>
      <c r="P503" s="160">
        <f t="shared" si="31"/>
        <v>100</v>
      </c>
      <c r="Q503" s="22" t="s">
        <v>65</v>
      </c>
      <c r="R503" s="9" t="s">
        <v>1498</v>
      </c>
      <c r="S503" s="8" t="s">
        <v>1466</v>
      </c>
    </row>
    <row r="504" spans="1:19">
      <c r="A504" s="102" t="s">
        <v>1551</v>
      </c>
      <c r="B504" s="99" t="s">
        <v>67</v>
      </c>
      <c r="C504" s="5" t="s">
        <v>945</v>
      </c>
      <c r="D504" s="164">
        <f>$N$506-I504*($N$506-$N$497)</f>
        <v>143.1</v>
      </c>
      <c r="E504" s="164">
        <f>$N$506-O504*($N$506-$N$497)</f>
        <v>137.69999999999999</v>
      </c>
      <c r="F504" t="str">
        <f t="shared" si="28"/>
        <v>0 percent up in Berriasian international stage</v>
      </c>
      <c r="G504" t="str">
        <f t="shared" si="29"/>
        <v>100 percent up in Berriasian international stage</v>
      </c>
      <c r="I504" s="8">
        <v>0</v>
      </c>
      <c r="J504" s="160">
        <f t="shared" si="30"/>
        <v>0</v>
      </c>
      <c r="K504" s="9" t="s">
        <v>67</v>
      </c>
      <c r="L504" s="5" t="s">
        <v>1505</v>
      </c>
      <c r="M504" s="7" t="s">
        <v>180</v>
      </c>
      <c r="N504" s="94">
        <f>Master_Chronostrat!I60</f>
        <v>143.1</v>
      </c>
      <c r="O504" s="21">
        <v>1</v>
      </c>
      <c r="P504" s="160">
        <f t="shared" si="31"/>
        <v>100</v>
      </c>
      <c r="Q504" s="22" t="s">
        <v>67</v>
      </c>
      <c r="R504" s="9" t="s">
        <v>1505</v>
      </c>
      <c r="S504" s="8" t="s">
        <v>1466</v>
      </c>
    </row>
    <row r="505" spans="1:19">
      <c r="A505" s="102" t="s">
        <v>1551</v>
      </c>
      <c r="B505" s="99" t="s">
        <v>298</v>
      </c>
      <c r="C505" s="5" t="s">
        <v>945</v>
      </c>
      <c r="D505" s="164">
        <f>$N$506-I505*($N$506-$N$497)</f>
        <v>143.1</v>
      </c>
      <c r="E505" s="164">
        <f>$N$475-O505*($N$475-$N$470)</f>
        <v>100.5</v>
      </c>
      <c r="F505" t="str">
        <f t="shared" si="28"/>
        <v>0 percent up in Berriasian international stage</v>
      </c>
      <c r="G505" t="str">
        <f t="shared" si="29"/>
        <v>100 percent up in Albian international stage</v>
      </c>
      <c r="I505" s="8">
        <v>0</v>
      </c>
      <c r="J505" s="160">
        <f t="shared" si="30"/>
        <v>0</v>
      </c>
      <c r="K505" s="9" t="s">
        <v>67</v>
      </c>
      <c r="L505" s="5" t="s">
        <v>1505</v>
      </c>
      <c r="M505" s="7" t="s">
        <v>174</v>
      </c>
      <c r="N505" s="94">
        <f>Master_Chronostrat!I60</f>
        <v>143.1</v>
      </c>
      <c r="O505" s="21">
        <v>1</v>
      </c>
      <c r="P505" s="160">
        <f t="shared" si="31"/>
        <v>100</v>
      </c>
      <c r="Q505" s="22" t="s">
        <v>62</v>
      </c>
      <c r="R505" s="9" t="s">
        <v>1503</v>
      </c>
      <c r="S505" s="8" t="s">
        <v>1466</v>
      </c>
    </row>
    <row r="506" spans="1:19">
      <c r="A506" s="102" t="s">
        <v>1551</v>
      </c>
      <c r="B506" s="99" t="s">
        <v>55</v>
      </c>
      <c r="C506" s="5" t="s">
        <v>945</v>
      </c>
      <c r="D506" s="164">
        <f>$N$506-I506*($N$506-$N$497)</f>
        <v>143.1</v>
      </c>
      <c r="E506" s="164">
        <f>$N$437-O506*($N$437-$N$429)</f>
        <v>66.040000000000006</v>
      </c>
      <c r="F506" t="str">
        <f t="shared" si="28"/>
        <v>0 percent up in Berriasian international stage</v>
      </c>
      <c r="G506" t="str">
        <f t="shared" si="29"/>
        <v>100 percent up in Maastrichtian international stage</v>
      </c>
      <c r="I506" s="8">
        <v>0</v>
      </c>
      <c r="J506" s="160">
        <f t="shared" si="30"/>
        <v>0</v>
      </c>
      <c r="K506" s="9" t="s">
        <v>67</v>
      </c>
      <c r="L506" s="5" t="s">
        <v>1505</v>
      </c>
      <c r="M506" s="7" t="s">
        <v>166</v>
      </c>
      <c r="N506" s="94">
        <f>Master_Chronostrat!I60</f>
        <v>143.1</v>
      </c>
      <c r="O506" s="21">
        <v>1</v>
      </c>
      <c r="P506" s="160">
        <f t="shared" si="31"/>
        <v>100</v>
      </c>
      <c r="Q506" s="22" t="s">
        <v>56</v>
      </c>
      <c r="R506" s="9" t="s">
        <v>1503</v>
      </c>
      <c r="S506" s="8" t="s">
        <v>1466</v>
      </c>
    </row>
    <row r="507" spans="1:19">
      <c r="A507" s="103" t="s">
        <v>262</v>
      </c>
      <c r="B507" s="104" t="s">
        <v>370</v>
      </c>
      <c r="C507" s="5" t="s">
        <v>1424</v>
      </c>
      <c r="D507" s="164">
        <f>$N$516-I507*($N$516-$N$506)</f>
        <v>143.67924528301887</v>
      </c>
      <c r="E507" s="164">
        <f>$N$506-O507*($N$506-$N$497)</f>
        <v>141.3679245283019</v>
      </c>
      <c r="F507" t="str">
        <f t="shared" si="28"/>
        <v>90.6 percent up in Tithonian international stage</v>
      </c>
      <c r="G507" t="str">
        <f t="shared" si="29"/>
        <v>32.1 percent up in Berriasian international stage</v>
      </c>
      <c r="I507" s="8">
        <v>0.90566037735849081</v>
      </c>
      <c r="J507" s="160">
        <f t="shared" si="30"/>
        <v>90.6</v>
      </c>
      <c r="K507" s="9" t="s">
        <v>69</v>
      </c>
      <c r="L507" s="5" t="s">
        <v>945</v>
      </c>
      <c r="M507" s="7" t="s">
        <v>945</v>
      </c>
      <c r="N507" s="93"/>
      <c r="O507" s="21">
        <v>0.32075471698112923</v>
      </c>
      <c r="P507" s="160">
        <f t="shared" si="31"/>
        <v>32.1</v>
      </c>
      <c r="Q507" s="22" t="s">
        <v>67</v>
      </c>
      <c r="R507" s="9" t="s">
        <v>1499</v>
      </c>
      <c r="S507" s="8" t="s">
        <v>1466</v>
      </c>
    </row>
    <row r="508" spans="1:19">
      <c r="A508" s="103" t="s">
        <v>262</v>
      </c>
      <c r="B508" s="104" t="s">
        <v>960</v>
      </c>
      <c r="C508" s="5" t="s">
        <v>1424</v>
      </c>
      <c r="D508" s="164">
        <f>$N$516-I508*($N$516-$N$506)</f>
        <v>144.8377358490566</v>
      </c>
      <c r="E508" s="164">
        <f>$N$506-O508*($N$506-$N$497)</f>
        <v>137.69999999999999</v>
      </c>
      <c r="F508" t="str">
        <f t="shared" si="28"/>
        <v>71.7 percent up in Tithonian international stage</v>
      </c>
      <c r="G508" t="str">
        <f t="shared" si="29"/>
        <v>100 percent up in Berriasian international stage</v>
      </c>
      <c r="I508" s="8">
        <v>0.71698113207547232</v>
      </c>
      <c r="J508" s="160">
        <f t="shared" si="30"/>
        <v>71.7</v>
      </c>
      <c r="K508" s="9" t="s">
        <v>69</v>
      </c>
      <c r="L508" s="5" t="s">
        <v>945</v>
      </c>
      <c r="M508" s="7" t="s">
        <v>945</v>
      </c>
      <c r="N508" s="93"/>
      <c r="O508" s="21">
        <v>1</v>
      </c>
      <c r="P508" s="160">
        <f t="shared" si="31"/>
        <v>100</v>
      </c>
      <c r="Q508" s="22" t="s">
        <v>67</v>
      </c>
      <c r="R508" s="9" t="s">
        <v>1499</v>
      </c>
      <c r="S508" s="8" t="s">
        <v>1466</v>
      </c>
    </row>
    <row r="509" spans="1:19">
      <c r="A509" s="103" t="s">
        <v>262</v>
      </c>
      <c r="B509" s="105" t="s">
        <v>1441</v>
      </c>
      <c r="C509" s="5" t="s">
        <v>1424</v>
      </c>
      <c r="D509" s="164">
        <f>$N$516-I509*($N$516-$N$506)</f>
        <v>145.13894339622641</v>
      </c>
      <c r="E509" s="164">
        <f>$N$516-O509*($N$516-$N$506)</f>
        <v>143.1</v>
      </c>
      <c r="F509" t="str">
        <f t="shared" si="28"/>
        <v>66.8 percent up in Tithonian international stage</v>
      </c>
      <c r="G509" t="str">
        <f t="shared" si="29"/>
        <v>100 percent up in Tithonian international stage</v>
      </c>
      <c r="I509" s="8">
        <v>0.6679245283018892</v>
      </c>
      <c r="J509" s="160">
        <f t="shared" si="30"/>
        <v>66.8</v>
      </c>
      <c r="K509" s="9" t="s">
        <v>69</v>
      </c>
      <c r="L509" s="5" t="s">
        <v>945</v>
      </c>
      <c r="M509" s="7" t="s">
        <v>945</v>
      </c>
      <c r="N509" s="93"/>
      <c r="O509" s="21">
        <v>1</v>
      </c>
      <c r="P509" s="160">
        <f t="shared" si="31"/>
        <v>100</v>
      </c>
      <c r="Q509" s="22" t="s">
        <v>69</v>
      </c>
      <c r="R509" s="9" t="s">
        <v>1502</v>
      </c>
      <c r="S509" s="8" t="s">
        <v>1466</v>
      </c>
    </row>
    <row r="510" spans="1:19">
      <c r="A510" s="103" t="s">
        <v>262</v>
      </c>
      <c r="B510" s="104" t="s">
        <v>781</v>
      </c>
      <c r="C510" s="5" t="s">
        <v>20</v>
      </c>
      <c r="D510" s="164">
        <f>$N$516-I510*($N$516-$N$506)</f>
        <v>147.15471698113208</v>
      </c>
      <c r="E510" s="164">
        <f>$N$516-O510*($N$516-$N$506)</f>
        <v>143.1</v>
      </c>
      <c r="F510" t="str">
        <f t="shared" si="28"/>
        <v>34 percent up in Tithonian international stage</v>
      </c>
      <c r="G510" t="str">
        <f t="shared" si="29"/>
        <v>100 percent up in Tithonian international stage</v>
      </c>
      <c r="I510" s="8">
        <v>0.33962264150943533</v>
      </c>
      <c r="J510" s="160">
        <f t="shared" si="30"/>
        <v>34</v>
      </c>
      <c r="K510" s="9" t="s">
        <v>69</v>
      </c>
      <c r="L510" s="5" t="s">
        <v>945</v>
      </c>
      <c r="M510" s="7" t="s">
        <v>945</v>
      </c>
      <c r="N510" s="93"/>
      <c r="O510" s="21">
        <v>1</v>
      </c>
      <c r="P510" s="160">
        <f t="shared" si="31"/>
        <v>100</v>
      </c>
      <c r="Q510" s="22" t="s">
        <v>69</v>
      </c>
      <c r="R510" s="9" t="s">
        <v>1502</v>
      </c>
      <c r="S510" s="8" t="s">
        <v>1466</v>
      </c>
    </row>
    <row r="511" spans="1:19">
      <c r="A511" s="103" t="s">
        <v>262</v>
      </c>
      <c r="B511" s="104" t="s">
        <v>789</v>
      </c>
      <c r="C511" s="5" t="s">
        <v>999</v>
      </c>
      <c r="D511" s="164">
        <f>$N$516-I511*($N$516-$N$506)</f>
        <v>148.31320754716981</v>
      </c>
      <c r="E511" s="164">
        <f>$N$516-O511*($N$516-$N$506)</f>
        <v>143.1</v>
      </c>
      <c r="F511" t="str">
        <f t="shared" si="28"/>
        <v>15.1 percent up in Tithonian international stage</v>
      </c>
      <c r="G511" t="str">
        <f t="shared" si="29"/>
        <v>100 percent up in Tithonian international stage</v>
      </c>
      <c r="I511" s="8">
        <v>0.15094339622641695</v>
      </c>
      <c r="J511" s="160">
        <f t="shared" si="30"/>
        <v>15.1</v>
      </c>
      <c r="K511" s="9" t="s">
        <v>69</v>
      </c>
      <c r="L511" s="5" t="s">
        <v>945</v>
      </c>
      <c r="M511" s="7" t="s">
        <v>945</v>
      </c>
      <c r="N511" s="93"/>
      <c r="O511" s="21">
        <v>1</v>
      </c>
      <c r="P511" s="160">
        <f t="shared" si="31"/>
        <v>100</v>
      </c>
      <c r="Q511" s="22" t="s">
        <v>69</v>
      </c>
      <c r="R511" s="9" t="s">
        <v>1502</v>
      </c>
      <c r="S511" s="8" t="s">
        <v>1466</v>
      </c>
    </row>
    <row r="512" spans="1:19">
      <c r="A512" s="103" t="s">
        <v>262</v>
      </c>
      <c r="B512" s="105" t="s">
        <v>1442</v>
      </c>
      <c r="C512" s="5" t="s">
        <v>1424</v>
      </c>
      <c r="D512" s="164">
        <f>$N$516-I512*($N$516-$N$506)</f>
        <v>149.24</v>
      </c>
      <c r="E512" s="164">
        <f>$N$516-O512*($N$516-$N$506)</f>
        <v>147.18947169811321</v>
      </c>
      <c r="F512" t="str">
        <f t="shared" si="28"/>
        <v>0 percent up in Tithonian international stage</v>
      </c>
      <c r="G512" t="str">
        <f t="shared" si="29"/>
        <v>33.4 percent up in Tithonian international stage</v>
      </c>
      <c r="I512" s="8">
        <v>0</v>
      </c>
      <c r="J512" s="160">
        <f t="shared" si="30"/>
        <v>0</v>
      </c>
      <c r="K512" s="9" t="s">
        <v>69</v>
      </c>
      <c r="L512" s="5" t="s">
        <v>945</v>
      </c>
      <c r="M512" s="7" t="s">
        <v>945</v>
      </c>
      <c r="N512" s="93"/>
      <c r="O512" s="21">
        <v>0.3339622641509446</v>
      </c>
      <c r="P512" s="160">
        <f t="shared" si="31"/>
        <v>33.4</v>
      </c>
      <c r="Q512" s="22" t="s">
        <v>69</v>
      </c>
      <c r="R512" s="9" t="s">
        <v>1501</v>
      </c>
      <c r="S512" s="8" t="s">
        <v>1466</v>
      </c>
    </row>
    <row r="513" spans="1:19">
      <c r="A513" s="103" t="s">
        <v>262</v>
      </c>
      <c r="B513" s="105" t="s">
        <v>1443</v>
      </c>
      <c r="C513" s="5" t="s">
        <v>1424</v>
      </c>
      <c r="D513" s="164">
        <f>$N$516-I513*($N$516-$N$506)</f>
        <v>149.24</v>
      </c>
      <c r="E513" s="164">
        <f>$N$516-O513*($N$516-$N$506)</f>
        <v>143.1</v>
      </c>
      <c r="F513" t="str">
        <f t="shared" si="28"/>
        <v>0 percent up in Tithonian international stage</v>
      </c>
      <c r="G513" t="str">
        <f t="shared" si="29"/>
        <v>100 percent up in Tithonian international stage</v>
      </c>
      <c r="I513" s="8">
        <v>0</v>
      </c>
      <c r="J513" s="160">
        <f t="shared" si="30"/>
        <v>0</v>
      </c>
      <c r="K513" s="9" t="s">
        <v>69</v>
      </c>
      <c r="L513" s="5" t="s">
        <v>945</v>
      </c>
      <c r="M513" s="7" t="s">
        <v>945</v>
      </c>
      <c r="N513" s="93"/>
      <c r="O513" s="21">
        <v>1</v>
      </c>
      <c r="P513" s="160">
        <f t="shared" si="31"/>
        <v>100</v>
      </c>
      <c r="Q513" s="22" t="s">
        <v>69</v>
      </c>
      <c r="R513" s="9" t="s">
        <v>1498</v>
      </c>
      <c r="S513" s="8" t="s">
        <v>1466</v>
      </c>
    </row>
    <row r="514" spans="1:19">
      <c r="A514" s="103" t="s">
        <v>262</v>
      </c>
      <c r="B514" s="106" t="s">
        <v>443</v>
      </c>
      <c r="C514" s="5" t="s">
        <v>1424</v>
      </c>
      <c r="D514" s="164">
        <f>$N$516-I514*($N$516-$N$506)</f>
        <v>149.24</v>
      </c>
      <c r="E514" s="164">
        <f>$N$516-O514*($N$516-$N$506)</f>
        <v>143.1</v>
      </c>
      <c r="F514" t="str">
        <f t="shared" si="28"/>
        <v>0 percent up in Tithonian international stage</v>
      </c>
      <c r="G514" t="str">
        <f t="shared" si="29"/>
        <v>100 percent up in Tithonian international stage</v>
      </c>
      <c r="I514" s="8">
        <v>0</v>
      </c>
      <c r="J514" s="160">
        <f t="shared" si="30"/>
        <v>0</v>
      </c>
      <c r="K514" s="9" t="s">
        <v>69</v>
      </c>
      <c r="L514" s="5" t="s">
        <v>945</v>
      </c>
      <c r="M514" s="7" t="s">
        <v>945</v>
      </c>
      <c r="N514" s="93"/>
      <c r="O514" s="21">
        <v>1</v>
      </c>
      <c r="P514" s="160">
        <f t="shared" si="31"/>
        <v>100</v>
      </c>
      <c r="Q514" s="22" t="s">
        <v>69</v>
      </c>
      <c r="R514" s="9" t="s">
        <v>1498</v>
      </c>
      <c r="S514" s="8" t="s">
        <v>1466</v>
      </c>
    </row>
    <row r="515" spans="1:19">
      <c r="A515" s="103" t="s">
        <v>262</v>
      </c>
      <c r="B515" s="104" t="s">
        <v>407</v>
      </c>
      <c r="C515" s="5" t="s">
        <v>1424</v>
      </c>
      <c r="D515" s="164">
        <f>$N$516-I515*($N$516-$N$506)</f>
        <v>149.24</v>
      </c>
      <c r="E515" s="164">
        <f>$N$506-O515*($N$506-$N$497)</f>
        <v>139.53396226415094</v>
      </c>
      <c r="F515" t="str">
        <f t="shared" si="28"/>
        <v>0 percent up in Tithonian international stage</v>
      </c>
      <c r="G515" t="str">
        <f t="shared" si="29"/>
        <v>66 percent up in Berriasian international stage</v>
      </c>
      <c r="I515" s="8">
        <v>0</v>
      </c>
      <c r="J515" s="160">
        <f t="shared" si="30"/>
        <v>0</v>
      </c>
      <c r="K515" s="9" t="s">
        <v>69</v>
      </c>
      <c r="L515" s="5" t="s">
        <v>945</v>
      </c>
      <c r="M515" s="7" t="s">
        <v>945</v>
      </c>
      <c r="N515" s="93"/>
      <c r="O515" s="21">
        <v>0.66037735849056467</v>
      </c>
      <c r="P515" s="160">
        <f t="shared" si="31"/>
        <v>66</v>
      </c>
      <c r="Q515" s="22" t="s">
        <v>67</v>
      </c>
      <c r="R515" s="9" t="s">
        <v>1499</v>
      </c>
      <c r="S515" s="8" t="s">
        <v>1466</v>
      </c>
    </row>
    <row r="516" spans="1:19">
      <c r="A516" s="103" t="s">
        <v>262</v>
      </c>
      <c r="B516" s="104" t="s">
        <v>69</v>
      </c>
      <c r="C516" s="5" t="s">
        <v>945</v>
      </c>
      <c r="D516" s="164">
        <f>$N$516-I516*($N$516-$N$506)</f>
        <v>149.24</v>
      </c>
      <c r="E516" s="164">
        <f>$N$516-O516*($N$516-$N$506)</f>
        <v>143.1</v>
      </c>
      <c r="F516" t="str">
        <f t="shared" ref="F516:F579" si="32">CONCATENATE(J516," percent up in ",K516," international stage")</f>
        <v>0 percent up in Tithonian international stage</v>
      </c>
      <c r="G516" t="str">
        <f t="shared" ref="G516:G579" si="33">CONCATENATE(P516," percent up in ",Q516," international stage")</f>
        <v>100 percent up in Tithonian international stage</v>
      </c>
      <c r="I516" s="8">
        <v>0</v>
      </c>
      <c r="J516" s="160">
        <f t="shared" ref="J516:J579" si="34">ROUND(I516*100,1)</f>
        <v>0</v>
      </c>
      <c r="K516" s="9" t="s">
        <v>69</v>
      </c>
      <c r="L516" s="5" t="s">
        <v>1505</v>
      </c>
      <c r="M516" s="7" t="s">
        <v>183</v>
      </c>
      <c r="N516" s="93">
        <f>Master_Chronostrat!I62</f>
        <v>149.24</v>
      </c>
      <c r="O516" s="21">
        <v>1</v>
      </c>
      <c r="P516" s="160">
        <f t="shared" ref="P516:P579" si="35">ROUND(O516*100,1)</f>
        <v>100</v>
      </c>
      <c r="Q516" s="22" t="s">
        <v>69</v>
      </c>
      <c r="R516" s="9" t="s">
        <v>1505</v>
      </c>
      <c r="S516" s="8" t="s">
        <v>1466</v>
      </c>
    </row>
    <row r="517" spans="1:19">
      <c r="A517" s="103" t="s">
        <v>262</v>
      </c>
      <c r="B517" s="104" t="s">
        <v>766</v>
      </c>
      <c r="C517" s="5" t="s">
        <v>999</v>
      </c>
      <c r="D517" s="164">
        <f>$N$520-I517*($N$520-$N$516)</f>
        <v>150.59673469387755</v>
      </c>
      <c r="E517" s="164">
        <f>$N$516-O517*($N$516-$N$506)</f>
        <v>148.31320754716981</v>
      </c>
      <c r="F517" t="str">
        <f t="shared" si="32"/>
        <v>75.5 percent up in Kimmeridgian international stage</v>
      </c>
      <c r="G517" t="str">
        <f t="shared" si="33"/>
        <v>15.1 percent up in Tithonian international stage</v>
      </c>
      <c r="I517" s="8">
        <v>0.7551020408163277</v>
      </c>
      <c r="J517" s="160">
        <f t="shared" si="34"/>
        <v>75.5</v>
      </c>
      <c r="K517" s="9" t="s">
        <v>70</v>
      </c>
      <c r="L517" s="5" t="s">
        <v>945</v>
      </c>
      <c r="M517" s="7" t="s">
        <v>945</v>
      </c>
      <c r="N517" s="93"/>
      <c r="O517" s="21">
        <v>0.15094339622641692</v>
      </c>
      <c r="P517" s="160">
        <f t="shared" si="35"/>
        <v>15.1</v>
      </c>
      <c r="Q517" s="22" t="s">
        <v>69</v>
      </c>
      <c r="R517" s="9" t="s">
        <v>1499</v>
      </c>
      <c r="S517" s="8" t="s">
        <v>1466</v>
      </c>
    </row>
    <row r="518" spans="1:19">
      <c r="A518" s="103" t="s">
        <v>262</v>
      </c>
      <c r="B518" s="105" t="s">
        <v>1440</v>
      </c>
      <c r="C518" s="5" t="s">
        <v>1424</v>
      </c>
      <c r="D518" s="164">
        <f>$N$520-I518*($N$520-$N$516)</f>
        <v>153.98857142857145</v>
      </c>
      <c r="E518" s="164">
        <f>$N$520-O518*($N$520-$N$516)</f>
        <v>149.24</v>
      </c>
      <c r="F518" t="str">
        <f t="shared" si="32"/>
        <v>14.3 percent up in Kimmeridgian international stage</v>
      </c>
      <c r="G518" t="str">
        <f t="shared" si="33"/>
        <v>100 percent up in Kimmeridgian international stage</v>
      </c>
      <c r="I518" s="8">
        <v>0.14285714285714124</v>
      </c>
      <c r="J518" s="160">
        <f t="shared" si="34"/>
        <v>14.3</v>
      </c>
      <c r="K518" s="9" t="s">
        <v>70</v>
      </c>
      <c r="L518" s="5" t="s">
        <v>945</v>
      </c>
      <c r="M518" s="7" t="s">
        <v>945</v>
      </c>
      <c r="N518" s="93"/>
      <c r="O518" s="21">
        <v>1</v>
      </c>
      <c r="P518" s="160">
        <f t="shared" si="35"/>
        <v>100</v>
      </c>
      <c r="Q518" s="22" t="s">
        <v>70</v>
      </c>
      <c r="R518" s="9" t="s">
        <v>1502</v>
      </c>
      <c r="S518" s="8" t="s">
        <v>1466</v>
      </c>
    </row>
    <row r="519" spans="1:19">
      <c r="A519" s="103" t="s">
        <v>262</v>
      </c>
      <c r="B519" s="106" t="s">
        <v>444</v>
      </c>
      <c r="C519" s="5" t="s">
        <v>1424</v>
      </c>
      <c r="D519" s="164">
        <f>$N$520-I519*($N$520-$N$516)</f>
        <v>154.78</v>
      </c>
      <c r="E519" s="164">
        <f>$N$516-O519*($N$516-$N$506)</f>
        <v>143.1</v>
      </c>
      <c r="F519" t="str">
        <f t="shared" si="32"/>
        <v>0 percent up in Kimmeridgian international stage</v>
      </c>
      <c r="G519" t="str">
        <f t="shared" si="33"/>
        <v>100 percent up in Tithonian international stage</v>
      </c>
      <c r="I519" s="8">
        <v>0</v>
      </c>
      <c r="J519" s="160">
        <f t="shared" si="34"/>
        <v>0</v>
      </c>
      <c r="K519" s="9" t="s">
        <v>70</v>
      </c>
      <c r="L519" s="5" t="s">
        <v>945</v>
      </c>
      <c r="M519" s="7" t="s">
        <v>945</v>
      </c>
      <c r="N519" s="93"/>
      <c r="O519" s="21">
        <v>1</v>
      </c>
      <c r="P519" s="160">
        <f t="shared" si="35"/>
        <v>100</v>
      </c>
      <c r="Q519" s="22" t="s">
        <v>69</v>
      </c>
      <c r="R519" s="9" t="s">
        <v>1498</v>
      </c>
      <c r="S519" s="8" t="s">
        <v>1466</v>
      </c>
    </row>
    <row r="520" spans="1:19">
      <c r="A520" s="103" t="s">
        <v>262</v>
      </c>
      <c r="B520" s="104" t="s">
        <v>70</v>
      </c>
      <c r="C520" s="5" t="s">
        <v>945</v>
      </c>
      <c r="D520" s="164">
        <f>$N$520-I520*($N$520-$N$516)</f>
        <v>154.78</v>
      </c>
      <c r="E520" s="164">
        <f>$N$520-O520*($N$520-$N$516)</f>
        <v>149.24</v>
      </c>
      <c r="F520" t="str">
        <f t="shared" si="32"/>
        <v>0 percent up in Kimmeridgian international stage</v>
      </c>
      <c r="G520" t="str">
        <f t="shared" si="33"/>
        <v>100 percent up in Kimmeridgian international stage</v>
      </c>
      <c r="I520" s="8">
        <v>0</v>
      </c>
      <c r="J520" s="160">
        <f t="shared" si="34"/>
        <v>0</v>
      </c>
      <c r="K520" s="9" t="s">
        <v>70</v>
      </c>
      <c r="L520" s="5" t="s">
        <v>1505</v>
      </c>
      <c r="M520" s="7" t="s">
        <v>184</v>
      </c>
      <c r="N520" s="93">
        <f>Master_Chronostrat!I64</f>
        <v>154.78</v>
      </c>
      <c r="O520" s="21">
        <v>1</v>
      </c>
      <c r="P520" s="160">
        <f t="shared" si="35"/>
        <v>100</v>
      </c>
      <c r="Q520" s="22" t="s">
        <v>70</v>
      </c>
      <c r="R520" s="9" t="s">
        <v>1505</v>
      </c>
      <c r="S520" s="8" t="s">
        <v>1466</v>
      </c>
    </row>
    <row r="521" spans="1:19">
      <c r="A521" s="103" t="s">
        <v>262</v>
      </c>
      <c r="B521" s="104" t="s">
        <v>1458</v>
      </c>
      <c r="C521" s="5" t="s">
        <v>1424</v>
      </c>
      <c r="D521" s="164">
        <f>$N$535-I521*($N$535-$N$520)</f>
        <v>155.14818181818183</v>
      </c>
      <c r="E521" s="164">
        <f>$N$520-O521*($N$520-$N$516)</f>
        <v>153.98857142857145</v>
      </c>
      <c r="F521" t="str">
        <f t="shared" si="32"/>
        <v>94.5 percent up in Oxfordian international stage</v>
      </c>
      <c r="G521" t="str">
        <f t="shared" si="33"/>
        <v>14.3 percent up in Kimmeridgian international stage</v>
      </c>
      <c r="I521" s="8">
        <v>0.94545454545454344</v>
      </c>
      <c r="J521" s="160">
        <f t="shared" si="34"/>
        <v>94.5</v>
      </c>
      <c r="K521" s="9" t="s">
        <v>71</v>
      </c>
      <c r="L521" s="5" t="s">
        <v>945</v>
      </c>
      <c r="M521" s="7" t="s">
        <v>945</v>
      </c>
      <c r="N521" s="93"/>
      <c r="O521" s="21">
        <v>0.14285714285714121</v>
      </c>
      <c r="P521" s="160">
        <f t="shared" si="35"/>
        <v>14.3</v>
      </c>
      <c r="Q521" s="22" t="s">
        <v>70</v>
      </c>
      <c r="R521" s="9" t="s">
        <v>1499</v>
      </c>
      <c r="S521" s="8" t="s">
        <v>1466</v>
      </c>
    </row>
    <row r="522" spans="1:19">
      <c r="A522" s="103" t="s">
        <v>262</v>
      </c>
      <c r="B522" s="104" t="s">
        <v>661</v>
      </c>
      <c r="C522" s="5" t="s">
        <v>999</v>
      </c>
      <c r="D522" s="164">
        <f>$N$535-I522*($N$535-$N$520)</f>
        <v>155.14818181818183</v>
      </c>
      <c r="E522" s="164">
        <f>$N$520-O522*($N$520-$N$516)</f>
        <v>150.59673469387755</v>
      </c>
      <c r="F522" t="str">
        <f t="shared" si="32"/>
        <v>94.5 percent up in Oxfordian international stage</v>
      </c>
      <c r="G522" t="str">
        <f t="shared" si="33"/>
        <v>75.5 percent up in Kimmeridgian international stage</v>
      </c>
      <c r="I522" s="8">
        <v>0.94545454545454344</v>
      </c>
      <c r="J522" s="160">
        <f t="shared" si="34"/>
        <v>94.5</v>
      </c>
      <c r="K522" s="9" t="s">
        <v>71</v>
      </c>
      <c r="L522" s="5" t="s">
        <v>945</v>
      </c>
      <c r="M522" s="7" t="s">
        <v>945</v>
      </c>
      <c r="N522" s="93"/>
      <c r="O522" s="21">
        <v>0.7551020408163277</v>
      </c>
      <c r="P522" s="160">
        <f t="shared" si="35"/>
        <v>75.5</v>
      </c>
      <c r="Q522" s="22" t="s">
        <v>70</v>
      </c>
      <c r="R522" s="9" t="s">
        <v>1499</v>
      </c>
      <c r="S522" s="8" t="s">
        <v>1466</v>
      </c>
    </row>
    <row r="523" spans="1:19">
      <c r="A523" s="103" t="s">
        <v>262</v>
      </c>
      <c r="B523" s="104" t="s">
        <v>972</v>
      </c>
      <c r="C523" s="5" t="s">
        <v>1424</v>
      </c>
      <c r="D523" s="164">
        <f>$N$535-I523*($N$535-$N$520)</f>
        <v>155.14818181818183</v>
      </c>
      <c r="E523" s="164">
        <f>$N$520-O523*($N$520-$N$516)</f>
        <v>151.95346938775509</v>
      </c>
      <c r="F523" t="str">
        <f t="shared" si="32"/>
        <v>94.5 percent up in Oxfordian international stage</v>
      </c>
      <c r="G523" t="str">
        <f t="shared" si="33"/>
        <v>51 percent up in Kimmeridgian international stage</v>
      </c>
      <c r="I523" s="8">
        <v>0.94545454545454344</v>
      </c>
      <c r="J523" s="160">
        <f t="shared" si="34"/>
        <v>94.5</v>
      </c>
      <c r="K523" s="9" t="s">
        <v>71</v>
      </c>
      <c r="L523" s="5" t="s">
        <v>945</v>
      </c>
      <c r="M523" s="7" t="s">
        <v>945</v>
      </c>
      <c r="N523" s="93"/>
      <c r="O523" s="21">
        <v>0.5102040816326554</v>
      </c>
      <c r="P523" s="160">
        <f t="shared" si="35"/>
        <v>51</v>
      </c>
      <c r="Q523" s="22" t="s">
        <v>70</v>
      </c>
      <c r="R523" s="9" t="s">
        <v>1499</v>
      </c>
      <c r="S523" s="8" t="s">
        <v>1466</v>
      </c>
    </row>
    <row r="524" spans="1:19">
      <c r="A524" s="103" t="s">
        <v>262</v>
      </c>
      <c r="B524" s="104" t="s">
        <v>961</v>
      </c>
      <c r="C524" s="5" t="s">
        <v>1424</v>
      </c>
      <c r="D524" s="164">
        <f>$N$535-I524*($N$535-$N$520)</f>
        <v>156.37545454545457</v>
      </c>
      <c r="E524" s="164">
        <f>$N$535-O524*($N$535-$N$520)</f>
        <v>155.14818181818183</v>
      </c>
      <c r="F524" t="str">
        <f t="shared" si="32"/>
        <v>76.4 percent up in Oxfordian international stage</v>
      </c>
      <c r="G524" t="str">
        <f t="shared" si="33"/>
        <v>94.5 percent up in Oxfordian international stage</v>
      </c>
      <c r="I524" s="8">
        <v>0.76363636363636156</v>
      </c>
      <c r="J524" s="160">
        <f t="shared" si="34"/>
        <v>76.400000000000006</v>
      </c>
      <c r="K524" s="9" t="s">
        <v>71</v>
      </c>
      <c r="L524" s="5" t="s">
        <v>945</v>
      </c>
      <c r="M524" s="7" t="s">
        <v>945</v>
      </c>
      <c r="N524" s="93"/>
      <c r="O524" s="21">
        <v>0.94545454545454344</v>
      </c>
      <c r="P524" s="160">
        <f t="shared" si="35"/>
        <v>94.5</v>
      </c>
      <c r="Q524" s="22" t="s">
        <v>71</v>
      </c>
      <c r="R524" s="9" t="s">
        <v>1500</v>
      </c>
      <c r="S524" s="8">
        <v>0.18181818181818182</v>
      </c>
    </row>
    <row r="525" spans="1:19">
      <c r="A525" s="103" t="s">
        <v>262</v>
      </c>
      <c r="B525" s="104" t="s">
        <v>948</v>
      </c>
      <c r="C525" s="5" t="s">
        <v>1424</v>
      </c>
      <c r="D525" s="164">
        <f>$N$535-I525*($N$535-$N$520)</f>
        <v>158.95272727272729</v>
      </c>
      <c r="E525" s="164">
        <f>$N$535-O525*($N$535-$N$520)</f>
        <v>156.37545454545457</v>
      </c>
      <c r="F525" t="str">
        <f t="shared" si="32"/>
        <v>38.2 percent up in Oxfordian international stage</v>
      </c>
      <c r="G525" t="str">
        <f t="shared" si="33"/>
        <v>76.4 percent up in Oxfordian international stage</v>
      </c>
      <c r="I525" s="8">
        <v>0.38181818181818084</v>
      </c>
      <c r="J525" s="160">
        <f t="shared" si="34"/>
        <v>38.200000000000003</v>
      </c>
      <c r="K525" s="9" t="s">
        <v>71</v>
      </c>
      <c r="L525" s="5" t="s">
        <v>945</v>
      </c>
      <c r="M525" s="7" t="s">
        <v>945</v>
      </c>
      <c r="N525" s="93"/>
      <c r="O525" s="21">
        <v>0.76363636363636156</v>
      </c>
      <c r="P525" s="160">
        <f t="shared" si="35"/>
        <v>76.400000000000006</v>
      </c>
      <c r="Q525" s="22" t="s">
        <v>71</v>
      </c>
      <c r="R525" s="9" t="s">
        <v>1500</v>
      </c>
      <c r="S525" s="8">
        <v>0.38181818181818367</v>
      </c>
    </row>
    <row r="526" spans="1:19">
      <c r="A526" s="103" t="s">
        <v>262</v>
      </c>
      <c r="B526" s="105" t="s">
        <v>1447</v>
      </c>
      <c r="C526" s="5" t="s">
        <v>1424</v>
      </c>
      <c r="D526" s="164">
        <f>$N$535-I526*($N$535-$N$520)</f>
        <v>161.53</v>
      </c>
      <c r="E526" s="164">
        <f>$N$535-O526*($N$535-$N$520)</f>
        <v>158.98954545454546</v>
      </c>
      <c r="F526" t="str">
        <f t="shared" si="32"/>
        <v>0 percent up in Oxfordian international stage</v>
      </c>
      <c r="G526" t="str">
        <f t="shared" si="33"/>
        <v>37.6 percent up in Oxfordian international stage</v>
      </c>
      <c r="I526" s="8">
        <v>0</v>
      </c>
      <c r="J526" s="160">
        <f t="shared" si="34"/>
        <v>0</v>
      </c>
      <c r="K526" s="9" t="s">
        <v>71</v>
      </c>
      <c r="L526" s="5" t="s">
        <v>945</v>
      </c>
      <c r="M526" s="7" t="s">
        <v>945</v>
      </c>
      <c r="N526" s="93"/>
      <c r="O526" s="21">
        <v>0.37636363636363512</v>
      </c>
      <c r="P526" s="160">
        <f t="shared" si="35"/>
        <v>37.6</v>
      </c>
      <c r="Q526" s="22" t="s">
        <v>71</v>
      </c>
      <c r="R526" s="9" t="s">
        <v>1501</v>
      </c>
      <c r="S526" s="8" t="s">
        <v>1466</v>
      </c>
    </row>
    <row r="527" spans="1:19">
      <c r="A527" s="103" t="s">
        <v>262</v>
      </c>
      <c r="B527" s="106" t="s">
        <v>445</v>
      </c>
      <c r="C527" s="5" t="s">
        <v>1424</v>
      </c>
      <c r="D527" s="164">
        <f>$N$535-I527*($N$535-$N$520)</f>
        <v>161.53</v>
      </c>
      <c r="E527" s="164">
        <f>$N$535-O527*($N$535-$N$520)</f>
        <v>154.78</v>
      </c>
      <c r="F527" t="str">
        <f t="shared" si="32"/>
        <v>0 percent up in Oxfordian international stage</v>
      </c>
      <c r="G527" t="str">
        <f t="shared" si="33"/>
        <v>100 percent up in Oxfordian international stage</v>
      </c>
      <c r="I527" s="8">
        <v>0</v>
      </c>
      <c r="J527" s="160">
        <f t="shared" si="34"/>
        <v>0</v>
      </c>
      <c r="K527" s="9" t="s">
        <v>71</v>
      </c>
      <c r="L527" s="5" t="s">
        <v>945</v>
      </c>
      <c r="M527" s="7" t="s">
        <v>945</v>
      </c>
      <c r="N527" s="93"/>
      <c r="O527" s="21">
        <v>1</v>
      </c>
      <c r="P527" s="160">
        <f t="shared" si="35"/>
        <v>100</v>
      </c>
      <c r="Q527" s="22" t="s">
        <v>71</v>
      </c>
      <c r="R527" s="9" t="s">
        <v>1498</v>
      </c>
      <c r="S527" s="8" t="s">
        <v>1466</v>
      </c>
    </row>
    <row r="528" spans="1:19">
      <c r="A528" s="103" t="s">
        <v>262</v>
      </c>
      <c r="B528" s="104" t="s">
        <v>748</v>
      </c>
      <c r="C528" s="5" t="s">
        <v>945</v>
      </c>
      <c r="D528" s="164">
        <f>$N$535-I528*($N$535-$N$520)</f>
        <v>161.53</v>
      </c>
      <c r="E528" s="164">
        <f>$N$516-O528*($N$516-$N$506)</f>
        <v>143.1</v>
      </c>
      <c r="F528" t="str">
        <f t="shared" si="32"/>
        <v>0 percent up in Oxfordian international stage</v>
      </c>
      <c r="G528" t="str">
        <f t="shared" si="33"/>
        <v>100 percent up in Tithonian international stage</v>
      </c>
      <c r="I528" s="8">
        <v>0</v>
      </c>
      <c r="J528" s="160">
        <f t="shared" si="34"/>
        <v>0</v>
      </c>
      <c r="K528" s="9" t="s">
        <v>71</v>
      </c>
      <c r="L528" s="5" t="s">
        <v>945</v>
      </c>
      <c r="M528" s="7" t="s">
        <v>945</v>
      </c>
      <c r="N528" s="93"/>
      <c r="O528" s="21">
        <v>1</v>
      </c>
      <c r="P528" s="160">
        <f t="shared" si="35"/>
        <v>100</v>
      </c>
      <c r="Q528" s="22" t="s">
        <v>69</v>
      </c>
      <c r="R528" s="9" t="s">
        <v>1498</v>
      </c>
      <c r="S528" s="8" t="s">
        <v>1466</v>
      </c>
    </row>
    <row r="529" spans="1:19">
      <c r="A529" s="103" t="s">
        <v>262</v>
      </c>
      <c r="B529" s="105" t="s">
        <v>1445</v>
      </c>
      <c r="C529" s="5" t="s">
        <v>1424</v>
      </c>
      <c r="D529" s="164">
        <f>$N$535-I529*($N$535-$N$520)</f>
        <v>161.53</v>
      </c>
      <c r="E529" s="164">
        <f>$N$535-O529*($N$535-$N$520)</f>
        <v>158.95272727272729</v>
      </c>
      <c r="F529" t="str">
        <f t="shared" si="32"/>
        <v>0 percent up in Oxfordian international stage</v>
      </c>
      <c r="G529" t="str">
        <f t="shared" si="33"/>
        <v>38.2 percent up in Oxfordian international stage</v>
      </c>
      <c r="I529" s="8">
        <v>0</v>
      </c>
      <c r="J529" s="160">
        <f t="shared" si="34"/>
        <v>0</v>
      </c>
      <c r="K529" s="9" t="s">
        <v>71</v>
      </c>
      <c r="L529" s="5" t="s">
        <v>945</v>
      </c>
      <c r="M529" s="7" t="s">
        <v>945</v>
      </c>
      <c r="N529" s="93"/>
      <c r="O529" s="21">
        <v>0.38181818181818078</v>
      </c>
      <c r="P529" s="160">
        <f t="shared" si="35"/>
        <v>38.200000000000003</v>
      </c>
      <c r="Q529" s="22" t="s">
        <v>71</v>
      </c>
      <c r="R529" s="9" t="s">
        <v>1501</v>
      </c>
      <c r="S529" s="8" t="s">
        <v>1466</v>
      </c>
    </row>
    <row r="530" spans="1:19">
      <c r="A530" s="103" t="s">
        <v>262</v>
      </c>
      <c r="B530" s="104" t="s">
        <v>834</v>
      </c>
      <c r="C530" s="5" t="s">
        <v>20</v>
      </c>
      <c r="D530" s="164">
        <f>$N$535-I530*($N$535-$N$520)</f>
        <v>161.53</v>
      </c>
      <c r="E530" s="164">
        <f>$N$516-O530*($N$516-$N$506)</f>
        <v>147.15471698113208</v>
      </c>
      <c r="F530" t="str">
        <f t="shared" si="32"/>
        <v>0 percent up in Oxfordian international stage</v>
      </c>
      <c r="G530" t="str">
        <f t="shared" si="33"/>
        <v>34 percent up in Tithonian international stage</v>
      </c>
      <c r="I530" s="8">
        <v>0</v>
      </c>
      <c r="J530" s="160">
        <f t="shared" si="34"/>
        <v>0</v>
      </c>
      <c r="K530" s="9" t="s">
        <v>71</v>
      </c>
      <c r="L530" s="5" t="s">
        <v>945</v>
      </c>
      <c r="M530" s="7" t="s">
        <v>945</v>
      </c>
      <c r="N530" s="93"/>
      <c r="O530" s="21">
        <v>0.33962264150943539</v>
      </c>
      <c r="P530" s="160">
        <f t="shared" si="35"/>
        <v>34</v>
      </c>
      <c r="Q530" s="22" t="s">
        <v>69</v>
      </c>
      <c r="R530" s="9" t="s">
        <v>1499</v>
      </c>
      <c r="S530" s="8" t="s">
        <v>1466</v>
      </c>
    </row>
    <row r="531" spans="1:19">
      <c r="A531" s="103" t="s">
        <v>262</v>
      </c>
      <c r="B531" s="105" t="s">
        <v>1444</v>
      </c>
      <c r="C531" s="5" t="s">
        <v>1424</v>
      </c>
      <c r="D531" s="164">
        <f>$N$535-I531*($N$535-$N$520)</f>
        <v>161.53</v>
      </c>
      <c r="E531" s="164">
        <f>$N$535-O531*($N$535-$N$520)</f>
        <v>158.98954545454546</v>
      </c>
      <c r="F531" t="str">
        <f t="shared" si="32"/>
        <v>0 percent up in Oxfordian international stage</v>
      </c>
      <c r="G531" t="str">
        <f t="shared" si="33"/>
        <v>37.6 percent up in Oxfordian international stage</v>
      </c>
      <c r="I531" s="8">
        <v>0</v>
      </c>
      <c r="J531" s="160">
        <f t="shared" si="34"/>
        <v>0</v>
      </c>
      <c r="K531" s="9" t="s">
        <v>71</v>
      </c>
      <c r="L531" s="5" t="s">
        <v>945</v>
      </c>
      <c r="M531" s="7" t="s">
        <v>945</v>
      </c>
      <c r="N531" s="93"/>
      <c r="O531" s="21">
        <v>0.37636363636363512</v>
      </c>
      <c r="P531" s="160">
        <f t="shared" si="35"/>
        <v>37.6</v>
      </c>
      <c r="Q531" s="22" t="s">
        <v>71</v>
      </c>
      <c r="R531" s="9" t="s">
        <v>1501</v>
      </c>
      <c r="S531" s="8" t="s">
        <v>1466</v>
      </c>
    </row>
    <row r="532" spans="1:19">
      <c r="A532" s="103" t="s">
        <v>262</v>
      </c>
      <c r="B532" s="104" t="s">
        <v>717</v>
      </c>
      <c r="C532" s="5" t="s">
        <v>945</v>
      </c>
      <c r="D532" s="164">
        <f>$N$535-I532*($N$535-$N$520)</f>
        <v>161.53</v>
      </c>
      <c r="E532" s="164">
        <f>$N$516-O532*($N$516-$N$506)</f>
        <v>143.1</v>
      </c>
      <c r="F532" t="str">
        <f t="shared" si="32"/>
        <v>0 percent up in Oxfordian international stage</v>
      </c>
      <c r="G532" t="str">
        <f t="shared" si="33"/>
        <v>100 percent up in Tithonian international stage</v>
      </c>
      <c r="I532" s="8">
        <v>0</v>
      </c>
      <c r="J532" s="160">
        <f t="shared" si="34"/>
        <v>0</v>
      </c>
      <c r="K532" s="9" t="s">
        <v>71</v>
      </c>
      <c r="L532" s="5" t="s">
        <v>945</v>
      </c>
      <c r="M532" s="7" t="s">
        <v>945</v>
      </c>
      <c r="N532" s="93"/>
      <c r="O532" s="21">
        <v>1</v>
      </c>
      <c r="P532" s="160">
        <f t="shared" si="35"/>
        <v>100</v>
      </c>
      <c r="Q532" s="22" t="s">
        <v>69</v>
      </c>
      <c r="R532" s="9" t="s">
        <v>1498</v>
      </c>
      <c r="S532" s="8" t="s">
        <v>1466</v>
      </c>
    </row>
    <row r="533" spans="1:19">
      <c r="A533" s="103" t="s">
        <v>262</v>
      </c>
      <c r="B533" s="107" t="s">
        <v>1462</v>
      </c>
      <c r="C533" s="5" t="s">
        <v>1267</v>
      </c>
      <c r="D533" s="164">
        <f>$N$535-I533*($N$535-$N$520)</f>
        <v>161.53</v>
      </c>
      <c r="E533" s="164">
        <f>$N$516-O533*($N$516-$N$506)</f>
        <v>143.1</v>
      </c>
      <c r="F533" t="str">
        <f t="shared" si="32"/>
        <v>0 percent up in Oxfordian international stage</v>
      </c>
      <c r="G533" t="str">
        <f t="shared" si="33"/>
        <v>100 percent up in Tithonian international stage</v>
      </c>
      <c r="I533" s="8">
        <v>0</v>
      </c>
      <c r="J533" s="160">
        <f t="shared" si="34"/>
        <v>0</v>
      </c>
      <c r="K533" s="9" t="s">
        <v>71</v>
      </c>
      <c r="L533" s="5" t="s">
        <v>945</v>
      </c>
      <c r="M533" s="7" t="s">
        <v>945</v>
      </c>
      <c r="N533" s="93"/>
      <c r="O533" s="21">
        <v>1</v>
      </c>
      <c r="P533" s="160">
        <f t="shared" si="35"/>
        <v>100</v>
      </c>
      <c r="Q533" s="22" t="s">
        <v>69</v>
      </c>
      <c r="R533" s="9" t="s">
        <v>1498</v>
      </c>
      <c r="S533" s="8" t="s">
        <v>1466</v>
      </c>
    </row>
    <row r="534" spans="1:19">
      <c r="A534" s="103" t="s">
        <v>262</v>
      </c>
      <c r="B534" s="104" t="s">
        <v>71</v>
      </c>
      <c r="C534" s="5" t="s">
        <v>945</v>
      </c>
      <c r="D534" s="164">
        <f>$N$535-I534*($N$535-$N$520)</f>
        <v>161.53</v>
      </c>
      <c r="E534" s="164">
        <f>$N$535-O534*($N$535-$N$520)</f>
        <v>154.78</v>
      </c>
      <c r="F534" t="str">
        <f t="shared" si="32"/>
        <v>0 percent up in Oxfordian international stage</v>
      </c>
      <c r="G534" t="str">
        <f t="shared" si="33"/>
        <v>100 percent up in Oxfordian international stage</v>
      </c>
      <c r="I534" s="8">
        <v>0</v>
      </c>
      <c r="J534" s="160">
        <f t="shared" si="34"/>
        <v>0</v>
      </c>
      <c r="K534" s="9" t="s">
        <v>71</v>
      </c>
      <c r="L534" s="5" t="s">
        <v>1505</v>
      </c>
      <c r="M534" s="7" t="s">
        <v>185</v>
      </c>
      <c r="N534" s="93">
        <f>Master_Chronostrat!I67</f>
        <v>161.53</v>
      </c>
      <c r="O534" s="21">
        <v>1</v>
      </c>
      <c r="P534" s="160">
        <f t="shared" si="35"/>
        <v>100</v>
      </c>
      <c r="Q534" s="22" t="s">
        <v>71</v>
      </c>
      <c r="R534" s="9" t="s">
        <v>1505</v>
      </c>
      <c r="S534" s="8" t="s">
        <v>1466</v>
      </c>
    </row>
    <row r="535" spans="1:19">
      <c r="A535" s="103" t="s">
        <v>262</v>
      </c>
      <c r="B535" s="104" t="s">
        <v>322</v>
      </c>
      <c r="C535" s="5" t="s">
        <v>945</v>
      </c>
      <c r="D535" s="164">
        <f>$N$535-I535*($N$535-$N$520)</f>
        <v>161.53</v>
      </c>
      <c r="E535" s="164">
        <f>$N$516-O535*($N$516-$N$506)</f>
        <v>143.1</v>
      </c>
      <c r="F535" t="str">
        <f t="shared" si="32"/>
        <v>0 percent up in Oxfordian international stage</v>
      </c>
      <c r="G535" t="str">
        <f t="shared" si="33"/>
        <v>100 percent up in Tithonian international stage</v>
      </c>
      <c r="I535" s="8">
        <v>0</v>
      </c>
      <c r="J535" s="160">
        <f t="shared" si="34"/>
        <v>0</v>
      </c>
      <c r="K535" s="9" t="s">
        <v>71</v>
      </c>
      <c r="L535" s="5" t="s">
        <v>1505</v>
      </c>
      <c r="M535" s="7" t="s">
        <v>182</v>
      </c>
      <c r="N535" s="93">
        <f>Master_Chronostrat!I67</f>
        <v>161.53</v>
      </c>
      <c r="O535" s="21">
        <v>1</v>
      </c>
      <c r="P535" s="160">
        <f t="shared" si="35"/>
        <v>100</v>
      </c>
      <c r="Q535" s="22" t="s">
        <v>69</v>
      </c>
      <c r="R535" s="9" t="s">
        <v>1503</v>
      </c>
      <c r="S535" s="8" t="s">
        <v>1466</v>
      </c>
    </row>
    <row r="536" spans="1:19">
      <c r="A536" s="103" t="s">
        <v>262</v>
      </c>
      <c r="B536" s="104" t="s">
        <v>591</v>
      </c>
      <c r="C536" s="5" t="s">
        <v>945</v>
      </c>
      <c r="D536" s="164">
        <f>$N$537-I536*($N$537-$N$535)</f>
        <v>165.29</v>
      </c>
      <c r="E536" s="164">
        <f>$N$537-O536*($N$537-$N$535)</f>
        <v>161.53</v>
      </c>
      <c r="F536" t="str">
        <f t="shared" si="32"/>
        <v>0 percent up in Callovian international stage</v>
      </c>
      <c r="G536" t="str">
        <f t="shared" si="33"/>
        <v>100 percent up in Callovian international stage</v>
      </c>
      <c r="I536" s="8">
        <v>0</v>
      </c>
      <c r="J536" s="160">
        <f t="shared" si="34"/>
        <v>0</v>
      </c>
      <c r="K536" s="9" t="s">
        <v>72</v>
      </c>
      <c r="L536" s="5" t="s">
        <v>945</v>
      </c>
      <c r="M536" s="7" t="s">
        <v>945</v>
      </c>
      <c r="N536" s="93"/>
      <c r="O536" s="21">
        <v>1</v>
      </c>
      <c r="P536" s="160">
        <f t="shared" si="35"/>
        <v>100</v>
      </c>
      <c r="Q536" s="22" t="s">
        <v>72</v>
      </c>
      <c r="R536" s="9" t="s">
        <v>1498</v>
      </c>
      <c r="S536" s="8" t="s">
        <v>1466</v>
      </c>
    </row>
    <row r="537" spans="1:19">
      <c r="A537" s="103" t="s">
        <v>262</v>
      </c>
      <c r="B537" s="104" t="s">
        <v>72</v>
      </c>
      <c r="C537" s="5" t="s">
        <v>945</v>
      </c>
      <c r="D537" s="164">
        <f>$N$537-I537*($N$537-$N$535)</f>
        <v>165.29</v>
      </c>
      <c r="E537" s="164">
        <f>$N$537-O537*($N$537-$N$535)</f>
        <v>161.53</v>
      </c>
      <c r="F537" t="str">
        <f t="shared" si="32"/>
        <v>0 percent up in Callovian international stage</v>
      </c>
      <c r="G537" t="str">
        <f t="shared" si="33"/>
        <v>100 percent up in Callovian international stage</v>
      </c>
      <c r="I537" s="8">
        <v>0</v>
      </c>
      <c r="J537" s="160">
        <f t="shared" si="34"/>
        <v>0</v>
      </c>
      <c r="K537" s="9" t="s">
        <v>72</v>
      </c>
      <c r="L537" s="5" t="s">
        <v>1505</v>
      </c>
      <c r="M537" s="7" t="s">
        <v>186</v>
      </c>
      <c r="N537" s="93">
        <f>Master_Chronostrat!I70</f>
        <v>165.29</v>
      </c>
      <c r="O537" s="21">
        <v>1</v>
      </c>
      <c r="P537" s="160">
        <f t="shared" si="35"/>
        <v>100</v>
      </c>
      <c r="Q537" s="22" t="s">
        <v>72</v>
      </c>
      <c r="R537" s="9" t="s">
        <v>1505</v>
      </c>
      <c r="S537" s="8" t="s">
        <v>1466</v>
      </c>
    </row>
    <row r="538" spans="1:19">
      <c r="A538" s="103" t="s">
        <v>262</v>
      </c>
      <c r="B538" s="104" t="s">
        <v>819</v>
      </c>
      <c r="C538" s="5" t="s">
        <v>20</v>
      </c>
      <c r="D538" s="164">
        <f>$N$539-I538*($N$539-$N$537)</f>
        <v>167.49799999999999</v>
      </c>
      <c r="E538" s="164">
        <f>$N$537-O538*($N$537-$N$535)</f>
        <v>161.53</v>
      </c>
      <c r="F538" t="str">
        <f t="shared" si="32"/>
        <v>23.3 percent up in Bathonian international stage</v>
      </c>
      <c r="G538" t="str">
        <f t="shared" si="33"/>
        <v>100 percent up in Callovian international stage</v>
      </c>
      <c r="I538" s="8">
        <v>0.23333333333332951</v>
      </c>
      <c r="J538" s="160">
        <f t="shared" si="34"/>
        <v>23.3</v>
      </c>
      <c r="K538" s="9" t="s">
        <v>73</v>
      </c>
      <c r="L538" s="5" t="s">
        <v>945</v>
      </c>
      <c r="M538" s="7" t="s">
        <v>945</v>
      </c>
      <c r="N538" s="93"/>
      <c r="O538" s="21">
        <v>1</v>
      </c>
      <c r="P538" s="160">
        <f t="shared" si="35"/>
        <v>100</v>
      </c>
      <c r="Q538" s="22" t="s">
        <v>72</v>
      </c>
      <c r="R538" s="9" t="s">
        <v>1499</v>
      </c>
      <c r="S538" s="8" t="s">
        <v>1466</v>
      </c>
    </row>
    <row r="539" spans="1:19">
      <c r="A539" s="103" t="s">
        <v>262</v>
      </c>
      <c r="B539" s="104" t="s">
        <v>73</v>
      </c>
      <c r="C539" s="5" t="s">
        <v>945</v>
      </c>
      <c r="D539" s="164">
        <f>$N$539-I539*($N$539-$N$537)</f>
        <v>168.17</v>
      </c>
      <c r="E539" s="164">
        <f>$N$539-O539*($N$539-$N$537)</f>
        <v>165.29</v>
      </c>
      <c r="F539" t="str">
        <f t="shared" si="32"/>
        <v>0 percent up in Bathonian international stage</v>
      </c>
      <c r="G539" t="str">
        <f t="shared" si="33"/>
        <v>100 percent up in Bathonian international stage</v>
      </c>
      <c r="I539" s="8">
        <v>0</v>
      </c>
      <c r="J539" s="160">
        <f t="shared" si="34"/>
        <v>0</v>
      </c>
      <c r="K539" s="9" t="s">
        <v>73</v>
      </c>
      <c r="L539" s="5" t="s">
        <v>1505</v>
      </c>
      <c r="M539" s="7" t="s">
        <v>187</v>
      </c>
      <c r="N539" s="93">
        <f>Master_Chronostrat!I73</f>
        <v>168.17</v>
      </c>
      <c r="O539" s="21">
        <v>1</v>
      </c>
      <c r="P539" s="160">
        <f t="shared" si="35"/>
        <v>100</v>
      </c>
      <c r="Q539" s="22" t="s">
        <v>73</v>
      </c>
      <c r="R539" s="9" t="s">
        <v>1505</v>
      </c>
      <c r="S539" s="8" t="s">
        <v>1466</v>
      </c>
    </row>
    <row r="540" spans="1:19">
      <c r="A540" s="103" t="s">
        <v>262</v>
      </c>
      <c r="B540" s="104" t="s">
        <v>844</v>
      </c>
      <c r="C540" s="5" t="s">
        <v>999</v>
      </c>
      <c r="D540" s="164">
        <f>$N$542-I540*($N$542-$N$539)</f>
        <v>169.08</v>
      </c>
      <c r="E540" s="164">
        <f>$N$537-O540*($N$537-$N$535)</f>
        <v>161.53</v>
      </c>
      <c r="F540" t="str">
        <f t="shared" si="32"/>
        <v>66.7 percent up in Bajocian international stage</v>
      </c>
      <c r="G540" t="str">
        <f t="shared" si="33"/>
        <v>100 percent up in Callovian international stage</v>
      </c>
      <c r="I540" s="8">
        <v>0.6666666666666643</v>
      </c>
      <c r="J540" s="160">
        <f t="shared" si="34"/>
        <v>66.7</v>
      </c>
      <c r="K540" s="9" t="s">
        <v>74</v>
      </c>
      <c r="L540" s="5" t="s">
        <v>945</v>
      </c>
      <c r="M540" s="7" t="s">
        <v>945</v>
      </c>
      <c r="N540" s="93"/>
      <c r="O540" s="21">
        <v>1</v>
      </c>
      <c r="P540" s="160">
        <f t="shared" si="35"/>
        <v>100</v>
      </c>
      <c r="Q540" s="22" t="s">
        <v>72</v>
      </c>
      <c r="R540" s="9" t="s">
        <v>1499</v>
      </c>
      <c r="S540" s="8" t="s">
        <v>1466</v>
      </c>
    </row>
    <row r="541" spans="1:19">
      <c r="A541" s="103" t="s">
        <v>262</v>
      </c>
      <c r="B541" s="104" t="s">
        <v>964</v>
      </c>
      <c r="C541" s="5" t="s">
        <v>945</v>
      </c>
      <c r="D541" s="164">
        <f>$N$542-I541*($N$542-$N$539)</f>
        <v>170.9</v>
      </c>
      <c r="E541" s="164">
        <f>$N$539-O541*($N$539-$N$537)</f>
        <v>165.29</v>
      </c>
      <c r="F541" t="str">
        <f t="shared" si="32"/>
        <v>0 percent up in Bajocian international stage</v>
      </c>
      <c r="G541" t="str">
        <f t="shared" si="33"/>
        <v>100 percent up in Bathonian international stage</v>
      </c>
      <c r="I541" s="8">
        <v>0</v>
      </c>
      <c r="J541" s="160">
        <f t="shared" si="34"/>
        <v>0</v>
      </c>
      <c r="K541" s="9" t="s">
        <v>74</v>
      </c>
      <c r="L541" s="5" t="s">
        <v>945</v>
      </c>
      <c r="M541" s="7" t="s">
        <v>945</v>
      </c>
      <c r="N541" s="93"/>
      <c r="O541" s="21">
        <v>1</v>
      </c>
      <c r="P541" s="160">
        <f t="shared" si="35"/>
        <v>100</v>
      </c>
      <c r="Q541" s="22" t="s">
        <v>73</v>
      </c>
      <c r="R541" s="9" t="s">
        <v>1498</v>
      </c>
      <c r="S541" s="8" t="s">
        <v>1466</v>
      </c>
    </row>
    <row r="542" spans="1:19">
      <c r="A542" s="103" t="s">
        <v>262</v>
      </c>
      <c r="B542" s="104" t="s">
        <v>74</v>
      </c>
      <c r="C542" s="5" t="s">
        <v>945</v>
      </c>
      <c r="D542" s="164">
        <f>$N$542-I542*($N$542-$N$539)</f>
        <v>170.9</v>
      </c>
      <c r="E542" s="164">
        <f>$N$542-O542*($N$542-$N$539)</f>
        <v>168.17</v>
      </c>
      <c r="F542" t="str">
        <f t="shared" si="32"/>
        <v>0 percent up in Bajocian international stage</v>
      </c>
      <c r="G542" t="str">
        <f t="shared" si="33"/>
        <v>100 percent up in Bajocian international stage</v>
      </c>
      <c r="I542" s="8">
        <v>0</v>
      </c>
      <c r="J542" s="160">
        <f t="shared" si="34"/>
        <v>0</v>
      </c>
      <c r="K542" s="9" t="s">
        <v>74</v>
      </c>
      <c r="L542" s="5" t="s">
        <v>1505</v>
      </c>
      <c r="M542" s="7" t="s">
        <v>189</v>
      </c>
      <c r="N542" s="94">
        <f>Master_Chronostrat!I75</f>
        <v>170.9</v>
      </c>
      <c r="O542" s="21">
        <v>1</v>
      </c>
      <c r="P542" s="160">
        <f t="shared" si="35"/>
        <v>100</v>
      </c>
      <c r="Q542" s="22" t="s">
        <v>74</v>
      </c>
      <c r="R542" s="9" t="s">
        <v>1505</v>
      </c>
      <c r="S542" s="8" t="s">
        <v>1466</v>
      </c>
    </row>
    <row r="543" spans="1:19">
      <c r="A543" s="103" t="s">
        <v>262</v>
      </c>
      <c r="B543" s="104" t="s">
        <v>899</v>
      </c>
      <c r="C543" s="5" t="s">
        <v>20</v>
      </c>
      <c r="D543" s="164">
        <f>$N$547-I543*($N$547-$N$542)</f>
        <v>174.7</v>
      </c>
      <c r="E543" s="164">
        <f>$N$539-O543*($N$539-$N$537)</f>
        <v>167.49799999999999</v>
      </c>
      <c r="F543" t="str">
        <f t="shared" si="32"/>
        <v>0 percent up in Aalenian international stage</v>
      </c>
      <c r="G543" t="str">
        <f t="shared" si="33"/>
        <v>23.3 percent up in Bathonian international stage</v>
      </c>
      <c r="I543" s="8">
        <v>0</v>
      </c>
      <c r="J543" s="160">
        <f t="shared" si="34"/>
        <v>0</v>
      </c>
      <c r="K543" s="9" t="s">
        <v>75</v>
      </c>
      <c r="L543" s="5" t="s">
        <v>945</v>
      </c>
      <c r="M543" s="7" t="s">
        <v>945</v>
      </c>
      <c r="N543" s="93"/>
      <c r="O543" s="21">
        <v>0.23333333333332953</v>
      </c>
      <c r="P543" s="160">
        <f t="shared" si="35"/>
        <v>23.3</v>
      </c>
      <c r="Q543" s="22" t="s">
        <v>73</v>
      </c>
      <c r="R543" s="9" t="s">
        <v>1499</v>
      </c>
      <c r="S543" s="8" t="s">
        <v>1466</v>
      </c>
    </row>
    <row r="544" spans="1:19">
      <c r="A544" s="103" t="s">
        <v>262</v>
      </c>
      <c r="B544" s="107" t="s">
        <v>1463</v>
      </c>
      <c r="C544" s="5" t="s">
        <v>1267</v>
      </c>
      <c r="D544" s="164">
        <f>$N$547-I544*($N$547-$N$542)</f>
        <v>174.7</v>
      </c>
      <c r="E544" s="164">
        <f>$N$537-O544*($N$537-$N$535)</f>
        <v>161.53</v>
      </c>
      <c r="F544" t="str">
        <f t="shared" si="32"/>
        <v>0 percent up in Aalenian international stage</v>
      </c>
      <c r="G544" t="str">
        <f t="shared" si="33"/>
        <v>100 percent up in Callovian international stage</v>
      </c>
      <c r="I544" s="8">
        <v>0</v>
      </c>
      <c r="J544" s="160">
        <f t="shared" si="34"/>
        <v>0</v>
      </c>
      <c r="K544" s="9" t="s">
        <v>75</v>
      </c>
      <c r="L544" s="5" t="s">
        <v>945</v>
      </c>
      <c r="M544" s="7" t="s">
        <v>945</v>
      </c>
      <c r="N544" s="93"/>
      <c r="O544" s="21">
        <v>1</v>
      </c>
      <c r="P544" s="160">
        <f t="shared" si="35"/>
        <v>100</v>
      </c>
      <c r="Q544" s="22" t="s">
        <v>72</v>
      </c>
      <c r="R544" s="9" t="s">
        <v>1498</v>
      </c>
      <c r="S544" s="8" t="s">
        <v>1466</v>
      </c>
    </row>
    <row r="545" spans="1:19">
      <c r="A545" s="103" t="s">
        <v>262</v>
      </c>
      <c r="B545" s="104" t="s">
        <v>588</v>
      </c>
      <c r="C545" s="5" t="s">
        <v>945</v>
      </c>
      <c r="D545" s="164">
        <f>$N$547-I545*($N$547-$N$542)</f>
        <v>174.7</v>
      </c>
      <c r="E545" s="164">
        <f>$N$537-O545*($N$537-$N$535)</f>
        <v>161.53</v>
      </c>
      <c r="F545" t="str">
        <f t="shared" si="32"/>
        <v>0 percent up in Aalenian international stage</v>
      </c>
      <c r="G545" t="str">
        <f t="shared" si="33"/>
        <v>100 percent up in Callovian international stage</v>
      </c>
      <c r="I545" s="8">
        <v>0</v>
      </c>
      <c r="J545" s="160">
        <f t="shared" si="34"/>
        <v>0</v>
      </c>
      <c r="K545" s="9" t="s">
        <v>75</v>
      </c>
      <c r="L545" s="5" t="s">
        <v>945</v>
      </c>
      <c r="M545" s="7" t="s">
        <v>945</v>
      </c>
      <c r="N545" s="93"/>
      <c r="O545" s="21">
        <v>1</v>
      </c>
      <c r="P545" s="160">
        <f t="shared" si="35"/>
        <v>100</v>
      </c>
      <c r="Q545" s="22" t="s">
        <v>72</v>
      </c>
      <c r="R545" s="9" t="s">
        <v>1498</v>
      </c>
      <c r="S545" s="8" t="s">
        <v>1466</v>
      </c>
    </row>
    <row r="546" spans="1:19">
      <c r="A546" s="103" t="s">
        <v>262</v>
      </c>
      <c r="B546" s="104" t="s">
        <v>75</v>
      </c>
      <c r="C546" s="5" t="s">
        <v>945</v>
      </c>
      <c r="D546" s="164">
        <f>$N$547-I546*($N$547-$N$542)</f>
        <v>174.7</v>
      </c>
      <c r="E546" s="164">
        <f>$N$547-O546*($N$547-$N$542)</f>
        <v>170.9</v>
      </c>
      <c r="F546" t="str">
        <f t="shared" si="32"/>
        <v>0 percent up in Aalenian international stage</v>
      </c>
      <c r="G546" t="str">
        <f t="shared" si="33"/>
        <v>100 percent up in Aalenian international stage</v>
      </c>
      <c r="I546" s="8">
        <v>0</v>
      </c>
      <c r="J546" s="160">
        <f t="shared" si="34"/>
        <v>0</v>
      </c>
      <c r="K546" s="9" t="s">
        <v>75</v>
      </c>
      <c r="L546" s="5" t="s">
        <v>1505</v>
      </c>
      <c r="M546" s="7" t="s">
        <v>190</v>
      </c>
      <c r="N546" s="94">
        <f>Master_Chronostrat!I78</f>
        <v>174.7</v>
      </c>
      <c r="O546" s="21">
        <v>1</v>
      </c>
      <c r="P546" s="160">
        <f t="shared" si="35"/>
        <v>100</v>
      </c>
      <c r="Q546" s="22" t="s">
        <v>75</v>
      </c>
      <c r="R546" s="9" t="s">
        <v>1505</v>
      </c>
      <c r="S546" s="8" t="s">
        <v>1466</v>
      </c>
    </row>
    <row r="547" spans="1:19">
      <c r="A547" s="103" t="s">
        <v>262</v>
      </c>
      <c r="B547" s="104" t="s">
        <v>321</v>
      </c>
      <c r="C547" s="5" t="s">
        <v>945</v>
      </c>
      <c r="D547" s="164">
        <f>$N$547-I547*($N$547-$N$542)</f>
        <v>174.7</v>
      </c>
      <c r="E547" s="164">
        <f>$N$537-O547*($N$537-$N$535)</f>
        <v>161.53</v>
      </c>
      <c r="F547" t="str">
        <f t="shared" si="32"/>
        <v>0 percent up in Aalenian international stage</v>
      </c>
      <c r="G547" t="str">
        <f t="shared" si="33"/>
        <v>100 percent up in Callovian international stage</v>
      </c>
      <c r="I547" s="8">
        <v>0</v>
      </c>
      <c r="J547" s="160">
        <f t="shared" si="34"/>
        <v>0</v>
      </c>
      <c r="K547" s="9" t="s">
        <v>75</v>
      </c>
      <c r="L547" s="5" t="s">
        <v>1505</v>
      </c>
      <c r="M547" s="7" t="s">
        <v>188</v>
      </c>
      <c r="N547" s="94">
        <f>Master_Chronostrat!I78</f>
        <v>174.7</v>
      </c>
      <c r="O547" s="21">
        <v>1</v>
      </c>
      <c r="P547" s="160">
        <f t="shared" si="35"/>
        <v>100</v>
      </c>
      <c r="Q547" s="22" t="s">
        <v>72</v>
      </c>
      <c r="R547" s="9" t="s">
        <v>1503</v>
      </c>
      <c r="S547" s="8" t="s">
        <v>1466</v>
      </c>
    </row>
    <row r="548" spans="1:19">
      <c r="A548" s="103" t="s">
        <v>262</v>
      </c>
      <c r="B548" s="104" t="s">
        <v>76</v>
      </c>
      <c r="C548" s="5" t="s">
        <v>945</v>
      </c>
      <c r="D548" s="164">
        <f>$N$554-I548*($N$554-$N$547)</f>
        <v>192.9</v>
      </c>
      <c r="E548" s="164">
        <f>$N$554-O548*($N$554-$N$547)</f>
        <v>174.7</v>
      </c>
      <c r="F548" t="str">
        <f t="shared" si="32"/>
        <v>0 percent up in Toarcian international stage</v>
      </c>
      <c r="G548" t="str">
        <f t="shared" si="33"/>
        <v>100 percent up in Toarcian international stage</v>
      </c>
      <c r="I548" s="8">
        <v>0</v>
      </c>
      <c r="J548" s="160">
        <f t="shared" si="34"/>
        <v>0</v>
      </c>
      <c r="K548" s="9" t="s">
        <v>76</v>
      </c>
      <c r="L548" s="5" t="s">
        <v>1505</v>
      </c>
      <c r="M548" s="7" t="s">
        <v>192</v>
      </c>
      <c r="N548" s="94">
        <f>Master_Chronostrat!I81</f>
        <v>184.2</v>
      </c>
      <c r="O548" s="21">
        <v>1</v>
      </c>
      <c r="P548" s="160">
        <f t="shared" si="35"/>
        <v>100</v>
      </c>
      <c r="Q548" s="22" t="s">
        <v>76</v>
      </c>
      <c r="R548" s="9" t="s">
        <v>1505</v>
      </c>
      <c r="S548" s="8" t="s">
        <v>1466</v>
      </c>
    </row>
    <row r="549" spans="1:19">
      <c r="A549" s="103" t="s">
        <v>262</v>
      </c>
      <c r="B549" s="104" t="s">
        <v>865</v>
      </c>
      <c r="C549" s="5" t="s">
        <v>999</v>
      </c>
      <c r="D549" s="164">
        <f>$N$554-I549*($N$554-$N$547)</f>
        <v>188.4878787878788</v>
      </c>
      <c r="E549" s="164">
        <f>$N$542-O549*($N$542-$N$539)</f>
        <v>169.08</v>
      </c>
      <c r="F549" t="str">
        <f t="shared" si="32"/>
        <v>24.2 percent up in Pliensbachian international stage</v>
      </c>
      <c r="G549" t="str">
        <f t="shared" si="33"/>
        <v>66.7 percent up in Bajocian international stage</v>
      </c>
      <c r="I549" s="8">
        <v>0.24242424242424176</v>
      </c>
      <c r="J549" s="160">
        <f t="shared" si="34"/>
        <v>24.2</v>
      </c>
      <c r="K549" s="9" t="s">
        <v>77</v>
      </c>
      <c r="L549" s="5" t="s">
        <v>945</v>
      </c>
      <c r="M549" s="7" t="s">
        <v>945</v>
      </c>
      <c r="N549" s="93"/>
      <c r="O549" s="21">
        <v>0.66666666666666419</v>
      </c>
      <c r="P549" s="160">
        <f t="shared" si="35"/>
        <v>66.7</v>
      </c>
      <c r="Q549" s="22" t="s">
        <v>74</v>
      </c>
      <c r="R549" s="9" t="s">
        <v>1499</v>
      </c>
      <c r="S549" s="8" t="s">
        <v>1466</v>
      </c>
    </row>
    <row r="550" spans="1:19">
      <c r="A550" s="103" t="s">
        <v>262</v>
      </c>
      <c r="B550" s="108" t="s">
        <v>475</v>
      </c>
      <c r="C550" s="5" t="s">
        <v>1424</v>
      </c>
      <c r="D550" s="164">
        <f>$N$554-I550*($N$554-$N$547)</f>
        <v>192.9</v>
      </c>
      <c r="E550" s="164">
        <f>$N$554-O550*($N$554-$N$547)</f>
        <v>174.7</v>
      </c>
      <c r="F550" t="str">
        <f t="shared" si="32"/>
        <v>0 percent up in Pliensbachian international stage</v>
      </c>
      <c r="G550" t="str">
        <f t="shared" si="33"/>
        <v>100 percent up in Pliensbachian international stage</v>
      </c>
      <c r="I550" s="8">
        <v>0</v>
      </c>
      <c r="J550" s="160">
        <f t="shared" si="34"/>
        <v>0</v>
      </c>
      <c r="K550" s="9" t="s">
        <v>77</v>
      </c>
      <c r="L550" s="5" t="s">
        <v>945</v>
      </c>
      <c r="M550" s="7" t="s">
        <v>945</v>
      </c>
      <c r="N550" s="93"/>
      <c r="O550" s="21">
        <v>1</v>
      </c>
      <c r="P550" s="160">
        <f t="shared" si="35"/>
        <v>100</v>
      </c>
      <c r="Q550" s="22" t="s">
        <v>77</v>
      </c>
      <c r="R550" s="9" t="s">
        <v>1498</v>
      </c>
      <c r="S550" s="8" t="s">
        <v>1466</v>
      </c>
    </row>
    <row r="551" spans="1:19">
      <c r="A551" s="103" t="s">
        <v>262</v>
      </c>
      <c r="B551" s="104" t="s">
        <v>548</v>
      </c>
      <c r="C551" s="5" t="s">
        <v>1424</v>
      </c>
      <c r="D551" s="164">
        <f>$N$554-I551*($N$554-$N$547)</f>
        <v>192.9</v>
      </c>
      <c r="E551" s="164">
        <f>$N$554-O551*($N$554-$N$547)</f>
        <v>174.7</v>
      </c>
      <c r="F551" t="str">
        <f t="shared" si="32"/>
        <v>0 percent up in Pliensbachian international stage</v>
      </c>
      <c r="G551" t="str">
        <f t="shared" si="33"/>
        <v>100 percent up in Pliensbachian international stage</v>
      </c>
      <c r="I551" s="8">
        <v>0</v>
      </c>
      <c r="J551" s="160">
        <f t="shared" si="34"/>
        <v>0</v>
      </c>
      <c r="K551" s="9" t="s">
        <v>77</v>
      </c>
      <c r="L551" s="5" t="s">
        <v>945</v>
      </c>
      <c r="M551" s="7" t="s">
        <v>945</v>
      </c>
      <c r="N551" s="93"/>
      <c r="O551" s="21">
        <v>1</v>
      </c>
      <c r="P551" s="160">
        <f t="shared" si="35"/>
        <v>100</v>
      </c>
      <c r="Q551" s="22" t="s">
        <v>77</v>
      </c>
      <c r="R551" s="9" t="s">
        <v>1498</v>
      </c>
      <c r="S551" s="8" t="s">
        <v>1466</v>
      </c>
    </row>
    <row r="552" spans="1:19">
      <c r="A552" s="103" t="s">
        <v>262</v>
      </c>
      <c r="B552" s="104" t="s">
        <v>954</v>
      </c>
      <c r="C552" s="5" t="s">
        <v>1424</v>
      </c>
      <c r="D552" s="164">
        <f>$N$554-I552*($N$554-$N$547)</f>
        <v>192.9</v>
      </c>
      <c r="E552" s="164">
        <f>$N$554-O552*($N$554-$N$547)</f>
        <v>174.7</v>
      </c>
      <c r="F552" t="str">
        <f t="shared" si="32"/>
        <v>0 percent up in Pliensbachian international stage</v>
      </c>
      <c r="G552" t="str">
        <f t="shared" si="33"/>
        <v>100 percent up in Pliensbachian international stage</v>
      </c>
      <c r="I552" s="8">
        <v>0</v>
      </c>
      <c r="J552" s="160">
        <f t="shared" si="34"/>
        <v>0</v>
      </c>
      <c r="K552" s="9" t="s">
        <v>77</v>
      </c>
      <c r="L552" s="5" t="s">
        <v>945</v>
      </c>
      <c r="M552" s="7" t="s">
        <v>945</v>
      </c>
      <c r="N552" s="93"/>
      <c r="O552" s="21">
        <v>1</v>
      </c>
      <c r="P552" s="160">
        <f t="shared" si="35"/>
        <v>100</v>
      </c>
      <c r="Q552" s="22" t="s">
        <v>77</v>
      </c>
      <c r="R552" s="9" t="s">
        <v>1498</v>
      </c>
      <c r="S552" s="8" t="s">
        <v>1466</v>
      </c>
    </row>
    <row r="553" spans="1:19">
      <c r="A553" s="103" t="s">
        <v>262</v>
      </c>
      <c r="B553" s="104" t="s">
        <v>11</v>
      </c>
      <c r="C553" s="5" t="s">
        <v>945</v>
      </c>
      <c r="D553" s="164">
        <f>$N$554-I553*($N$554-$N$547)</f>
        <v>192.9</v>
      </c>
      <c r="E553" s="164">
        <f>$N$554-O553*($N$554-$N$547)</f>
        <v>174.7</v>
      </c>
      <c r="F553" t="str">
        <f t="shared" si="32"/>
        <v>0 percent up in Pliensbachian international stage</v>
      </c>
      <c r="G553" t="str">
        <f t="shared" si="33"/>
        <v>100 percent up in Pliensbachian international stage</v>
      </c>
      <c r="I553" s="8">
        <v>0</v>
      </c>
      <c r="J553" s="160">
        <f t="shared" si="34"/>
        <v>0</v>
      </c>
      <c r="K553" s="9" t="s">
        <v>77</v>
      </c>
      <c r="L553" s="5" t="s">
        <v>945</v>
      </c>
      <c r="M553" s="7" t="s">
        <v>945</v>
      </c>
      <c r="N553" s="93"/>
      <c r="O553" s="21">
        <v>1</v>
      </c>
      <c r="P553" s="160">
        <f t="shared" si="35"/>
        <v>100</v>
      </c>
      <c r="Q553" s="22" t="s">
        <v>77</v>
      </c>
      <c r="R553" s="9" t="s">
        <v>1498</v>
      </c>
      <c r="S553" s="8" t="s">
        <v>1466</v>
      </c>
    </row>
    <row r="554" spans="1:19">
      <c r="A554" s="103" t="s">
        <v>262</v>
      </c>
      <c r="B554" s="104" t="s">
        <v>77</v>
      </c>
      <c r="C554" s="5" t="s">
        <v>945</v>
      </c>
      <c r="D554" s="164">
        <f>$N$554-I554*($N$554-$N$547)</f>
        <v>192.9</v>
      </c>
      <c r="E554" s="164">
        <f>$N$554-O554*($N$554-$N$547)</f>
        <v>174.7</v>
      </c>
      <c r="F554" t="str">
        <f t="shared" si="32"/>
        <v>0 percent up in Pliensbachian international stage</v>
      </c>
      <c r="G554" t="str">
        <f t="shared" si="33"/>
        <v>100 percent up in Pliensbachian international stage</v>
      </c>
      <c r="I554" s="8">
        <v>0</v>
      </c>
      <c r="J554" s="160">
        <f t="shared" si="34"/>
        <v>0</v>
      </c>
      <c r="K554" s="9" t="s">
        <v>77</v>
      </c>
      <c r="L554" s="5" t="s">
        <v>1505</v>
      </c>
      <c r="M554" s="7" t="s">
        <v>193</v>
      </c>
      <c r="N554" s="94">
        <f>Master_Chronostrat!I83</f>
        <v>192.9</v>
      </c>
      <c r="O554" s="21">
        <v>1</v>
      </c>
      <c r="P554" s="160">
        <f t="shared" si="35"/>
        <v>100</v>
      </c>
      <c r="Q554" s="22" t="s">
        <v>77</v>
      </c>
      <c r="R554" s="9" t="s">
        <v>1505</v>
      </c>
      <c r="S554" s="8" t="s">
        <v>1466</v>
      </c>
    </row>
    <row r="555" spans="1:19">
      <c r="A555" s="103" t="s">
        <v>262</v>
      </c>
      <c r="B555" s="104" t="s">
        <v>711</v>
      </c>
      <c r="C555" s="5" t="s">
        <v>1424</v>
      </c>
      <c r="D555" s="164">
        <f>$N$556-I555*($N$556-$N$554)</f>
        <v>196.41768115942031</v>
      </c>
      <c r="E555" s="164">
        <f>$N$556-O555*($N$556-$N$554)</f>
        <v>192.9</v>
      </c>
      <c r="F555" t="str">
        <f t="shared" si="32"/>
        <v>46.4 percent up in Sinemurian international stage</v>
      </c>
      <c r="G555" t="str">
        <f t="shared" si="33"/>
        <v>100 percent up in Sinemurian international stage</v>
      </c>
      <c r="I555" s="8">
        <v>0.46376811594202694</v>
      </c>
      <c r="J555" s="160">
        <f t="shared" si="34"/>
        <v>46.4</v>
      </c>
      <c r="K555" s="9" t="s">
        <v>78</v>
      </c>
      <c r="L555" s="5" t="s">
        <v>945</v>
      </c>
      <c r="M555" s="7" t="s">
        <v>945</v>
      </c>
      <c r="N555" s="93"/>
      <c r="O555" s="21">
        <v>1</v>
      </c>
      <c r="P555" s="160">
        <f t="shared" si="35"/>
        <v>100</v>
      </c>
      <c r="Q555" s="22" t="s">
        <v>78</v>
      </c>
      <c r="R555" s="9" t="s">
        <v>1502</v>
      </c>
      <c r="S555" s="8" t="s">
        <v>1466</v>
      </c>
    </row>
    <row r="556" spans="1:19">
      <c r="A556" s="103" t="s">
        <v>262</v>
      </c>
      <c r="B556" s="104" t="s">
        <v>78</v>
      </c>
      <c r="C556" s="5" t="s">
        <v>945</v>
      </c>
      <c r="D556" s="164">
        <f>$N$556-I556*($N$556-$N$554)</f>
        <v>199.46</v>
      </c>
      <c r="E556" s="164">
        <f>$N$556-O556*($N$556-$N$554)</f>
        <v>192.9</v>
      </c>
      <c r="F556" t="str">
        <f t="shared" si="32"/>
        <v>0 percent up in Sinemurian international stage</v>
      </c>
      <c r="G556" t="str">
        <f t="shared" si="33"/>
        <v>100 percent up in Sinemurian international stage</v>
      </c>
      <c r="I556" s="8">
        <v>0</v>
      </c>
      <c r="J556" s="160">
        <f t="shared" si="34"/>
        <v>0</v>
      </c>
      <c r="K556" s="9" t="s">
        <v>78</v>
      </c>
      <c r="L556" s="5" t="s">
        <v>1505</v>
      </c>
      <c r="M556" s="7" t="s">
        <v>194</v>
      </c>
      <c r="N556" s="93">
        <f>Master_Chronostrat!I85</f>
        <v>199.46</v>
      </c>
      <c r="O556" s="21">
        <v>1</v>
      </c>
      <c r="P556" s="160">
        <f t="shared" si="35"/>
        <v>100</v>
      </c>
      <c r="Q556" s="22" t="s">
        <v>78</v>
      </c>
      <c r="R556" s="9" t="s">
        <v>1505</v>
      </c>
      <c r="S556" s="8" t="s">
        <v>1466</v>
      </c>
    </row>
    <row r="557" spans="1:19">
      <c r="A557" s="103" t="s">
        <v>262</v>
      </c>
      <c r="B557" s="104" t="s">
        <v>490</v>
      </c>
      <c r="C557" s="5" t="s">
        <v>999</v>
      </c>
      <c r="D557" s="164">
        <f>$N$563-I557*($N$563-$N$556)</f>
        <v>201.36</v>
      </c>
      <c r="E557" s="164">
        <f>$N$554-O557*($N$554-$N$547)</f>
        <v>188.4878787878788</v>
      </c>
      <c r="F557" t="str">
        <f t="shared" si="32"/>
        <v>0 percent up in Hettangian international stage</v>
      </c>
      <c r="G557" t="str">
        <f t="shared" si="33"/>
        <v>24.2 percent up in Pliensbachian international stage</v>
      </c>
      <c r="I557" s="8">
        <v>0</v>
      </c>
      <c r="J557" s="160">
        <f t="shared" si="34"/>
        <v>0</v>
      </c>
      <c r="K557" s="9" t="s">
        <v>79</v>
      </c>
      <c r="L557" s="5" t="s">
        <v>945</v>
      </c>
      <c r="M557" s="7" t="s">
        <v>945</v>
      </c>
      <c r="N557" s="93"/>
      <c r="O557" s="21">
        <v>0.24242424242424176</v>
      </c>
      <c r="P557" s="160">
        <f t="shared" si="35"/>
        <v>24.2</v>
      </c>
      <c r="Q557" s="22" t="s">
        <v>77</v>
      </c>
      <c r="R557" s="9" t="s">
        <v>1499</v>
      </c>
      <c r="S557" s="8" t="s">
        <v>1466</v>
      </c>
    </row>
    <row r="558" spans="1:19">
      <c r="A558" s="103" t="s">
        <v>262</v>
      </c>
      <c r="B558" s="104" t="s">
        <v>916</v>
      </c>
      <c r="C558" s="5" t="s">
        <v>20</v>
      </c>
      <c r="D558" s="164">
        <f>$N$563-I558*($N$563-$N$556)</f>
        <v>201.36</v>
      </c>
      <c r="E558" s="164">
        <f>$N$554-O558*($N$554-$N$547)</f>
        <v>174.7</v>
      </c>
      <c r="F558" t="str">
        <f t="shared" si="32"/>
        <v>0 percent up in Hettangian international stage</v>
      </c>
      <c r="G558" t="str">
        <f t="shared" si="33"/>
        <v>100 percent up in Toarcian international stage</v>
      </c>
      <c r="I558" s="8">
        <v>0</v>
      </c>
      <c r="J558" s="160">
        <f t="shared" si="34"/>
        <v>0</v>
      </c>
      <c r="K558" s="9" t="s">
        <v>79</v>
      </c>
      <c r="L558" s="5" t="s">
        <v>945</v>
      </c>
      <c r="M558" s="7" t="s">
        <v>945</v>
      </c>
      <c r="N558" s="93"/>
      <c r="O558" s="21">
        <v>1</v>
      </c>
      <c r="P558" s="160">
        <f t="shared" si="35"/>
        <v>100</v>
      </c>
      <c r="Q558" s="22" t="s">
        <v>76</v>
      </c>
      <c r="R558" s="9" t="s">
        <v>1498</v>
      </c>
      <c r="S558" s="8" t="s">
        <v>1466</v>
      </c>
    </row>
    <row r="559" spans="1:19">
      <c r="A559" s="103" t="s">
        <v>262</v>
      </c>
      <c r="B559" s="104" t="s">
        <v>702</v>
      </c>
      <c r="C559" s="5" t="s">
        <v>945</v>
      </c>
      <c r="D559" s="164">
        <f>$N$563-I559*($N$563-$N$556)</f>
        <v>201.36</v>
      </c>
      <c r="E559" s="164">
        <f>$N$554-O559*($N$554-$N$547)</f>
        <v>174.7</v>
      </c>
      <c r="F559" t="str">
        <f t="shared" si="32"/>
        <v>0 percent up in Hettangian international stage</v>
      </c>
      <c r="G559" t="str">
        <f t="shared" si="33"/>
        <v>100 percent up in Toarcian international stage</v>
      </c>
      <c r="I559" s="8">
        <v>0</v>
      </c>
      <c r="J559" s="160">
        <f t="shared" si="34"/>
        <v>0</v>
      </c>
      <c r="K559" s="9" t="s">
        <v>79</v>
      </c>
      <c r="L559" s="5" t="s">
        <v>945</v>
      </c>
      <c r="M559" s="7" t="s">
        <v>945</v>
      </c>
      <c r="N559" s="93"/>
      <c r="O559" s="21">
        <v>1</v>
      </c>
      <c r="P559" s="160">
        <f t="shared" si="35"/>
        <v>100</v>
      </c>
      <c r="Q559" s="22" t="s">
        <v>76</v>
      </c>
      <c r="R559" s="9" t="s">
        <v>1498</v>
      </c>
      <c r="S559" s="8" t="s">
        <v>1466</v>
      </c>
    </row>
    <row r="560" spans="1:19">
      <c r="A560" s="103" t="s">
        <v>262</v>
      </c>
      <c r="B560" s="107" t="s">
        <v>1464</v>
      </c>
      <c r="C560" s="5" t="s">
        <v>1267</v>
      </c>
      <c r="D560" s="164">
        <f>$N$563-I560*($N$563-$N$556)</f>
        <v>201.36</v>
      </c>
      <c r="E560" s="164">
        <f>$N$554-O560*($N$554-$N$547)</f>
        <v>174.7</v>
      </c>
      <c r="F560" t="str">
        <f t="shared" si="32"/>
        <v>0 percent up in Hettangian international stage</v>
      </c>
      <c r="G560" t="str">
        <f t="shared" si="33"/>
        <v>100 percent up in Toarcian international stage</v>
      </c>
      <c r="I560" s="8">
        <v>0</v>
      </c>
      <c r="J560" s="160">
        <f t="shared" si="34"/>
        <v>0</v>
      </c>
      <c r="K560" s="9" t="s">
        <v>79</v>
      </c>
      <c r="L560" s="5" t="s">
        <v>945</v>
      </c>
      <c r="M560" s="7" t="s">
        <v>945</v>
      </c>
      <c r="N560" s="93"/>
      <c r="O560" s="21">
        <v>1</v>
      </c>
      <c r="P560" s="160">
        <f t="shared" si="35"/>
        <v>100</v>
      </c>
      <c r="Q560" s="22" t="s">
        <v>76</v>
      </c>
      <c r="R560" s="9" t="s">
        <v>1498</v>
      </c>
      <c r="S560" s="8" t="s">
        <v>1466</v>
      </c>
    </row>
    <row r="561" spans="1:19">
      <c r="A561" s="103" t="s">
        <v>262</v>
      </c>
      <c r="B561" s="104" t="s">
        <v>79</v>
      </c>
      <c r="C561" s="5" t="s">
        <v>945</v>
      </c>
      <c r="D561" s="164">
        <f>$N$563-I561*($N$563-$N$556)</f>
        <v>201.36</v>
      </c>
      <c r="E561" s="164">
        <f>$N$563-O561*($N$563-$N$556)</f>
        <v>199.46</v>
      </c>
      <c r="F561" t="str">
        <f t="shared" si="32"/>
        <v>0 percent up in Hettangian international stage</v>
      </c>
      <c r="G561" t="str">
        <f t="shared" si="33"/>
        <v>100 percent up in Hettangian international stage</v>
      </c>
      <c r="I561" s="8">
        <v>0</v>
      </c>
      <c r="J561" s="160">
        <f t="shared" si="34"/>
        <v>0</v>
      </c>
      <c r="K561" s="9" t="s">
        <v>79</v>
      </c>
      <c r="L561" s="5" t="s">
        <v>1505</v>
      </c>
      <c r="M561" s="7" t="s">
        <v>195</v>
      </c>
      <c r="N561" s="93">
        <f>Master_Chronostrat!I86</f>
        <v>201.36</v>
      </c>
      <c r="O561" s="21">
        <v>1</v>
      </c>
      <c r="P561" s="160">
        <f t="shared" si="35"/>
        <v>100</v>
      </c>
      <c r="Q561" s="22" t="s">
        <v>79</v>
      </c>
      <c r="R561" s="9" t="s">
        <v>1505</v>
      </c>
      <c r="S561" s="8" t="s">
        <v>1466</v>
      </c>
    </row>
    <row r="562" spans="1:19">
      <c r="A562" s="103" t="s">
        <v>262</v>
      </c>
      <c r="B562" s="104" t="s">
        <v>320</v>
      </c>
      <c r="C562" s="5" t="s">
        <v>945</v>
      </c>
      <c r="D562" s="164">
        <f>$N$563-I562*($N$563-$N$556)</f>
        <v>201.36</v>
      </c>
      <c r="E562" s="164">
        <f>$N$554-O562*($N$554-$N$547)</f>
        <v>174.7</v>
      </c>
      <c r="F562" t="str">
        <f t="shared" si="32"/>
        <v>0 percent up in Hettangian international stage</v>
      </c>
      <c r="G562" t="str">
        <f t="shared" si="33"/>
        <v>100 percent up in Toarcian international stage</v>
      </c>
      <c r="I562" s="8">
        <v>0</v>
      </c>
      <c r="J562" s="160">
        <f t="shared" si="34"/>
        <v>0</v>
      </c>
      <c r="K562" s="9" t="s">
        <v>79</v>
      </c>
      <c r="L562" s="5" t="s">
        <v>1505</v>
      </c>
      <c r="M562" s="7" t="s">
        <v>191</v>
      </c>
      <c r="N562" s="93">
        <f>Master_Chronostrat!I86</f>
        <v>201.36</v>
      </c>
      <c r="O562" s="21">
        <v>1</v>
      </c>
      <c r="P562" s="160">
        <f t="shared" si="35"/>
        <v>100</v>
      </c>
      <c r="Q562" s="22" t="s">
        <v>76</v>
      </c>
      <c r="R562" s="9" t="s">
        <v>1503</v>
      </c>
      <c r="S562" s="8" t="s">
        <v>1466</v>
      </c>
    </row>
    <row r="563" spans="1:19">
      <c r="A563" s="103" t="s">
        <v>262</v>
      </c>
      <c r="B563" s="104" t="s">
        <v>68</v>
      </c>
      <c r="C563" s="5" t="s">
        <v>945</v>
      </c>
      <c r="D563" s="164">
        <f>$N$563-I563*($N$563-$N$556)</f>
        <v>201.36</v>
      </c>
      <c r="E563" s="164">
        <f>$N$516-O563*($N$516-$N$506)</f>
        <v>143.1</v>
      </c>
      <c r="F563" t="str">
        <f t="shared" si="32"/>
        <v>0 percent up in Hettangian international stage</v>
      </c>
      <c r="G563" t="str">
        <f t="shared" si="33"/>
        <v>100 percent up in Tithonian international stage</v>
      </c>
      <c r="I563" s="8">
        <v>0</v>
      </c>
      <c r="J563" s="160">
        <f t="shared" si="34"/>
        <v>0</v>
      </c>
      <c r="K563" s="9" t="s">
        <v>79</v>
      </c>
      <c r="L563" s="5" t="s">
        <v>1505</v>
      </c>
      <c r="M563" s="7" t="s">
        <v>181</v>
      </c>
      <c r="N563" s="93">
        <f>Master_Chronostrat!I86</f>
        <v>201.36</v>
      </c>
      <c r="O563" s="21">
        <v>1</v>
      </c>
      <c r="P563" s="160">
        <f t="shared" si="35"/>
        <v>100</v>
      </c>
      <c r="Q563" s="22" t="s">
        <v>69</v>
      </c>
      <c r="R563" s="9" t="s">
        <v>1503</v>
      </c>
      <c r="S563" s="8" t="s">
        <v>1466</v>
      </c>
    </row>
    <row r="564" spans="1:19">
      <c r="A564" s="109" t="s">
        <v>946</v>
      </c>
      <c r="B564" s="110" t="s">
        <v>777</v>
      </c>
      <c r="C564" s="5" t="s">
        <v>999</v>
      </c>
      <c r="D564" s="164">
        <f>$N$566-I564*($N$566-$N$563)</f>
        <v>205.08300000000003</v>
      </c>
      <c r="E564" s="164">
        <f>$N$566-O564*($N$566-$N$563)</f>
        <v>201.36</v>
      </c>
      <c r="F564" t="str">
        <f t="shared" si="32"/>
        <v>15 percent up in Rhaetian international stage</v>
      </c>
      <c r="G564" t="str">
        <f t="shared" si="33"/>
        <v>100 percent up in Rhaetian international stage</v>
      </c>
      <c r="I564" s="8">
        <v>0.14999999999999858</v>
      </c>
      <c r="J564" s="160">
        <f t="shared" si="34"/>
        <v>15</v>
      </c>
      <c r="K564" s="9" t="s">
        <v>81</v>
      </c>
      <c r="L564" s="5" t="s">
        <v>945</v>
      </c>
      <c r="M564" s="7" t="s">
        <v>945</v>
      </c>
      <c r="N564" s="93"/>
      <c r="O564" s="21">
        <v>1</v>
      </c>
      <c r="P564" s="160">
        <f t="shared" si="35"/>
        <v>100</v>
      </c>
      <c r="Q564" s="22" t="s">
        <v>81</v>
      </c>
      <c r="R564" s="9" t="s">
        <v>1502</v>
      </c>
      <c r="S564" s="8" t="s">
        <v>1466</v>
      </c>
    </row>
    <row r="565" spans="1:19">
      <c r="A565" s="109" t="s">
        <v>946</v>
      </c>
      <c r="B565" s="111" t="s">
        <v>465</v>
      </c>
      <c r="C565" s="5" t="s">
        <v>945</v>
      </c>
      <c r="D565" s="164">
        <f>$N$566-I565*($N$566-$N$563)</f>
        <v>205.74</v>
      </c>
      <c r="E565" s="164">
        <f>$N$563-O565*($N$563-$N$556)</f>
        <v>199.46</v>
      </c>
      <c r="F565" t="str">
        <f t="shared" si="32"/>
        <v>0 percent up in Rhaetian international stage</v>
      </c>
      <c r="G565" t="str">
        <f t="shared" si="33"/>
        <v>100 percent up in Hettangian international stage</v>
      </c>
      <c r="I565" s="8">
        <v>0</v>
      </c>
      <c r="J565" s="160">
        <f t="shared" si="34"/>
        <v>0</v>
      </c>
      <c r="K565" s="9" t="s">
        <v>81</v>
      </c>
      <c r="L565" s="5" t="s">
        <v>945</v>
      </c>
      <c r="M565" s="7" t="s">
        <v>945</v>
      </c>
      <c r="N565" s="93"/>
      <c r="O565" s="21">
        <v>1</v>
      </c>
      <c r="P565" s="160">
        <f t="shared" si="35"/>
        <v>100</v>
      </c>
      <c r="Q565" s="22" t="s">
        <v>79</v>
      </c>
      <c r="R565" s="9" t="s">
        <v>1498</v>
      </c>
      <c r="S565" s="8" t="s">
        <v>1466</v>
      </c>
    </row>
    <row r="566" spans="1:19">
      <c r="A566" s="109" t="s">
        <v>946</v>
      </c>
      <c r="B566" s="110" t="s">
        <v>81</v>
      </c>
      <c r="C566" s="5" t="s">
        <v>945</v>
      </c>
      <c r="D566" s="164">
        <f>$N$566-I566*($N$566-$N$563)</f>
        <v>205.74</v>
      </c>
      <c r="E566" s="164">
        <f>$N$566-O566*($N$566-$N$563)</f>
        <v>201.36</v>
      </c>
      <c r="F566" t="str">
        <f t="shared" si="32"/>
        <v>0 percent up in Rhaetian international stage</v>
      </c>
      <c r="G566" t="str">
        <f t="shared" si="33"/>
        <v>100 percent up in Rhaetian international stage</v>
      </c>
      <c r="I566" s="8">
        <v>0</v>
      </c>
      <c r="J566" s="160">
        <f t="shared" si="34"/>
        <v>0</v>
      </c>
      <c r="K566" s="9" t="s">
        <v>81</v>
      </c>
      <c r="L566" s="5" t="s">
        <v>1505</v>
      </c>
      <c r="M566" s="7" t="s">
        <v>198</v>
      </c>
      <c r="N566" s="93">
        <f>Master_Chronostrat!I87</f>
        <v>205.74</v>
      </c>
      <c r="O566" s="21">
        <v>1</v>
      </c>
      <c r="P566" s="160">
        <f t="shared" si="35"/>
        <v>100</v>
      </c>
      <c r="Q566" s="22" t="s">
        <v>81</v>
      </c>
      <c r="R566" s="9" t="s">
        <v>1505</v>
      </c>
      <c r="S566" s="8" t="s">
        <v>1466</v>
      </c>
    </row>
    <row r="567" spans="1:19">
      <c r="A567" s="109" t="s">
        <v>946</v>
      </c>
      <c r="B567" s="110" t="s">
        <v>882</v>
      </c>
      <c r="C567" s="5" t="s">
        <v>999</v>
      </c>
      <c r="D567" s="164">
        <f>$N$573-I567*($N$573-$N$566)</f>
        <v>209.75116279069769</v>
      </c>
      <c r="E567" s="164">
        <f>$N$566-O567*($N$566-$N$563)</f>
        <v>205.08300000000003</v>
      </c>
      <c r="F567" t="str">
        <f t="shared" si="32"/>
        <v>81.4 percent up in Norian international stage</v>
      </c>
      <c r="G567" t="str">
        <f t="shared" si="33"/>
        <v>15 percent up in Rhaetian international stage</v>
      </c>
      <c r="I567" s="8">
        <v>0.81395348837209269</v>
      </c>
      <c r="J567" s="160">
        <f t="shared" si="34"/>
        <v>81.400000000000006</v>
      </c>
      <c r="K567" s="9" t="s">
        <v>82</v>
      </c>
      <c r="L567" s="5" t="s">
        <v>945</v>
      </c>
      <c r="M567" s="7" t="s">
        <v>945</v>
      </c>
      <c r="N567" s="93"/>
      <c r="O567" s="21">
        <v>0.14999999999999858</v>
      </c>
      <c r="P567" s="160">
        <f t="shared" si="35"/>
        <v>15</v>
      </c>
      <c r="Q567" s="22" t="s">
        <v>81</v>
      </c>
      <c r="R567" s="9" t="s">
        <v>1499</v>
      </c>
      <c r="S567" s="8" t="s">
        <v>1466</v>
      </c>
    </row>
    <row r="568" spans="1:19">
      <c r="A568" s="109" t="s">
        <v>946</v>
      </c>
      <c r="B568" s="110" t="s">
        <v>619</v>
      </c>
      <c r="C568" s="5" t="s">
        <v>20</v>
      </c>
      <c r="D568" s="164">
        <f>$N$573-I568*($N$573-$N$566)</f>
        <v>214.76511627906979</v>
      </c>
      <c r="E568" s="164">
        <f>$N$566-O568*($N$566-$N$563)</f>
        <v>201.36</v>
      </c>
      <c r="F568" t="str">
        <f t="shared" si="32"/>
        <v>58.1 percent up in Norian international stage</v>
      </c>
      <c r="G568" t="str">
        <f t="shared" si="33"/>
        <v>100 percent up in Rhaetian international stage</v>
      </c>
      <c r="I568" s="8">
        <v>0.581395348837209</v>
      </c>
      <c r="J568" s="160">
        <f t="shared" si="34"/>
        <v>58.1</v>
      </c>
      <c r="K568" s="9" t="s">
        <v>82</v>
      </c>
      <c r="L568" s="5" t="s">
        <v>945</v>
      </c>
      <c r="M568" s="7" t="s">
        <v>945</v>
      </c>
      <c r="N568" s="93"/>
      <c r="O568" s="21">
        <v>1</v>
      </c>
      <c r="P568" s="160">
        <f t="shared" si="35"/>
        <v>100</v>
      </c>
      <c r="Q568" s="22" t="s">
        <v>81</v>
      </c>
      <c r="R568" s="9" t="s">
        <v>1499</v>
      </c>
      <c r="S568" s="8" t="s">
        <v>1466</v>
      </c>
    </row>
    <row r="569" spans="1:19">
      <c r="A569" s="109" t="s">
        <v>946</v>
      </c>
      <c r="B569" s="110" t="s">
        <v>379</v>
      </c>
      <c r="C569" s="5" t="s">
        <v>945</v>
      </c>
      <c r="D569" s="164">
        <f>$N$573-I569*($N$573-$N$566)</f>
        <v>218.10775193798452</v>
      </c>
      <c r="E569" s="164">
        <f>$N$573-O569*($N$573-$N$566)</f>
        <v>205.74</v>
      </c>
      <c r="F569" t="str">
        <f t="shared" si="32"/>
        <v>42.6 percent up in Norian international stage</v>
      </c>
      <c r="G569" t="str">
        <f t="shared" si="33"/>
        <v>100 percent up in Norian international stage</v>
      </c>
      <c r="I569" s="8">
        <v>0.42635658914728658</v>
      </c>
      <c r="J569" s="160">
        <f t="shared" si="34"/>
        <v>42.6</v>
      </c>
      <c r="K569" s="9" t="s">
        <v>82</v>
      </c>
      <c r="L569" s="5" t="s">
        <v>945</v>
      </c>
      <c r="M569" s="7" t="s">
        <v>945</v>
      </c>
      <c r="N569" s="93"/>
      <c r="O569" s="21">
        <v>1</v>
      </c>
      <c r="P569" s="160">
        <f t="shared" si="35"/>
        <v>100</v>
      </c>
      <c r="Q569" s="22" t="s">
        <v>82</v>
      </c>
      <c r="R569" s="9" t="s">
        <v>1502</v>
      </c>
      <c r="S569" s="8" t="s">
        <v>1466</v>
      </c>
    </row>
    <row r="570" spans="1:19">
      <c r="A570" s="109" t="s">
        <v>946</v>
      </c>
      <c r="B570" s="110" t="s">
        <v>269</v>
      </c>
      <c r="C570" s="5" t="s">
        <v>945</v>
      </c>
      <c r="D570" s="164">
        <f>$N$573-I570*($N$573-$N$566)</f>
        <v>226.46434108527134</v>
      </c>
      <c r="E570" s="164">
        <f>$N$573-O570*($N$573-$N$566)</f>
        <v>218.10775193798452</v>
      </c>
      <c r="F570" t="str">
        <f t="shared" si="32"/>
        <v>3.9 percent up in Norian international stage</v>
      </c>
      <c r="G570" t="str">
        <f t="shared" si="33"/>
        <v>42.6 percent up in Norian international stage</v>
      </c>
      <c r="I570" s="8">
        <v>3.8759689922480578E-2</v>
      </c>
      <c r="J570" s="160">
        <f t="shared" si="34"/>
        <v>3.9</v>
      </c>
      <c r="K570" s="9" t="s">
        <v>82</v>
      </c>
      <c r="L570" s="5" t="s">
        <v>945</v>
      </c>
      <c r="M570" s="7" t="s">
        <v>945</v>
      </c>
      <c r="N570" s="93"/>
      <c r="O570" s="21">
        <v>0.42635658914728664</v>
      </c>
      <c r="P570" s="160">
        <f t="shared" si="35"/>
        <v>42.6</v>
      </c>
      <c r="Q570" s="22" t="s">
        <v>82</v>
      </c>
      <c r="R570" s="9" t="s">
        <v>1500</v>
      </c>
      <c r="S570" s="8">
        <v>0.38759689922480567</v>
      </c>
    </row>
    <row r="571" spans="1:19">
      <c r="A571" s="109" t="s">
        <v>946</v>
      </c>
      <c r="B571" s="110" t="s">
        <v>328</v>
      </c>
      <c r="C571" s="5" t="s">
        <v>945</v>
      </c>
      <c r="D571" s="164">
        <f>$N$573-I571*($N$573-$N$566)</f>
        <v>227.3</v>
      </c>
      <c r="E571" s="164">
        <f>$N$573-O571*($N$573-$N$566)</f>
        <v>226.46434108527134</v>
      </c>
      <c r="F571" t="str">
        <f t="shared" si="32"/>
        <v>0 percent up in Norian international stage</v>
      </c>
      <c r="G571" t="str">
        <f t="shared" si="33"/>
        <v>3.9 percent up in Norian international stage</v>
      </c>
      <c r="I571" s="8">
        <v>0</v>
      </c>
      <c r="J571" s="160">
        <f t="shared" si="34"/>
        <v>0</v>
      </c>
      <c r="K571" s="9" t="s">
        <v>82</v>
      </c>
      <c r="L571" s="5" t="s">
        <v>945</v>
      </c>
      <c r="M571" s="7" t="s">
        <v>945</v>
      </c>
      <c r="N571" s="93"/>
      <c r="O571" s="21">
        <v>3.8759689922480606E-2</v>
      </c>
      <c r="P571" s="160">
        <f t="shared" si="35"/>
        <v>3.9</v>
      </c>
      <c r="Q571" s="22" t="s">
        <v>82</v>
      </c>
      <c r="R571" s="9" t="s">
        <v>1501</v>
      </c>
      <c r="S571" s="8" t="s">
        <v>1466</v>
      </c>
    </row>
    <row r="572" spans="1:19">
      <c r="A572" s="109" t="s">
        <v>946</v>
      </c>
      <c r="B572" s="110" t="s">
        <v>695</v>
      </c>
      <c r="C572" s="5" t="s">
        <v>945</v>
      </c>
      <c r="D572" s="164">
        <f>$N$573-I572*($N$573-$N$566)</f>
        <v>227.3</v>
      </c>
      <c r="E572" s="164">
        <f>$N$573-O572*($N$573-$N$566)</f>
        <v>226.46434108527134</v>
      </c>
      <c r="F572" t="str">
        <f t="shared" si="32"/>
        <v>0 percent up in Norian international stage</v>
      </c>
      <c r="G572" t="str">
        <f t="shared" si="33"/>
        <v>3.9 percent up in Norian international stage</v>
      </c>
      <c r="I572" s="8">
        <v>0</v>
      </c>
      <c r="J572" s="160">
        <f t="shared" si="34"/>
        <v>0</v>
      </c>
      <c r="K572" s="9" t="s">
        <v>82</v>
      </c>
      <c r="L572" s="5" t="s">
        <v>945</v>
      </c>
      <c r="M572" s="7" t="s">
        <v>945</v>
      </c>
      <c r="N572" s="93"/>
      <c r="O572" s="21">
        <v>3.8759689922480606E-2</v>
      </c>
      <c r="P572" s="160">
        <f t="shared" si="35"/>
        <v>3.9</v>
      </c>
      <c r="Q572" s="22" t="s">
        <v>82</v>
      </c>
      <c r="R572" s="9" t="s">
        <v>1501</v>
      </c>
      <c r="S572" s="8" t="s">
        <v>1466</v>
      </c>
    </row>
    <row r="573" spans="1:19">
      <c r="A573" s="109" t="s">
        <v>946</v>
      </c>
      <c r="B573" s="110" t="s">
        <v>82</v>
      </c>
      <c r="C573" s="5" t="s">
        <v>945</v>
      </c>
      <c r="D573" s="164">
        <f>$N$573-I573*($N$573-$N$566)</f>
        <v>227.3</v>
      </c>
      <c r="E573" s="164">
        <f>$N$573-O573*($N$573-$N$566)</f>
        <v>205.74</v>
      </c>
      <c r="F573" t="str">
        <f t="shared" si="32"/>
        <v>0 percent up in Norian international stage</v>
      </c>
      <c r="G573" t="str">
        <f t="shared" si="33"/>
        <v>100 percent up in Norian international stage</v>
      </c>
      <c r="I573" s="8">
        <v>0</v>
      </c>
      <c r="J573" s="160">
        <f t="shared" si="34"/>
        <v>0</v>
      </c>
      <c r="K573" s="9" t="s">
        <v>82</v>
      </c>
      <c r="L573" s="5" t="s">
        <v>1505</v>
      </c>
      <c r="M573" s="7" t="s">
        <v>199</v>
      </c>
      <c r="N573" s="94">
        <f>Master_Chronostrat!I90</f>
        <v>227.3</v>
      </c>
      <c r="O573" s="21">
        <v>1</v>
      </c>
      <c r="P573" s="160">
        <f t="shared" si="35"/>
        <v>100</v>
      </c>
      <c r="Q573" s="22" t="s">
        <v>82</v>
      </c>
      <c r="R573" s="9" t="s">
        <v>1505</v>
      </c>
      <c r="S573" s="8" t="s">
        <v>1466</v>
      </c>
    </row>
    <row r="574" spans="1:19">
      <c r="A574" s="109" t="s">
        <v>946</v>
      </c>
      <c r="B574" s="110" t="s">
        <v>776</v>
      </c>
      <c r="C574" s="5" t="s">
        <v>999</v>
      </c>
      <c r="D574" s="164">
        <f>$N$584-I574*($N$584-$N$573)</f>
        <v>228.56521739130437</v>
      </c>
      <c r="E574" s="164">
        <f>$N$573-O574*($N$573-$N$566)</f>
        <v>209.75116279069769</v>
      </c>
      <c r="F574" t="str">
        <f t="shared" si="32"/>
        <v>87 percent up in Carnian international stage</v>
      </c>
      <c r="G574" t="str">
        <f t="shared" si="33"/>
        <v>81.4 percent up in Norian international stage</v>
      </c>
      <c r="I574" s="8">
        <v>0.86956521739130432</v>
      </c>
      <c r="J574" s="160">
        <f t="shared" si="34"/>
        <v>87</v>
      </c>
      <c r="K574" s="9" t="s">
        <v>83</v>
      </c>
      <c r="L574" s="5" t="s">
        <v>945</v>
      </c>
      <c r="M574" s="7" t="s">
        <v>945</v>
      </c>
      <c r="N574" s="93"/>
      <c r="O574" s="21">
        <v>0.81395348837209269</v>
      </c>
      <c r="P574" s="160">
        <f t="shared" si="35"/>
        <v>81.400000000000006</v>
      </c>
      <c r="Q574" s="22" t="s">
        <v>82</v>
      </c>
      <c r="R574" s="9" t="s">
        <v>1499</v>
      </c>
      <c r="S574" s="8" t="s">
        <v>1466</v>
      </c>
    </row>
    <row r="575" spans="1:19">
      <c r="A575" s="109" t="s">
        <v>946</v>
      </c>
      <c r="B575" s="110" t="s">
        <v>665</v>
      </c>
      <c r="C575" s="5" t="s">
        <v>20</v>
      </c>
      <c r="D575" s="164">
        <f>$N$584-I575*($N$584-$N$573)</f>
        <v>229.40869565217392</v>
      </c>
      <c r="E575" s="164">
        <f>$N$573-O575*($N$573-$N$566)</f>
        <v>214.76511627906979</v>
      </c>
      <c r="F575" t="str">
        <f t="shared" si="32"/>
        <v>78.3 percent up in Carnian international stage</v>
      </c>
      <c r="G575" t="str">
        <f t="shared" si="33"/>
        <v>58.1 percent up in Norian international stage</v>
      </c>
      <c r="I575" s="8">
        <v>0.78260869565217395</v>
      </c>
      <c r="J575" s="160">
        <f t="shared" si="34"/>
        <v>78.3</v>
      </c>
      <c r="K575" s="9" t="s">
        <v>83</v>
      </c>
      <c r="L575" s="5" t="s">
        <v>945</v>
      </c>
      <c r="M575" s="7" t="s">
        <v>945</v>
      </c>
      <c r="N575" s="93"/>
      <c r="O575" s="21">
        <v>0.581395348837209</v>
      </c>
      <c r="P575" s="160">
        <f t="shared" si="35"/>
        <v>58.1</v>
      </c>
      <c r="Q575" s="22" t="s">
        <v>82</v>
      </c>
      <c r="R575" s="9" t="s">
        <v>1499</v>
      </c>
      <c r="S575" s="8" t="s">
        <v>1466</v>
      </c>
    </row>
    <row r="576" spans="1:19">
      <c r="A576" s="109" t="s">
        <v>946</v>
      </c>
      <c r="B576" s="110" t="s">
        <v>772</v>
      </c>
      <c r="C576" s="5" t="s">
        <v>999</v>
      </c>
      <c r="D576" s="164">
        <f>$N$584-I576*($N$584-$N$573)</f>
        <v>234.46956521739131</v>
      </c>
      <c r="E576" s="164">
        <f>$N$584-O576*($N$584-$N$573)</f>
        <v>228.56521739130437</v>
      </c>
      <c r="F576" t="str">
        <f t="shared" si="32"/>
        <v>26.1 percent up in Carnian international stage</v>
      </c>
      <c r="G576" t="str">
        <f t="shared" si="33"/>
        <v>87 percent up in Carnian international stage</v>
      </c>
      <c r="I576" s="8">
        <v>0.26086956521739135</v>
      </c>
      <c r="J576" s="160">
        <f t="shared" si="34"/>
        <v>26.1</v>
      </c>
      <c r="K576" s="9" t="s">
        <v>83</v>
      </c>
      <c r="L576" s="5" t="s">
        <v>945</v>
      </c>
      <c r="M576" s="7" t="s">
        <v>945</v>
      </c>
      <c r="N576" s="93"/>
      <c r="O576" s="21">
        <v>0.86956521739130432</v>
      </c>
      <c r="P576" s="160">
        <f t="shared" si="35"/>
        <v>87</v>
      </c>
      <c r="Q576" s="22" t="s">
        <v>83</v>
      </c>
      <c r="R576" s="9" t="s">
        <v>1500</v>
      </c>
      <c r="S576" s="8">
        <v>0.60869565217391253</v>
      </c>
    </row>
    <row r="577" spans="1:19">
      <c r="A577" s="109" t="s">
        <v>946</v>
      </c>
      <c r="B577" s="110" t="s">
        <v>401</v>
      </c>
      <c r="C577" s="5" t="s">
        <v>945</v>
      </c>
      <c r="D577" s="164">
        <f>$N$584-I577*($N$584-$N$573)</f>
        <v>234.46956521739131</v>
      </c>
      <c r="E577" s="164">
        <f>$N$584-O577*($N$584-$N$573)</f>
        <v>227.3</v>
      </c>
      <c r="F577" t="str">
        <f t="shared" si="32"/>
        <v>26.1 percent up in Carnian international stage</v>
      </c>
      <c r="G577" t="str">
        <f t="shared" si="33"/>
        <v>100 percent up in Carnian international stage</v>
      </c>
      <c r="I577" s="8">
        <v>0.26086956521739135</v>
      </c>
      <c r="J577" s="160">
        <f t="shared" si="34"/>
        <v>26.1</v>
      </c>
      <c r="K577" s="9" t="s">
        <v>83</v>
      </c>
      <c r="L577" s="5" t="s">
        <v>945</v>
      </c>
      <c r="M577" s="7" t="s">
        <v>945</v>
      </c>
      <c r="N577" s="93"/>
      <c r="O577" s="21">
        <v>1</v>
      </c>
      <c r="P577" s="160">
        <f t="shared" si="35"/>
        <v>100</v>
      </c>
      <c r="Q577" s="22" t="s">
        <v>83</v>
      </c>
      <c r="R577" s="9" t="s">
        <v>1502</v>
      </c>
      <c r="S577" s="8" t="s">
        <v>1466</v>
      </c>
    </row>
    <row r="578" spans="1:19">
      <c r="A578" s="109" t="s">
        <v>946</v>
      </c>
      <c r="B578" s="110" t="s">
        <v>512</v>
      </c>
      <c r="C578" s="5" t="s">
        <v>20</v>
      </c>
      <c r="D578" s="164">
        <f>$N$584-I578*($N$584-$N$573)</f>
        <v>237</v>
      </c>
      <c r="E578" s="164">
        <f>$N$584-O578*($N$584-$N$573)</f>
        <v>229.40869565217392</v>
      </c>
      <c r="F578" t="str">
        <f t="shared" si="32"/>
        <v>0 percent up in Carnian international stage</v>
      </c>
      <c r="G578" t="str">
        <f t="shared" si="33"/>
        <v>78.3 percent up in Carnian international stage</v>
      </c>
      <c r="I578" s="8">
        <v>0</v>
      </c>
      <c r="J578" s="160">
        <f t="shared" si="34"/>
        <v>0</v>
      </c>
      <c r="K578" s="9" t="s">
        <v>83</v>
      </c>
      <c r="L578" s="5" t="s">
        <v>945</v>
      </c>
      <c r="M578" s="7" t="s">
        <v>945</v>
      </c>
      <c r="N578" s="93"/>
      <c r="O578" s="21">
        <v>0.78260869565217395</v>
      </c>
      <c r="P578" s="160">
        <f t="shared" si="35"/>
        <v>78.3</v>
      </c>
      <c r="Q578" s="22" t="s">
        <v>83</v>
      </c>
      <c r="R578" s="9" t="s">
        <v>1501</v>
      </c>
      <c r="S578" s="8" t="s">
        <v>1466</v>
      </c>
    </row>
    <row r="579" spans="1:19">
      <c r="A579" s="109" t="s">
        <v>946</v>
      </c>
      <c r="B579" s="111" t="s">
        <v>296</v>
      </c>
      <c r="C579" s="5" t="s">
        <v>945</v>
      </c>
      <c r="D579" s="164">
        <f>$N$584-I579*($N$584-$N$573)</f>
        <v>237</v>
      </c>
      <c r="E579" s="164">
        <f>$N$584-O579*($N$584-$N$573)</f>
        <v>227.3</v>
      </c>
      <c r="F579" t="str">
        <f t="shared" si="32"/>
        <v>0 percent up in Carnian international stage</v>
      </c>
      <c r="G579" t="str">
        <f t="shared" si="33"/>
        <v>100 percent up in Carnian international stage</v>
      </c>
      <c r="I579" s="8">
        <v>0</v>
      </c>
      <c r="J579" s="160">
        <f t="shared" si="34"/>
        <v>0</v>
      </c>
      <c r="K579" s="9" t="s">
        <v>83</v>
      </c>
      <c r="L579" s="5" t="s">
        <v>945</v>
      </c>
      <c r="M579" s="7" t="s">
        <v>945</v>
      </c>
      <c r="N579" s="93"/>
      <c r="O579" s="21">
        <v>1</v>
      </c>
      <c r="P579" s="160">
        <f t="shared" si="35"/>
        <v>100</v>
      </c>
      <c r="Q579" s="22" t="s">
        <v>83</v>
      </c>
      <c r="R579" s="9" t="s">
        <v>1498</v>
      </c>
      <c r="S579" s="8" t="s">
        <v>1466</v>
      </c>
    </row>
    <row r="580" spans="1:19">
      <c r="A580" s="109" t="s">
        <v>946</v>
      </c>
      <c r="B580" s="110" t="s">
        <v>319</v>
      </c>
      <c r="C580" s="5" t="s">
        <v>945</v>
      </c>
      <c r="D580" s="164">
        <f>$N$584-I580*($N$584-$N$573)</f>
        <v>237</v>
      </c>
      <c r="E580" s="164">
        <f>$N$584-O580*($N$584-$N$573)</f>
        <v>234.46956521739131</v>
      </c>
      <c r="F580" t="str">
        <f t="shared" ref="F580:F643" si="36">CONCATENATE(J580," percent up in ",K580," international stage")</f>
        <v>0 percent up in Carnian international stage</v>
      </c>
      <c r="G580" t="str">
        <f t="shared" ref="G580:G643" si="37">CONCATENATE(P580," percent up in ",Q580," international stage")</f>
        <v>26.1 percent up in Carnian international stage</v>
      </c>
      <c r="I580" s="8">
        <v>0</v>
      </c>
      <c r="J580" s="160">
        <f t="shared" ref="J580:J643" si="38">ROUND(I580*100,1)</f>
        <v>0</v>
      </c>
      <c r="K580" s="9" t="s">
        <v>83</v>
      </c>
      <c r="L580" s="5" t="s">
        <v>945</v>
      </c>
      <c r="M580" s="7" t="s">
        <v>945</v>
      </c>
      <c r="N580" s="93"/>
      <c r="O580" s="21">
        <v>0.2608695652173913</v>
      </c>
      <c r="P580" s="160">
        <f t="shared" ref="P580:P643" si="39">ROUND(O580*100,1)</f>
        <v>26.1</v>
      </c>
      <c r="Q580" s="22" t="s">
        <v>83</v>
      </c>
      <c r="R580" s="9" t="s">
        <v>1501</v>
      </c>
      <c r="S580" s="8" t="s">
        <v>1466</v>
      </c>
    </row>
    <row r="581" spans="1:19">
      <c r="A581" s="109" t="s">
        <v>946</v>
      </c>
      <c r="B581" s="110" t="s">
        <v>688</v>
      </c>
      <c r="C581" s="5" t="s">
        <v>945</v>
      </c>
      <c r="D581" s="164">
        <f>$N$584-I581*($N$584-$N$573)</f>
        <v>237</v>
      </c>
      <c r="E581" s="164">
        <f>$N$566-O581*($N$566-$N$563)</f>
        <v>201.36</v>
      </c>
      <c r="F581" t="str">
        <f t="shared" si="36"/>
        <v>0 percent up in Carnian international stage</v>
      </c>
      <c r="G581" t="str">
        <f t="shared" si="37"/>
        <v>100 percent up in Rhaetian international stage</v>
      </c>
      <c r="I581" s="8">
        <v>0</v>
      </c>
      <c r="J581" s="160">
        <f t="shared" si="38"/>
        <v>0</v>
      </c>
      <c r="K581" s="9" t="s">
        <v>83</v>
      </c>
      <c r="L581" s="5" t="s">
        <v>945</v>
      </c>
      <c r="M581" s="7" t="s">
        <v>945</v>
      </c>
      <c r="N581" s="93"/>
      <c r="O581" s="21">
        <v>1</v>
      </c>
      <c r="P581" s="160">
        <f t="shared" si="39"/>
        <v>100</v>
      </c>
      <c r="Q581" s="22" t="s">
        <v>81</v>
      </c>
      <c r="R581" s="9" t="s">
        <v>1498</v>
      </c>
      <c r="S581" s="8" t="s">
        <v>1466</v>
      </c>
    </row>
    <row r="582" spans="1:19">
      <c r="A582" s="109" t="s">
        <v>946</v>
      </c>
      <c r="B582" s="110" t="s">
        <v>1457</v>
      </c>
      <c r="C582" s="5" t="s">
        <v>945</v>
      </c>
      <c r="D582" s="164">
        <f>$N$584-I582*($N$584-$N$573)</f>
        <v>237</v>
      </c>
      <c r="E582" s="164">
        <f>$N$573-O582*($N$573-$N$566)</f>
        <v>205.74</v>
      </c>
      <c r="F582" t="str">
        <f t="shared" si="36"/>
        <v>0 percent up in Carnian international stage</v>
      </c>
      <c r="G582" t="str">
        <f t="shared" si="37"/>
        <v>100 percent up in Norian international stage</v>
      </c>
      <c r="I582" s="8">
        <v>0</v>
      </c>
      <c r="J582" s="160">
        <f t="shared" si="38"/>
        <v>0</v>
      </c>
      <c r="K582" s="9" t="s">
        <v>83</v>
      </c>
      <c r="L582" s="5" t="s">
        <v>945</v>
      </c>
      <c r="M582" s="7" t="s">
        <v>945</v>
      </c>
      <c r="N582" s="93"/>
      <c r="O582" s="21">
        <v>1</v>
      </c>
      <c r="P582" s="160">
        <f t="shared" si="39"/>
        <v>100</v>
      </c>
      <c r="Q582" s="22" t="s">
        <v>82</v>
      </c>
      <c r="R582" s="9" t="s">
        <v>1498</v>
      </c>
      <c r="S582" s="8" t="s">
        <v>1466</v>
      </c>
    </row>
    <row r="583" spans="1:19">
      <c r="A583" s="109" t="s">
        <v>946</v>
      </c>
      <c r="B583" s="110" t="s">
        <v>83</v>
      </c>
      <c r="C583" s="5" t="s">
        <v>945</v>
      </c>
      <c r="D583" s="164">
        <f>$N$584-I583*($N$584-$N$573)</f>
        <v>237</v>
      </c>
      <c r="E583" s="164">
        <f>$N$584-O583*($N$584-$N$573)</f>
        <v>227.3</v>
      </c>
      <c r="F583" t="str">
        <f t="shared" si="36"/>
        <v>0 percent up in Carnian international stage</v>
      </c>
      <c r="G583" t="str">
        <f t="shared" si="37"/>
        <v>100 percent up in Carnian international stage</v>
      </c>
      <c r="I583" s="8">
        <v>0</v>
      </c>
      <c r="J583" s="160">
        <f t="shared" si="38"/>
        <v>0</v>
      </c>
      <c r="K583" s="9" t="s">
        <v>83</v>
      </c>
      <c r="L583" s="5" t="s">
        <v>1505</v>
      </c>
      <c r="M583" s="7" t="s">
        <v>200</v>
      </c>
      <c r="N583" s="94">
        <f>Master_Chronostrat!I92</f>
        <v>237</v>
      </c>
      <c r="O583" s="21">
        <v>1</v>
      </c>
      <c r="P583" s="160">
        <f t="shared" si="39"/>
        <v>100</v>
      </c>
      <c r="Q583" s="22" t="s">
        <v>83</v>
      </c>
      <c r="R583" s="9" t="s">
        <v>1505</v>
      </c>
      <c r="S583" s="8" t="s">
        <v>1466</v>
      </c>
    </row>
    <row r="584" spans="1:19">
      <c r="A584" s="109" t="s">
        <v>946</v>
      </c>
      <c r="B584" s="110" t="s">
        <v>400</v>
      </c>
      <c r="C584" s="5" t="s">
        <v>945</v>
      </c>
      <c r="D584" s="164">
        <f>$N$584-I584*($N$584-$N$573)</f>
        <v>237</v>
      </c>
      <c r="E584" s="164">
        <f>$N$566-O584*($N$566-$N$563)</f>
        <v>201.36</v>
      </c>
      <c r="F584" t="str">
        <f t="shared" si="36"/>
        <v>0 percent up in Carnian international stage</v>
      </c>
      <c r="G584" t="str">
        <f t="shared" si="37"/>
        <v>100 percent up in Rhaetian international stage</v>
      </c>
      <c r="I584" s="8">
        <v>0</v>
      </c>
      <c r="J584" s="160">
        <f t="shared" si="38"/>
        <v>0</v>
      </c>
      <c r="K584" s="9" t="s">
        <v>83</v>
      </c>
      <c r="L584" s="5" t="s">
        <v>1505</v>
      </c>
      <c r="M584" s="7" t="s">
        <v>197</v>
      </c>
      <c r="N584" s="94">
        <f>Master_Chronostrat!I92</f>
        <v>237</v>
      </c>
      <c r="O584" s="21">
        <v>1</v>
      </c>
      <c r="P584" s="160">
        <f t="shared" si="39"/>
        <v>100</v>
      </c>
      <c r="Q584" s="22" t="s">
        <v>81</v>
      </c>
      <c r="R584" s="9" t="s">
        <v>1503</v>
      </c>
      <c r="S584" s="8" t="s">
        <v>1466</v>
      </c>
    </row>
    <row r="585" spans="1:19">
      <c r="A585" s="109" t="s">
        <v>946</v>
      </c>
      <c r="B585" s="110" t="s">
        <v>477</v>
      </c>
      <c r="C585" s="5" t="s">
        <v>945</v>
      </c>
      <c r="D585" s="164">
        <f>$N$592-I585*($N$592-$N$584)</f>
        <v>238.68488888888891</v>
      </c>
      <c r="E585" s="164">
        <f>$N$592-O585*($N$592-$N$584)</f>
        <v>237</v>
      </c>
      <c r="F585" t="str">
        <f t="shared" si="36"/>
        <v>62.2 percent up in Ladinian international stage</v>
      </c>
      <c r="G585" t="str">
        <f t="shared" si="37"/>
        <v>100 percent up in Ladinian international stage</v>
      </c>
      <c r="I585" s="8">
        <v>0.62222222222222157</v>
      </c>
      <c r="J585" s="160">
        <f t="shared" si="38"/>
        <v>62.2</v>
      </c>
      <c r="K585" s="9" t="s">
        <v>84</v>
      </c>
      <c r="L585" s="5" t="s">
        <v>945</v>
      </c>
      <c r="M585" s="7" t="s">
        <v>945</v>
      </c>
      <c r="N585" s="93"/>
      <c r="O585" s="21">
        <v>1</v>
      </c>
      <c r="P585" s="160">
        <f t="shared" si="39"/>
        <v>100</v>
      </c>
      <c r="Q585" s="22" t="s">
        <v>84</v>
      </c>
      <c r="R585" s="9" t="s">
        <v>1502</v>
      </c>
      <c r="S585" s="8" t="s">
        <v>1466</v>
      </c>
    </row>
    <row r="586" spans="1:19">
      <c r="A586" s="109" t="s">
        <v>946</v>
      </c>
      <c r="B586" s="110" t="s">
        <v>682</v>
      </c>
      <c r="C586" s="5" t="s">
        <v>999</v>
      </c>
      <c r="D586" s="164">
        <f>$N$592-I586*($N$592-$N$584)</f>
        <v>238.98222222222222</v>
      </c>
      <c r="E586" s="164">
        <f>$N$584-O586*($N$584-$N$573)</f>
        <v>234.46956521739131</v>
      </c>
      <c r="F586" t="str">
        <f t="shared" si="36"/>
        <v>55.6 percent up in Ladinian international stage</v>
      </c>
      <c r="G586" t="str">
        <f t="shared" si="37"/>
        <v>26.1 percent up in Carnian international stage</v>
      </c>
      <c r="I586" s="8">
        <v>0.55555555555555558</v>
      </c>
      <c r="J586" s="160">
        <f t="shared" si="38"/>
        <v>55.6</v>
      </c>
      <c r="K586" s="9" t="s">
        <v>84</v>
      </c>
      <c r="L586" s="5" t="s">
        <v>945</v>
      </c>
      <c r="M586" s="7" t="s">
        <v>945</v>
      </c>
      <c r="N586" s="93"/>
      <c r="O586" s="21">
        <v>0.2608695652173913</v>
      </c>
      <c r="P586" s="160">
        <f t="shared" si="39"/>
        <v>26.1</v>
      </c>
      <c r="Q586" s="22" t="s">
        <v>83</v>
      </c>
      <c r="R586" s="9" t="s">
        <v>1499</v>
      </c>
      <c r="S586" s="8" t="s">
        <v>1466</v>
      </c>
    </row>
    <row r="587" spans="1:19">
      <c r="A587" s="109" t="s">
        <v>946</v>
      </c>
      <c r="B587" s="110" t="s">
        <v>1456</v>
      </c>
      <c r="C587" s="5" t="s">
        <v>945</v>
      </c>
      <c r="D587" s="164">
        <f>$N$592-I587*($N$592-$N$584)</f>
        <v>239.23000000000002</v>
      </c>
      <c r="E587" s="164">
        <f>$N$592-O587*($N$592-$N$584)</f>
        <v>237</v>
      </c>
      <c r="F587" t="str">
        <f t="shared" si="36"/>
        <v>50 percent up in Ladinian international stage</v>
      </c>
      <c r="G587" t="str">
        <f t="shared" si="37"/>
        <v>100 percent up in Ladinian international stage</v>
      </c>
      <c r="I587" s="8">
        <v>0.5</v>
      </c>
      <c r="J587" s="160">
        <f t="shared" si="38"/>
        <v>50</v>
      </c>
      <c r="K587" s="9" t="s">
        <v>84</v>
      </c>
      <c r="L587" s="5" t="s">
        <v>945</v>
      </c>
      <c r="M587" s="7" t="s">
        <v>945</v>
      </c>
      <c r="N587" s="93"/>
      <c r="O587" s="21">
        <v>1</v>
      </c>
      <c r="P587" s="160">
        <f t="shared" si="39"/>
        <v>100</v>
      </c>
      <c r="Q587" s="22" t="s">
        <v>84</v>
      </c>
      <c r="R587" s="9" t="s">
        <v>1502</v>
      </c>
      <c r="S587" s="8" t="s">
        <v>1466</v>
      </c>
    </row>
    <row r="588" spans="1:19">
      <c r="A588" s="109" t="s">
        <v>946</v>
      </c>
      <c r="B588" s="110" t="s">
        <v>957</v>
      </c>
      <c r="C588" s="5" t="s">
        <v>945</v>
      </c>
      <c r="D588" s="164">
        <f>$N$592-I588*($N$592-$N$584)</f>
        <v>239.23000000000002</v>
      </c>
      <c r="E588" s="164">
        <f>$N$592-O588*($N$592-$N$584)</f>
        <v>237</v>
      </c>
      <c r="F588" t="str">
        <f t="shared" si="36"/>
        <v>50 percent up in Ladinian international stage</v>
      </c>
      <c r="G588" t="str">
        <f t="shared" si="37"/>
        <v>100 percent up in Ladinian international stage</v>
      </c>
      <c r="I588" s="8">
        <v>0.5</v>
      </c>
      <c r="J588" s="160">
        <f t="shared" si="38"/>
        <v>50</v>
      </c>
      <c r="K588" s="9" t="s">
        <v>84</v>
      </c>
      <c r="L588" s="5" t="s">
        <v>945</v>
      </c>
      <c r="M588" s="7" t="s">
        <v>945</v>
      </c>
      <c r="N588" s="93"/>
      <c r="O588" s="21">
        <v>1</v>
      </c>
      <c r="P588" s="160">
        <f t="shared" si="39"/>
        <v>100</v>
      </c>
      <c r="Q588" s="22" t="s">
        <v>84</v>
      </c>
      <c r="R588" s="9" t="s">
        <v>1502</v>
      </c>
      <c r="S588" s="8" t="s">
        <v>1466</v>
      </c>
    </row>
    <row r="589" spans="1:19">
      <c r="A589" s="109" t="s">
        <v>946</v>
      </c>
      <c r="B589" s="110" t="s">
        <v>12</v>
      </c>
      <c r="C589" s="5" t="s">
        <v>945</v>
      </c>
      <c r="D589" s="164">
        <f>$N$592-I589*($N$592-$N$584)</f>
        <v>241.46</v>
      </c>
      <c r="E589" s="164">
        <f>$N$592-O589*($N$592-$N$584)</f>
        <v>237</v>
      </c>
      <c r="F589" t="str">
        <f t="shared" si="36"/>
        <v>0 percent up in Ladinian international stage</v>
      </c>
      <c r="G589" t="str">
        <f t="shared" si="37"/>
        <v>100 percent up in Ladinian international stage</v>
      </c>
      <c r="I589" s="8">
        <v>0</v>
      </c>
      <c r="J589" s="160">
        <f t="shared" si="38"/>
        <v>0</v>
      </c>
      <c r="K589" s="9" t="s">
        <v>84</v>
      </c>
      <c r="L589" s="5" t="s">
        <v>945</v>
      </c>
      <c r="M589" s="7" t="s">
        <v>945</v>
      </c>
      <c r="N589" s="93"/>
      <c r="O589" s="21">
        <v>1</v>
      </c>
      <c r="P589" s="160">
        <f t="shared" si="39"/>
        <v>100</v>
      </c>
      <c r="Q589" s="22" t="s">
        <v>84</v>
      </c>
      <c r="R589" s="9" t="s">
        <v>1498</v>
      </c>
      <c r="S589" s="8" t="s">
        <v>1466</v>
      </c>
    </row>
    <row r="590" spans="1:19">
      <c r="A590" s="109" t="s">
        <v>946</v>
      </c>
      <c r="B590" s="110" t="s">
        <v>621</v>
      </c>
      <c r="C590" s="5" t="s">
        <v>20</v>
      </c>
      <c r="D590" s="164">
        <f>$N$592-I590*($N$592-$N$584)</f>
        <v>241.46</v>
      </c>
      <c r="E590" s="164">
        <f>$N$592-O590*($N$592-$N$584)</f>
        <v>237</v>
      </c>
      <c r="F590" t="str">
        <f t="shared" si="36"/>
        <v>0 percent up in Ladinian international stage</v>
      </c>
      <c r="G590" t="str">
        <f t="shared" si="37"/>
        <v>100 percent up in Ladinian international stage</v>
      </c>
      <c r="I590" s="8">
        <v>0</v>
      </c>
      <c r="J590" s="160">
        <f t="shared" si="38"/>
        <v>0</v>
      </c>
      <c r="K590" s="9" t="s">
        <v>84</v>
      </c>
      <c r="L590" s="5" t="s">
        <v>945</v>
      </c>
      <c r="M590" s="7" t="s">
        <v>945</v>
      </c>
      <c r="N590" s="93"/>
      <c r="O590" s="21">
        <v>1</v>
      </c>
      <c r="P590" s="160">
        <f t="shared" si="39"/>
        <v>100</v>
      </c>
      <c r="Q590" s="22" t="s">
        <v>84</v>
      </c>
      <c r="R590" s="9" t="s">
        <v>1498</v>
      </c>
      <c r="S590" s="8" t="s">
        <v>1466</v>
      </c>
    </row>
    <row r="591" spans="1:19">
      <c r="A591" s="109" t="s">
        <v>946</v>
      </c>
      <c r="B591" s="110" t="s">
        <v>312</v>
      </c>
      <c r="C591" s="5" t="s">
        <v>945</v>
      </c>
      <c r="D591" s="164">
        <f>$N$592-I591*($N$592-$N$584)</f>
        <v>241.46</v>
      </c>
      <c r="E591" s="164">
        <f>$N$592-O591*($N$592-$N$584)</f>
        <v>238.68488888888891</v>
      </c>
      <c r="F591" t="str">
        <f t="shared" si="36"/>
        <v>0 percent up in Ladinian international stage</v>
      </c>
      <c r="G591" t="str">
        <f t="shared" si="37"/>
        <v>62.2 percent up in Ladinian international stage</v>
      </c>
      <c r="I591" s="8">
        <v>0</v>
      </c>
      <c r="J591" s="160">
        <f t="shared" si="38"/>
        <v>0</v>
      </c>
      <c r="K591" s="9" t="s">
        <v>84</v>
      </c>
      <c r="L591" s="5" t="s">
        <v>945</v>
      </c>
      <c r="M591" s="7" t="s">
        <v>945</v>
      </c>
      <c r="N591" s="93"/>
      <c r="O591" s="21">
        <v>0.62222222222222157</v>
      </c>
      <c r="P591" s="160">
        <f t="shared" si="39"/>
        <v>62.2</v>
      </c>
      <c r="Q591" s="22" t="s">
        <v>84</v>
      </c>
      <c r="R591" s="9" t="s">
        <v>1501</v>
      </c>
      <c r="S591" s="8" t="s">
        <v>1466</v>
      </c>
    </row>
    <row r="592" spans="1:19">
      <c r="A592" s="109" t="s">
        <v>946</v>
      </c>
      <c r="B592" s="110" t="s">
        <v>84</v>
      </c>
      <c r="C592" s="5" t="s">
        <v>945</v>
      </c>
      <c r="D592" s="164">
        <f>$N$592-I592*($N$592-$N$584)</f>
        <v>241.46</v>
      </c>
      <c r="E592" s="164">
        <f>$N$592-O592*($N$592-$N$584)</f>
        <v>237</v>
      </c>
      <c r="F592" t="str">
        <f t="shared" si="36"/>
        <v>0 percent up in Ladinian international stage</v>
      </c>
      <c r="G592" t="str">
        <f t="shared" si="37"/>
        <v>100 percent up in Ladinian international stage</v>
      </c>
      <c r="I592" s="8">
        <v>0</v>
      </c>
      <c r="J592" s="160">
        <f t="shared" si="38"/>
        <v>0</v>
      </c>
      <c r="K592" s="9" t="s">
        <v>84</v>
      </c>
      <c r="L592" s="5" t="s">
        <v>1505</v>
      </c>
      <c r="M592" s="7" t="s">
        <v>202</v>
      </c>
      <c r="N592" s="94">
        <f>Master_Chronostrat!I94</f>
        <v>241.46</v>
      </c>
      <c r="O592" s="21">
        <v>1</v>
      </c>
      <c r="P592" s="160">
        <f t="shared" si="39"/>
        <v>100</v>
      </c>
      <c r="Q592" s="22" t="s">
        <v>84</v>
      </c>
      <c r="R592" s="9" t="s">
        <v>1505</v>
      </c>
      <c r="S592" s="8" t="s">
        <v>1466</v>
      </c>
    </row>
    <row r="593" spans="1:19">
      <c r="A593" s="109" t="s">
        <v>946</v>
      </c>
      <c r="B593" s="110" t="s">
        <v>476</v>
      </c>
      <c r="C593" s="5" t="s">
        <v>945</v>
      </c>
      <c r="D593" s="164">
        <f>$N$602-I593*($N$602-$N$592)</f>
        <v>242.77</v>
      </c>
      <c r="E593" s="164">
        <f>$N$602-O593*($N$602-$N$592)</f>
        <v>241.46</v>
      </c>
      <c r="F593" t="str">
        <f t="shared" si="36"/>
        <v>75 percent up in Anisian international stage</v>
      </c>
      <c r="G593" t="str">
        <f t="shared" si="37"/>
        <v>100 percent up in Anisian international stage</v>
      </c>
      <c r="I593" s="8">
        <v>0.75</v>
      </c>
      <c r="J593" s="160">
        <f t="shared" si="38"/>
        <v>75</v>
      </c>
      <c r="K593" s="9" t="s">
        <v>85</v>
      </c>
      <c r="L593" s="5" t="s">
        <v>945</v>
      </c>
      <c r="M593" s="7" t="s">
        <v>945</v>
      </c>
      <c r="N593" s="93"/>
      <c r="O593" s="21">
        <v>1</v>
      </c>
      <c r="P593" s="160">
        <f t="shared" si="39"/>
        <v>100</v>
      </c>
      <c r="Q593" s="22" t="s">
        <v>85</v>
      </c>
      <c r="R593" s="9" t="s">
        <v>1502</v>
      </c>
      <c r="S593" s="8" t="s">
        <v>1466</v>
      </c>
    </row>
    <row r="594" spans="1:19">
      <c r="A594" s="109" t="s">
        <v>946</v>
      </c>
      <c r="B594" s="110" t="s">
        <v>364</v>
      </c>
      <c r="C594" s="5" t="s">
        <v>945</v>
      </c>
      <c r="D594" s="164">
        <f>$N$602-I594*($N$602-$N$592)</f>
        <v>244.07999999999998</v>
      </c>
      <c r="E594" s="164">
        <f>$N$602-O594*($N$602-$N$592)</f>
        <v>242.77</v>
      </c>
      <c r="F594" t="str">
        <f t="shared" si="36"/>
        <v>50 percent up in Anisian international stage</v>
      </c>
      <c r="G594" t="str">
        <f t="shared" si="37"/>
        <v>75 percent up in Anisian international stage</v>
      </c>
      <c r="I594" s="8">
        <v>0.5</v>
      </c>
      <c r="J594" s="160">
        <f t="shared" si="38"/>
        <v>50</v>
      </c>
      <c r="K594" s="9" t="s">
        <v>85</v>
      </c>
      <c r="L594" s="5" t="s">
        <v>945</v>
      </c>
      <c r="M594" s="7" t="s">
        <v>945</v>
      </c>
      <c r="N594" s="93"/>
      <c r="O594" s="21">
        <v>0.75</v>
      </c>
      <c r="P594" s="160">
        <f t="shared" si="39"/>
        <v>75</v>
      </c>
      <c r="Q594" s="22" t="s">
        <v>85</v>
      </c>
      <c r="R594" s="9" t="s">
        <v>1500</v>
      </c>
      <c r="S594" s="8">
        <v>0.24999999999999728</v>
      </c>
    </row>
    <row r="595" spans="1:19">
      <c r="A595" s="109" t="s">
        <v>946</v>
      </c>
      <c r="B595" s="110" t="s">
        <v>279</v>
      </c>
      <c r="C595" s="5" t="s">
        <v>945</v>
      </c>
      <c r="D595" s="164">
        <f>$N$602-I595*($N$602-$N$592)</f>
        <v>245.39</v>
      </c>
      <c r="E595" s="164">
        <f>$N$602-O595*($N$602-$N$592)</f>
        <v>244.07999999999998</v>
      </c>
      <c r="F595" t="str">
        <f t="shared" si="36"/>
        <v>25 percent up in Anisian international stage</v>
      </c>
      <c r="G595" t="str">
        <f t="shared" si="37"/>
        <v>50 percent up in Anisian international stage</v>
      </c>
      <c r="I595" s="8">
        <v>0.25</v>
      </c>
      <c r="J595" s="160">
        <f t="shared" si="38"/>
        <v>25</v>
      </c>
      <c r="K595" s="9" t="s">
        <v>85</v>
      </c>
      <c r="L595" s="5" t="s">
        <v>945</v>
      </c>
      <c r="M595" s="7" t="s">
        <v>945</v>
      </c>
      <c r="N595" s="93"/>
      <c r="O595" s="21">
        <v>0.5</v>
      </c>
      <c r="P595" s="160">
        <f t="shared" si="39"/>
        <v>50</v>
      </c>
      <c r="Q595" s="22" t="s">
        <v>85</v>
      </c>
      <c r="R595" s="9" t="s">
        <v>1500</v>
      </c>
      <c r="S595" s="8">
        <v>0.24999999999999728</v>
      </c>
    </row>
    <row r="596" spans="1:19">
      <c r="A596" s="109" t="s">
        <v>946</v>
      </c>
      <c r="B596" s="110" t="s">
        <v>620</v>
      </c>
      <c r="C596" s="5" t="s">
        <v>999</v>
      </c>
      <c r="D596" s="164">
        <f>$N$602-I596*($N$602-$N$592)</f>
        <v>245.39</v>
      </c>
      <c r="E596" s="164">
        <f>$N$592-O596*($N$592-$N$584)</f>
        <v>238.98222222222222</v>
      </c>
      <c r="F596" t="str">
        <f t="shared" si="36"/>
        <v>25 percent up in Anisian international stage</v>
      </c>
      <c r="G596" t="str">
        <f t="shared" si="37"/>
        <v>55.6 percent up in Ladinian international stage</v>
      </c>
      <c r="I596" s="8">
        <v>0.25</v>
      </c>
      <c r="J596" s="160">
        <f t="shared" si="38"/>
        <v>25</v>
      </c>
      <c r="K596" s="9" t="s">
        <v>85</v>
      </c>
      <c r="L596" s="5" t="s">
        <v>945</v>
      </c>
      <c r="M596" s="7" t="s">
        <v>945</v>
      </c>
      <c r="N596" s="93"/>
      <c r="O596" s="21">
        <v>0.55555555555555558</v>
      </c>
      <c r="P596" s="160">
        <f t="shared" si="39"/>
        <v>55.6</v>
      </c>
      <c r="Q596" s="22" t="s">
        <v>84</v>
      </c>
      <c r="R596" s="9" t="s">
        <v>1499</v>
      </c>
      <c r="S596" s="8" t="s">
        <v>1466</v>
      </c>
    </row>
    <row r="597" spans="1:19">
      <c r="A597" s="109" t="s">
        <v>946</v>
      </c>
      <c r="B597" s="110" t="s">
        <v>268</v>
      </c>
      <c r="C597" s="5" t="s">
        <v>945</v>
      </c>
      <c r="D597" s="164">
        <f>$N$602-I597*($N$602-$N$592)</f>
        <v>246.7</v>
      </c>
      <c r="E597" s="164">
        <f>$N$602-O597*($N$602-$N$592)</f>
        <v>245.39</v>
      </c>
      <c r="F597" t="str">
        <f t="shared" si="36"/>
        <v>0 percent up in Anisian international stage</v>
      </c>
      <c r="G597" t="str">
        <f t="shared" si="37"/>
        <v>25 percent up in Anisian international stage</v>
      </c>
      <c r="I597" s="8">
        <v>0</v>
      </c>
      <c r="J597" s="160">
        <f t="shared" si="38"/>
        <v>0</v>
      </c>
      <c r="K597" s="9" t="s">
        <v>85</v>
      </c>
      <c r="L597" s="5" t="s">
        <v>945</v>
      </c>
      <c r="M597" s="7" t="s">
        <v>945</v>
      </c>
      <c r="N597" s="93"/>
      <c r="O597" s="21">
        <v>0.25</v>
      </c>
      <c r="P597" s="160">
        <f t="shared" si="39"/>
        <v>25</v>
      </c>
      <c r="Q597" s="22" t="s">
        <v>85</v>
      </c>
      <c r="R597" s="9" t="s">
        <v>1501</v>
      </c>
      <c r="S597" s="8" t="s">
        <v>1466</v>
      </c>
    </row>
    <row r="598" spans="1:19">
      <c r="A598" s="109" t="s">
        <v>946</v>
      </c>
      <c r="B598" s="110" t="s">
        <v>644</v>
      </c>
      <c r="C598" s="5" t="s">
        <v>20</v>
      </c>
      <c r="D598" s="164">
        <f>$N$602-I598*($N$602-$N$592)</f>
        <v>246.7</v>
      </c>
      <c r="E598" s="164">
        <f>$N$602-O598*($N$602-$N$592)</f>
        <v>241.46</v>
      </c>
      <c r="F598" t="str">
        <f t="shared" si="36"/>
        <v>0 percent up in Anisian international stage</v>
      </c>
      <c r="G598" t="str">
        <f t="shared" si="37"/>
        <v>100 percent up in Anisian international stage</v>
      </c>
      <c r="I598" s="8">
        <v>0</v>
      </c>
      <c r="J598" s="160">
        <f t="shared" si="38"/>
        <v>0</v>
      </c>
      <c r="K598" s="9" t="s">
        <v>85</v>
      </c>
      <c r="L598" s="5" t="s">
        <v>945</v>
      </c>
      <c r="M598" s="7" t="s">
        <v>945</v>
      </c>
      <c r="N598" s="93"/>
      <c r="O598" s="21">
        <v>1</v>
      </c>
      <c r="P598" s="160">
        <f t="shared" si="39"/>
        <v>100</v>
      </c>
      <c r="Q598" s="22" t="s">
        <v>85</v>
      </c>
      <c r="R598" s="9" t="s">
        <v>1498</v>
      </c>
      <c r="S598" s="8" t="s">
        <v>1466</v>
      </c>
    </row>
    <row r="599" spans="1:19">
      <c r="A599" s="109" t="s">
        <v>946</v>
      </c>
      <c r="B599" s="110" t="s">
        <v>752</v>
      </c>
      <c r="C599" s="5" t="s">
        <v>945</v>
      </c>
      <c r="D599" s="164">
        <f>$N$602-I599*($N$602-$N$592)</f>
        <v>246.7</v>
      </c>
      <c r="E599" s="164">
        <f>$N$592-O599*($N$592-$N$584)</f>
        <v>237</v>
      </c>
      <c r="F599" t="str">
        <f t="shared" si="36"/>
        <v>0 percent up in Anisian international stage</v>
      </c>
      <c r="G599" t="str">
        <f t="shared" si="37"/>
        <v>100 percent up in Ladinian international stage</v>
      </c>
      <c r="I599" s="8">
        <v>0</v>
      </c>
      <c r="J599" s="160">
        <f t="shared" si="38"/>
        <v>0</v>
      </c>
      <c r="K599" s="9" t="s">
        <v>85</v>
      </c>
      <c r="L599" s="5" t="s">
        <v>945</v>
      </c>
      <c r="M599" s="7" t="s">
        <v>945</v>
      </c>
      <c r="N599" s="93"/>
      <c r="O599" s="21">
        <v>1</v>
      </c>
      <c r="P599" s="160">
        <f t="shared" si="39"/>
        <v>100</v>
      </c>
      <c r="Q599" s="22" t="s">
        <v>84</v>
      </c>
      <c r="R599" s="9" t="s">
        <v>1498</v>
      </c>
      <c r="S599" s="8" t="s">
        <v>1466</v>
      </c>
    </row>
    <row r="600" spans="1:19">
      <c r="A600" s="109" t="s">
        <v>946</v>
      </c>
      <c r="B600" s="110" t="s">
        <v>965</v>
      </c>
      <c r="C600" s="5" t="s">
        <v>945</v>
      </c>
      <c r="D600" s="164">
        <f>$N$602-I600*($N$602-$N$592)</f>
        <v>246.7</v>
      </c>
      <c r="E600" s="164">
        <f>$N$602-O600*($N$602-$N$592)</f>
        <v>241.46</v>
      </c>
      <c r="F600" t="str">
        <f t="shared" si="36"/>
        <v>0 percent up in Anisian international stage</v>
      </c>
      <c r="G600" t="str">
        <f t="shared" si="37"/>
        <v>100 percent up in Anisian international stage</v>
      </c>
      <c r="I600" s="8">
        <v>0</v>
      </c>
      <c r="J600" s="160">
        <f t="shared" si="38"/>
        <v>0</v>
      </c>
      <c r="K600" s="9" t="s">
        <v>85</v>
      </c>
      <c r="L600" s="5" t="s">
        <v>945</v>
      </c>
      <c r="M600" s="7" t="s">
        <v>945</v>
      </c>
      <c r="N600" s="93"/>
      <c r="O600" s="21">
        <v>1</v>
      </c>
      <c r="P600" s="160">
        <f t="shared" si="39"/>
        <v>100</v>
      </c>
      <c r="Q600" s="22" t="s">
        <v>85</v>
      </c>
      <c r="R600" s="9" t="s">
        <v>1498</v>
      </c>
      <c r="S600" s="8" t="s">
        <v>1466</v>
      </c>
    </row>
    <row r="601" spans="1:19">
      <c r="A601" s="109" t="s">
        <v>946</v>
      </c>
      <c r="B601" s="110" t="s">
        <v>85</v>
      </c>
      <c r="C601" s="5" t="s">
        <v>945</v>
      </c>
      <c r="D601" s="164">
        <f>$N$602-I601*($N$602-$N$592)</f>
        <v>246.7</v>
      </c>
      <c r="E601" s="164">
        <f>$N$602-O601*($N$602-$N$592)</f>
        <v>241.46</v>
      </c>
      <c r="F601" t="str">
        <f t="shared" si="36"/>
        <v>0 percent up in Anisian international stage</v>
      </c>
      <c r="G601" t="str">
        <f t="shared" si="37"/>
        <v>100 percent up in Anisian international stage</v>
      </c>
      <c r="I601" s="8">
        <v>0</v>
      </c>
      <c r="J601" s="160">
        <f t="shared" si="38"/>
        <v>0</v>
      </c>
      <c r="K601" s="9" t="s">
        <v>85</v>
      </c>
      <c r="L601" s="5" t="s">
        <v>1505</v>
      </c>
      <c r="M601" s="7" t="s">
        <v>203</v>
      </c>
      <c r="N601" s="94">
        <f>Master_Chronostrat!I98</f>
        <v>246.7</v>
      </c>
      <c r="O601" s="21">
        <v>1</v>
      </c>
      <c r="P601" s="160">
        <f t="shared" si="39"/>
        <v>100</v>
      </c>
      <c r="Q601" s="22" t="s">
        <v>85</v>
      </c>
      <c r="R601" s="9" t="s">
        <v>1505</v>
      </c>
      <c r="S601" s="8" t="s">
        <v>1466</v>
      </c>
    </row>
    <row r="602" spans="1:19">
      <c r="A602" s="109" t="s">
        <v>946</v>
      </c>
      <c r="B602" s="110" t="s">
        <v>399</v>
      </c>
      <c r="C602" s="5" t="s">
        <v>945</v>
      </c>
      <c r="D602" s="164">
        <f>$N$602-I602*($N$602-$N$592)</f>
        <v>246.7</v>
      </c>
      <c r="E602" s="164">
        <f>$N$592-O602*($N$592-$N$584)</f>
        <v>237</v>
      </c>
      <c r="F602" t="str">
        <f t="shared" si="36"/>
        <v>0 percent up in Anisian international stage</v>
      </c>
      <c r="G602" t="str">
        <f t="shared" si="37"/>
        <v>100 percent up in Ladinian international stage</v>
      </c>
      <c r="I602" s="8">
        <v>0</v>
      </c>
      <c r="J602" s="160">
        <f t="shared" si="38"/>
        <v>0</v>
      </c>
      <c r="K602" s="9" t="s">
        <v>85</v>
      </c>
      <c r="L602" s="5" t="s">
        <v>1505</v>
      </c>
      <c r="M602" s="7" t="s">
        <v>201</v>
      </c>
      <c r="N602" s="94">
        <f>Master_Chronostrat!I98</f>
        <v>246.7</v>
      </c>
      <c r="O602" s="21">
        <v>1</v>
      </c>
      <c r="P602" s="160">
        <f t="shared" si="39"/>
        <v>100</v>
      </c>
      <c r="Q602" s="22" t="s">
        <v>84</v>
      </c>
      <c r="R602" s="9" t="s">
        <v>1503</v>
      </c>
      <c r="S602" s="8" t="s">
        <v>1466</v>
      </c>
    </row>
    <row r="603" spans="1:19">
      <c r="A603" s="109" t="s">
        <v>946</v>
      </c>
      <c r="B603" s="110" t="s">
        <v>390</v>
      </c>
      <c r="C603" s="5" t="s">
        <v>18</v>
      </c>
      <c r="D603" s="164">
        <f>$N$608-I603*($N$608-$N$602)</f>
        <v>248.32382978723405</v>
      </c>
      <c r="E603" s="164">
        <f>$N$608-O603*($N$608-$N$602)</f>
        <v>246.7</v>
      </c>
      <c r="F603" t="str">
        <f t="shared" si="36"/>
        <v>48.9 percent up in Olenekian international stage</v>
      </c>
      <c r="G603" t="str">
        <f t="shared" si="37"/>
        <v>100 percent up in Olenekian international stage</v>
      </c>
      <c r="I603" s="8">
        <v>0.48936170212765717</v>
      </c>
      <c r="J603" s="160">
        <f t="shared" si="38"/>
        <v>48.9</v>
      </c>
      <c r="K603" s="9" t="s">
        <v>86</v>
      </c>
      <c r="L603" s="5" t="s">
        <v>945</v>
      </c>
      <c r="M603" s="7" t="s">
        <v>945</v>
      </c>
      <c r="N603" s="93"/>
      <c r="O603" s="21">
        <v>1</v>
      </c>
      <c r="P603" s="160">
        <f t="shared" si="39"/>
        <v>100</v>
      </c>
      <c r="Q603" s="22" t="s">
        <v>86</v>
      </c>
      <c r="R603" s="9" t="s">
        <v>1502</v>
      </c>
      <c r="S603" s="8" t="s">
        <v>1466</v>
      </c>
    </row>
    <row r="604" spans="1:19">
      <c r="A604" s="109" t="s">
        <v>946</v>
      </c>
      <c r="B604" s="110" t="s">
        <v>716</v>
      </c>
      <c r="C604" s="5" t="s">
        <v>999</v>
      </c>
      <c r="D604" s="164">
        <f>$N$608-I604*($N$608-$N$602)</f>
        <v>248.72978723404256</v>
      </c>
      <c r="E604" s="164">
        <f>$N$602-O604*($N$602-$N$592)</f>
        <v>245.39</v>
      </c>
      <c r="F604" t="str">
        <f t="shared" si="36"/>
        <v>36.2 percent up in Olenekian international stage</v>
      </c>
      <c r="G604" t="str">
        <f t="shared" si="37"/>
        <v>25 percent up in Anisian international stage</v>
      </c>
      <c r="I604" s="8">
        <v>0.36170212765957288</v>
      </c>
      <c r="J604" s="160">
        <f t="shared" si="38"/>
        <v>36.200000000000003</v>
      </c>
      <c r="K604" s="9" t="s">
        <v>86</v>
      </c>
      <c r="L604" s="5" t="s">
        <v>945</v>
      </c>
      <c r="M604" s="7" t="s">
        <v>945</v>
      </c>
      <c r="N604" s="93"/>
      <c r="O604" s="21">
        <v>0.25</v>
      </c>
      <c r="P604" s="160">
        <f t="shared" si="39"/>
        <v>25</v>
      </c>
      <c r="Q604" s="22" t="s">
        <v>85</v>
      </c>
      <c r="R604" s="9" t="s">
        <v>1499</v>
      </c>
      <c r="S604" s="8" t="s">
        <v>1466</v>
      </c>
    </row>
    <row r="605" spans="1:19">
      <c r="A605" s="109" t="s">
        <v>946</v>
      </c>
      <c r="B605" s="110" t="s">
        <v>348</v>
      </c>
      <c r="C605" s="5" t="s">
        <v>945</v>
      </c>
      <c r="D605" s="164">
        <f>$N$608-I605*($N$608-$N$602)</f>
        <v>249.88</v>
      </c>
      <c r="E605" s="164">
        <f>$N$608-O605*($N$608-$N$602)</f>
        <v>248.32382978723405</v>
      </c>
      <c r="F605" t="str">
        <f t="shared" si="36"/>
        <v>0 percent up in Olenekian international stage</v>
      </c>
      <c r="G605" t="str">
        <f t="shared" si="37"/>
        <v>48.9 percent up in Olenekian international stage</v>
      </c>
      <c r="I605" s="8">
        <v>0</v>
      </c>
      <c r="J605" s="160">
        <f t="shared" si="38"/>
        <v>0</v>
      </c>
      <c r="K605" s="9" t="s">
        <v>86</v>
      </c>
      <c r="L605" s="5" t="s">
        <v>945</v>
      </c>
      <c r="M605" s="7" t="s">
        <v>945</v>
      </c>
      <c r="N605" s="93"/>
      <c r="O605" s="21">
        <v>0.48936170212765712</v>
      </c>
      <c r="P605" s="160">
        <f t="shared" si="39"/>
        <v>48.9</v>
      </c>
      <c r="Q605" s="22" t="s">
        <v>86</v>
      </c>
      <c r="R605" s="9" t="s">
        <v>1501</v>
      </c>
      <c r="S605" s="8" t="s">
        <v>1466</v>
      </c>
    </row>
    <row r="606" spans="1:19">
      <c r="A606" s="109" t="s">
        <v>946</v>
      </c>
      <c r="B606" s="110" t="s">
        <v>387</v>
      </c>
      <c r="C606" s="5" t="s">
        <v>18</v>
      </c>
      <c r="D606" s="164">
        <f>$N$608-I606*($N$608-$N$602)</f>
        <v>249.88</v>
      </c>
      <c r="E606" s="164">
        <f>$N$608-O606*($N$608-$N$602)</f>
        <v>248.32382978723405</v>
      </c>
      <c r="F606" t="str">
        <f t="shared" si="36"/>
        <v>0 percent up in Olenekian international stage</v>
      </c>
      <c r="G606" t="str">
        <f t="shared" si="37"/>
        <v>48.9 percent up in Olenekian international stage</v>
      </c>
      <c r="I606" s="8">
        <v>0</v>
      </c>
      <c r="J606" s="160">
        <f t="shared" si="38"/>
        <v>0</v>
      </c>
      <c r="K606" s="9" t="s">
        <v>86</v>
      </c>
      <c r="L606" s="5" t="s">
        <v>945</v>
      </c>
      <c r="M606" s="7" t="s">
        <v>945</v>
      </c>
      <c r="N606" s="93"/>
      <c r="O606" s="21">
        <v>0.48936170212765712</v>
      </c>
      <c r="P606" s="160">
        <f t="shared" si="39"/>
        <v>48.9</v>
      </c>
      <c r="Q606" s="22" t="s">
        <v>86</v>
      </c>
      <c r="R606" s="9" t="s">
        <v>1501</v>
      </c>
      <c r="S606" s="8" t="s">
        <v>1466</v>
      </c>
    </row>
    <row r="607" spans="1:19">
      <c r="A607" s="109" t="s">
        <v>946</v>
      </c>
      <c r="B607" s="110" t="s">
        <v>906</v>
      </c>
      <c r="C607" s="5" t="s">
        <v>20</v>
      </c>
      <c r="D607" s="164">
        <f>$N$608-I607*($N$608-$N$602)</f>
        <v>249.88</v>
      </c>
      <c r="E607" s="164">
        <f>$N$608-O607*($N$608-$N$602)</f>
        <v>246.7</v>
      </c>
      <c r="F607" t="str">
        <f t="shared" si="36"/>
        <v>0 percent up in Olenekian international stage</v>
      </c>
      <c r="G607" t="str">
        <f t="shared" si="37"/>
        <v>100 percent up in Olenekian international stage</v>
      </c>
      <c r="I607" s="8">
        <v>0</v>
      </c>
      <c r="J607" s="160">
        <f t="shared" si="38"/>
        <v>0</v>
      </c>
      <c r="K607" s="9" t="s">
        <v>86</v>
      </c>
      <c r="L607" s="5" t="s">
        <v>945</v>
      </c>
      <c r="M607" s="7" t="s">
        <v>945</v>
      </c>
      <c r="N607" s="93"/>
      <c r="O607" s="21">
        <v>1</v>
      </c>
      <c r="P607" s="160">
        <f t="shared" si="39"/>
        <v>100</v>
      </c>
      <c r="Q607" s="22" t="s">
        <v>86</v>
      </c>
      <c r="R607" s="9" t="s">
        <v>1498</v>
      </c>
      <c r="S607" s="8" t="s">
        <v>1466</v>
      </c>
    </row>
    <row r="608" spans="1:19">
      <c r="A608" s="109" t="s">
        <v>946</v>
      </c>
      <c r="B608" s="110" t="s">
        <v>86</v>
      </c>
      <c r="C608" s="5" t="s">
        <v>945</v>
      </c>
      <c r="D608" s="164">
        <f>$N$608-I608*($N$608-$N$602)</f>
        <v>249.88</v>
      </c>
      <c r="E608" s="164">
        <f>$N$608-O608*($N$608-$N$602)</f>
        <v>246.7</v>
      </c>
      <c r="F608" t="str">
        <f t="shared" si="36"/>
        <v>0 percent up in Olenekian international stage</v>
      </c>
      <c r="G608" t="str">
        <f t="shared" si="37"/>
        <v>100 percent up in Olenekian international stage</v>
      </c>
      <c r="I608" s="8">
        <v>0</v>
      </c>
      <c r="J608" s="160">
        <f t="shared" si="38"/>
        <v>0</v>
      </c>
      <c r="K608" s="9" t="s">
        <v>86</v>
      </c>
      <c r="L608" s="5" t="s">
        <v>1505</v>
      </c>
      <c r="M608" s="7" t="s">
        <v>205</v>
      </c>
      <c r="N608" s="94">
        <f>Master_Chronostrat!I100</f>
        <v>249.88</v>
      </c>
      <c r="O608" s="21">
        <v>1</v>
      </c>
      <c r="P608" s="160">
        <f t="shared" si="39"/>
        <v>100</v>
      </c>
      <c r="Q608" s="22" t="s">
        <v>86</v>
      </c>
      <c r="R608" s="9" t="s">
        <v>1505</v>
      </c>
      <c r="S608" s="8" t="s">
        <v>1466</v>
      </c>
    </row>
    <row r="609" spans="1:19">
      <c r="A609" s="109" t="s">
        <v>946</v>
      </c>
      <c r="B609" s="110" t="s">
        <v>303</v>
      </c>
      <c r="C609" s="5" t="s">
        <v>18</v>
      </c>
      <c r="D609" s="164">
        <f>$N$625-I609*($N$625-$N$608)</f>
        <v>250.96769230769232</v>
      </c>
      <c r="E609" s="164">
        <f>$N$625-O609*($N$625-$N$608)</f>
        <v>249.88</v>
      </c>
      <c r="F609" t="str">
        <f t="shared" si="36"/>
        <v>46.2 percent up in Induan international stage</v>
      </c>
      <c r="G609" t="str">
        <f t="shared" si="37"/>
        <v>100 percent up in Induan international stage</v>
      </c>
      <c r="I609" s="8">
        <v>0.46153846153845313</v>
      </c>
      <c r="J609" s="160">
        <f t="shared" si="38"/>
        <v>46.2</v>
      </c>
      <c r="K609" s="9" t="s">
        <v>87</v>
      </c>
      <c r="L609" s="5" t="s">
        <v>945</v>
      </c>
      <c r="M609" s="7" t="s">
        <v>945</v>
      </c>
      <c r="N609" s="93"/>
      <c r="O609" s="21">
        <v>1</v>
      </c>
      <c r="P609" s="160">
        <f t="shared" si="39"/>
        <v>100</v>
      </c>
      <c r="Q609" s="22" t="s">
        <v>87</v>
      </c>
      <c r="R609" s="9" t="s">
        <v>1502</v>
      </c>
      <c r="S609" s="8" t="s">
        <v>1466</v>
      </c>
    </row>
    <row r="610" spans="1:19">
      <c r="A610" s="109" t="s">
        <v>946</v>
      </c>
      <c r="B610" s="110" t="s">
        <v>1455</v>
      </c>
      <c r="C610" s="5" t="s">
        <v>1424</v>
      </c>
      <c r="D610" s="164">
        <f>$N$625-I610*($N$625-$N$608)</f>
        <v>251.27846153846153</v>
      </c>
      <c r="E610" s="164">
        <f>$N$625-O610*($N$625-$N$608)</f>
        <v>249.88</v>
      </c>
      <c r="F610" t="str">
        <f t="shared" si="36"/>
        <v>30.8 percent up in Induan international stage</v>
      </c>
      <c r="G610" t="str">
        <f t="shared" si="37"/>
        <v>100 percent up in Induan international stage</v>
      </c>
      <c r="I610" s="8">
        <v>0.30769230769230937</v>
      </c>
      <c r="J610" s="160">
        <f t="shared" si="38"/>
        <v>30.8</v>
      </c>
      <c r="K610" s="9" t="s">
        <v>87</v>
      </c>
      <c r="L610" s="5" t="s">
        <v>945</v>
      </c>
      <c r="M610" s="7" t="s">
        <v>945</v>
      </c>
      <c r="N610" s="93"/>
      <c r="O610" s="21">
        <v>1</v>
      </c>
      <c r="P610" s="160">
        <f t="shared" si="39"/>
        <v>100</v>
      </c>
      <c r="Q610" s="22" t="s">
        <v>87</v>
      </c>
      <c r="R610" s="9" t="s">
        <v>1502</v>
      </c>
      <c r="S610" s="8" t="s">
        <v>1466</v>
      </c>
    </row>
    <row r="611" spans="1:19">
      <c r="A611" s="109" t="s">
        <v>946</v>
      </c>
      <c r="B611" s="110" t="s">
        <v>1453</v>
      </c>
      <c r="C611" s="5" t="s">
        <v>945</v>
      </c>
      <c r="D611" s="164">
        <f>$N$625-I611*($N$625-$N$608)</f>
        <v>251.9</v>
      </c>
      <c r="E611" s="164">
        <f>$N$625-O611*($N$625-$N$608)</f>
        <v>251.12307692307692</v>
      </c>
      <c r="F611" t="str">
        <f t="shared" si="36"/>
        <v>0 percent up in Induan international stage</v>
      </c>
      <c r="G611" t="str">
        <f t="shared" si="37"/>
        <v>38.5 percent up in Induan international stage</v>
      </c>
      <c r="I611" s="8">
        <v>0</v>
      </c>
      <c r="J611" s="160">
        <f t="shared" si="38"/>
        <v>0</v>
      </c>
      <c r="K611" s="9" t="s">
        <v>87</v>
      </c>
      <c r="L611" s="5" t="s">
        <v>945</v>
      </c>
      <c r="M611" s="7" t="s">
        <v>945</v>
      </c>
      <c r="N611" s="93"/>
      <c r="O611" s="21">
        <v>0.38461538461538125</v>
      </c>
      <c r="P611" s="160">
        <f t="shared" si="39"/>
        <v>38.5</v>
      </c>
      <c r="Q611" s="22" t="s">
        <v>87</v>
      </c>
      <c r="R611" s="9" t="s">
        <v>1501</v>
      </c>
      <c r="S611" s="8" t="s">
        <v>1466</v>
      </c>
    </row>
    <row r="612" spans="1:19">
      <c r="A612" s="109" t="s">
        <v>946</v>
      </c>
      <c r="B612" s="110" t="s">
        <v>1454</v>
      </c>
      <c r="C612" s="5" t="s">
        <v>945</v>
      </c>
      <c r="D612" s="164">
        <f>$N$625-I612*($N$625-$N$608)</f>
        <v>251.9</v>
      </c>
      <c r="E612" s="164">
        <f>$N$625-O612*($N$625-$N$608)</f>
        <v>251.27846153846153</v>
      </c>
      <c r="F612" t="str">
        <f t="shared" si="36"/>
        <v>0 percent up in Induan international stage</v>
      </c>
      <c r="G612" t="str">
        <f t="shared" si="37"/>
        <v>30.8 percent up in Induan international stage</v>
      </c>
      <c r="I612" s="8">
        <v>0</v>
      </c>
      <c r="J612" s="160">
        <f t="shared" si="38"/>
        <v>0</v>
      </c>
      <c r="K612" s="9" t="s">
        <v>87</v>
      </c>
      <c r="L612" s="5" t="s">
        <v>945</v>
      </c>
      <c r="M612" s="7" t="s">
        <v>945</v>
      </c>
      <c r="N612" s="93"/>
      <c r="O612" s="21">
        <v>0.30769230769230937</v>
      </c>
      <c r="P612" s="160">
        <f t="shared" si="39"/>
        <v>30.8</v>
      </c>
      <c r="Q612" s="22" t="s">
        <v>87</v>
      </c>
      <c r="R612" s="9" t="s">
        <v>1501</v>
      </c>
      <c r="S612" s="8" t="s">
        <v>1466</v>
      </c>
    </row>
    <row r="613" spans="1:19">
      <c r="A613" s="109" t="s">
        <v>946</v>
      </c>
      <c r="B613" s="110" t="s">
        <v>530</v>
      </c>
      <c r="C613" s="5" t="s">
        <v>945</v>
      </c>
      <c r="D613" s="164">
        <f>$N$625-I613*($N$625-$N$608)</f>
        <v>251.9</v>
      </c>
      <c r="E613" s="164">
        <f>$N$608-O613*($N$608-$N$602)</f>
        <v>246.7</v>
      </c>
      <c r="F613" t="str">
        <f t="shared" si="36"/>
        <v>0 percent up in Induan international stage</v>
      </c>
      <c r="G613" t="str">
        <f t="shared" si="37"/>
        <v>100 percent up in Olenekian international stage</v>
      </c>
      <c r="I613" s="8">
        <v>0</v>
      </c>
      <c r="J613" s="160">
        <f t="shared" si="38"/>
        <v>0</v>
      </c>
      <c r="K613" s="9" t="s">
        <v>87</v>
      </c>
      <c r="L613" s="5" t="s">
        <v>945</v>
      </c>
      <c r="M613" s="7" t="s">
        <v>945</v>
      </c>
      <c r="N613" s="93"/>
      <c r="O613" s="21">
        <v>1</v>
      </c>
      <c r="P613" s="160">
        <f t="shared" si="39"/>
        <v>100</v>
      </c>
      <c r="Q613" s="22" t="s">
        <v>86</v>
      </c>
      <c r="R613" s="9" t="s">
        <v>1498</v>
      </c>
      <c r="S613" s="8" t="s">
        <v>1466</v>
      </c>
    </row>
    <row r="614" spans="1:19">
      <c r="A614" s="109" t="s">
        <v>946</v>
      </c>
      <c r="B614" s="110" t="s">
        <v>615</v>
      </c>
      <c r="C614" s="5" t="s">
        <v>945</v>
      </c>
      <c r="D614" s="164">
        <f>$N$625-I614*($N$625-$N$608)</f>
        <v>251.9</v>
      </c>
      <c r="E614" s="164">
        <f>$N$625-O614*($N$625-$N$608)</f>
        <v>250.96769230769232</v>
      </c>
      <c r="F614" t="str">
        <f t="shared" si="36"/>
        <v>0 percent up in Induan international stage</v>
      </c>
      <c r="G614" t="str">
        <f t="shared" si="37"/>
        <v>46.2 percent up in Induan international stage</v>
      </c>
      <c r="I614" s="8">
        <v>0</v>
      </c>
      <c r="J614" s="160">
        <f t="shared" si="38"/>
        <v>0</v>
      </c>
      <c r="K614" s="9" t="s">
        <v>87</v>
      </c>
      <c r="L614" s="5" t="s">
        <v>945</v>
      </c>
      <c r="M614" s="7" t="s">
        <v>945</v>
      </c>
      <c r="N614" s="93"/>
      <c r="O614" s="21">
        <v>0.46153846153845313</v>
      </c>
      <c r="P614" s="160">
        <f t="shared" si="39"/>
        <v>46.2</v>
      </c>
      <c r="Q614" s="22" t="s">
        <v>87</v>
      </c>
      <c r="R614" s="9" t="s">
        <v>1501</v>
      </c>
      <c r="S614" s="8" t="s">
        <v>1466</v>
      </c>
    </row>
    <row r="615" spans="1:19">
      <c r="A615" s="109" t="s">
        <v>946</v>
      </c>
      <c r="B615" s="110" t="s">
        <v>622</v>
      </c>
      <c r="C615" s="5" t="s">
        <v>20</v>
      </c>
      <c r="D615" s="164">
        <f>$N$625-I615*($N$625-$N$608)</f>
        <v>251.9</v>
      </c>
      <c r="E615" s="164">
        <f>$N$625-O615*($N$625-$N$608)</f>
        <v>249.88</v>
      </c>
      <c r="F615" t="str">
        <f t="shared" si="36"/>
        <v>0 percent up in Induan international stage</v>
      </c>
      <c r="G615" t="str">
        <f t="shared" si="37"/>
        <v>100 percent up in Induan international stage</v>
      </c>
      <c r="I615" s="8">
        <v>0</v>
      </c>
      <c r="J615" s="160">
        <f t="shared" si="38"/>
        <v>0</v>
      </c>
      <c r="K615" s="9" t="s">
        <v>87</v>
      </c>
      <c r="L615" s="5" t="s">
        <v>945</v>
      </c>
      <c r="M615" s="7" t="s">
        <v>945</v>
      </c>
      <c r="N615" s="93"/>
      <c r="O615" s="21">
        <v>1</v>
      </c>
      <c r="P615" s="160">
        <f t="shared" si="39"/>
        <v>100</v>
      </c>
      <c r="Q615" s="22" t="s">
        <v>87</v>
      </c>
      <c r="R615" s="9" t="s">
        <v>1498</v>
      </c>
      <c r="S615" s="8" t="s">
        <v>1466</v>
      </c>
    </row>
    <row r="616" spans="1:19">
      <c r="A616" s="109" t="s">
        <v>946</v>
      </c>
      <c r="B616" s="110" t="s">
        <v>635</v>
      </c>
      <c r="C616" s="5" t="s">
        <v>945</v>
      </c>
      <c r="D616" s="164">
        <f>$N$625-I616*($N$625-$N$608)</f>
        <v>251.9</v>
      </c>
      <c r="E616" s="164">
        <f>$N$625-O616*($N$625-$N$608)</f>
        <v>250.96769230769232</v>
      </c>
      <c r="F616" t="str">
        <f t="shared" si="36"/>
        <v>0 percent up in Induan international stage</v>
      </c>
      <c r="G616" t="str">
        <f t="shared" si="37"/>
        <v>46.2 percent up in Induan international stage</v>
      </c>
      <c r="I616" s="8">
        <v>0</v>
      </c>
      <c r="J616" s="160">
        <f t="shared" si="38"/>
        <v>0</v>
      </c>
      <c r="K616" s="9" t="s">
        <v>87</v>
      </c>
      <c r="L616" s="5" t="s">
        <v>945</v>
      </c>
      <c r="M616" s="7" t="s">
        <v>945</v>
      </c>
      <c r="N616" s="93"/>
      <c r="O616" s="21">
        <v>0.46153846153845313</v>
      </c>
      <c r="P616" s="160">
        <f t="shared" si="39"/>
        <v>46.2</v>
      </c>
      <c r="Q616" s="22" t="s">
        <v>87</v>
      </c>
      <c r="R616" s="9" t="s">
        <v>1501</v>
      </c>
      <c r="S616" s="8" t="s">
        <v>1466</v>
      </c>
    </row>
    <row r="617" spans="1:19">
      <c r="A617" s="109" t="s">
        <v>946</v>
      </c>
      <c r="B617" s="110" t="s">
        <v>314</v>
      </c>
      <c r="C617" s="5" t="s">
        <v>18</v>
      </c>
      <c r="D617" s="164">
        <f>$N$625-I617*($N$625-$N$608)</f>
        <v>251.9</v>
      </c>
      <c r="E617" s="164">
        <f>$N$625-O617*($N$625-$N$608)</f>
        <v>250.96769230769232</v>
      </c>
      <c r="F617" t="str">
        <f t="shared" si="36"/>
        <v>0 percent up in Induan international stage</v>
      </c>
      <c r="G617" t="str">
        <f t="shared" si="37"/>
        <v>46.2 percent up in Induan international stage</v>
      </c>
      <c r="I617" s="8">
        <v>0</v>
      </c>
      <c r="J617" s="160">
        <f t="shared" si="38"/>
        <v>0</v>
      </c>
      <c r="K617" s="9" t="s">
        <v>87</v>
      </c>
      <c r="L617" s="5" t="s">
        <v>945</v>
      </c>
      <c r="M617" s="7" t="s">
        <v>945</v>
      </c>
      <c r="N617" s="93"/>
      <c r="O617" s="21">
        <v>0.46153846153845313</v>
      </c>
      <c r="P617" s="160">
        <f t="shared" si="39"/>
        <v>46.2</v>
      </c>
      <c r="Q617" s="22" t="s">
        <v>87</v>
      </c>
      <c r="R617" s="9" t="s">
        <v>1501</v>
      </c>
      <c r="S617" s="8" t="s">
        <v>1466</v>
      </c>
    </row>
    <row r="618" spans="1:19">
      <c r="A618" s="109" t="s">
        <v>946</v>
      </c>
      <c r="B618" s="110" t="s">
        <v>13</v>
      </c>
      <c r="C618" s="5" t="s">
        <v>1424</v>
      </c>
      <c r="D618" s="164">
        <f>$N$625-I618*($N$625-$N$608)</f>
        <v>251.9</v>
      </c>
      <c r="E618" s="164">
        <f>$N$608-O618*($N$608-$N$602)</f>
        <v>246.7</v>
      </c>
      <c r="F618" t="str">
        <f t="shared" si="36"/>
        <v>0 percent up in Induan international stage</v>
      </c>
      <c r="G618" t="str">
        <f t="shared" si="37"/>
        <v>100 percent up in Olenekian international stage</v>
      </c>
      <c r="I618" s="8">
        <v>0</v>
      </c>
      <c r="J618" s="160">
        <f t="shared" si="38"/>
        <v>0</v>
      </c>
      <c r="K618" s="9" t="s">
        <v>87</v>
      </c>
      <c r="L618" s="5" t="s">
        <v>945</v>
      </c>
      <c r="M618" s="7" t="s">
        <v>945</v>
      </c>
      <c r="N618" s="93"/>
      <c r="O618" s="21">
        <v>1</v>
      </c>
      <c r="P618" s="160">
        <f t="shared" si="39"/>
        <v>100</v>
      </c>
      <c r="Q618" s="22" t="s">
        <v>86</v>
      </c>
      <c r="R618" s="9" t="s">
        <v>1498</v>
      </c>
      <c r="S618" s="8" t="s">
        <v>1466</v>
      </c>
    </row>
    <row r="619" spans="1:19">
      <c r="A619" s="109" t="s">
        <v>946</v>
      </c>
      <c r="B619" s="110" t="s">
        <v>377</v>
      </c>
      <c r="C619" s="5" t="s">
        <v>1424</v>
      </c>
      <c r="D619" s="164">
        <f>$N$625-I619*($N$625-$N$608)</f>
        <v>251.9</v>
      </c>
      <c r="E619" s="164">
        <f>$N$608-O619*($N$608-$N$602)</f>
        <v>246.7</v>
      </c>
      <c r="F619" t="str">
        <f t="shared" si="36"/>
        <v>0 percent up in Induan international stage</v>
      </c>
      <c r="G619" t="str">
        <f t="shared" si="37"/>
        <v>100 percent up in Olenekian international stage</v>
      </c>
      <c r="I619" s="8">
        <v>0</v>
      </c>
      <c r="J619" s="160">
        <f t="shared" si="38"/>
        <v>0</v>
      </c>
      <c r="K619" s="9" t="s">
        <v>87</v>
      </c>
      <c r="L619" s="5" t="s">
        <v>945</v>
      </c>
      <c r="M619" s="7" t="s">
        <v>945</v>
      </c>
      <c r="N619" s="93"/>
      <c r="O619" s="21">
        <v>1</v>
      </c>
      <c r="P619" s="160">
        <f t="shared" si="39"/>
        <v>100</v>
      </c>
      <c r="Q619" s="22" t="s">
        <v>86</v>
      </c>
      <c r="R619" s="9" t="s">
        <v>1498</v>
      </c>
      <c r="S619" s="8" t="s">
        <v>1466</v>
      </c>
    </row>
    <row r="620" spans="1:19">
      <c r="A620" s="114"/>
      <c r="B620" s="115" t="s">
        <v>816</v>
      </c>
      <c r="C620" s="5" t="s">
        <v>945</v>
      </c>
      <c r="D620" s="164">
        <f>$N$625-I620*($N$625-$N$608)</f>
        <v>251.9</v>
      </c>
      <c r="E620" s="164">
        <f>$N$437-O620*($N$437-$N$429)</f>
        <v>66.040000000000006</v>
      </c>
      <c r="F620" t="str">
        <f t="shared" si="36"/>
        <v>0 percent up in Induan international stage</v>
      </c>
      <c r="G620" t="str">
        <f t="shared" si="37"/>
        <v>100 percent up in Maastrichtian international stage</v>
      </c>
      <c r="I620" s="8">
        <v>0</v>
      </c>
      <c r="J620" s="160">
        <f t="shared" si="38"/>
        <v>0</v>
      </c>
      <c r="K620" s="9" t="s">
        <v>87</v>
      </c>
      <c r="L620" s="5" t="s">
        <v>945</v>
      </c>
      <c r="M620" s="7" t="s">
        <v>945</v>
      </c>
      <c r="N620" s="93"/>
      <c r="O620" s="21">
        <v>1</v>
      </c>
      <c r="P620" s="160">
        <f t="shared" si="39"/>
        <v>100</v>
      </c>
      <c r="Q620" s="22" t="s">
        <v>56</v>
      </c>
      <c r="R620" s="9" t="s">
        <v>1498</v>
      </c>
      <c r="S620" s="8" t="s">
        <v>1466</v>
      </c>
    </row>
    <row r="621" spans="1:19">
      <c r="A621" s="109" t="s">
        <v>946</v>
      </c>
      <c r="B621" s="110" t="s">
        <v>969</v>
      </c>
      <c r="C621" s="5" t="s">
        <v>1424</v>
      </c>
      <c r="D621" s="164">
        <f>$N$625-I621*($N$625-$N$608)</f>
        <v>251.9</v>
      </c>
      <c r="E621" s="164">
        <f>$N$608-O621*($N$608-$N$602)</f>
        <v>246.7</v>
      </c>
      <c r="F621" t="str">
        <f t="shared" si="36"/>
        <v>0 percent up in Induan international stage</v>
      </c>
      <c r="G621" t="str">
        <f t="shared" si="37"/>
        <v>100 percent up in Olenekian international stage</v>
      </c>
      <c r="I621" s="8">
        <v>0</v>
      </c>
      <c r="J621" s="160">
        <f t="shared" si="38"/>
        <v>0</v>
      </c>
      <c r="K621" s="9" t="s">
        <v>87</v>
      </c>
      <c r="L621" s="5" t="s">
        <v>945</v>
      </c>
      <c r="M621" s="7" t="s">
        <v>945</v>
      </c>
      <c r="N621" s="93"/>
      <c r="O621" s="21">
        <v>1</v>
      </c>
      <c r="P621" s="160">
        <f t="shared" si="39"/>
        <v>100</v>
      </c>
      <c r="Q621" s="22" t="s">
        <v>86</v>
      </c>
      <c r="R621" s="9" t="s">
        <v>1498</v>
      </c>
      <c r="S621" s="8" t="s">
        <v>1466</v>
      </c>
    </row>
    <row r="622" spans="1:19">
      <c r="A622" s="109" t="s">
        <v>946</v>
      </c>
      <c r="B622" s="110" t="s">
        <v>87</v>
      </c>
      <c r="C622" s="5" t="s">
        <v>945</v>
      </c>
      <c r="D622" s="164">
        <f>$N$625-I622*($N$625-$N$608)</f>
        <v>251.9</v>
      </c>
      <c r="E622" s="164">
        <f>$N$625-O622*($N$625-$N$608)</f>
        <v>249.88</v>
      </c>
      <c r="F622" t="str">
        <f t="shared" si="36"/>
        <v>0 percent up in Induan international stage</v>
      </c>
      <c r="G622" t="str">
        <f t="shared" si="37"/>
        <v>100 percent up in Induan international stage</v>
      </c>
      <c r="I622" s="8">
        <v>0</v>
      </c>
      <c r="J622" s="160">
        <f t="shared" si="38"/>
        <v>0</v>
      </c>
      <c r="K622" s="9" t="s">
        <v>87</v>
      </c>
      <c r="L622" s="5" t="s">
        <v>1505</v>
      </c>
      <c r="M622" s="7" t="s">
        <v>206</v>
      </c>
      <c r="N622" s="94">
        <f>Master_Chronostrat!I102</f>
        <v>251.9</v>
      </c>
      <c r="O622" s="21">
        <v>1</v>
      </c>
      <c r="P622" s="160">
        <f t="shared" si="39"/>
        <v>100</v>
      </c>
      <c r="Q622" s="22" t="s">
        <v>87</v>
      </c>
      <c r="R622" s="9" t="s">
        <v>1505</v>
      </c>
      <c r="S622" s="8" t="s">
        <v>1466</v>
      </c>
    </row>
    <row r="623" spans="1:19">
      <c r="A623" s="109" t="s">
        <v>946</v>
      </c>
      <c r="B623" s="110" t="s">
        <v>398</v>
      </c>
      <c r="C623" s="5" t="s">
        <v>945</v>
      </c>
      <c r="D623" s="164">
        <f>$N$625-I623*($N$625-$N$608)</f>
        <v>251.9</v>
      </c>
      <c r="E623" s="164">
        <f>$N$608-O623*($N$608-$N$602)</f>
        <v>246.7</v>
      </c>
      <c r="F623" t="str">
        <f t="shared" si="36"/>
        <v>0 percent up in Induan international stage</v>
      </c>
      <c r="G623" t="str">
        <f t="shared" si="37"/>
        <v>100 percent up in Olenekian international stage</v>
      </c>
      <c r="I623" s="8">
        <v>0</v>
      </c>
      <c r="J623" s="160">
        <f t="shared" si="38"/>
        <v>0</v>
      </c>
      <c r="K623" s="9" t="s">
        <v>87</v>
      </c>
      <c r="L623" s="5" t="s">
        <v>1505</v>
      </c>
      <c r="M623" s="7" t="s">
        <v>204</v>
      </c>
      <c r="N623" s="94">
        <f>Master_Chronostrat!I102</f>
        <v>251.9</v>
      </c>
      <c r="O623" s="21">
        <v>1</v>
      </c>
      <c r="P623" s="160">
        <f t="shared" si="39"/>
        <v>100</v>
      </c>
      <c r="Q623" s="22" t="s">
        <v>86</v>
      </c>
      <c r="R623" s="9" t="s">
        <v>1503</v>
      </c>
      <c r="S623" s="8" t="s">
        <v>1466</v>
      </c>
    </row>
    <row r="624" spans="1:19">
      <c r="A624" s="109" t="s">
        <v>946</v>
      </c>
      <c r="B624" s="110" t="s">
        <v>80</v>
      </c>
      <c r="C624" s="5" t="s">
        <v>945</v>
      </c>
      <c r="D624" s="164">
        <f>$N$625-I624*($N$625-$N$608)</f>
        <v>251.9</v>
      </c>
      <c r="E624" s="164">
        <f>$N$566-O624*($N$566-$N$563)</f>
        <v>201.36</v>
      </c>
      <c r="F624" t="str">
        <f t="shared" si="36"/>
        <v>0 percent up in Induan international stage</v>
      </c>
      <c r="G624" t="str">
        <f t="shared" si="37"/>
        <v>100 percent up in Rhaetian international stage</v>
      </c>
      <c r="I624" s="8">
        <v>0</v>
      </c>
      <c r="J624" s="160">
        <f t="shared" si="38"/>
        <v>0</v>
      </c>
      <c r="K624" s="9" t="s">
        <v>87</v>
      </c>
      <c r="L624" s="5" t="s">
        <v>1505</v>
      </c>
      <c r="M624" s="7" t="s">
        <v>196</v>
      </c>
      <c r="N624" s="94">
        <f>Master_Chronostrat!I102</f>
        <v>251.9</v>
      </c>
      <c r="O624" s="21">
        <v>1</v>
      </c>
      <c r="P624" s="160">
        <f t="shared" si="39"/>
        <v>100</v>
      </c>
      <c r="Q624" s="22" t="s">
        <v>81</v>
      </c>
      <c r="R624" s="9" t="s">
        <v>1503</v>
      </c>
      <c r="S624" s="8" t="s">
        <v>1466</v>
      </c>
    </row>
    <row r="625" spans="1:19">
      <c r="A625" s="112"/>
      <c r="B625" s="113" t="s">
        <v>54</v>
      </c>
      <c r="C625" s="5" t="s">
        <v>945</v>
      </c>
      <c r="D625" s="164">
        <f>$N$625-I625*($N$625-$N$608)</f>
        <v>251.9</v>
      </c>
      <c r="E625" s="164">
        <f>$N$437-O625*($N$437-$N$429)</f>
        <v>66.040000000000006</v>
      </c>
      <c r="F625" t="str">
        <f t="shared" si="36"/>
        <v>0 percent up in Induan international stage</v>
      </c>
      <c r="G625" t="str">
        <f t="shared" si="37"/>
        <v>100 percent up in Maastrichtian international stage</v>
      </c>
      <c r="I625" s="8">
        <v>0</v>
      </c>
      <c r="J625" s="160">
        <f t="shared" si="38"/>
        <v>0</v>
      </c>
      <c r="K625" s="9" t="s">
        <v>87</v>
      </c>
      <c r="L625" s="5" t="s">
        <v>1505</v>
      </c>
      <c r="M625" s="7" t="s">
        <v>165</v>
      </c>
      <c r="N625" s="94">
        <f>Master_Chronostrat!I102</f>
        <v>251.9</v>
      </c>
      <c r="O625" s="21">
        <v>1</v>
      </c>
      <c r="P625" s="160">
        <f t="shared" si="39"/>
        <v>100</v>
      </c>
      <c r="Q625" s="22" t="s">
        <v>56</v>
      </c>
      <c r="R625" s="9" t="s">
        <v>1503</v>
      </c>
      <c r="S625" s="8" t="s">
        <v>1466</v>
      </c>
    </row>
    <row r="626" spans="1:19">
      <c r="A626" s="118" t="s">
        <v>947</v>
      </c>
      <c r="B626" s="119" t="s">
        <v>293</v>
      </c>
      <c r="C626" s="5" t="s">
        <v>945</v>
      </c>
      <c r="D626" s="164">
        <f>$N$630-I626*($N$630-$N$625)</f>
        <v>254.24260000000001</v>
      </c>
      <c r="E626" s="164">
        <f>$N$630-O626*($N$630-$N$625)</f>
        <v>251.9</v>
      </c>
      <c r="F626" t="str">
        <f t="shared" si="36"/>
        <v>0 percent up in Changhsingian international stage</v>
      </c>
      <c r="G626" t="str">
        <f t="shared" si="37"/>
        <v>100 percent up in Changhsingian international stage</v>
      </c>
      <c r="I626" s="8">
        <v>0</v>
      </c>
      <c r="J626" s="160">
        <f t="shared" si="38"/>
        <v>0</v>
      </c>
      <c r="K626" s="9" t="s">
        <v>91</v>
      </c>
      <c r="L626" s="5" t="s">
        <v>945</v>
      </c>
      <c r="M626" s="7" t="s">
        <v>945</v>
      </c>
      <c r="N626" s="93"/>
      <c r="O626" s="21">
        <v>1</v>
      </c>
      <c r="P626" s="160">
        <f t="shared" si="39"/>
        <v>100</v>
      </c>
      <c r="Q626" s="22" t="s">
        <v>91</v>
      </c>
      <c r="R626" s="9" t="s">
        <v>1498</v>
      </c>
      <c r="S626" s="8" t="s">
        <v>1466</v>
      </c>
    </row>
    <row r="627" spans="1:19">
      <c r="A627" s="118" t="s">
        <v>947</v>
      </c>
      <c r="B627" s="119" t="s">
        <v>585</v>
      </c>
      <c r="C627" s="5" t="s">
        <v>945</v>
      </c>
      <c r="D627" s="164">
        <f>$N$630-I627*($N$630-$N$625)</f>
        <v>254.24260000000001</v>
      </c>
      <c r="E627" s="164">
        <f>$N$630-O627*($N$630-$N$625)</f>
        <v>251.9</v>
      </c>
      <c r="F627" t="str">
        <f t="shared" si="36"/>
        <v>0 percent up in Changhsingian international stage</v>
      </c>
      <c r="G627" t="str">
        <f t="shared" si="37"/>
        <v>100 percent up in Changhsingian international stage</v>
      </c>
      <c r="I627" s="8">
        <v>0</v>
      </c>
      <c r="J627" s="160">
        <f t="shared" si="38"/>
        <v>0</v>
      </c>
      <c r="K627" s="9" t="s">
        <v>91</v>
      </c>
      <c r="L627" s="5" t="s">
        <v>945</v>
      </c>
      <c r="M627" s="7" t="s">
        <v>945</v>
      </c>
      <c r="N627" s="93"/>
      <c r="O627" s="21">
        <v>1</v>
      </c>
      <c r="P627" s="160">
        <f t="shared" si="39"/>
        <v>100</v>
      </c>
      <c r="Q627" s="22" t="s">
        <v>91</v>
      </c>
      <c r="R627" s="9" t="s">
        <v>1498</v>
      </c>
      <c r="S627" s="8" t="s">
        <v>1466</v>
      </c>
    </row>
    <row r="628" spans="1:19">
      <c r="A628" s="118" t="s">
        <v>947</v>
      </c>
      <c r="B628" s="119" t="s">
        <v>306</v>
      </c>
      <c r="C628" s="5" t="s">
        <v>945</v>
      </c>
      <c r="D628" s="164">
        <f>$N$630-I628*($N$630-$N$625)</f>
        <v>254.24260000000001</v>
      </c>
      <c r="E628" s="164">
        <f>$N$630-O628*($N$630-$N$625)</f>
        <v>251.9</v>
      </c>
      <c r="F628" t="str">
        <f t="shared" si="36"/>
        <v>0 percent up in Changhsingian international stage</v>
      </c>
      <c r="G628" t="str">
        <f t="shared" si="37"/>
        <v>100 percent up in Changhsingian international stage</v>
      </c>
      <c r="I628" s="8">
        <v>0</v>
      </c>
      <c r="J628" s="160">
        <f t="shared" si="38"/>
        <v>0</v>
      </c>
      <c r="K628" s="9" t="s">
        <v>91</v>
      </c>
      <c r="L628" s="5" t="s">
        <v>945</v>
      </c>
      <c r="M628" s="7" t="s">
        <v>945</v>
      </c>
      <c r="N628" s="93"/>
      <c r="O628" s="21">
        <v>1</v>
      </c>
      <c r="P628" s="160">
        <f t="shared" si="39"/>
        <v>100</v>
      </c>
      <c r="Q628" s="22" t="s">
        <v>91</v>
      </c>
      <c r="R628" s="9" t="s">
        <v>1498</v>
      </c>
      <c r="S628" s="8" t="s">
        <v>1466</v>
      </c>
    </row>
    <row r="629" spans="1:19">
      <c r="A629" s="118" t="s">
        <v>947</v>
      </c>
      <c r="B629" s="119" t="s">
        <v>715</v>
      </c>
      <c r="C629" s="5" t="s">
        <v>999</v>
      </c>
      <c r="D629" s="164">
        <f>$N$630-I629*($N$630-$N$625)</f>
        <v>254.24260000000001</v>
      </c>
      <c r="E629" s="164">
        <f>$N$630-O629*($N$630-$N$625)</f>
        <v>251.9</v>
      </c>
      <c r="F629" t="str">
        <f t="shared" si="36"/>
        <v>0 percent up in Changhsingian international stage</v>
      </c>
      <c r="G629" t="str">
        <f t="shared" si="37"/>
        <v>100 percent up in Changhsingian international stage</v>
      </c>
      <c r="I629" s="8">
        <v>0</v>
      </c>
      <c r="J629" s="160">
        <f t="shared" si="38"/>
        <v>0</v>
      </c>
      <c r="K629" s="9" t="s">
        <v>91</v>
      </c>
      <c r="L629" s="5" t="s">
        <v>945</v>
      </c>
      <c r="M629" s="7" t="s">
        <v>945</v>
      </c>
      <c r="N629" s="93"/>
      <c r="O629" s="21">
        <v>1</v>
      </c>
      <c r="P629" s="160">
        <f t="shared" si="39"/>
        <v>100</v>
      </c>
      <c r="Q629" s="22" t="s">
        <v>91</v>
      </c>
      <c r="R629" s="9" t="s">
        <v>1498</v>
      </c>
      <c r="S629" s="8" t="s">
        <v>1466</v>
      </c>
    </row>
    <row r="630" spans="1:19">
      <c r="A630" s="118" t="s">
        <v>947</v>
      </c>
      <c r="B630" s="119" t="s">
        <v>91</v>
      </c>
      <c r="C630" s="5" t="s">
        <v>945</v>
      </c>
      <c r="D630" s="164">
        <f>$N$630-I630*($N$630-$N$625)</f>
        <v>254.24260000000001</v>
      </c>
      <c r="E630" s="164">
        <f>$N$630-O630*($N$630-$N$625)</f>
        <v>251.9</v>
      </c>
      <c r="F630" t="str">
        <f t="shared" si="36"/>
        <v>0 percent up in Changhsingian international stage</v>
      </c>
      <c r="G630" t="str">
        <f t="shared" si="37"/>
        <v>100 percent up in Changhsingian international stage</v>
      </c>
      <c r="I630" s="8">
        <v>0</v>
      </c>
      <c r="J630" s="160">
        <f t="shared" si="38"/>
        <v>0</v>
      </c>
      <c r="K630" s="9" t="s">
        <v>91</v>
      </c>
      <c r="L630" s="5" t="s">
        <v>1505</v>
      </c>
      <c r="M630" s="7" t="s">
        <v>209</v>
      </c>
      <c r="N630" s="94">
        <f>Master_Chronostrat!I103</f>
        <v>254.24260000000001</v>
      </c>
      <c r="O630" s="21">
        <v>1</v>
      </c>
      <c r="P630" s="160">
        <f t="shared" si="39"/>
        <v>100</v>
      </c>
      <c r="Q630" s="22" t="s">
        <v>91</v>
      </c>
      <c r="R630" s="9" t="s">
        <v>1505</v>
      </c>
      <c r="S630" s="8" t="s">
        <v>1466</v>
      </c>
    </row>
    <row r="631" spans="1:19">
      <c r="A631" s="120" t="s">
        <v>947</v>
      </c>
      <c r="B631" s="121" t="s">
        <v>1109</v>
      </c>
      <c r="C631" s="5" t="s">
        <v>1073</v>
      </c>
      <c r="D631" s="164">
        <f>$N$648-I631*($N$648-$N$630)</f>
        <v>256.81443030303035</v>
      </c>
      <c r="E631" s="164">
        <f>$N$630-O631*($N$630-$N$625)</f>
        <v>251.9</v>
      </c>
      <c r="F631" t="str">
        <f t="shared" si="36"/>
        <v>51.5 percent up in Wuchiapingian international stage</v>
      </c>
      <c r="G631" t="str">
        <f t="shared" si="37"/>
        <v>100 percent up in Changhsingian international stage</v>
      </c>
      <c r="I631" s="8">
        <v>0.51515151515151436</v>
      </c>
      <c r="J631" s="160">
        <f t="shared" si="38"/>
        <v>51.5</v>
      </c>
      <c r="K631" s="9" t="s">
        <v>92</v>
      </c>
      <c r="L631" s="5" t="s">
        <v>945</v>
      </c>
      <c r="M631" s="7" t="s">
        <v>945</v>
      </c>
      <c r="N631" s="93"/>
      <c r="O631" s="21">
        <v>1</v>
      </c>
      <c r="P631" s="160">
        <f t="shared" si="39"/>
        <v>100</v>
      </c>
      <c r="Q631" s="22" t="s">
        <v>91</v>
      </c>
      <c r="R631" s="9" t="s">
        <v>1499</v>
      </c>
      <c r="S631" s="8" t="s">
        <v>1466</v>
      </c>
    </row>
    <row r="632" spans="1:19">
      <c r="A632" s="118" t="s">
        <v>947</v>
      </c>
      <c r="B632" s="119" t="s">
        <v>540</v>
      </c>
      <c r="C632" s="5" t="s">
        <v>945</v>
      </c>
      <c r="D632" s="164">
        <f>$N$648-I632*($N$648-$N$630)</f>
        <v>259.54700000000003</v>
      </c>
      <c r="E632" s="164">
        <f>$N$648-O632*($N$648-$N$630)</f>
        <v>254.24260000000001</v>
      </c>
      <c r="F632" t="str">
        <f t="shared" si="36"/>
        <v>0 percent up in Wuchiapingian international stage</v>
      </c>
      <c r="G632" t="str">
        <f t="shared" si="37"/>
        <v>100 percent up in Wuchiapingian international stage</v>
      </c>
      <c r="I632" s="8">
        <v>0</v>
      </c>
      <c r="J632" s="160">
        <f t="shared" si="38"/>
        <v>0</v>
      </c>
      <c r="K632" s="9" t="s">
        <v>92</v>
      </c>
      <c r="L632" s="5" t="s">
        <v>945</v>
      </c>
      <c r="M632" s="7" t="s">
        <v>945</v>
      </c>
      <c r="N632" s="93"/>
      <c r="O632" s="21">
        <v>1</v>
      </c>
      <c r="P632" s="160">
        <f t="shared" si="39"/>
        <v>100</v>
      </c>
      <c r="Q632" s="22" t="s">
        <v>92</v>
      </c>
      <c r="R632" s="9" t="s">
        <v>1498</v>
      </c>
      <c r="S632" s="8" t="s">
        <v>1466</v>
      </c>
    </row>
    <row r="633" spans="1:19">
      <c r="A633" s="118" t="s">
        <v>947</v>
      </c>
      <c r="B633" s="119" t="s">
        <v>587</v>
      </c>
      <c r="C633" s="5" t="s">
        <v>945</v>
      </c>
      <c r="D633" s="164">
        <f>$N$648-I633*($N$648-$N$630)</f>
        <v>259.54700000000003</v>
      </c>
      <c r="E633" s="164">
        <f>$N$648-O633*($N$648-$N$630)</f>
        <v>254.24260000000001</v>
      </c>
      <c r="F633" t="str">
        <f t="shared" si="36"/>
        <v>0 percent up in Wuchiapingian international stage</v>
      </c>
      <c r="G633" t="str">
        <f t="shared" si="37"/>
        <v>100 percent up in Wuchiapingian international stage</v>
      </c>
      <c r="I633" s="8">
        <v>0</v>
      </c>
      <c r="J633" s="160">
        <f t="shared" si="38"/>
        <v>0</v>
      </c>
      <c r="K633" s="9" t="s">
        <v>92</v>
      </c>
      <c r="L633" s="5" t="s">
        <v>945</v>
      </c>
      <c r="M633" s="7" t="s">
        <v>945</v>
      </c>
      <c r="N633" s="93"/>
      <c r="O633" s="21">
        <v>1</v>
      </c>
      <c r="P633" s="160">
        <f t="shared" si="39"/>
        <v>100</v>
      </c>
      <c r="Q633" s="22" t="s">
        <v>92</v>
      </c>
      <c r="R633" s="9" t="s">
        <v>1498</v>
      </c>
      <c r="S633" s="8" t="s">
        <v>1466</v>
      </c>
    </row>
    <row r="634" spans="1:19">
      <c r="A634" s="118" t="s">
        <v>947</v>
      </c>
      <c r="B634" s="119" t="s">
        <v>307</v>
      </c>
      <c r="C634" s="5" t="s">
        <v>945</v>
      </c>
      <c r="D634" s="164">
        <f>$N$648-I634*($N$648-$N$630)</f>
        <v>259.54700000000003</v>
      </c>
      <c r="E634" s="164">
        <f>$N$648-O634*($N$648-$N$630)</f>
        <v>254.24260000000001</v>
      </c>
      <c r="F634" t="str">
        <f t="shared" si="36"/>
        <v>0 percent up in Wuchiapingian international stage</v>
      </c>
      <c r="G634" t="str">
        <f t="shared" si="37"/>
        <v>100 percent up in Wuchiapingian international stage</v>
      </c>
      <c r="I634" s="8">
        <v>0</v>
      </c>
      <c r="J634" s="160">
        <f t="shared" si="38"/>
        <v>0</v>
      </c>
      <c r="K634" s="9" t="s">
        <v>92</v>
      </c>
      <c r="L634" s="5" t="s">
        <v>945</v>
      </c>
      <c r="M634" s="7" t="s">
        <v>945</v>
      </c>
      <c r="N634" s="93"/>
      <c r="O634" s="21">
        <v>1</v>
      </c>
      <c r="P634" s="160">
        <f t="shared" si="39"/>
        <v>100</v>
      </c>
      <c r="Q634" s="22" t="s">
        <v>92</v>
      </c>
      <c r="R634" s="9" t="s">
        <v>1498</v>
      </c>
      <c r="S634" s="8" t="s">
        <v>1466</v>
      </c>
    </row>
    <row r="635" spans="1:19">
      <c r="A635" s="118" t="s">
        <v>263</v>
      </c>
      <c r="B635" s="122" t="s">
        <v>327</v>
      </c>
      <c r="C635" s="5" t="s">
        <v>945</v>
      </c>
      <c r="D635" s="164">
        <f>$N$648-I635*($N$648-$N$630)</f>
        <v>259.54700000000003</v>
      </c>
      <c r="E635" s="164">
        <f>$N$648-O635*($N$648-$N$630)</f>
        <v>254.24260000000001</v>
      </c>
      <c r="F635" t="str">
        <f t="shared" si="36"/>
        <v>0 percent up in Wuchiapingian international stage</v>
      </c>
      <c r="G635" t="str">
        <f t="shared" si="37"/>
        <v>100 percent up in Wuchiapingian international stage</v>
      </c>
      <c r="I635" s="8">
        <v>0</v>
      </c>
      <c r="J635" s="160">
        <f t="shared" si="38"/>
        <v>0</v>
      </c>
      <c r="K635" s="9" t="s">
        <v>92</v>
      </c>
      <c r="L635" s="5" t="s">
        <v>945</v>
      </c>
      <c r="M635" s="7" t="s">
        <v>945</v>
      </c>
      <c r="N635" s="93"/>
      <c r="O635" s="21">
        <v>1</v>
      </c>
      <c r="P635" s="160">
        <f t="shared" si="39"/>
        <v>100</v>
      </c>
      <c r="Q635" s="22" t="s">
        <v>92</v>
      </c>
      <c r="R635" s="9" t="s">
        <v>1498</v>
      </c>
      <c r="S635" s="8" t="s">
        <v>1466</v>
      </c>
    </row>
    <row r="636" spans="1:19">
      <c r="A636" s="118" t="s">
        <v>947</v>
      </c>
      <c r="B636" s="119" t="s">
        <v>333</v>
      </c>
      <c r="C636" s="5" t="s">
        <v>945</v>
      </c>
      <c r="D636" s="164">
        <f>$N$648-I636*($N$648-$N$630)</f>
        <v>259.54700000000003</v>
      </c>
      <c r="E636" s="164">
        <f>$N$648-O636*($N$648-$N$630)</f>
        <v>254.24260000000001</v>
      </c>
      <c r="F636" t="str">
        <f t="shared" si="36"/>
        <v>0 percent up in Wuchiapingian international stage</v>
      </c>
      <c r="G636" t="str">
        <f t="shared" si="37"/>
        <v>100 percent up in Wuchiapingian international stage</v>
      </c>
      <c r="I636" s="8">
        <v>0</v>
      </c>
      <c r="J636" s="160">
        <f t="shared" si="38"/>
        <v>0</v>
      </c>
      <c r="K636" s="9" t="s">
        <v>92</v>
      </c>
      <c r="L636" s="5" t="s">
        <v>945</v>
      </c>
      <c r="M636" s="7" t="s">
        <v>945</v>
      </c>
      <c r="N636" s="93"/>
      <c r="O636" s="21">
        <v>1</v>
      </c>
      <c r="P636" s="160">
        <f t="shared" si="39"/>
        <v>100</v>
      </c>
      <c r="Q636" s="22" t="s">
        <v>92</v>
      </c>
      <c r="R636" s="9" t="s">
        <v>1498</v>
      </c>
      <c r="S636" s="8" t="s">
        <v>1466</v>
      </c>
    </row>
    <row r="637" spans="1:19">
      <c r="A637" s="118" t="s">
        <v>263</v>
      </c>
      <c r="B637" s="122" t="s">
        <v>346</v>
      </c>
      <c r="C637" s="5" t="s">
        <v>945</v>
      </c>
      <c r="D637" s="164">
        <f>$N$648-I637*($N$648-$N$630)</f>
        <v>259.54700000000003</v>
      </c>
      <c r="E637" s="164">
        <f>$N$630-O637*($N$630-$N$625)</f>
        <v>251.9</v>
      </c>
      <c r="F637" t="str">
        <f t="shared" si="36"/>
        <v>0 percent up in Wuchiapingian international stage</v>
      </c>
      <c r="G637" t="str">
        <f t="shared" si="37"/>
        <v>100 percent up in Changhsingian international stage</v>
      </c>
      <c r="I637" s="8">
        <v>0</v>
      </c>
      <c r="J637" s="160">
        <f t="shared" si="38"/>
        <v>0</v>
      </c>
      <c r="K637" s="9" t="s">
        <v>92</v>
      </c>
      <c r="L637" s="5" t="s">
        <v>945</v>
      </c>
      <c r="M637" s="7" t="s">
        <v>945</v>
      </c>
      <c r="N637" s="93"/>
      <c r="O637" s="21">
        <v>1</v>
      </c>
      <c r="P637" s="160">
        <f t="shared" si="39"/>
        <v>100</v>
      </c>
      <c r="Q637" s="22" t="s">
        <v>91</v>
      </c>
      <c r="R637" s="9" t="s">
        <v>1498</v>
      </c>
      <c r="S637" s="8" t="s">
        <v>1466</v>
      </c>
    </row>
    <row r="638" spans="1:19">
      <c r="A638" s="118" t="s">
        <v>947</v>
      </c>
      <c r="B638" s="119" t="s">
        <v>765</v>
      </c>
      <c r="C638" s="5" t="s">
        <v>18</v>
      </c>
      <c r="D638" s="164">
        <f>$N$648-I638*($N$648-$N$630)</f>
        <v>259.54700000000003</v>
      </c>
      <c r="E638" s="164">
        <f>$N$630-O638*($N$630-$N$625)</f>
        <v>251.9</v>
      </c>
      <c r="F638" t="str">
        <f t="shared" si="36"/>
        <v>0 percent up in Wuchiapingian international stage</v>
      </c>
      <c r="G638" t="str">
        <f t="shared" si="37"/>
        <v>100 percent up in Changhsingian international stage</v>
      </c>
      <c r="I638" s="8">
        <v>0</v>
      </c>
      <c r="J638" s="160">
        <f t="shared" si="38"/>
        <v>0</v>
      </c>
      <c r="K638" s="9" t="s">
        <v>92</v>
      </c>
      <c r="L638" s="5" t="s">
        <v>945</v>
      </c>
      <c r="M638" s="7" t="s">
        <v>945</v>
      </c>
      <c r="N638" s="93"/>
      <c r="O638" s="21">
        <v>1</v>
      </c>
      <c r="P638" s="160">
        <f t="shared" si="39"/>
        <v>100</v>
      </c>
      <c r="Q638" s="22" t="s">
        <v>91</v>
      </c>
      <c r="R638" s="9" t="s">
        <v>1498</v>
      </c>
      <c r="S638" s="8" t="s">
        <v>1466</v>
      </c>
    </row>
    <row r="639" spans="1:19">
      <c r="A639" s="118" t="s">
        <v>947</v>
      </c>
      <c r="B639" s="119" t="s">
        <v>366</v>
      </c>
      <c r="C639" s="5" t="s">
        <v>945</v>
      </c>
      <c r="D639" s="164">
        <f>$N$648-I639*($N$648-$N$630)</f>
        <v>259.54700000000003</v>
      </c>
      <c r="E639" s="164">
        <f>$N$630-O639*($N$630-$N$625)</f>
        <v>251.9</v>
      </c>
      <c r="F639" t="str">
        <f t="shared" si="36"/>
        <v>0 percent up in Wuchiapingian international stage</v>
      </c>
      <c r="G639" t="str">
        <f t="shared" si="37"/>
        <v>100 percent up in Changhsingian international stage</v>
      </c>
      <c r="I639" s="8">
        <v>0</v>
      </c>
      <c r="J639" s="160">
        <f t="shared" si="38"/>
        <v>0</v>
      </c>
      <c r="K639" s="9" t="s">
        <v>92</v>
      </c>
      <c r="L639" s="5" t="s">
        <v>945</v>
      </c>
      <c r="M639" s="7" t="s">
        <v>945</v>
      </c>
      <c r="N639" s="93"/>
      <c r="O639" s="21">
        <v>1</v>
      </c>
      <c r="P639" s="160">
        <f t="shared" si="39"/>
        <v>100</v>
      </c>
      <c r="Q639" s="22" t="s">
        <v>91</v>
      </c>
      <c r="R639" s="9" t="s">
        <v>1498</v>
      </c>
      <c r="S639" s="8" t="s">
        <v>1466</v>
      </c>
    </row>
    <row r="640" spans="1:19">
      <c r="A640" s="118" t="s">
        <v>947</v>
      </c>
      <c r="B640" s="119" t="s">
        <v>791</v>
      </c>
      <c r="C640" s="5" t="s">
        <v>945</v>
      </c>
      <c r="D640" s="164">
        <f>$N$648-I640*($N$648-$N$630)</f>
        <v>259.54700000000003</v>
      </c>
      <c r="E640" s="164">
        <f>$N$648-O640*($N$648-$N$630)</f>
        <v>254.24260000000001</v>
      </c>
      <c r="F640" t="str">
        <f t="shared" si="36"/>
        <v>0 percent up in Wuchiapingian international stage</v>
      </c>
      <c r="G640" t="str">
        <f t="shared" si="37"/>
        <v>100 percent up in Wuchiapingian international stage</v>
      </c>
      <c r="I640" s="8">
        <v>0</v>
      </c>
      <c r="J640" s="160">
        <f t="shared" si="38"/>
        <v>0</v>
      </c>
      <c r="K640" s="9" t="s">
        <v>92</v>
      </c>
      <c r="L640" s="5" t="s">
        <v>945</v>
      </c>
      <c r="M640" s="7" t="s">
        <v>945</v>
      </c>
      <c r="N640" s="93"/>
      <c r="O640" s="21">
        <v>1</v>
      </c>
      <c r="P640" s="160">
        <f t="shared" si="39"/>
        <v>100</v>
      </c>
      <c r="Q640" s="22" t="s">
        <v>92</v>
      </c>
      <c r="R640" s="9" t="s">
        <v>1498</v>
      </c>
      <c r="S640" s="8" t="s">
        <v>1466</v>
      </c>
    </row>
    <row r="641" spans="1:19">
      <c r="A641" s="118" t="s">
        <v>947</v>
      </c>
      <c r="B641" s="119" t="s">
        <v>809</v>
      </c>
      <c r="C641" s="5" t="s">
        <v>945</v>
      </c>
      <c r="D641" s="164">
        <f>$N$648-I641*($N$648-$N$630)</f>
        <v>259.54700000000003</v>
      </c>
      <c r="E641" s="164">
        <f>$N$648-O641*($N$648-$N$630)</f>
        <v>254.24260000000001</v>
      </c>
      <c r="F641" t="str">
        <f t="shared" si="36"/>
        <v>0 percent up in Wuchiapingian international stage</v>
      </c>
      <c r="G641" t="str">
        <f t="shared" si="37"/>
        <v>100 percent up in Wuchiapingian international stage</v>
      </c>
      <c r="I641" s="8">
        <v>0</v>
      </c>
      <c r="J641" s="160">
        <f t="shared" si="38"/>
        <v>0</v>
      </c>
      <c r="K641" s="9" t="s">
        <v>92</v>
      </c>
      <c r="L641" s="5" t="s">
        <v>945</v>
      </c>
      <c r="M641" s="7" t="s">
        <v>945</v>
      </c>
      <c r="N641" s="93"/>
      <c r="O641" s="21">
        <v>1</v>
      </c>
      <c r="P641" s="160">
        <f t="shared" si="39"/>
        <v>100</v>
      </c>
      <c r="Q641" s="22" t="s">
        <v>92</v>
      </c>
      <c r="R641" s="9" t="s">
        <v>1498</v>
      </c>
      <c r="S641" s="8" t="s">
        <v>1466</v>
      </c>
    </row>
    <row r="642" spans="1:19">
      <c r="A642" s="118" t="s">
        <v>947</v>
      </c>
      <c r="B642" s="119" t="s">
        <v>812</v>
      </c>
      <c r="C642" s="5" t="s">
        <v>945</v>
      </c>
      <c r="D642" s="164">
        <f>$N$648-I642*($N$648-$N$630)</f>
        <v>259.54700000000003</v>
      </c>
      <c r="E642" s="164">
        <f>$N$648-O642*($N$648-$N$630)</f>
        <v>254.24260000000001</v>
      </c>
      <c r="F642" t="str">
        <f t="shared" si="36"/>
        <v>0 percent up in Wuchiapingian international stage</v>
      </c>
      <c r="G642" t="str">
        <f t="shared" si="37"/>
        <v>100 percent up in Wuchiapingian international stage</v>
      </c>
      <c r="I642" s="8">
        <v>0</v>
      </c>
      <c r="J642" s="160">
        <f t="shared" si="38"/>
        <v>0</v>
      </c>
      <c r="K642" s="9" t="s">
        <v>92</v>
      </c>
      <c r="L642" s="5" t="s">
        <v>945</v>
      </c>
      <c r="M642" s="7" t="s">
        <v>945</v>
      </c>
      <c r="N642" s="93"/>
      <c r="O642" s="21">
        <v>1</v>
      </c>
      <c r="P642" s="160">
        <f t="shared" si="39"/>
        <v>100</v>
      </c>
      <c r="Q642" s="22" t="s">
        <v>92</v>
      </c>
      <c r="R642" s="9" t="s">
        <v>1498</v>
      </c>
      <c r="S642" s="8" t="s">
        <v>1466</v>
      </c>
    </row>
    <row r="643" spans="1:19">
      <c r="A643" s="118" t="s">
        <v>947</v>
      </c>
      <c r="B643" s="119" t="s">
        <v>841</v>
      </c>
      <c r="C643" s="5" t="s">
        <v>16</v>
      </c>
      <c r="D643" s="164">
        <f>$N$648-I643*($N$648-$N$630)</f>
        <v>259.54700000000003</v>
      </c>
      <c r="E643" s="164">
        <f>$N$630-O643*($N$630-$N$625)</f>
        <v>251.9</v>
      </c>
      <c r="F643" t="str">
        <f t="shared" si="36"/>
        <v>0 percent up in Wuchiapingian international stage</v>
      </c>
      <c r="G643" t="str">
        <f t="shared" si="37"/>
        <v>100 percent up in Changhsingian international stage</v>
      </c>
      <c r="I643" s="8">
        <v>0</v>
      </c>
      <c r="J643" s="160">
        <f t="shared" si="38"/>
        <v>0</v>
      </c>
      <c r="K643" s="9" t="s">
        <v>92</v>
      </c>
      <c r="L643" s="5" t="s">
        <v>945</v>
      </c>
      <c r="M643" s="7" t="s">
        <v>945</v>
      </c>
      <c r="N643" s="93"/>
      <c r="O643" s="21">
        <v>1</v>
      </c>
      <c r="P643" s="160">
        <f t="shared" si="39"/>
        <v>100</v>
      </c>
      <c r="Q643" s="22" t="s">
        <v>91</v>
      </c>
      <c r="R643" s="9" t="s">
        <v>1498</v>
      </c>
      <c r="S643" s="8" t="s">
        <v>1466</v>
      </c>
    </row>
    <row r="644" spans="1:19">
      <c r="A644" s="118" t="s">
        <v>947</v>
      </c>
      <c r="B644" s="119" t="s">
        <v>875</v>
      </c>
      <c r="C644" s="5" t="s">
        <v>999</v>
      </c>
      <c r="D644" s="164">
        <f>$N$648-I644*($N$648-$N$630)</f>
        <v>259.54700000000003</v>
      </c>
      <c r="E644" s="164">
        <f>$N$648-O644*($N$648-$N$630)</f>
        <v>254.24260000000001</v>
      </c>
      <c r="F644" t="str">
        <f t="shared" ref="F644:F707" si="40">CONCATENATE(J644," percent up in ",K644," international stage")</f>
        <v>0 percent up in Wuchiapingian international stage</v>
      </c>
      <c r="G644" t="str">
        <f t="shared" ref="G644:G707" si="41">CONCATENATE(P644," percent up in ",Q644," international stage")</f>
        <v>100 percent up in Wuchiapingian international stage</v>
      </c>
      <c r="I644" s="8">
        <v>0</v>
      </c>
      <c r="J644" s="160">
        <f t="shared" ref="J644:J707" si="42">ROUND(I644*100,1)</f>
        <v>0</v>
      </c>
      <c r="K644" s="9" t="s">
        <v>92</v>
      </c>
      <c r="L644" s="5" t="s">
        <v>945</v>
      </c>
      <c r="M644" s="7" t="s">
        <v>945</v>
      </c>
      <c r="N644" s="93"/>
      <c r="O644" s="21">
        <v>1</v>
      </c>
      <c r="P644" s="160">
        <f t="shared" ref="P644:P707" si="43">ROUND(O644*100,1)</f>
        <v>100</v>
      </c>
      <c r="Q644" s="22" t="s">
        <v>92</v>
      </c>
      <c r="R644" s="9" t="s">
        <v>1498</v>
      </c>
      <c r="S644" s="8" t="s">
        <v>1466</v>
      </c>
    </row>
    <row r="645" spans="1:19">
      <c r="A645" s="118" t="s">
        <v>947</v>
      </c>
      <c r="B645" s="119" t="s">
        <v>896</v>
      </c>
      <c r="C645" s="5" t="s">
        <v>20</v>
      </c>
      <c r="D645" s="164">
        <f>$N$648-I645*($N$648-$N$630)</f>
        <v>259.54700000000003</v>
      </c>
      <c r="E645" s="164">
        <f>$N$648-O645*($N$648-$N$630)</f>
        <v>254.24260000000001</v>
      </c>
      <c r="F645" t="str">
        <f t="shared" si="40"/>
        <v>0 percent up in Wuchiapingian international stage</v>
      </c>
      <c r="G645" t="str">
        <f t="shared" si="41"/>
        <v>100 percent up in Wuchiapingian international stage</v>
      </c>
      <c r="I645" s="8">
        <v>0</v>
      </c>
      <c r="J645" s="160">
        <f t="shared" si="42"/>
        <v>0</v>
      </c>
      <c r="K645" s="9" t="s">
        <v>92</v>
      </c>
      <c r="L645" s="5" t="s">
        <v>945</v>
      </c>
      <c r="M645" s="7" t="s">
        <v>945</v>
      </c>
      <c r="N645" s="93"/>
      <c r="O645" s="21">
        <v>1</v>
      </c>
      <c r="P645" s="160">
        <f t="shared" si="43"/>
        <v>100</v>
      </c>
      <c r="Q645" s="22" t="s">
        <v>92</v>
      </c>
      <c r="R645" s="9" t="s">
        <v>1498</v>
      </c>
      <c r="S645" s="8" t="s">
        <v>1466</v>
      </c>
    </row>
    <row r="646" spans="1:19">
      <c r="A646" s="118" t="s">
        <v>947</v>
      </c>
      <c r="B646" s="119" t="s">
        <v>415</v>
      </c>
      <c r="C646" s="5" t="s">
        <v>1424</v>
      </c>
      <c r="D646" s="164">
        <f>$N$648-I646*($N$648-$N$630)</f>
        <v>259.54700000000003</v>
      </c>
      <c r="E646" s="164">
        <f>$N$630-O646*($N$630-$N$625)</f>
        <v>251.9</v>
      </c>
      <c r="F646" t="str">
        <f t="shared" si="40"/>
        <v>0 percent up in Wuchiapingian international stage</v>
      </c>
      <c r="G646" t="str">
        <f t="shared" si="41"/>
        <v>100 percent up in Changhsingian international stage</v>
      </c>
      <c r="I646" s="8">
        <v>0</v>
      </c>
      <c r="J646" s="160">
        <f t="shared" si="42"/>
        <v>0</v>
      </c>
      <c r="K646" s="9" t="s">
        <v>92</v>
      </c>
      <c r="L646" s="5" t="s">
        <v>945</v>
      </c>
      <c r="M646" s="7" t="s">
        <v>945</v>
      </c>
      <c r="N646" s="93"/>
      <c r="O646" s="21">
        <v>1</v>
      </c>
      <c r="P646" s="160">
        <f t="shared" si="43"/>
        <v>100</v>
      </c>
      <c r="Q646" s="22" t="s">
        <v>91</v>
      </c>
      <c r="R646" s="9" t="s">
        <v>1498</v>
      </c>
      <c r="S646" s="8" t="s">
        <v>1466</v>
      </c>
    </row>
    <row r="647" spans="1:19">
      <c r="A647" s="118" t="s">
        <v>947</v>
      </c>
      <c r="B647" s="119" t="s">
        <v>92</v>
      </c>
      <c r="C647" s="5" t="s">
        <v>945</v>
      </c>
      <c r="D647" s="164">
        <f>$N$648-I647*($N$648-$N$630)</f>
        <v>259.54700000000003</v>
      </c>
      <c r="E647" s="164">
        <f>$N$648-O647*($N$648-$N$630)</f>
        <v>254.24260000000001</v>
      </c>
      <c r="F647" t="str">
        <f t="shared" si="40"/>
        <v>0 percent up in Wuchiapingian international stage</v>
      </c>
      <c r="G647" t="str">
        <f t="shared" si="41"/>
        <v>100 percent up in Wuchiapingian international stage</v>
      </c>
      <c r="I647" s="8">
        <v>0</v>
      </c>
      <c r="J647" s="160">
        <f t="shared" si="42"/>
        <v>0</v>
      </c>
      <c r="K647" s="9" t="s">
        <v>92</v>
      </c>
      <c r="L647" s="5" t="s">
        <v>945</v>
      </c>
      <c r="M647" s="7" t="s">
        <v>945</v>
      </c>
      <c r="N647" s="94">
        <f>Master_Chronostrat!I104</f>
        <v>259.54700000000003</v>
      </c>
      <c r="O647" s="21">
        <v>1</v>
      </c>
      <c r="P647" s="160">
        <f t="shared" si="43"/>
        <v>100</v>
      </c>
      <c r="Q647" s="22" t="s">
        <v>92</v>
      </c>
      <c r="R647" s="9" t="s">
        <v>1505</v>
      </c>
      <c r="S647" s="8" t="s">
        <v>1466</v>
      </c>
    </row>
    <row r="648" spans="1:19">
      <c r="A648" s="118" t="s">
        <v>947</v>
      </c>
      <c r="B648" s="119" t="s">
        <v>90</v>
      </c>
      <c r="C648" s="5" t="s">
        <v>945</v>
      </c>
      <c r="D648" s="164">
        <f>$N$648-I648*($N$648-$N$630)</f>
        <v>259.54700000000003</v>
      </c>
      <c r="E648" s="164">
        <f>$N$630-O648*($N$630-$N$625)</f>
        <v>251.9</v>
      </c>
      <c r="F648" t="str">
        <f t="shared" si="40"/>
        <v>0 percent up in Wuchiapingian international stage</v>
      </c>
      <c r="G648" t="str">
        <f t="shared" si="41"/>
        <v>100 percent up in Changhsingian international stage</v>
      </c>
      <c r="I648" s="8">
        <v>0</v>
      </c>
      <c r="J648" s="160">
        <f t="shared" si="42"/>
        <v>0</v>
      </c>
      <c r="K648" s="9" t="s">
        <v>92</v>
      </c>
      <c r="L648" s="5" t="s">
        <v>1505</v>
      </c>
      <c r="M648" s="7" t="s">
        <v>210</v>
      </c>
      <c r="N648" s="94">
        <f>Master_Chronostrat!I104</f>
        <v>259.54700000000003</v>
      </c>
      <c r="O648" s="21">
        <v>1</v>
      </c>
      <c r="P648" s="160">
        <f t="shared" si="43"/>
        <v>100</v>
      </c>
      <c r="Q648" s="22" t="s">
        <v>91</v>
      </c>
      <c r="R648" s="9" t="s">
        <v>1503</v>
      </c>
      <c r="S648" s="8" t="s">
        <v>1466</v>
      </c>
    </row>
    <row r="649" spans="1:19">
      <c r="A649" s="120" t="s">
        <v>947</v>
      </c>
      <c r="B649" s="121" t="s">
        <v>1113</v>
      </c>
      <c r="C649" s="5" t="s">
        <v>1117</v>
      </c>
      <c r="D649" s="164">
        <f>$N$653-I649*($N$653-$N$648)</f>
        <v>261.41133333333335</v>
      </c>
      <c r="E649" s="164">
        <f>$N$653-O649*($N$653-$N$648)</f>
        <v>259.54700000000003</v>
      </c>
      <c r="F649" t="str">
        <f t="shared" si="40"/>
        <v>61.1 percent up in Capitanian international stage</v>
      </c>
      <c r="G649" t="str">
        <f t="shared" si="41"/>
        <v>100 percent up in Capitanian international stage</v>
      </c>
      <c r="I649" s="8">
        <v>0.61111111111110938</v>
      </c>
      <c r="J649" s="160">
        <f t="shared" si="42"/>
        <v>61.1</v>
      </c>
      <c r="K649" s="9" t="s">
        <v>94</v>
      </c>
      <c r="L649" s="5" t="s">
        <v>945</v>
      </c>
      <c r="M649" s="7" t="s">
        <v>945</v>
      </c>
      <c r="N649" s="93"/>
      <c r="O649" s="21">
        <v>1</v>
      </c>
      <c r="P649" s="160">
        <f t="shared" si="43"/>
        <v>100</v>
      </c>
      <c r="Q649" s="22" t="s">
        <v>94</v>
      </c>
      <c r="R649" s="9" t="s">
        <v>1502</v>
      </c>
      <c r="S649" s="8" t="s">
        <v>1466</v>
      </c>
    </row>
    <row r="650" spans="1:19">
      <c r="A650" s="120" t="s">
        <v>947</v>
      </c>
      <c r="B650" s="121" t="s">
        <v>1114</v>
      </c>
      <c r="C650" s="5" t="s">
        <v>1117</v>
      </c>
      <c r="D650" s="164">
        <f>$N$653-I650*($N$653-$N$648)</f>
        <v>263.18688888888892</v>
      </c>
      <c r="E650" s="164">
        <f>$N$653-O650*($N$653-$N$648)</f>
        <v>261.41133333333335</v>
      </c>
      <c r="F650" t="str">
        <f t="shared" si="40"/>
        <v>24.1 percent up in Capitanian international stage</v>
      </c>
      <c r="G650" t="str">
        <f t="shared" si="41"/>
        <v>61.1 percent up in Capitanian international stage</v>
      </c>
      <c r="I650" s="8">
        <v>0.24074074074074137</v>
      </c>
      <c r="J650" s="160">
        <f t="shared" si="42"/>
        <v>24.1</v>
      </c>
      <c r="K650" s="9" t="s">
        <v>94</v>
      </c>
      <c r="L650" s="5" t="s">
        <v>945</v>
      </c>
      <c r="M650" s="7" t="s">
        <v>945</v>
      </c>
      <c r="N650" s="93"/>
      <c r="O650" s="21">
        <v>0.61111111111110938</v>
      </c>
      <c r="P650" s="160">
        <f t="shared" si="43"/>
        <v>61.1</v>
      </c>
      <c r="Q650" s="22" t="s">
        <v>94</v>
      </c>
      <c r="R650" s="9" t="s">
        <v>1500</v>
      </c>
      <c r="S650" s="8">
        <v>0.37037037037036197</v>
      </c>
    </row>
    <row r="651" spans="1:19">
      <c r="A651" s="120" t="s">
        <v>947</v>
      </c>
      <c r="B651" s="121" t="s">
        <v>1124</v>
      </c>
      <c r="C651" s="5" t="s">
        <v>20</v>
      </c>
      <c r="D651" s="164">
        <f>$N$653-I651*($N$653-$N$648)</f>
        <v>264.34100000000001</v>
      </c>
      <c r="E651" s="164">
        <f>$N$653-O651*($N$653-$N$648)</f>
        <v>259.54700000000003</v>
      </c>
      <c r="F651" t="str">
        <f t="shared" si="40"/>
        <v>0 percent up in Capitanian international stage</v>
      </c>
      <c r="G651" t="str">
        <f t="shared" si="41"/>
        <v>100 percent up in Capitanian international stage</v>
      </c>
      <c r="I651" s="8">
        <v>0</v>
      </c>
      <c r="J651" s="160">
        <f t="shared" si="42"/>
        <v>0</v>
      </c>
      <c r="K651" s="9" t="s">
        <v>94</v>
      </c>
      <c r="L651" s="5" t="s">
        <v>945</v>
      </c>
      <c r="M651" s="7" t="s">
        <v>945</v>
      </c>
      <c r="N651" s="93"/>
      <c r="O651" s="21">
        <v>1</v>
      </c>
      <c r="P651" s="160">
        <f t="shared" si="43"/>
        <v>100</v>
      </c>
      <c r="Q651" s="22" t="s">
        <v>94</v>
      </c>
      <c r="R651" s="9" t="s">
        <v>1498</v>
      </c>
      <c r="S651" s="8" t="s">
        <v>1466</v>
      </c>
    </row>
    <row r="652" spans="1:19">
      <c r="A652" s="120" t="s">
        <v>947</v>
      </c>
      <c r="B652" s="121" t="s">
        <v>1110</v>
      </c>
      <c r="C652" s="5" t="s">
        <v>1073</v>
      </c>
      <c r="D652" s="164">
        <f>$N$653-I652*($N$653-$N$648)</f>
        <v>264.34100000000001</v>
      </c>
      <c r="E652" s="164">
        <f>$N$648-O652*($N$648-$N$630)</f>
        <v>256.81443030303035</v>
      </c>
      <c r="F652" t="str">
        <f t="shared" si="40"/>
        <v>0 percent up in Capitanian international stage</v>
      </c>
      <c r="G652" t="str">
        <f t="shared" si="41"/>
        <v>51.5 percent up in Wuchiapingian international stage</v>
      </c>
      <c r="I652" s="8">
        <v>0</v>
      </c>
      <c r="J652" s="160">
        <f t="shared" si="42"/>
        <v>0</v>
      </c>
      <c r="K652" s="9" t="s">
        <v>94</v>
      </c>
      <c r="L652" s="5" t="s">
        <v>945</v>
      </c>
      <c r="M652" s="7" t="s">
        <v>945</v>
      </c>
      <c r="N652" s="93"/>
      <c r="O652" s="21">
        <v>0.51515151515151436</v>
      </c>
      <c r="P652" s="160">
        <f t="shared" si="43"/>
        <v>51.5</v>
      </c>
      <c r="Q652" s="22" t="s">
        <v>92</v>
      </c>
      <c r="R652" s="9" t="s">
        <v>1499</v>
      </c>
      <c r="S652" s="8" t="s">
        <v>1466</v>
      </c>
    </row>
    <row r="653" spans="1:19">
      <c r="A653" s="118" t="s">
        <v>947</v>
      </c>
      <c r="B653" s="119" t="s">
        <v>94</v>
      </c>
      <c r="C653" s="5" t="s">
        <v>945</v>
      </c>
      <c r="D653" s="164">
        <f>$N$653-I653*($N$653-$N$648)</f>
        <v>264.34100000000001</v>
      </c>
      <c r="E653" s="164">
        <f>$N$653-O653*($N$653-$N$648)</f>
        <v>259.54700000000003</v>
      </c>
      <c r="F653" t="str">
        <f t="shared" si="40"/>
        <v>0 percent up in Capitanian international stage</v>
      </c>
      <c r="G653" t="str">
        <f t="shared" si="41"/>
        <v>100 percent up in Capitanian international stage</v>
      </c>
      <c r="I653" s="8">
        <v>0</v>
      </c>
      <c r="J653" s="160">
        <f t="shared" si="42"/>
        <v>0</v>
      </c>
      <c r="K653" s="9" t="s">
        <v>94</v>
      </c>
      <c r="L653" s="5" t="s">
        <v>1505</v>
      </c>
      <c r="M653" s="7" t="s">
        <v>212</v>
      </c>
      <c r="N653" s="94">
        <f>Master_Chronostrat!I105</f>
        <v>264.34100000000001</v>
      </c>
      <c r="O653" s="21">
        <v>1</v>
      </c>
      <c r="P653" s="160">
        <f t="shared" si="43"/>
        <v>100</v>
      </c>
      <c r="Q653" s="22" t="s">
        <v>94</v>
      </c>
      <c r="R653" s="9" t="s">
        <v>1505</v>
      </c>
      <c r="S653" s="8" t="s">
        <v>1466</v>
      </c>
    </row>
    <row r="654" spans="1:19">
      <c r="A654" s="120" t="s">
        <v>947</v>
      </c>
      <c r="B654" s="121" t="s">
        <v>1111</v>
      </c>
      <c r="C654" s="5" t="s">
        <v>1073</v>
      </c>
      <c r="D654" s="164">
        <f>$N$655-I654*($N$655-$N$653)</f>
        <v>269.20999999999998</v>
      </c>
      <c r="E654" s="164">
        <f>$N$655-O654*($N$655-$N$653)</f>
        <v>264.34100000000001</v>
      </c>
      <c r="F654" t="str">
        <f t="shared" si="40"/>
        <v>0 percent up in Wordian international stage</v>
      </c>
      <c r="G654" t="str">
        <f t="shared" si="41"/>
        <v>100 percent up in Wordian international stage</v>
      </c>
      <c r="I654" s="8">
        <v>0</v>
      </c>
      <c r="J654" s="160">
        <f t="shared" si="42"/>
        <v>0</v>
      </c>
      <c r="K654" s="9" t="s">
        <v>95</v>
      </c>
      <c r="L654" s="5" t="s">
        <v>945</v>
      </c>
      <c r="M654" s="7" t="s">
        <v>945</v>
      </c>
      <c r="N654" s="93"/>
      <c r="O654" s="21">
        <v>1</v>
      </c>
      <c r="P654" s="160">
        <f t="shared" si="43"/>
        <v>100</v>
      </c>
      <c r="Q654" s="22" t="s">
        <v>95</v>
      </c>
      <c r="R654" s="9" t="s">
        <v>1498</v>
      </c>
      <c r="S654" s="8" t="s">
        <v>1466</v>
      </c>
    </row>
    <row r="655" spans="1:19">
      <c r="A655" s="118" t="s">
        <v>947</v>
      </c>
      <c r="B655" s="119" t="s">
        <v>95</v>
      </c>
      <c r="C655" s="5" t="s">
        <v>945</v>
      </c>
      <c r="D655" s="164">
        <f>$N$655-I655*($N$655-$N$653)</f>
        <v>269.20999999999998</v>
      </c>
      <c r="E655" s="164">
        <f>$N$655-O655*($N$655-$N$653)</f>
        <v>264.34100000000001</v>
      </c>
      <c r="F655" t="str">
        <f t="shared" si="40"/>
        <v>0 percent up in Wordian international stage</v>
      </c>
      <c r="G655" t="str">
        <f t="shared" si="41"/>
        <v>100 percent up in Wordian international stage</v>
      </c>
      <c r="I655" s="8">
        <v>0</v>
      </c>
      <c r="J655" s="160">
        <f t="shared" si="42"/>
        <v>0</v>
      </c>
      <c r="K655" s="9" t="s">
        <v>95</v>
      </c>
      <c r="L655" s="5" t="s">
        <v>1505</v>
      </c>
      <c r="M655" s="7" t="s">
        <v>213</v>
      </c>
      <c r="N655" s="94">
        <f>Master_Chronostrat!I106</f>
        <v>269.20999999999998</v>
      </c>
      <c r="O655" s="21">
        <v>1</v>
      </c>
      <c r="P655" s="160">
        <f t="shared" si="43"/>
        <v>100</v>
      </c>
      <c r="Q655" s="22" t="s">
        <v>95</v>
      </c>
      <c r="R655" s="9" t="s">
        <v>1505</v>
      </c>
      <c r="S655" s="8" t="s">
        <v>1466</v>
      </c>
    </row>
    <row r="656" spans="1:19">
      <c r="A656" s="120" t="s">
        <v>947</v>
      </c>
      <c r="B656" s="121" t="s">
        <v>1125</v>
      </c>
      <c r="C656" s="5" t="s">
        <v>20</v>
      </c>
      <c r="D656" s="164">
        <f>$N$664-I656*($N$664-$N$655)</f>
        <v>274.37</v>
      </c>
      <c r="E656" s="164">
        <f>$N$655-O656*($N$655-$N$653)</f>
        <v>264.34100000000001</v>
      </c>
      <c r="F656" t="str">
        <f t="shared" si="40"/>
        <v>0 percent up in Roadian international stage</v>
      </c>
      <c r="G656" t="str">
        <f t="shared" si="41"/>
        <v>100 percent up in Wordian international stage</v>
      </c>
      <c r="I656" s="8">
        <v>0</v>
      </c>
      <c r="J656" s="160">
        <f t="shared" si="42"/>
        <v>0</v>
      </c>
      <c r="K656" s="9" t="s">
        <v>96</v>
      </c>
      <c r="L656" s="5" t="s">
        <v>945</v>
      </c>
      <c r="M656" s="7" t="s">
        <v>945</v>
      </c>
      <c r="N656" s="93"/>
      <c r="O656" s="21">
        <v>1</v>
      </c>
      <c r="P656" s="160">
        <f t="shared" si="43"/>
        <v>100</v>
      </c>
      <c r="Q656" s="22" t="s">
        <v>95</v>
      </c>
      <c r="R656" s="9" t="s">
        <v>1499</v>
      </c>
      <c r="S656" s="8" t="s">
        <v>1466</v>
      </c>
    </row>
    <row r="657" spans="1:19">
      <c r="A657" s="118" t="s">
        <v>947</v>
      </c>
      <c r="B657" s="119" t="s">
        <v>527</v>
      </c>
      <c r="C657" s="5" t="s">
        <v>999</v>
      </c>
      <c r="D657" s="164">
        <f>$N$664-I657*($N$664-$N$655)</f>
        <v>274.37</v>
      </c>
      <c r="E657" s="164">
        <f>$N$653-O657*($N$653-$N$648)</f>
        <v>259.54700000000003</v>
      </c>
      <c r="F657" t="str">
        <f t="shared" si="40"/>
        <v>0 percent up in Roadian international stage</v>
      </c>
      <c r="G657" t="str">
        <f t="shared" si="41"/>
        <v>100 percent up in Capitanian international stage</v>
      </c>
      <c r="I657" s="8">
        <v>0</v>
      </c>
      <c r="J657" s="160">
        <f t="shared" si="42"/>
        <v>0</v>
      </c>
      <c r="K657" s="9" t="s">
        <v>96</v>
      </c>
      <c r="L657" s="5" t="s">
        <v>945</v>
      </c>
      <c r="M657" s="7" t="s">
        <v>945</v>
      </c>
      <c r="N657" s="93"/>
      <c r="O657" s="21">
        <v>1</v>
      </c>
      <c r="P657" s="160">
        <f t="shared" si="43"/>
        <v>100</v>
      </c>
      <c r="Q657" s="22" t="s">
        <v>94</v>
      </c>
      <c r="R657" s="9" t="s">
        <v>1498</v>
      </c>
      <c r="S657" s="8" t="s">
        <v>1466</v>
      </c>
    </row>
    <row r="658" spans="1:19">
      <c r="A658" s="118" t="s">
        <v>947</v>
      </c>
      <c r="B658" s="119" t="s">
        <v>265</v>
      </c>
      <c r="C658" s="5" t="s">
        <v>16</v>
      </c>
      <c r="D658" s="164">
        <f>$N$664-I658*($N$664-$N$655)</f>
        <v>274.37</v>
      </c>
      <c r="E658" s="164">
        <f>$N$653-O658*($N$653-$N$648)</f>
        <v>259.54700000000003</v>
      </c>
      <c r="F658" t="str">
        <f t="shared" si="40"/>
        <v>0 percent up in Roadian international stage</v>
      </c>
      <c r="G658" t="str">
        <f t="shared" si="41"/>
        <v>100 percent up in Capitanian international stage</v>
      </c>
      <c r="I658" s="8">
        <v>0</v>
      </c>
      <c r="J658" s="160">
        <f t="shared" si="42"/>
        <v>0</v>
      </c>
      <c r="K658" s="9" t="s">
        <v>96</v>
      </c>
      <c r="L658" s="5" t="s">
        <v>945</v>
      </c>
      <c r="M658" s="7" t="s">
        <v>945</v>
      </c>
      <c r="N658" s="93"/>
      <c r="O658" s="21">
        <v>1</v>
      </c>
      <c r="P658" s="160">
        <f t="shared" si="43"/>
        <v>100</v>
      </c>
      <c r="Q658" s="22" t="s">
        <v>94</v>
      </c>
      <c r="R658" s="9" t="s">
        <v>1498</v>
      </c>
      <c r="S658" s="8" t="s">
        <v>1466</v>
      </c>
    </row>
    <row r="659" spans="1:19">
      <c r="A659" s="118" t="s">
        <v>947</v>
      </c>
      <c r="B659" s="119" t="s">
        <v>722</v>
      </c>
      <c r="C659" s="5" t="s">
        <v>20</v>
      </c>
      <c r="D659" s="164">
        <f>$N$664-I659*($N$664-$N$655)</f>
        <v>274.37</v>
      </c>
      <c r="E659" s="164">
        <f>$N$653-O659*($N$653-$N$648)</f>
        <v>259.54700000000003</v>
      </c>
      <c r="F659" t="str">
        <f t="shared" si="40"/>
        <v>0 percent up in Roadian international stage</v>
      </c>
      <c r="G659" t="str">
        <f t="shared" si="41"/>
        <v>100 percent up in Capitanian international stage</v>
      </c>
      <c r="I659" s="8">
        <v>0</v>
      </c>
      <c r="J659" s="160">
        <f t="shared" si="42"/>
        <v>0</v>
      </c>
      <c r="K659" s="9" t="s">
        <v>96</v>
      </c>
      <c r="L659" s="5" t="s">
        <v>945</v>
      </c>
      <c r="M659" s="7" t="s">
        <v>945</v>
      </c>
      <c r="N659" s="93"/>
      <c r="O659" s="21">
        <v>1</v>
      </c>
      <c r="P659" s="160">
        <f t="shared" si="43"/>
        <v>100</v>
      </c>
      <c r="Q659" s="22" t="s">
        <v>94</v>
      </c>
      <c r="R659" s="9" t="s">
        <v>1498</v>
      </c>
      <c r="S659" s="8" t="s">
        <v>1466</v>
      </c>
    </row>
    <row r="660" spans="1:19">
      <c r="A660" s="118" t="s">
        <v>947</v>
      </c>
      <c r="B660" s="119" t="s">
        <v>397</v>
      </c>
      <c r="C660" s="5" t="s">
        <v>945</v>
      </c>
      <c r="D660" s="164">
        <f>$N$664-I660*($N$664-$N$655)</f>
        <v>274.37</v>
      </c>
      <c r="E660" s="164">
        <f>$N$630-O660*($N$630-$N$625)</f>
        <v>251.9</v>
      </c>
      <c r="F660" t="str">
        <f t="shared" si="40"/>
        <v>0 percent up in Roadian international stage</v>
      </c>
      <c r="G660" t="str">
        <f t="shared" si="41"/>
        <v>100 percent up in Changhsingian international stage</v>
      </c>
      <c r="I660" s="8">
        <v>0</v>
      </c>
      <c r="J660" s="160">
        <f t="shared" si="42"/>
        <v>0</v>
      </c>
      <c r="K660" s="9" t="s">
        <v>96</v>
      </c>
      <c r="L660" s="5" t="s">
        <v>945</v>
      </c>
      <c r="M660" s="7" t="s">
        <v>945</v>
      </c>
      <c r="N660" s="93"/>
      <c r="O660" s="21">
        <v>1</v>
      </c>
      <c r="P660" s="160">
        <f t="shared" si="43"/>
        <v>100</v>
      </c>
      <c r="Q660" s="22" t="s">
        <v>91</v>
      </c>
      <c r="R660" s="9" t="s">
        <v>1498</v>
      </c>
      <c r="S660" s="8" t="s">
        <v>1466</v>
      </c>
    </row>
    <row r="661" spans="1:19">
      <c r="A661" s="118" t="s">
        <v>947</v>
      </c>
      <c r="B661" s="119" t="s">
        <v>403</v>
      </c>
      <c r="C661" s="5" t="s">
        <v>945</v>
      </c>
      <c r="D661" s="164">
        <f>$N$664-I661*($N$664-$N$655)</f>
        <v>274.37</v>
      </c>
      <c r="E661" s="164">
        <f>$N$664-O661*($N$664-$N$655)</f>
        <v>269.20999999999998</v>
      </c>
      <c r="F661" t="str">
        <f t="shared" si="40"/>
        <v>0 percent up in Roadian international stage</v>
      </c>
      <c r="G661" t="str">
        <f t="shared" si="41"/>
        <v>100 percent up in Roadian international stage</v>
      </c>
      <c r="I661" s="8">
        <v>0</v>
      </c>
      <c r="J661" s="160">
        <f t="shared" si="42"/>
        <v>0</v>
      </c>
      <c r="K661" s="9" t="s">
        <v>96</v>
      </c>
      <c r="L661" s="5" t="s">
        <v>945</v>
      </c>
      <c r="M661" s="7" t="s">
        <v>945</v>
      </c>
      <c r="N661" s="93"/>
      <c r="O661" s="21">
        <v>1</v>
      </c>
      <c r="P661" s="160">
        <f t="shared" si="43"/>
        <v>100</v>
      </c>
      <c r="Q661" s="22" t="s">
        <v>96</v>
      </c>
      <c r="R661" s="9" t="s">
        <v>1498</v>
      </c>
      <c r="S661" s="8" t="s">
        <v>1466</v>
      </c>
    </row>
    <row r="662" spans="1:19">
      <c r="A662" s="118" t="s">
        <v>947</v>
      </c>
      <c r="B662" s="119" t="s">
        <v>934</v>
      </c>
      <c r="C662" s="5" t="s">
        <v>945</v>
      </c>
      <c r="D662" s="164">
        <f>$N$664-I662*($N$664-$N$655)</f>
        <v>274.37</v>
      </c>
      <c r="E662" s="164">
        <f>$N$653-O662*($N$653-$N$648)</f>
        <v>259.54700000000003</v>
      </c>
      <c r="F662" t="str">
        <f t="shared" si="40"/>
        <v>0 percent up in Roadian international stage</v>
      </c>
      <c r="G662" t="str">
        <f t="shared" si="41"/>
        <v>100 percent up in Capitanian international stage</v>
      </c>
      <c r="I662" s="8">
        <v>0</v>
      </c>
      <c r="J662" s="160">
        <f t="shared" si="42"/>
        <v>0</v>
      </c>
      <c r="K662" s="9" t="s">
        <v>96</v>
      </c>
      <c r="L662" s="5" t="s">
        <v>945</v>
      </c>
      <c r="M662" s="7" t="s">
        <v>945</v>
      </c>
      <c r="N662" s="93"/>
      <c r="O662" s="21">
        <v>1</v>
      </c>
      <c r="P662" s="160">
        <f t="shared" si="43"/>
        <v>100</v>
      </c>
      <c r="Q662" s="22" t="s">
        <v>94</v>
      </c>
      <c r="R662" s="9" t="s">
        <v>1498</v>
      </c>
      <c r="S662" s="8" t="s">
        <v>1466</v>
      </c>
    </row>
    <row r="663" spans="1:19">
      <c r="A663" s="118" t="s">
        <v>947</v>
      </c>
      <c r="B663" s="119" t="s">
        <v>96</v>
      </c>
      <c r="C663" s="5" t="s">
        <v>945</v>
      </c>
      <c r="D663" s="164">
        <f>$N$664-I663*($N$664-$N$655)</f>
        <v>274.37</v>
      </c>
      <c r="E663" s="164">
        <f>$N$664-O663*($N$664-$N$655)</f>
        <v>269.20999999999998</v>
      </c>
      <c r="F663" t="str">
        <f t="shared" si="40"/>
        <v>0 percent up in Roadian international stage</v>
      </c>
      <c r="G663" t="str">
        <f t="shared" si="41"/>
        <v>100 percent up in Roadian international stage</v>
      </c>
      <c r="I663" s="8">
        <v>0</v>
      </c>
      <c r="J663" s="160">
        <f t="shared" si="42"/>
        <v>0</v>
      </c>
      <c r="K663" s="9" t="s">
        <v>96</v>
      </c>
      <c r="L663" s="5" t="s">
        <v>1505</v>
      </c>
      <c r="M663" s="7" t="s">
        <v>214</v>
      </c>
      <c r="N663" s="94">
        <f>Master_Chronostrat!I107</f>
        <v>274.37</v>
      </c>
      <c r="O663" s="21">
        <v>1</v>
      </c>
      <c r="P663" s="160">
        <f t="shared" si="43"/>
        <v>100</v>
      </c>
      <c r="Q663" s="22" t="s">
        <v>96</v>
      </c>
      <c r="R663" s="9" t="s">
        <v>1505</v>
      </c>
      <c r="S663" s="8" t="s">
        <v>1466</v>
      </c>
    </row>
    <row r="664" spans="1:19">
      <c r="A664" s="118" t="s">
        <v>947</v>
      </c>
      <c r="B664" s="119" t="s">
        <v>93</v>
      </c>
      <c r="C664" s="5" t="s">
        <v>945</v>
      </c>
      <c r="D664" s="164">
        <f>$N$664-I664*($N$664-$N$655)</f>
        <v>274.37</v>
      </c>
      <c r="E664" s="164">
        <f>$N$653-O664*($N$653-$N$648)</f>
        <v>259.54700000000003</v>
      </c>
      <c r="F664" t="str">
        <f t="shared" si="40"/>
        <v>0 percent up in Roadian international stage</v>
      </c>
      <c r="G664" t="str">
        <f t="shared" si="41"/>
        <v>100 percent up in Capitanian international stage</v>
      </c>
      <c r="I664" s="8">
        <v>0</v>
      </c>
      <c r="J664" s="160">
        <f t="shared" si="42"/>
        <v>0</v>
      </c>
      <c r="K664" s="9" t="s">
        <v>96</v>
      </c>
      <c r="L664" s="5" t="s">
        <v>1505</v>
      </c>
      <c r="M664" s="7" t="s">
        <v>211</v>
      </c>
      <c r="N664" s="94">
        <f>Master_Chronostrat!I107</f>
        <v>274.37</v>
      </c>
      <c r="O664" s="21">
        <v>1</v>
      </c>
      <c r="P664" s="160">
        <f t="shared" si="43"/>
        <v>100</v>
      </c>
      <c r="Q664" s="22" t="s">
        <v>94</v>
      </c>
      <c r="R664" s="9" t="s">
        <v>1503</v>
      </c>
      <c r="S664" s="8" t="s">
        <v>1466</v>
      </c>
    </row>
    <row r="665" spans="1:19">
      <c r="A665" s="120" t="s">
        <v>947</v>
      </c>
      <c r="B665" s="121" t="s">
        <v>1126</v>
      </c>
      <c r="C665" s="5" t="s">
        <v>20</v>
      </c>
      <c r="D665" s="164">
        <f>$N$673-I665*($N$673-$N$664)</f>
        <v>275.97739999999999</v>
      </c>
      <c r="E665" s="164">
        <f>$N$664-O665*($N$664-$N$655)</f>
        <v>271.19461538461536</v>
      </c>
      <c r="F665" t="str">
        <f t="shared" si="40"/>
        <v>82 percent up in Kungurian international stage</v>
      </c>
      <c r="G665" t="str">
        <f t="shared" si="41"/>
        <v>61.5 percent up in Roadian international stage</v>
      </c>
      <c r="I665" s="8">
        <v>0.8200000000000045</v>
      </c>
      <c r="J665" s="160">
        <f t="shared" si="42"/>
        <v>82</v>
      </c>
      <c r="K665" s="9" t="s">
        <v>98</v>
      </c>
      <c r="L665" s="5" t="s">
        <v>945</v>
      </c>
      <c r="M665" s="7" t="s">
        <v>945</v>
      </c>
      <c r="N665" s="93"/>
      <c r="O665" s="21">
        <v>0.61538461538461875</v>
      </c>
      <c r="P665" s="160">
        <f t="shared" si="43"/>
        <v>61.5</v>
      </c>
      <c r="Q665" s="22" t="s">
        <v>96</v>
      </c>
      <c r="R665" s="9" t="s">
        <v>1499</v>
      </c>
      <c r="S665" s="8" t="s">
        <v>1466</v>
      </c>
    </row>
    <row r="666" spans="1:19">
      <c r="A666" s="120" t="s">
        <v>947</v>
      </c>
      <c r="B666" s="121" t="s">
        <v>1118</v>
      </c>
      <c r="C666" s="5" t="s">
        <v>18</v>
      </c>
      <c r="D666" s="164">
        <f>$N$673-I666*($N$673-$N$664)</f>
        <v>279.54939999999999</v>
      </c>
      <c r="E666" s="164">
        <f>$N$673-O666*($N$673-$N$664)</f>
        <v>274.37</v>
      </c>
      <c r="F666" t="str">
        <f t="shared" si="40"/>
        <v>42 percent up in Kungurian international stage</v>
      </c>
      <c r="G666" t="str">
        <f t="shared" si="41"/>
        <v>100 percent up in Kungurian international stage</v>
      </c>
      <c r="I666" s="8">
        <v>0.42000000000000459</v>
      </c>
      <c r="J666" s="160">
        <f t="shared" si="42"/>
        <v>42</v>
      </c>
      <c r="K666" s="9" t="s">
        <v>98</v>
      </c>
      <c r="L666" s="5" t="s">
        <v>945</v>
      </c>
      <c r="M666" s="7" t="s">
        <v>945</v>
      </c>
      <c r="N666" s="93"/>
      <c r="O666" s="21">
        <v>1</v>
      </c>
      <c r="P666" s="160">
        <f t="shared" si="43"/>
        <v>100</v>
      </c>
      <c r="Q666" s="22" t="s">
        <v>98</v>
      </c>
      <c r="R666" s="9" t="s">
        <v>1502</v>
      </c>
      <c r="S666" s="8" t="s">
        <v>1466</v>
      </c>
    </row>
    <row r="667" spans="1:19">
      <c r="A667" s="118" t="s">
        <v>947</v>
      </c>
      <c r="B667" s="119" t="s">
        <v>264</v>
      </c>
      <c r="C667" s="5" t="s">
        <v>945</v>
      </c>
      <c r="D667" s="164">
        <f>$N$673-I667*($N$673-$N$664)</f>
        <v>283.3</v>
      </c>
      <c r="E667" s="164">
        <f>$N$648-O667*($N$648-$N$630)</f>
        <v>254.24260000000001</v>
      </c>
      <c r="F667" t="str">
        <f t="shared" si="40"/>
        <v>0 percent up in Kungurian international stage</v>
      </c>
      <c r="G667" t="str">
        <f t="shared" si="41"/>
        <v>100 percent up in Wuchiapingian international stage</v>
      </c>
      <c r="I667" s="8">
        <v>0</v>
      </c>
      <c r="J667" s="160">
        <f t="shared" si="42"/>
        <v>0</v>
      </c>
      <c r="K667" s="9" t="s">
        <v>98</v>
      </c>
      <c r="L667" s="5" t="s">
        <v>945</v>
      </c>
      <c r="M667" s="7" t="s">
        <v>945</v>
      </c>
      <c r="N667" s="93"/>
      <c r="O667" s="21">
        <v>1</v>
      </c>
      <c r="P667" s="160">
        <f t="shared" si="43"/>
        <v>100</v>
      </c>
      <c r="Q667" s="22" t="s">
        <v>92</v>
      </c>
      <c r="R667" s="9" t="s">
        <v>1498</v>
      </c>
      <c r="S667" s="8" t="s">
        <v>1466</v>
      </c>
    </row>
    <row r="668" spans="1:19">
      <c r="A668" s="120" t="s">
        <v>947</v>
      </c>
      <c r="B668" s="121" t="s">
        <v>1115</v>
      </c>
      <c r="C668" s="5" t="s">
        <v>1117</v>
      </c>
      <c r="D668" s="164">
        <f>$N$673-I668*($N$673-$N$664)</f>
        <v>283.3</v>
      </c>
      <c r="E668" s="164">
        <f>$N$673-O668*($N$673-$N$664)</f>
        <v>274.37</v>
      </c>
      <c r="F668" t="str">
        <f t="shared" si="40"/>
        <v>0 percent up in Kungurian international stage</v>
      </c>
      <c r="G668" t="str">
        <f t="shared" si="41"/>
        <v>100 percent up in Kungurian international stage</v>
      </c>
      <c r="I668" s="8">
        <v>0</v>
      </c>
      <c r="J668" s="160">
        <f t="shared" si="42"/>
        <v>0</v>
      </c>
      <c r="K668" s="9" t="s">
        <v>98</v>
      </c>
      <c r="L668" s="5" t="s">
        <v>945</v>
      </c>
      <c r="M668" s="7" t="s">
        <v>945</v>
      </c>
      <c r="N668" s="93"/>
      <c r="O668" s="21">
        <v>1</v>
      </c>
      <c r="P668" s="160">
        <f t="shared" si="43"/>
        <v>100</v>
      </c>
      <c r="Q668" s="22" t="s">
        <v>98</v>
      </c>
      <c r="R668" s="9" t="s">
        <v>1498</v>
      </c>
      <c r="S668" s="8" t="s">
        <v>1466</v>
      </c>
    </row>
    <row r="669" spans="1:19">
      <c r="A669" s="118" t="s">
        <v>947</v>
      </c>
      <c r="B669" s="119" t="s">
        <v>626</v>
      </c>
      <c r="C669" s="5" t="s">
        <v>945</v>
      </c>
      <c r="D669" s="164">
        <f>$N$673-I669*($N$673-$N$664)</f>
        <v>283.3</v>
      </c>
      <c r="E669" s="164">
        <f>$N$673-O669*($N$673-$N$664)</f>
        <v>274.37</v>
      </c>
      <c r="F669" t="str">
        <f t="shared" si="40"/>
        <v>0 percent up in Kungurian international stage</v>
      </c>
      <c r="G669" t="str">
        <f t="shared" si="41"/>
        <v>100 percent up in Kungurian international stage</v>
      </c>
      <c r="I669" s="8">
        <v>0</v>
      </c>
      <c r="J669" s="160">
        <f t="shared" si="42"/>
        <v>0</v>
      </c>
      <c r="K669" s="9" t="s">
        <v>98</v>
      </c>
      <c r="L669" s="5" t="s">
        <v>945</v>
      </c>
      <c r="M669" s="7" t="s">
        <v>945</v>
      </c>
      <c r="N669" s="93"/>
      <c r="O669" s="21">
        <v>1</v>
      </c>
      <c r="P669" s="160">
        <f t="shared" si="43"/>
        <v>100</v>
      </c>
      <c r="Q669" s="22" t="s">
        <v>98</v>
      </c>
      <c r="R669" s="9" t="s">
        <v>1498</v>
      </c>
      <c r="S669" s="8" t="s">
        <v>1466</v>
      </c>
    </row>
    <row r="670" spans="1:19">
      <c r="A670" s="118" t="s">
        <v>947</v>
      </c>
      <c r="B670" s="119" t="s">
        <v>672</v>
      </c>
      <c r="C670" s="5" t="s">
        <v>945</v>
      </c>
      <c r="D670" s="164">
        <f>$N$673-I670*($N$673-$N$664)</f>
        <v>283.3</v>
      </c>
      <c r="E670" s="164">
        <f>$N$673-O670*($N$673-$N$664)</f>
        <v>274.37</v>
      </c>
      <c r="F670" t="str">
        <f t="shared" si="40"/>
        <v>0 percent up in Kungurian international stage</v>
      </c>
      <c r="G670" t="str">
        <f t="shared" si="41"/>
        <v>100 percent up in Kungurian international stage</v>
      </c>
      <c r="I670" s="8">
        <v>0</v>
      </c>
      <c r="J670" s="160">
        <f t="shared" si="42"/>
        <v>0</v>
      </c>
      <c r="K670" s="9" t="s">
        <v>98</v>
      </c>
      <c r="L670" s="5" t="s">
        <v>945</v>
      </c>
      <c r="M670" s="7" t="s">
        <v>945</v>
      </c>
      <c r="N670" s="93"/>
      <c r="O670" s="21">
        <v>1</v>
      </c>
      <c r="P670" s="160">
        <f t="shared" si="43"/>
        <v>100</v>
      </c>
      <c r="Q670" s="22" t="s">
        <v>98</v>
      </c>
      <c r="R670" s="9" t="s">
        <v>1498</v>
      </c>
      <c r="S670" s="8" t="s">
        <v>1466</v>
      </c>
    </row>
    <row r="671" spans="1:19">
      <c r="A671" s="120" t="s">
        <v>947</v>
      </c>
      <c r="B671" s="121" t="s">
        <v>1127</v>
      </c>
      <c r="C671" s="5" t="s">
        <v>20</v>
      </c>
      <c r="D671" s="164">
        <f>$N$673-I671*($N$673-$N$664)</f>
        <v>283.3</v>
      </c>
      <c r="E671" s="164">
        <f>$N$673-O671*($N$673-$N$664)</f>
        <v>275.97739999999999</v>
      </c>
      <c r="F671" t="str">
        <f t="shared" si="40"/>
        <v>0 percent up in Kungurian international stage</v>
      </c>
      <c r="G671" t="str">
        <f t="shared" si="41"/>
        <v>82 percent up in Kungurian international stage</v>
      </c>
      <c r="I671" s="8">
        <v>0</v>
      </c>
      <c r="J671" s="160">
        <f t="shared" si="42"/>
        <v>0</v>
      </c>
      <c r="K671" s="9" t="s">
        <v>98</v>
      </c>
      <c r="L671" s="5" t="s">
        <v>945</v>
      </c>
      <c r="M671" s="7" t="s">
        <v>945</v>
      </c>
      <c r="N671" s="93"/>
      <c r="O671" s="21">
        <v>0.8200000000000045</v>
      </c>
      <c r="P671" s="160">
        <f t="shared" si="43"/>
        <v>82</v>
      </c>
      <c r="Q671" s="22" t="s">
        <v>98</v>
      </c>
      <c r="R671" s="9" t="s">
        <v>1501</v>
      </c>
      <c r="S671" s="8" t="s">
        <v>1466</v>
      </c>
    </row>
    <row r="672" spans="1:19">
      <c r="A672" s="120" t="s">
        <v>947</v>
      </c>
      <c r="B672" s="121" t="s">
        <v>1123</v>
      </c>
      <c r="C672" s="5" t="s">
        <v>20</v>
      </c>
      <c r="D672" s="164">
        <f>$N$673-I672*($N$673-$N$664)</f>
        <v>283.3</v>
      </c>
      <c r="E672" s="164">
        <f>$N$653-O672*($N$653-$N$648)</f>
        <v>259.54700000000003</v>
      </c>
      <c r="F672" t="str">
        <f t="shared" si="40"/>
        <v>0 percent up in Kungurian international stage</v>
      </c>
      <c r="G672" t="str">
        <f t="shared" si="41"/>
        <v>100 percent up in Capitanian international stage</v>
      </c>
      <c r="I672" s="8">
        <v>0</v>
      </c>
      <c r="J672" s="160">
        <f t="shared" si="42"/>
        <v>0</v>
      </c>
      <c r="K672" s="9" t="s">
        <v>98</v>
      </c>
      <c r="L672" s="5" t="s">
        <v>945</v>
      </c>
      <c r="M672" s="7" t="s">
        <v>945</v>
      </c>
      <c r="N672" s="93"/>
      <c r="O672" s="21">
        <v>1</v>
      </c>
      <c r="P672" s="160">
        <f t="shared" si="43"/>
        <v>100</v>
      </c>
      <c r="Q672" s="22" t="s">
        <v>94</v>
      </c>
      <c r="R672" s="9" t="s">
        <v>1498</v>
      </c>
      <c r="S672" s="8" t="s">
        <v>1466</v>
      </c>
    </row>
    <row r="673" spans="1:19">
      <c r="A673" s="118" t="s">
        <v>947</v>
      </c>
      <c r="B673" s="119" t="s">
        <v>98</v>
      </c>
      <c r="C673" s="5" t="s">
        <v>945</v>
      </c>
      <c r="D673" s="164">
        <f>$N$673-I673*($N$673-$N$664)</f>
        <v>283.3</v>
      </c>
      <c r="E673" s="164">
        <f>$N$673-O673*($N$673-$N$664)</f>
        <v>274.37</v>
      </c>
      <c r="F673" t="str">
        <f t="shared" si="40"/>
        <v>0 percent up in Kungurian international stage</v>
      </c>
      <c r="G673" t="str">
        <f t="shared" si="41"/>
        <v>100 percent up in Kungurian international stage</v>
      </c>
      <c r="I673" s="8">
        <v>0</v>
      </c>
      <c r="J673" s="160">
        <f t="shared" si="42"/>
        <v>0</v>
      </c>
      <c r="K673" s="9" t="s">
        <v>98</v>
      </c>
      <c r="L673" s="5" t="s">
        <v>1505</v>
      </c>
      <c r="M673" s="7" t="s">
        <v>216</v>
      </c>
      <c r="N673" s="94">
        <f>Master_Chronostrat!I108</f>
        <v>283.3</v>
      </c>
      <c r="O673" s="21">
        <v>1</v>
      </c>
      <c r="P673" s="160">
        <f t="shared" si="43"/>
        <v>100</v>
      </c>
      <c r="Q673" s="22" t="s">
        <v>98</v>
      </c>
      <c r="R673" s="9" t="s">
        <v>1505</v>
      </c>
      <c r="S673" s="8" t="s">
        <v>1466</v>
      </c>
    </row>
    <row r="674" spans="1:19">
      <c r="A674" s="118" t="s">
        <v>947</v>
      </c>
      <c r="B674" s="119" t="s">
        <v>721</v>
      </c>
      <c r="C674" s="5" t="s">
        <v>999</v>
      </c>
      <c r="D674" s="164">
        <f>$N$681-I674*($N$681-$N$673)</f>
        <v>285.26636363636362</v>
      </c>
      <c r="E674" s="164">
        <f>$N$673-O674*($N$673-$N$664)</f>
        <v>274.37</v>
      </c>
      <c r="F674" t="str">
        <f t="shared" si="40"/>
        <v>72.7 percent up in Artinskian international stage</v>
      </c>
      <c r="G674" t="str">
        <f t="shared" si="41"/>
        <v>100 percent up in Kungurian international stage</v>
      </c>
      <c r="I674" s="8">
        <v>0.7272727272727284</v>
      </c>
      <c r="J674" s="160">
        <f t="shared" si="42"/>
        <v>72.7</v>
      </c>
      <c r="K674" s="9" t="s">
        <v>99</v>
      </c>
      <c r="L674" s="5" t="s">
        <v>945</v>
      </c>
      <c r="M674" s="7" t="s">
        <v>945</v>
      </c>
      <c r="N674" s="93"/>
      <c r="O674" s="21">
        <v>1</v>
      </c>
      <c r="P674" s="160">
        <f t="shared" si="43"/>
        <v>100</v>
      </c>
      <c r="Q674" s="22" t="s">
        <v>98</v>
      </c>
      <c r="R674" s="9" t="s">
        <v>1499</v>
      </c>
      <c r="S674" s="8" t="s">
        <v>1466</v>
      </c>
    </row>
    <row r="675" spans="1:19">
      <c r="A675" s="118" t="s">
        <v>947</v>
      </c>
      <c r="B675" s="119" t="s">
        <v>699</v>
      </c>
      <c r="C675" s="5" t="s">
        <v>18</v>
      </c>
      <c r="D675" s="164">
        <f>$N$681-I675*($N$681-$N$673)</f>
        <v>286.90499999999997</v>
      </c>
      <c r="E675" s="164">
        <f>$N$673-O675*($N$673-$N$664)</f>
        <v>274.37</v>
      </c>
      <c r="F675" t="str">
        <f t="shared" si="40"/>
        <v>50 percent up in Artinskian international stage</v>
      </c>
      <c r="G675" t="str">
        <f t="shared" si="41"/>
        <v>100 percent up in Kungurian international stage</v>
      </c>
      <c r="I675" s="8">
        <v>0.5</v>
      </c>
      <c r="J675" s="160">
        <f t="shared" si="42"/>
        <v>50</v>
      </c>
      <c r="K675" s="9" t="s">
        <v>99</v>
      </c>
      <c r="L675" s="5" t="s">
        <v>945</v>
      </c>
      <c r="M675" s="7" t="s">
        <v>945</v>
      </c>
      <c r="N675" s="93"/>
      <c r="O675" s="21">
        <v>1</v>
      </c>
      <c r="P675" s="160">
        <f t="shared" si="43"/>
        <v>100</v>
      </c>
      <c r="Q675" s="22" t="s">
        <v>98</v>
      </c>
      <c r="R675" s="9" t="s">
        <v>1499</v>
      </c>
      <c r="S675" s="8" t="s">
        <v>1466</v>
      </c>
    </row>
    <row r="676" spans="1:19">
      <c r="A676" s="120" t="s">
        <v>947</v>
      </c>
      <c r="B676" s="121" t="s">
        <v>1116</v>
      </c>
      <c r="C676" s="5" t="s">
        <v>1117</v>
      </c>
      <c r="D676" s="164">
        <f>$N$681-I676*($N$681-$N$673)</f>
        <v>286.90499999999997</v>
      </c>
      <c r="E676" s="164">
        <f>$N$681-O676*($N$681-$N$673)</f>
        <v>283.3</v>
      </c>
      <c r="F676" t="str">
        <f t="shared" si="40"/>
        <v>50 percent up in Artinskian international stage</v>
      </c>
      <c r="G676" t="str">
        <f t="shared" si="41"/>
        <v>100 percent up in Artinskian international stage</v>
      </c>
      <c r="I676" s="8">
        <v>0.5</v>
      </c>
      <c r="J676" s="160">
        <f t="shared" si="42"/>
        <v>50</v>
      </c>
      <c r="K676" s="9" t="s">
        <v>99</v>
      </c>
      <c r="L676" s="5" t="s">
        <v>945</v>
      </c>
      <c r="M676" s="7" t="s">
        <v>945</v>
      </c>
      <c r="N676" s="93"/>
      <c r="O676" s="21">
        <v>1</v>
      </c>
      <c r="P676" s="160">
        <f t="shared" si="43"/>
        <v>100</v>
      </c>
      <c r="Q676" s="22" t="s">
        <v>99</v>
      </c>
      <c r="R676" s="9" t="s">
        <v>1502</v>
      </c>
      <c r="S676" s="8" t="s">
        <v>1466</v>
      </c>
    </row>
    <row r="677" spans="1:19">
      <c r="A677" s="118" t="s">
        <v>947</v>
      </c>
      <c r="B677" s="119" t="s">
        <v>482</v>
      </c>
      <c r="C677" s="5" t="s">
        <v>945</v>
      </c>
      <c r="D677" s="164">
        <f>$N$681-I677*($N$681-$N$673)</f>
        <v>290.51</v>
      </c>
      <c r="E677" s="164">
        <f>$N$681-O677*($N$681-$N$673)</f>
        <v>283.3</v>
      </c>
      <c r="F677" t="str">
        <f t="shared" si="40"/>
        <v>0 percent up in Artinskian international stage</v>
      </c>
      <c r="G677" t="str">
        <f t="shared" si="41"/>
        <v>100 percent up in Artinskian international stage</v>
      </c>
      <c r="I677" s="8">
        <v>0</v>
      </c>
      <c r="J677" s="160">
        <f t="shared" si="42"/>
        <v>0</v>
      </c>
      <c r="K677" s="9" t="s">
        <v>99</v>
      </c>
      <c r="L677" s="5" t="s">
        <v>945</v>
      </c>
      <c r="M677" s="7" t="s">
        <v>945</v>
      </c>
      <c r="N677" s="93"/>
      <c r="O677" s="21">
        <v>1</v>
      </c>
      <c r="P677" s="160">
        <f t="shared" si="43"/>
        <v>100</v>
      </c>
      <c r="Q677" s="22" t="s">
        <v>99</v>
      </c>
      <c r="R677" s="9" t="s">
        <v>1498</v>
      </c>
      <c r="S677" s="8" t="s">
        <v>1466</v>
      </c>
    </row>
    <row r="678" spans="1:19">
      <c r="A678" s="118" t="s">
        <v>947</v>
      </c>
      <c r="B678" s="119" t="s">
        <v>506</v>
      </c>
      <c r="C678" s="5" t="s">
        <v>945</v>
      </c>
      <c r="D678" s="164">
        <f>$N$681-I678*($N$681-$N$673)</f>
        <v>290.51</v>
      </c>
      <c r="E678" s="164">
        <f>$N$681-O678*($N$681-$N$673)</f>
        <v>283.3</v>
      </c>
      <c r="F678" t="str">
        <f t="shared" si="40"/>
        <v>0 percent up in Artinskian international stage</v>
      </c>
      <c r="G678" t="str">
        <f t="shared" si="41"/>
        <v>100 percent up in Artinskian international stage</v>
      </c>
      <c r="I678" s="8">
        <v>0</v>
      </c>
      <c r="J678" s="160">
        <f t="shared" si="42"/>
        <v>0</v>
      </c>
      <c r="K678" s="9" t="s">
        <v>99</v>
      </c>
      <c r="L678" s="5" t="s">
        <v>945</v>
      </c>
      <c r="M678" s="7" t="s">
        <v>945</v>
      </c>
      <c r="N678" s="93"/>
      <c r="O678" s="21">
        <v>1</v>
      </c>
      <c r="P678" s="160">
        <f t="shared" si="43"/>
        <v>100</v>
      </c>
      <c r="Q678" s="22" t="s">
        <v>99</v>
      </c>
      <c r="R678" s="9" t="s">
        <v>1498</v>
      </c>
      <c r="S678" s="8" t="s">
        <v>1466</v>
      </c>
    </row>
    <row r="679" spans="1:19">
      <c r="A679" s="120" t="s">
        <v>947</v>
      </c>
      <c r="B679" s="121" t="s">
        <v>1119</v>
      </c>
      <c r="C679" s="5" t="s">
        <v>18</v>
      </c>
      <c r="D679" s="164">
        <f>$N$681-I679*($N$681-$N$673)</f>
        <v>290.51</v>
      </c>
      <c r="E679" s="164">
        <f>$N$673-O679*($N$673-$N$664)</f>
        <v>279.54939999999999</v>
      </c>
      <c r="F679" t="str">
        <f t="shared" si="40"/>
        <v>0 percent up in Artinskian international stage</v>
      </c>
      <c r="G679" t="str">
        <f t="shared" si="41"/>
        <v>42 percent up in Kungurian international stage</v>
      </c>
      <c r="I679" s="8">
        <v>0</v>
      </c>
      <c r="J679" s="160">
        <f t="shared" si="42"/>
        <v>0</v>
      </c>
      <c r="K679" s="9" t="s">
        <v>99</v>
      </c>
      <c r="L679" s="5" t="s">
        <v>945</v>
      </c>
      <c r="M679" s="7" t="s">
        <v>945</v>
      </c>
      <c r="N679" s="93"/>
      <c r="O679" s="21">
        <v>0.42000000000000454</v>
      </c>
      <c r="P679" s="160">
        <f t="shared" si="43"/>
        <v>42</v>
      </c>
      <c r="Q679" s="22" t="s">
        <v>98</v>
      </c>
      <c r="R679" s="9" t="s">
        <v>1499</v>
      </c>
      <c r="S679" s="8" t="s">
        <v>1466</v>
      </c>
    </row>
    <row r="680" spans="1:19">
      <c r="A680" s="120" t="s">
        <v>947</v>
      </c>
      <c r="B680" s="121" t="s">
        <v>1128</v>
      </c>
      <c r="C680" s="5" t="s">
        <v>20</v>
      </c>
      <c r="D680" s="164">
        <f>$N$681-I680*($N$681-$N$673)</f>
        <v>290.51</v>
      </c>
      <c r="E680" s="164">
        <f>$N$681-O680*($N$681-$N$673)</f>
        <v>283.3</v>
      </c>
      <c r="F680" t="str">
        <f t="shared" si="40"/>
        <v>0 percent up in Artinskian international stage</v>
      </c>
      <c r="G680" t="str">
        <f t="shared" si="41"/>
        <v>100 percent up in Artinskian international stage</v>
      </c>
      <c r="I680" s="8">
        <v>0</v>
      </c>
      <c r="J680" s="160">
        <f t="shared" si="42"/>
        <v>0</v>
      </c>
      <c r="K680" s="9" t="s">
        <v>99</v>
      </c>
      <c r="L680" s="5" t="s">
        <v>945</v>
      </c>
      <c r="M680" s="7" t="s">
        <v>945</v>
      </c>
      <c r="N680" s="93"/>
      <c r="O680" s="21">
        <v>1</v>
      </c>
      <c r="P680" s="160">
        <f t="shared" si="43"/>
        <v>100</v>
      </c>
      <c r="Q680" s="22" t="s">
        <v>99</v>
      </c>
      <c r="R680" s="9" t="s">
        <v>1498</v>
      </c>
      <c r="S680" s="8" t="s">
        <v>1466</v>
      </c>
    </row>
    <row r="681" spans="1:19">
      <c r="A681" s="118" t="s">
        <v>947</v>
      </c>
      <c r="B681" s="119" t="s">
        <v>99</v>
      </c>
      <c r="C681" s="5" t="s">
        <v>945</v>
      </c>
      <c r="D681" s="164">
        <f>$N$681-I681*($N$681-$N$673)</f>
        <v>290.51</v>
      </c>
      <c r="E681" s="164">
        <f>$N$681-O681*($N$681-$N$673)</f>
        <v>283.3</v>
      </c>
      <c r="F681" t="str">
        <f t="shared" si="40"/>
        <v>0 percent up in Artinskian international stage</v>
      </c>
      <c r="G681" t="str">
        <f t="shared" si="41"/>
        <v>100 percent up in Artinskian international stage</v>
      </c>
      <c r="I681" s="8">
        <v>0</v>
      </c>
      <c r="J681" s="160">
        <f t="shared" si="42"/>
        <v>0</v>
      </c>
      <c r="K681" s="9" t="s">
        <v>99</v>
      </c>
      <c r="L681" s="5" t="s">
        <v>1505</v>
      </c>
      <c r="M681" s="7" t="s">
        <v>217</v>
      </c>
      <c r="N681" s="94">
        <f>Master_Chronostrat!I109</f>
        <v>290.51</v>
      </c>
      <c r="O681" s="21">
        <v>1</v>
      </c>
      <c r="P681" s="160">
        <f t="shared" si="43"/>
        <v>100</v>
      </c>
      <c r="Q681" s="22" t="s">
        <v>99</v>
      </c>
      <c r="R681" s="9" t="s">
        <v>1505</v>
      </c>
      <c r="S681" s="8" t="s">
        <v>1466</v>
      </c>
    </row>
    <row r="682" spans="1:19">
      <c r="A682" s="118" t="s">
        <v>947</v>
      </c>
      <c r="B682" s="119" t="s">
        <v>843</v>
      </c>
      <c r="C682" s="5" t="s">
        <v>999</v>
      </c>
      <c r="D682" s="164">
        <f>$N$687-I682*($N$687-$N$681)</f>
        <v>291.86745098039216</v>
      </c>
      <c r="E682" s="164">
        <f>$N$681-O682*($N$681-$N$673)</f>
        <v>285.26636363636362</v>
      </c>
      <c r="F682" t="str">
        <f t="shared" si="40"/>
        <v>54.9 percent up in Sakmarian international stage</v>
      </c>
      <c r="G682" t="str">
        <f t="shared" si="41"/>
        <v>72.7 percent up in Artinskian international stage</v>
      </c>
      <c r="I682" s="8">
        <v>0.54901960784313708</v>
      </c>
      <c r="J682" s="160">
        <f t="shared" si="42"/>
        <v>54.9</v>
      </c>
      <c r="K682" s="9" t="s">
        <v>100</v>
      </c>
      <c r="L682" s="5" t="s">
        <v>945</v>
      </c>
      <c r="M682" s="7" t="s">
        <v>945</v>
      </c>
      <c r="N682" s="93"/>
      <c r="O682" s="21">
        <v>0.7272727272727284</v>
      </c>
      <c r="P682" s="160">
        <f t="shared" si="43"/>
        <v>72.7</v>
      </c>
      <c r="Q682" s="22" t="s">
        <v>99</v>
      </c>
      <c r="R682" s="9" t="s">
        <v>1499</v>
      </c>
      <c r="S682" s="8" t="s">
        <v>1466</v>
      </c>
    </row>
    <row r="683" spans="1:19">
      <c r="A683" s="120" t="s">
        <v>947</v>
      </c>
      <c r="B683" s="121" t="s">
        <v>1120</v>
      </c>
      <c r="C683" s="5" t="s">
        <v>18</v>
      </c>
      <c r="D683" s="164">
        <f>$N$687-I683*($N$687-$N$681)</f>
        <v>293.52</v>
      </c>
      <c r="E683" s="164">
        <f>$N$687-O683*($N$687-$N$681)</f>
        <v>290.51</v>
      </c>
      <c r="F683" t="str">
        <f t="shared" si="40"/>
        <v>0 percent up in Sakmarian international stage</v>
      </c>
      <c r="G683" t="str">
        <f t="shared" si="41"/>
        <v>100 percent up in Sakmarian international stage</v>
      </c>
      <c r="I683" s="8">
        <v>0</v>
      </c>
      <c r="J683" s="160">
        <f t="shared" si="42"/>
        <v>0</v>
      </c>
      <c r="K683" s="9" t="s">
        <v>100</v>
      </c>
      <c r="L683" s="5" t="s">
        <v>945</v>
      </c>
      <c r="M683" s="7" t="s">
        <v>945</v>
      </c>
      <c r="N683" s="93"/>
      <c r="O683" s="21">
        <v>1</v>
      </c>
      <c r="P683" s="160">
        <f t="shared" si="43"/>
        <v>100</v>
      </c>
      <c r="Q683" s="22" t="s">
        <v>100</v>
      </c>
      <c r="R683" s="9" t="s">
        <v>1498</v>
      </c>
      <c r="S683" s="8" t="s">
        <v>1466</v>
      </c>
    </row>
    <row r="684" spans="1:19">
      <c r="A684" s="118" t="s">
        <v>263</v>
      </c>
      <c r="B684" s="123" t="s">
        <v>419</v>
      </c>
      <c r="C684" s="5" t="s">
        <v>945</v>
      </c>
      <c r="D684" s="164">
        <f>$N$687-I684*($N$687-$N$681)</f>
        <v>293.52</v>
      </c>
      <c r="E684" s="164">
        <f>$N$673-O684*($N$673-$N$664)</f>
        <v>274.37</v>
      </c>
      <c r="F684" t="str">
        <f t="shared" si="40"/>
        <v>0 percent up in Sakmarian international stage</v>
      </c>
      <c r="G684" t="str">
        <f t="shared" si="41"/>
        <v>100 percent up in Kungurian international stage</v>
      </c>
      <c r="I684" s="8">
        <v>0</v>
      </c>
      <c r="J684" s="160">
        <f t="shared" si="42"/>
        <v>0</v>
      </c>
      <c r="K684" s="9" t="s">
        <v>100</v>
      </c>
      <c r="L684" s="5" t="s">
        <v>945</v>
      </c>
      <c r="M684" s="7" t="s">
        <v>945</v>
      </c>
      <c r="N684" s="93"/>
      <c r="O684" s="21">
        <v>1</v>
      </c>
      <c r="P684" s="160">
        <f t="shared" si="43"/>
        <v>100</v>
      </c>
      <c r="Q684" s="22" t="s">
        <v>98</v>
      </c>
      <c r="R684" s="9" t="s">
        <v>1498</v>
      </c>
      <c r="S684" s="8" t="s">
        <v>1466</v>
      </c>
    </row>
    <row r="685" spans="1:19">
      <c r="A685" s="118" t="s">
        <v>947</v>
      </c>
      <c r="B685" s="119" t="s">
        <v>831</v>
      </c>
      <c r="C685" s="5" t="s">
        <v>945</v>
      </c>
      <c r="D685" s="164">
        <f>$N$687-I685*($N$687-$N$681)</f>
        <v>293.52</v>
      </c>
      <c r="E685" s="164">
        <f>$N$687-O685*($N$687-$N$681)</f>
        <v>290.51</v>
      </c>
      <c r="F685" t="str">
        <f t="shared" si="40"/>
        <v>0 percent up in Sakmarian international stage</v>
      </c>
      <c r="G685" t="str">
        <f t="shared" si="41"/>
        <v>100 percent up in Sakmarian international stage</v>
      </c>
      <c r="I685" s="8">
        <v>0</v>
      </c>
      <c r="J685" s="160">
        <f t="shared" si="42"/>
        <v>0</v>
      </c>
      <c r="K685" s="9" t="s">
        <v>100</v>
      </c>
      <c r="L685" s="5" t="s">
        <v>945</v>
      </c>
      <c r="M685" s="7" t="s">
        <v>945</v>
      </c>
      <c r="N685" s="93"/>
      <c r="O685" s="21">
        <v>1</v>
      </c>
      <c r="P685" s="160">
        <f t="shared" si="43"/>
        <v>100</v>
      </c>
      <c r="Q685" s="22" t="s">
        <v>100</v>
      </c>
      <c r="R685" s="9" t="s">
        <v>1498</v>
      </c>
      <c r="S685" s="8" t="s">
        <v>1466</v>
      </c>
    </row>
    <row r="686" spans="1:19">
      <c r="A686" s="118" t="s">
        <v>947</v>
      </c>
      <c r="B686" s="119" t="s">
        <v>840</v>
      </c>
      <c r="C686" s="5" t="s">
        <v>945</v>
      </c>
      <c r="D686" s="164">
        <f>$N$687-I686*($N$687-$N$681)</f>
        <v>293.52</v>
      </c>
      <c r="E686" s="164">
        <f>$N$687-O686*($N$687-$N$681)</f>
        <v>290.51</v>
      </c>
      <c r="F686" t="str">
        <f t="shared" si="40"/>
        <v>0 percent up in Sakmarian international stage</v>
      </c>
      <c r="G686" t="str">
        <f t="shared" si="41"/>
        <v>100 percent up in Sakmarian international stage</v>
      </c>
      <c r="I686" s="8">
        <v>0</v>
      </c>
      <c r="J686" s="160">
        <f t="shared" si="42"/>
        <v>0</v>
      </c>
      <c r="K686" s="9" t="s">
        <v>100</v>
      </c>
      <c r="L686" s="5" t="s">
        <v>945</v>
      </c>
      <c r="M686" s="7" t="s">
        <v>945</v>
      </c>
      <c r="N686" s="93"/>
      <c r="O686" s="21">
        <v>1</v>
      </c>
      <c r="P686" s="160">
        <f t="shared" si="43"/>
        <v>100</v>
      </c>
      <c r="Q686" s="22" t="s">
        <v>100</v>
      </c>
      <c r="R686" s="9" t="s">
        <v>1498</v>
      </c>
      <c r="S686" s="8" t="s">
        <v>1466</v>
      </c>
    </row>
    <row r="687" spans="1:19">
      <c r="A687" s="118" t="s">
        <v>947</v>
      </c>
      <c r="B687" s="119" t="s">
        <v>100</v>
      </c>
      <c r="C687" s="5" t="s">
        <v>945</v>
      </c>
      <c r="D687" s="164">
        <f>$N$687-I687*($N$687-$N$681)</f>
        <v>293.52</v>
      </c>
      <c r="E687" s="164">
        <f>$N$687-O687*($N$687-$N$681)</f>
        <v>290.51</v>
      </c>
      <c r="F687" t="str">
        <f t="shared" si="40"/>
        <v>0 percent up in Sakmarian international stage</v>
      </c>
      <c r="G687" t="str">
        <f t="shared" si="41"/>
        <v>100 percent up in Sakmarian international stage</v>
      </c>
      <c r="I687" s="8">
        <v>0</v>
      </c>
      <c r="J687" s="160">
        <f t="shared" si="42"/>
        <v>0</v>
      </c>
      <c r="K687" s="9" t="s">
        <v>100</v>
      </c>
      <c r="L687" s="5" t="s">
        <v>1505</v>
      </c>
      <c r="M687" s="7" t="s">
        <v>218</v>
      </c>
      <c r="N687" s="94">
        <f>Master_Chronostrat!I110</f>
        <v>293.52</v>
      </c>
      <c r="O687" s="21">
        <v>1</v>
      </c>
      <c r="P687" s="160">
        <f t="shared" si="43"/>
        <v>100</v>
      </c>
      <c r="Q687" s="22" t="s">
        <v>100</v>
      </c>
      <c r="R687" s="9" t="s">
        <v>1505</v>
      </c>
      <c r="S687" s="8" t="s">
        <v>1466</v>
      </c>
    </row>
    <row r="688" spans="1:19">
      <c r="A688" s="120" t="s">
        <v>947</v>
      </c>
      <c r="B688" s="121" t="s">
        <v>1121</v>
      </c>
      <c r="C688" s="5" t="s">
        <v>18</v>
      </c>
      <c r="D688" s="164">
        <f>$N$701-I688*($N$701-$N$687)</f>
        <v>298.2797727272727</v>
      </c>
      <c r="E688" s="164">
        <f>$N$701-O688*($N$701-$N$687)</f>
        <v>293.52</v>
      </c>
      <c r="F688" t="str">
        <f t="shared" si="40"/>
        <v>11.4 percent up in Asselian international stage</v>
      </c>
      <c r="G688" t="str">
        <f t="shared" si="41"/>
        <v>100 percent up in Asselian international stage</v>
      </c>
      <c r="I688" s="8">
        <v>0.1136363636363642</v>
      </c>
      <c r="J688" s="160">
        <f t="shared" si="42"/>
        <v>11.4</v>
      </c>
      <c r="K688" s="9" t="s">
        <v>101</v>
      </c>
      <c r="L688" s="5" t="s">
        <v>945</v>
      </c>
      <c r="M688" s="7" t="s">
        <v>945</v>
      </c>
      <c r="N688" s="93"/>
      <c r="O688" s="21">
        <v>1</v>
      </c>
      <c r="P688" s="160">
        <f t="shared" si="43"/>
        <v>100</v>
      </c>
      <c r="Q688" s="22" t="s">
        <v>101</v>
      </c>
      <c r="R688" s="9" t="s">
        <v>1502</v>
      </c>
      <c r="S688" s="8" t="s">
        <v>1466</v>
      </c>
    </row>
    <row r="689" spans="1:19">
      <c r="A689" s="118" t="s">
        <v>263</v>
      </c>
      <c r="B689" s="119" t="s">
        <v>418</v>
      </c>
      <c r="C689" s="5" t="s">
        <v>945</v>
      </c>
      <c r="D689" s="164">
        <f>$N$701-I689*($N$701-$N$687)</f>
        <v>298.89</v>
      </c>
      <c r="E689" s="164">
        <f>$N$701-O689*($N$701-$N$687)</f>
        <v>293.52</v>
      </c>
      <c r="F689" t="str">
        <f t="shared" si="40"/>
        <v>0 percent up in Asselian international stage</v>
      </c>
      <c r="G689" t="str">
        <f t="shared" si="41"/>
        <v>100 percent up in Asselian international stage</v>
      </c>
      <c r="I689" s="8">
        <v>0</v>
      </c>
      <c r="J689" s="160">
        <f t="shared" si="42"/>
        <v>0</v>
      </c>
      <c r="K689" s="9" t="s">
        <v>101</v>
      </c>
      <c r="L689" s="5" t="s">
        <v>945</v>
      </c>
      <c r="M689" s="7" t="s">
        <v>945</v>
      </c>
      <c r="N689" s="93"/>
      <c r="O689" s="21">
        <v>1</v>
      </c>
      <c r="P689" s="160">
        <f t="shared" si="43"/>
        <v>100</v>
      </c>
      <c r="Q689" s="22" t="s">
        <v>101</v>
      </c>
      <c r="R689" s="9" t="s">
        <v>1498</v>
      </c>
      <c r="S689" s="8" t="s">
        <v>1466</v>
      </c>
    </row>
    <row r="690" spans="1:19">
      <c r="A690" s="120" t="s">
        <v>947</v>
      </c>
      <c r="B690" s="121" t="s">
        <v>1122</v>
      </c>
      <c r="C690" s="5" t="s">
        <v>20</v>
      </c>
      <c r="D690" s="164">
        <f>$N$701-I690*($N$701-$N$687)</f>
        <v>298.89</v>
      </c>
      <c r="E690" s="164">
        <f>$N$681-O690*($N$681-$N$673)</f>
        <v>283.3</v>
      </c>
      <c r="F690" t="str">
        <f t="shared" si="40"/>
        <v>0 percent up in Asselian international stage</v>
      </c>
      <c r="G690" t="str">
        <f t="shared" si="41"/>
        <v>100 percent up in Artinskian international stage</v>
      </c>
      <c r="I690" s="8">
        <v>0</v>
      </c>
      <c r="J690" s="160">
        <f t="shared" si="42"/>
        <v>0</v>
      </c>
      <c r="K690" s="9" t="s">
        <v>101</v>
      </c>
      <c r="L690" s="5" t="s">
        <v>945</v>
      </c>
      <c r="M690" s="7" t="s">
        <v>945</v>
      </c>
      <c r="N690" s="93"/>
      <c r="O690" s="21">
        <v>1</v>
      </c>
      <c r="P690" s="160">
        <f t="shared" si="43"/>
        <v>100</v>
      </c>
      <c r="Q690" s="22" t="s">
        <v>99</v>
      </c>
      <c r="R690" s="9" t="s">
        <v>1498</v>
      </c>
      <c r="S690" s="8" t="s">
        <v>1466</v>
      </c>
    </row>
    <row r="691" spans="1:19">
      <c r="A691" s="120" t="s">
        <v>947</v>
      </c>
      <c r="B691" s="121" t="s">
        <v>1129</v>
      </c>
      <c r="C691" s="5" t="s">
        <v>20</v>
      </c>
      <c r="D691" s="164">
        <f>$N$701-I691*($N$701-$N$687)</f>
        <v>298.89</v>
      </c>
      <c r="E691" s="164">
        <f>$N$687-O691*($N$687-$N$681)</f>
        <v>290.51</v>
      </c>
      <c r="F691" t="str">
        <f t="shared" si="40"/>
        <v>0 percent up in Asselian international stage</v>
      </c>
      <c r="G691" t="str">
        <f t="shared" si="41"/>
        <v>100 percent up in Sakmarian international stage</v>
      </c>
      <c r="I691" s="8">
        <v>0</v>
      </c>
      <c r="J691" s="160">
        <f t="shared" si="42"/>
        <v>0</v>
      </c>
      <c r="K691" s="9" t="s">
        <v>101</v>
      </c>
      <c r="L691" s="5" t="s">
        <v>945</v>
      </c>
      <c r="M691" s="7" t="s">
        <v>945</v>
      </c>
      <c r="N691" s="93"/>
      <c r="O691" s="21">
        <v>1</v>
      </c>
      <c r="P691" s="160">
        <f t="shared" si="43"/>
        <v>100</v>
      </c>
      <c r="Q691" s="22" t="s">
        <v>100</v>
      </c>
      <c r="R691" s="9" t="s">
        <v>1498</v>
      </c>
      <c r="S691" s="8" t="s">
        <v>1466</v>
      </c>
    </row>
    <row r="692" spans="1:19">
      <c r="A692" s="118" t="s">
        <v>947</v>
      </c>
      <c r="B692" s="119" t="s">
        <v>694</v>
      </c>
      <c r="C692" s="5" t="s">
        <v>945</v>
      </c>
      <c r="D692" s="164">
        <f>$N$701-I692*($N$701-$N$687)</f>
        <v>298.89</v>
      </c>
      <c r="E692" s="164">
        <f>$N$701-O692*($N$701-$N$687)</f>
        <v>293.52</v>
      </c>
      <c r="F692" t="str">
        <f t="shared" si="40"/>
        <v>0 percent up in Asselian international stage</v>
      </c>
      <c r="G692" t="str">
        <f t="shared" si="41"/>
        <v>100 percent up in Asselian international stage</v>
      </c>
      <c r="I692" s="8">
        <v>0</v>
      </c>
      <c r="J692" s="160">
        <f t="shared" si="42"/>
        <v>0</v>
      </c>
      <c r="K692" s="9" t="s">
        <v>101</v>
      </c>
      <c r="L692" s="5" t="s">
        <v>945</v>
      </c>
      <c r="M692" s="7" t="s">
        <v>945</v>
      </c>
      <c r="N692" s="93"/>
      <c r="O692" s="21">
        <v>1</v>
      </c>
      <c r="P692" s="160">
        <f t="shared" si="43"/>
        <v>100</v>
      </c>
      <c r="Q692" s="22" t="s">
        <v>101</v>
      </c>
      <c r="R692" s="9" t="s">
        <v>1498</v>
      </c>
      <c r="S692" s="8" t="s">
        <v>1466</v>
      </c>
    </row>
    <row r="693" spans="1:19">
      <c r="A693" s="118" t="s">
        <v>947</v>
      </c>
      <c r="B693" s="119" t="s">
        <v>416</v>
      </c>
      <c r="C693" s="5" t="s">
        <v>945</v>
      </c>
      <c r="D693" s="164">
        <f>$N$701-I693*($N$701-$N$687)</f>
        <v>298.89</v>
      </c>
      <c r="E693" s="164">
        <f>$N$673-O693*($N$673-$N$664)</f>
        <v>274.37</v>
      </c>
      <c r="F693" t="str">
        <f t="shared" si="40"/>
        <v>0 percent up in Asselian international stage</v>
      </c>
      <c r="G693" t="str">
        <f t="shared" si="41"/>
        <v>100 percent up in Kungurian international stage</v>
      </c>
      <c r="I693" s="8">
        <v>0</v>
      </c>
      <c r="J693" s="160">
        <f t="shared" si="42"/>
        <v>0</v>
      </c>
      <c r="K693" s="9" t="s">
        <v>101</v>
      </c>
      <c r="L693" s="5" t="s">
        <v>945</v>
      </c>
      <c r="M693" s="7" t="s">
        <v>945</v>
      </c>
      <c r="N693" s="93"/>
      <c r="O693" s="21">
        <v>1</v>
      </c>
      <c r="P693" s="160">
        <f t="shared" si="43"/>
        <v>100</v>
      </c>
      <c r="Q693" s="22" t="s">
        <v>98</v>
      </c>
      <c r="R693" s="9" t="s">
        <v>1498</v>
      </c>
      <c r="S693" s="8" t="s">
        <v>1466</v>
      </c>
    </row>
    <row r="694" spans="1:19">
      <c r="A694" s="118" t="s">
        <v>947</v>
      </c>
      <c r="B694" s="119" t="s">
        <v>376</v>
      </c>
      <c r="C694" s="5" t="s">
        <v>945</v>
      </c>
      <c r="D694" s="164">
        <f>$N$701-I694*($N$701-$N$687)</f>
        <v>298.89</v>
      </c>
      <c r="E694" s="164">
        <f>$N$653-O694*($N$653-$N$648)</f>
        <v>259.54700000000003</v>
      </c>
      <c r="F694" t="str">
        <f t="shared" si="40"/>
        <v>0 percent up in Asselian international stage</v>
      </c>
      <c r="G694" t="str">
        <f t="shared" si="41"/>
        <v>100 percent up in Capitanian international stage</v>
      </c>
      <c r="I694" s="8">
        <v>0</v>
      </c>
      <c r="J694" s="160">
        <f t="shared" si="42"/>
        <v>0</v>
      </c>
      <c r="K694" s="9" t="s">
        <v>101</v>
      </c>
      <c r="L694" s="5" t="s">
        <v>945</v>
      </c>
      <c r="M694" s="7" t="s">
        <v>945</v>
      </c>
      <c r="N694" s="93"/>
      <c r="O694" s="21">
        <v>1</v>
      </c>
      <c r="P694" s="160">
        <f t="shared" si="43"/>
        <v>100</v>
      </c>
      <c r="Q694" s="22" t="s">
        <v>94</v>
      </c>
      <c r="R694" s="9" t="s">
        <v>1498</v>
      </c>
      <c r="S694" s="8" t="s">
        <v>1466</v>
      </c>
    </row>
    <row r="695" spans="1:19">
      <c r="A695" s="118" t="s">
        <v>947</v>
      </c>
      <c r="B695" s="119" t="s">
        <v>836</v>
      </c>
      <c r="C695" s="5" t="s">
        <v>945</v>
      </c>
      <c r="D695" s="164">
        <f>$N$701-I695*($N$701-$N$687)</f>
        <v>298.89</v>
      </c>
      <c r="E695" s="164">
        <f>$N$701-O695*($N$701-$N$687)</f>
        <v>293.52</v>
      </c>
      <c r="F695" t="str">
        <f t="shared" si="40"/>
        <v>0 percent up in Asselian international stage</v>
      </c>
      <c r="G695" t="str">
        <f t="shared" si="41"/>
        <v>100 percent up in Asselian international stage</v>
      </c>
      <c r="I695" s="8">
        <v>0</v>
      </c>
      <c r="J695" s="160">
        <f t="shared" si="42"/>
        <v>0</v>
      </c>
      <c r="K695" s="9" t="s">
        <v>101</v>
      </c>
      <c r="L695" s="5" t="s">
        <v>945</v>
      </c>
      <c r="M695" s="7" t="s">
        <v>945</v>
      </c>
      <c r="N695" s="93"/>
      <c r="O695" s="21">
        <v>1</v>
      </c>
      <c r="P695" s="160">
        <f t="shared" si="43"/>
        <v>100</v>
      </c>
      <c r="Q695" s="22" t="s">
        <v>101</v>
      </c>
      <c r="R695" s="9" t="s">
        <v>1498</v>
      </c>
      <c r="S695" s="8" t="s">
        <v>1466</v>
      </c>
    </row>
    <row r="696" spans="1:19">
      <c r="A696" s="118" t="s">
        <v>947</v>
      </c>
      <c r="B696" s="119" t="s">
        <v>867</v>
      </c>
      <c r="C696" s="5" t="s">
        <v>945</v>
      </c>
      <c r="D696" s="164">
        <f>$N$701-I696*($N$701-$N$687)</f>
        <v>298.89</v>
      </c>
      <c r="E696" s="164">
        <f>$N$701-O696*($N$701-$N$687)</f>
        <v>293.52</v>
      </c>
      <c r="F696" t="str">
        <f t="shared" si="40"/>
        <v>0 percent up in Asselian international stage</v>
      </c>
      <c r="G696" t="str">
        <f t="shared" si="41"/>
        <v>100 percent up in Asselian international stage</v>
      </c>
      <c r="I696" s="8">
        <v>0</v>
      </c>
      <c r="J696" s="160">
        <f t="shared" si="42"/>
        <v>0</v>
      </c>
      <c r="K696" s="9" t="s">
        <v>101</v>
      </c>
      <c r="L696" s="5" t="s">
        <v>945</v>
      </c>
      <c r="M696" s="7" t="s">
        <v>945</v>
      </c>
      <c r="N696" s="93"/>
      <c r="O696" s="21">
        <v>1</v>
      </c>
      <c r="P696" s="160">
        <f t="shared" si="43"/>
        <v>100</v>
      </c>
      <c r="Q696" s="22" t="s">
        <v>101</v>
      </c>
      <c r="R696" s="9" t="s">
        <v>1498</v>
      </c>
      <c r="S696" s="8" t="s">
        <v>1466</v>
      </c>
    </row>
    <row r="697" spans="1:19">
      <c r="A697" s="118" t="s">
        <v>947</v>
      </c>
      <c r="B697" s="119" t="s">
        <v>892</v>
      </c>
      <c r="C697" s="5" t="s">
        <v>18</v>
      </c>
      <c r="D697" s="164">
        <f>$N$701-I697*($N$701-$N$687)</f>
        <v>298.89</v>
      </c>
      <c r="E697" s="164">
        <f>$N$681-O697*($N$681-$N$673)</f>
        <v>286.90499999999997</v>
      </c>
      <c r="F697" t="str">
        <f t="shared" si="40"/>
        <v>0 percent up in Asselian international stage</v>
      </c>
      <c r="G697" t="str">
        <f t="shared" si="41"/>
        <v>50 percent up in Artinskian international stage</v>
      </c>
      <c r="I697" s="8">
        <v>0</v>
      </c>
      <c r="J697" s="160">
        <f t="shared" si="42"/>
        <v>0</v>
      </c>
      <c r="K697" s="9" t="s">
        <v>101</v>
      </c>
      <c r="L697" s="5" t="s">
        <v>945</v>
      </c>
      <c r="M697" s="7" t="s">
        <v>945</v>
      </c>
      <c r="N697" s="93"/>
      <c r="O697" s="21">
        <v>0.5</v>
      </c>
      <c r="P697" s="160">
        <f t="shared" si="43"/>
        <v>50</v>
      </c>
      <c r="Q697" s="22" t="s">
        <v>99</v>
      </c>
      <c r="R697" s="9" t="s">
        <v>1499</v>
      </c>
      <c r="S697" s="8" t="s">
        <v>1466</v>
      </c>
    </row>
    <row r="698" spans="1:19">
      <c r="A698" s="118" t="s">
        <v>947</v>
      </c>
      <c r="B698" s="119" t="s">
        <v>901</v>
      </c>
      <c r="C698" s="5" t="s">
        <v>20</v>
      </c>
      <c r="D698" s="164">
        <f>$N$701-I698*($N$701-$N$687)</f>
        <v>298.89</v>
      </c>
      <c r="E698" s="164">
        <f>$N$673-O698*($N$673-$N$664)</f>
        <v>274.37</v>
      </c>
      <c r="F698" t="str">
        <f t="shared" si="40"/>
        <v>0 percent up in Asselian international stage</v>
      </c>
      <c r="G698" t="str">
        <f t="shared" si="41"/>
        <v>100 percent up in Kungurian international stage</v>
      </c>
      <c r="I698" s="8">
        <v>0</v>
      </c>
      <c r="J698" s="160">
        <f t="shared" si="42"/>
        <v>0</v>
      </c>
      <c r="K698" s="9" t="s">
        <v>101</v>
      </c>
      <c r="L698" s="5" t="s">
        <v>945</v>
      </c>
      <c r="M698" s="7" t="s">
        <v>945</v>
      </c>
      <c r="N698" s="93"/>
      <c r="O698" s="21">
        <v>1</v>
      </c>
      <c r="P698" s="160">
        <f t="shared" si="43"/>
        <v>100</v>
      </c>
      <c r="Q698" s="22" t="s">
        <v>98</v>
      </c>
      <c r="R698" s="9" t="s">
        <v>1498</v>
      </c>
      <c r="S698" s="8" t="s">
        <v>1466</v>
      </c>
    </row>
    <row r="699" spans="1:19">
      <c r="A699" s="118" t="s">
        <v>947</v>
      </c>
      <c r="B699" s="119" t="s">
        <v>101</v>
      </c>
      <c r="C699" s="5" t="s">
        <v>945</v>
      </c>
      <c r="D699" s="164">
        <f>$N$701-I699*($N$701-$N$687)</f>
        <v>298.89</v>
      </c>
      <c r="E699" s="164">
        <f>$N$701-O699*($N$701-$N$687)</f>
        <v>293.52</v>
      </c>
      <c r="F699" t="str">
        <f t="shared" si="40"/>
        <v>0 percent up in Asselian international stage</v>
      </c>
      <c r="G699" t="str">
        <f t="shared" si="41"/>
        <v>100 percent up in Asselian international stage</v>
      </c>
      <c r="I699" s="8">
        <v>0</v>
      </c>
      <c r="J699" s="160">
        <f t="shared" si="42"/>
        <v>0</v>
      </c>
      <c r="K699" s="9" t="s">
        <v>101</v>
      </c>
      <c r="L699" s="5" t="s">
        <v>1505</v>
      </c>
      <c r="M699" s="7" t="s">
        <v>219</v>
      </c>
      <c r="N699" s="94">
        <f>Master_Chronostrat!I111</f>
        <v>298.89</v>
      </c>
      <c r="O699" s="21">
        <v>1</v>
      </c>
      <c r="P699" s="160">
        <f t="shared" si="43"/>
        <v>100</v>
      </c>
      <c r="Q699" s="22" t="s">
        <v>101</v>
      </c>
      <c r="R699" s="9" t="s">
        <v>1505</v>
      </c>
      <c r="S699" s="8" t="s">
        <v>1466</v>
      </c>
    </row>
    <row r="700" spans="1:19">
      <c r="A700" s="118" t="s">
        <v>947</v>
      </c>
      <c r="B700" s="119" t="s">
        <v>97</v>
      </c>
      <c r="C700" s="5" t="s">
        <v>945</v>
      </c>
      <c r="D700" s="164">
        <f>$N$701-I700*($N$701-$N$687)</f>
        <v>298.89</v>
      </c>
      <c r="E700" s="164">
        <f>$N$673-O700*($N$673-$N$664)</f>
        <v>274.37</v>
      </c>
      <c r="F700" t="str">
        <f t="shared" si="40"/>
        <v>0 percent up in Asselian international stage</v>
      </c>
      <c r="G700" t="str">
        <f t="shared" si="41"/>
        <v>100 percent up in Kungurian international stage</v>
      </c>
      <c r="I700" s="8">
        <v>0</v>
      </c>
      <c r="J700" s="160">
        <f t="shared" si="42"/>
        <v>0</v>
      </c>
      <c r="K700" s="9" t="s">
        <v>101</v>
      </c>
      <c r="L700" s="5" t="s">
        <v>1505</v>
      </c>
      <c r="M700" s="7" t="s">
        <v>215</v>
      </c>
      <c r="N700" s="94">
        <f>Master_Chronostrat!I111</f>
        <v>298.89</v>
      </c>
      <c r="O700" s="21">
        <v>1</v>
      </c>
      <c r="P700" s="160">
        <f t="shared" si="43"/>
        <v>100</v>
      </c>
      <c r="Q700" s="22" t="s">
        <v>98</v>
      </c>
      <c r="R700" s="9" t="s">
        <v>1503</v>
      </c>
      <c r="S700" s="8" t="s">
        <v>1466</v>
      </c>
    </row>
    <row r="701" spans="1:19">
      <c r="A701" s="118" t="s">
        <v>947</v>
      </c>
      <c r="B701" s="119" t="s">
        <v>89</v>
      </c>
      <c r="C701" s="5" t="s">
        <v>945</v>
      </c>
      <c r="D701" s="164">
        <f>$N$701-I701*($N$701-$N$687)</f>
        <v>298.89</v>
      </c>
      <c r="E701" s="164">
        <f>$N$630-O701*($N$630-$N$625)</f>
        <v>251.9</v>
      </c>
      <c r="F701" t="str">
        <f t="shared" si="40"/>
        <v>0 percent up in Asselian international stage</v>
      </c>
      <c r="G701" t="str">
        <f t="shared" si="41"/>
        <v>100 percent up in Changhsingian international stage</v>
      </c>
      <c r="I701" s="8">
        <v>0</v>
      </c>
      <c r="J701" s="160">
        <f t="shared" si="42"/>
        <v>0</v>
      </c>
      <c r="K701" s="9" t="s">
        <v>101</v>
      </c>
      <c r="L701" s="5" t="s">
        <v>1505</v>
      </c>
      <c r="M701" s="7" t="s">
        <v>208</v>
      </c>
      <c r="N701" s="94">
        <f>Master_Chronostrat!I111</f>
        <v>298.89</v>
      </c>
      <c r="O701" s="21">
        <v>1</v>
      </c>
      <c r="P701" s="160">
        <f t="shared" si="43"/>
        <v>100</v>
      </c>
      <c r="Q701" s="22" t="s">
        <v>91</v>
      </c>
      <c r="R701" s="9" t="s">
        <v>1503</v>
      </c>
      <c r="S701" s="8" t="s">
        <v>1466</v>
      </c>
    </row>
    <row r="702" spans="1:19">
      <c r="A702" s="128" t="s">
        <v>1552</v>
      </c>
      <c r="B702" s="124" t="s">
        <v>1043</v>
      </c>
      <c r="C702" s="5" t="s">
        <v>1073</v>
      </c>
      <c r="D702" s="164">
        <f>$N$711-I702*($N$711-$N$701)</f>
        <v>299.76050909090907</v>
      </c>
      <c r="E702" s="164">
        <f>$N$711-O702*($N$711-$N$701)</f>
        <v>298.89</v>
      </c>
      <c r="F702" t="str">
        <f t="shared" si="40"/>
        <v>81.8 percent up in Gzhelian international stage</v>
      </c>
      <c r="G702" t="str">
        <f t="shared" si="41"/>
        <v>100 percent up in Gzhelian international stage</v>
      </c>
      <c r="I702" s="8">
        <v>0.81818181818182034</v>
      </c>
      <c r="J702" s="160">
        <f t="shared" si="42"/>
        <v>81.8</v>
      </c>
      <c r="K702" s="9" t="s">
        <v>104</v>
      </c>
      <c r="L702" s="5" t="s">
        <v>945</v>
      </c>
      <c r="M702" s="7" t="s">
        <v>945</v>
      </c>
      <c r="N702" s="93"/>
      <c r="O702" s="21">
        <v>1</v>
      </c>
      <c r="P702" s="160">
        <f t="shared" si="43"/>
        <v>100</v>
      </c>
      <c r="Q702" s="22" t="s">
        <v>104</v>
      </c>
      <c r="R702" s="9" t="s">
        <v>1502</v>
      </c>
      <c r="S702" s="8" t="s">
        <v>1466</v>
      </c>
    </row>
    <row r="703" spans="1:19">
      <c r="A703" s="128" t="s">
        <v>1552</v>
      </c>
      <c r="B703" s="124" t="s">
        <v>354</v>
      </c>
      <c r="C703" s="5" t="s">
        <v>1000</v>
      </c>
      <c r="D703" s="164">
        <f>$N$711-I703*($N$711-$N$701)</f>
        <v>300.35565306122447</v>
      </c>
      <c r="E703" s="164">
        <f>$N$711-O703*($N$711-$N$701)</f>
        <v>298.89</v>
      </c>
      <c r="F703" t="str">
        <f t="shared" si="40"/>
        <v>69.4 percent up in Gzhelian international stage</v>
      </c>
      <c r="G703" t="str">
        <f t="shared" si="41"/>
        <v>100 percent up in Gzhelian international stage</v>
      </c>
      <c r="I703" s="8">
        <v>0.69387755102040671</v>
      </c>
      <c r="J703" s="160">
        <f t="shared" si="42"/>
        <v>69.400000000000006</v>
      </c>
      <c r="K703" s="9" t="s">
        <v>104</v>
      </c>
      <c r="L703" s="5" t="s">
        <v>945</v>
      </c>
      <c r="M703" s="7" t="s">
        <v>945</v>
      </c>
      <c r="N703" s="93"/>
      <c r="O703" s="21">
        <v>1</v>
      </c>
      <c r="P703" s="160">
        <f t="shared" si="43"/>
        <v>100</v>
      </c>
      <c r="Q703" s="22" t="s">
        <v>104</v>
      </c>
      <c r="R703" s="9" t="s">
        <v>1502</v>
      </c>
      <c r="S703" s="8" t="s">
        <v>1466</v>
      </c>
    </row>
    <row r="704" spans="1:19">
      <c r="A704" s="128" t="s">
        <v>1552</v>
      </c>
      <c r="B704" s="125" t="s">
        <v>394</v>
      </c>
      <c r="C704" s="5" t="s">
        <v>945</v>
      </c>
      <c r="D704" s="164">
        <f>$N$711-I704*($N$711-$N$701)</f>
        <v>301.28390000000002</v>
      </c>
      <c r="E704" s="164">
        <f>$N$711-O704*($N$711-$N$701)</f>
        <v>298.89</v>
      </c>
      <c r="F704" t="str">
        <f t="shared" si="40"/>
        <v>50 percent up in Gzhelian international stage</v>
      </c>
      <c r="G704" t="str">
        <f t="shared" si="41"/>
        <v>100 percent up in Gzhelian international stage</v>
      </c>
      <c r="I704" s="8">
        <v>0.5</v>
      </c>
      <c r="J704" s="160">
        <f t="shared" si="42"/>
        <v>50</v>
      </c>
      <c r="K704" s="9" t="s">
        <v>104</v>
      </c>
      <c r="L704" s="5" t="s">
        <v>945</v>
      </c>
      <c r="M704" s="7" t="s">
        <v>945</v>
      </c>
      <c r="N704" s="93"/>
      <c r="O704" s="21">
        <v>1</v>
      </c>
      <c r="P704" s="160">
        <f t="shared" si="43"/>
        <v>100</v>
      </c>
      <c r="Q704" s="22" t="s">
        <v>104</v>
      </c>
      <c r="R704" s="9" t="s">
        <v>1502</v>
      </c>
      <c r="S704" s="8" t="s">
        <v>1466</v>
      </c>
    </row>
    <row r="705" spans="1:19">
      <c r="A705" s="128" t="s">
        <v>1552</v>
      </c>
      <c r="B705" s="124" t="s">
        <v>1112</v>
      </c>
      <c r="C705" s="5" t="s">
        <v>1073</v>
      </c>
      <c r="D705" s="164">
        <f>$N$711-I705*($N$711-$N$701)</f>
        <v>301.61034090909095</v>
      </c>
      <c r="E705" s="164">
        <f>$N$711-O705*($N$711-$N$701)</f>
        <v>298.89</v>
      </c>
      <c r="F705" t="str">
        <f t="shared" si="40"/>
        <v>43.2 percent up in Gzhelian international stage</v>
      </c>
      <c r="G705" t="str">
        <f t="shared" si="41"/>
        <v>100 percent up in Gzhelian international stage</v>
      </c>
      <c r="I705" s="8">
        <v>0.43181818181817389</v>
      </c>
      <c r="J705" s="160">
        <f t="shared" si="42"/>
        <v>43.2</v>
      </c>
      <c r="K705" s="9" t="s">
        <v>104</v>
      </c>
      <c r="L705" s="5" t="s">
        <v>945</v>
      </c>
      <c r="M705" s="7" t="s">
        <v>945</v>
      </c>
      <c r="N705" s="93"/>
      <c r="O705" s="21">
        <v>1</v>
      </c>
      <c r="P705" s="160">
        <f t="shared" si="43"/>
        <v>100</v>
      </c>
      <c r="Q705" s="22" t="s">
        <v>104</v>
      </c>
      <c r="R705" s="9" t="s">
        <v>1502</v>
      </c>
      <c r="S705" s="8" t="s">
        <v>1466</v>
      </c>
    </row>
    <row r="706" spans="1:19">
      <c r="A706" s="128" t="s">
        <v>1552</v>
      </c>
      <c r="B706" s="125" t="s">
        <v>1044</v>
      </c>
      <c r="C706" s="5" t="s">
        <v>1073</v>
      </c>
      <c r="D706" s="164">
        <f>$N$711-I706*($N$711-$N$701)</f>
        <v>302.91610454545457</v>
      </c>
      <c r="E706" s="164">
        <f>$N$711-O706*($N$711-$N$701)</f>
        <v>301.61034090909095</v>
      </c>
      <c r="F706" t="str">
        <f t="shared" si="40"/>
        <v>15.9 percent up in Gzhelian international stage</v>
      </c>
      <c r="G706" t="str">
        <f t="shared" si="41"/>
        <v>43.2 percent up in Gzhelian international stage</v>
      </c>
      <c r="I706" s="8">
        <v>0.1590909090909044</v>
      </c>
      <c r="J706" s="160">
        <f t="shared" si="42"/>
        <v>15.9</v>
      </c>
      <c r="K706" s="9" t="s">
        <v>104</v>
      </c>
      <c r="L706" s="5" t="s">
        <v>945</v>
      </c>
      <c r="M706" s="7" t="s">
        <v>945</v>
      </c>
      <c r="N706" s="93"/>
      <c r="O706" s="21">
        <v>0.43181818181817389</v>
      </c>
      <c r="P706" s="160">
        <f t="shared" si="43"/>
        <v>43.2</v>
      </c>
      <c r="Q706" s="22" t="s">
        <v>104</v>
      </c>
      <c r="R706" s="9" t="s">
        <v>1500</v>
      </c>
      <c r="S706" s="8">
        <v>0.27272727272727271</v>
      </c>
    </row>
    <row r="707" spans="1:19">
      <c r="A707" s="128" t="s">
        <v>1552</v>
      </c>
      <c r="B707" s="124" t="s">
        <v>649</v>
      </c>
      <c r="C707" s="5" t="s">
        <v>945</v>
      </c>
      <c r="D707" s="164">
        <f>$N$711-I707*($N$711-$N$701)</f>
        <v>303.67779999999999</v>
      </c>
      <c r="E707" s="164">
        <f>$N$711-O707*($N$711-$N$701)</f>
        <v>298.89</v>
      </c>
      <c r="F707" t="str">
        <f t="shared" si="40"/>
        <v>0 percent up in Gzhelian international stage</v>
      </c>
      <c r="G707" t="str">
        <f t="shared" si="41"/>
        <v>100 percent up in Gzhelian international stage</v>
      </c>
      <c r="I707" s="8">
        <v>0</v>
      </c>
      <c r="J707" s="160">
        <f t="shared" si="42"/>
        <v>0</v>
      </c>
      <c r="K707" s="9" t="s">
        <v>104</v>
      </c>
      <c r="L707" s="5" t="s">
        <v>945</v>
      </c>
      <c r="M707" s="7" t="s">
        <v>945</v>
      </c>
      <c r="N707" s="93"/>
      <c r="O707" s="21">
        <v>1</v>
      </c>
      <c r="P707" s="160">
        <f t="shared" si="43"/>
        <v>100</v>
      </c>
      <c r="Q707" s="22" t="s">
        <v>104</v>
      </c>
      <c r="R707" s="9" t="s">
        <v>1498</v>
      </c>
      <c r="S707" s="8" t="s">
        <v>1466</v>
      </c>
    </row>
    <row r="708" spans="1:19">
      <c r="A708" s="128" t="s">
        <v>1552</v>
      </c>
      <c r="B708" s="124" t="s">
        <v>325</v>
      </c>
      <c r="C708" s="5" t="s">
        <v>1000</v>
      </c>
      <c r="D708" s="164">
        <f>$N$711-I708*($N$711-$N$701)</f>
        <v>303.67779999999999</v>
      </c>
      <c r="E708" s="164">
        <f>$N$711-O708*($N$711-$N$701)</f>
        <v>300.35565306122447</v>
      </c>
      <c r="F708" t="str">
        <f t="shared" ref="F708:F771" si="44">CONCATENATE(J708," percent up in ",K708," international stage")</f>
        <v>0 percent up in Gzhelian international stage</v>
      </c>
      <c r="G708" t="str">
        <f t="shared" ref="G708:G771" si="45">CONCATENATE(P708," percent up in ",Q708," international stage")</f>
        <v>69.4 percent up in Gzhelian international stage</v>
      </c>
      <c r="I708" s="8">
        <v>0</v>
      </c>
      <c r="J708" s="160">
        <f t="shared" ref="J708:J771" si="46">ROUND(I708*100,1)</f>
        <v>0</v>
      </c>
      <c r="K708" s="9" t="s">
        <v>104</v>
      </c>
      <c r="L708" s="5" t="s">
        <v>945</v>
      </c>
      <c r="M708" s="7" t="s">
        <v>945</v>
      </c>
      <c r="N708" s="93"/>
      <c r="O708" s="21">
        <v>0.69387755102040671</v>
      </c>
      <c r="P708" s="160">
        <f t="shared" ref="P708:P771" si="47">ROUND(O708*100,1)</f>
        <v>69.400000000000006</v>
      </c>
      <c r="Q708" s="22" t="s">
        <v>104</v>
      </c>
      <c r="R708" s="9" t="s">
        <v>1501</v>
      </c>
      <c r="S708" s="8" t="s">
        <v>1466</v>
      </c>
    </row>
    <row r="709" spans="1:19">
      <c r="A709" s="128" t="s">
        <v>1552</v>
      </c>
      <c r="B709" s="124" t="s">
        <v>1045</v>
      </c>
      <c r="C709" s="5" t="s">
        <v>1073</v>
      </c>
      <c r="D709" s="164">
        <f>$N$711-I709*($N$711-$N$701)</f>
        <v>303.67779999999999</v>
      </c>
      <c r="E709" s="164">
        <f>$N$711-O709*($N$711-$N$701)</f>
        <v>302.91610454545457</v>
      </c>
      <c r="F709" t="str">
        <f t="shared" si="44"/>
        <v>0 percent up in Gzhelian international stage</v>
      </c>
      <c r="G709" t="str">
        <f t="shared" si="45"/>
        <v>15.9 percent up in Gzhelian international stage</v>
      </c>
      <c r="I709" s="8">
        <v>0</v>
      </c>
      <c r="J709" s="160">
        <f t="shared" si="46"/>
        <v>0</v>
      </c>
      <c r="K709" s="9" t="s">
        <v>104</v>
      </c>
      <c r="L709" s="5" t="s">
        <v>945</v>
      </c>
      <c r="M709" s="7" t="s">
        <v>945</v>
      </c>
      <c r="N709" s="93"/>
      <c r="O709" s="21">
        <v>0.15909090909090434</v>
      </c>
      <c r="P709" s="160">
        <f t="shared" si="47"/>
        <v>15.9</v>
      </c>
      <c r="Q709" s="22" t="s">
        <v>104</v>
      </c>
      <c r="R709" s="9" t="s">
        <v>1501</v>
      </c>
      <c r="S709" s="8" t="s">
        <v>1466</v>
      </c>
    </row>
    <row r="710" spans="1:19">
      <c r="A710" s="128" t="s">
        <v>1552</v>
      </c>
      <c r="B710" s="125" t="s">
        <v>393</v>
      </c>
      <c r="C710" s="5" t="s">
        <v>945</v>
      </c>
      <c r="D710" s="164">
        <f>$N$711-I710*($N$711-$N$701)</f>
        <v>303.67779999999999</v>
      </c>
      <c r="E710" s="164">
        <f>$N$711-O710*($N$711-$N$701)</f>
        <v>301.28390000000002</v>
      </c>
      <c r="F710" t="str">
        <f t="shared" si="44"/>
        <v>0 percent up in Gzhelian international stage</v>
      </c>
      <c r="G710" t="str">
        <f t="shared" si="45"/>
        <v>50 percent up in Gzhelian international stage</v>
      </c>
      <c r="I710" s="8">
        <v>0</v>
      </c>
      <c r="J710" s="160">
        <f t="shared" si="46"/>
        <v>0</v>
      </c>
      <c r="K710" s="9" t="s">
        <v>104</v>
      </c>
      <c r="L710" s="5" t="s">
        <v>945</v>
      </c>
      <c r="M710" s="7" t="s">
        <v>945</v>
      </c>
      <c r="N710" s="93"/>
      <c r="O710" s="21">
        <v>0.5</v>
      </c>
      <c r="P710" s="160">
        <f t="shared" si="47"/>
        <v>50</v>
      </c>
      <c r="Q710" s="22" t="s">
        <v>104</v>
      </c>
      <c r="R710" s="9" t="s">
        <v>1501</v>
      </c>
      <c r="S710" s="8" t="s">
        <v>1466</v>
      </c>
    </row>
    <row r="711" spans="1:19">
      <c r="A711" s="128" t="s">
        <v>1552</v>
      </c>
      <c r="B711" s="124" t="s">
        <v>104</v>
      </c>
      <c r="C711" s="5" t="s">
        <v>945</v>
      </c>
      <c r="D711" s="164">
        <f>$N$711-I711*($N$711-$N$701)</f>
        <v>303.67779999999999</v>
      </c>
      <c r="E711" s="164">
        <f>$N$711-O711*($N$711-$N$701)</f>
        <v>298.89</v>
      </c>
      <c r="F711" t="str">
        <f t="shared" si="44"/>
        <v>0 percent up in Gzhelian international stage</v>
      </c>
      <c r="G711" t="str">
        <f t="shared" si="45"/>
        <v>100 percent up in Gzhelian international stage</v>
      </c>
      <c r="I711" s="8">
        <v>0</v>
      </c>
      <c r="J711" s="160">
        <f t="shared" si="46"/>
        <v>0</v>
      </c>
      <c r="K711" s="9" t="s">
        <v>104</v>
      </c>
      <c r="L711" s="5" t="s">
        <v>1505</v>
      </c>
      <c r="M711" s="7" t="s">
        <v>222</v>
      </c>
      <c r="N711" s="94">
        <f>Master_Chronostrat!I112</f>
        <v>303.67779999999999</v>
      </c>
      <c r="O711" s="21">
        <v>1</v>
      </c>
      <c r="P711" s="160">
        <f t="shared" si="47"/>
        <v>100</v>
      </c>
      <c r="Q711" s="22" t="s">
        <v>104</v>
      </c>
      <c r="R711" s="9" t="s">
        <v>1505</v>
      </c>
      <c r="S711" s="8" t="s">
        <v>1466</v>
      </c>
    </row>
    <row r="712" spans="1:19">
      <c r="A712" s="128" t="s">
        <v>1552</v>
      </c>
      <c r="B712" s="124" t="s">
        <v>590</v>
      </c>
      <c r="C712" s="5" t="s">
        <v>1000</v>
      </c>
      <c r="D712" s="164">
        <f>$N$724-I712*($N$724-$N$711)</f>
        <v>305.09180769230767</v>
      </c>
      <c r="E712" s="164">
        <f>$N$724-O712*($N$724-$N$711)</f>
        <v>303.67779999999999</v>
      </c>
      <c r="F712" t="str">
        <f t="shared" si="44"/>
        <v>57.7 percent up in Kasimovian international stage</v>
      </c>
      <c r="G712" t="str">
        <f t="shared" si="45"/>
        <v>100 percent up in Kasimovian international stage</v>
      </c>
      <c r="I712" s="8">
        <v>0.57692307692307188</v>
      </c>
      <c r="J712" s="160">
        <f t="shared" si="46"/>
        <v>57.7</v>
      </c>
      <c r="K712" s="9" t="s">
        <v>105</v>
      </c>
      <c r="L712" s="5" t="s">
        <v>945</v>
      </c>
      <c r="M712" s="7" t="s">
        <v>945</v>
      </c>
      <c r="N712" s="93"/>
      <c r="O712" s="21">
        <v>1</v>
      </c>
      <c r="P712" s="160">
        <f t="shared" si="47"/>
        <v>100</v>
      </c>
      <c r="Q712" s="22" t="s">
        <v>105</v>
      </c>
      <c r="R712" s="9" t="s">
        <v>1502</v>
      </c>
      <c r="S712" s="8" t="s">
        <v>1466</v>
      </c>
    </row>
    <row r="713" spans="1:19">
      <c r="A713" s="128" t="s">
        <v>1552</v>
      </c>
      <c r="B713" s="124" t="s">
        <v>873</v>
      </c>
      <c r="C713" s="5" t="s">
        <v>18</v>
      </c>
      <c r="D713" s="164">
        <f>$N$724-I713*($N$724-$N$711)</f>
        <v>305.09180769230767</v>
      </c>
      <c r="E713" s="164">
        <f>$N$711-O713*($N$711-$N$701)</f>
        <v>298.89</v>
      </c>
      <c r="F713" t="str">
        <f t="shared" si="44"/>
        <v>57.7 percent up in Kasimovian international stage</v>
      </c>
      <c r="G713" t="str">
        <f t="shared" si="45"/>
        <v>100 percent up in Gzhelian international stage</v>
      </c>
      <c r="I713" s="8">
        <v>0.57692307692307188</v>
      </c>
      <c r="J713" s="160">
        <f t="shared" si="46"/>
        <v>57.7</v>
      </c>
      <c r="K713" s="9" t="s">
        <v>105</v>
      </c>
      <c r="L713" s="5" t="s">
        <v>945</v>
      </c>
      <c r="M713" s="7" t="s">
        <v>945</v>
      </c>
      <c r="N713" s="93"/>
      <c r="O713" s="21">
        <v>1</v>
      </c>
      <c r="P713" s="160">
        <f t="shared" si="47"/>
        <v>100</v>
      </c>
      <c r="Q713" s="22" t="s">
        <v>104</v>
      </c>
      <c r="R713" s="9" t="s">
        <v>1499</v>
      </c>
      <c r="S713" s="8" t="s">
        <v>1466</v>
      </c>
    </row>
    <row r="714" spans="1:19">
      <c r="A714" s="128" t="s">
        <v>1552</v>
      </c>
      <c r="B714" s="124" t="s">
        <v>292</v>
      </c>
      <c r="C714" s="5" t="s">
        <v>1000</v>
      </c>
      <c r="D714" s="164">
        <f>$N$724-I714*($N$724-$N$711)</f>
        <v>306.37726923076923</v>
      </c>
      <c r="E714" s="164">
        <f>$N$724-O714*($N$724-$N$711)</f>
        <v>305.09180769230767</v>
      </c>
      <c r="F714" t="str">
        <f t="shared" si="44"/>
        <v>19.2 percent up in Kasimovian international stage</v>
      </c>
      <c r="G714" t="str">
        <f t="shared" si="45"/>
        <v>57.7 percent up in Kasimovian international stage</v>
      </c>
      <c r="I714" s="8">
        <v>0.19230769230769063</v>
      </c>
      <c r="J714" s="160">
        <f t="shared" si="46"/>
        <v>19.2</v>
      </c>
      <c r="K714" s="9" t="s">
        <v>105</v>
      </c>
      <c r="L714" s="5" t="s">
        <v>945</v>
      </c>
      <c r="M714" s="7" t="s">
        <v>945</v>
      </c>
      <c r="N714" s="93"/>
      <c r="O714" s="21">
        <v>0.57692307692307188</v>
      </c>
      <c r="P714" s="160">
        <f t="shared" si="47"/>
        <v>57.7</v>
      </c>
      <c r="Q714" s="22" t="s">
        <v>105</v>
      </c>
      <c r="R714" s="9" t="s">
        <v>1500</v>
      </c>
      <c r="S714" s="8">
        <v>0.38461538461538464</v>
      </c>
    </row>
    <row r="715" spans="1:19">
      <c r="A715" s="128" t="s">
        <v>1552</v>
      </c>
      <c r="B715" s="124" t="s">
        <v>1164</v>
      </c>
      <c r="C715" s="5" t="s">
        <v>945</v>
      </c>
      <c r="D715" s="164">
        <f>$N$724-I715*($N$724-$N$711)</f>
        <v>306.40433157894734</v>
      </c>
      <c r="E715" s="164">
        <f>$N$724-O715*($N$724-$N$711)</f>
        <v>305.26094736842106</v>
      </c>
      <c r="F715" t="str">
        <f t="shared" si="44"/>
        <v>18.4 percent up in Kasimovian international stage</v>
      </c>
      <c r="G715" t="str">
        <f t="shared" si="45"/>
        <v>52.6 percent up in Kasimovian international stage</v>
      </c>
      <c r="I715" s="8">
        <v>0.18421052631579637</v>
      </c>
      <c r="J715" s="160">
        <f t="shared" si="46"/>
        <v>18.399999999999999</v>
      </c>
      <c r="K715" s="9" t="s">
        <v>105</v>
      </c>
      <c r="L715" s="5" t="s">
        <v>945</v>
      </c>
      <c r="M715" s="7" t="s">
        <v>945</v>
      </c>
      <c r="N715" s="93"/>
      <c r="O715" s="21">
        <v>0.52631578947367275</v>
      </c>
      <c r="P715" s="160">
        <f t="shared" si="47"/>
        <v>52.6</v>
      </c>
      <c r="Q715" s="22" t="s">
        <v>105</v>
      </c>
      <c r="R715" s="9" t="s">
        <v>1500</v>
      </c>
      <c r="S715" s="8">
        <v>0.34210526315787615</v>
      </c>
    </row>
    <row r="716" spans="1:19">
      <c r="A716" s="128" t="s">
        <v>1552</v>
      </c>
      <c r="B716" s="124" t="s">
        <v>285</v>
      </c>
      <c r="C716" s="5" t="s">
        <v>945</v>
      </c>
      <c r="D716" s="164">
        <f>$N$724-I716*($N$724-$N$711)</f>
        <v>307.02</v>
      </c>
      <c r="E716" s="164">
        <f>$N$724-O716*($N$724-$N$711)</f>
        <v>305.09180769230767</v>
      </c>
      <c r="F716" t="str">
        <f t="shared" si="44"/>
        <v>0 percent up in Kasimovian international stage</v>
      </c>
      <c r="G716" t="str">
        <f t="shared" si="45"/>
        <v>57.7 percent up in Kasimovian international stage</v>
      </c>
      <c r="I716" s="8">
        <v>0</v>
      </c>
      <c r="J716" s="160">
        <f t="shared" si="46"/>
        <v>0</v>
      </c>
      <c r="K716" s="9" t="s">
        <v>105</v>
      </c>
      <c r="L716" s="5" t="s">
        <v>945</v>
      </c>
      <c r="M716" s="7" t="s">
        <v>945</v>
      </c>
      <c r="N716" s="93"/>
      <c r="O716" s="21">
        <v>0.57692307692307188</v>
      </c>
      <c r="P716" s="160">
        <f t="shared" si="47"/>
        <v>57.7</v>
      </c>
      <c r="Q716" s="22" t="s">
        <v>105</v>
      </c>
      <c r="R716" s="9" t="s">
        <v>1501</v>
      </c>
      <c r="S716" s="8" t="s">
        <v>1466</v>
      </c>
    </row>
    <row r="717" spans="1:19">
      <c r="A717" s="128" t="s">
        <v>1552</v>
      </c>
      <c r="B717" s="124" t="s">
        <v>1046</v>
      </c>
      <c r="C717" s="5" t="s">
        <v>1073</v>
      </c>
      <c r="D717" s="164">
        <f>$N$724-I717*($N$724-$N$711)</f>
        <v>307.02</v>
      </c>
      <c r="E717" s="164">
        <f>$N$724-O717*($N$724-$N$711)</f>
        <v>306.40433157894734</v>
      </c>
      <c r="F717" t="str">
        <f t="shared" si="44"/>
        <v>0 percent up in Kasimovian international stage</v>
      </c>
      <c r="G717" t="str">
        <f t="shared" si="45"/>
        <v>18.4 percent up in Kasimovian international stage</v>
      </c>
      <c r="I717" s="8">
        <v>0</v>
      </c>
      <c r="J717" s="160">
        <f t="shared" si="46"/>
        <v>0</v>
      </c>
      <c r="K717" s="9" t="s">
        <v>105</v>
      </c>
      <c r="L717" s="5" t="s">
        <v>945</v>
      </c>
      <c r="M717" s="7" t="s">
        <v>945</v>
      </c>
      <c r="N717" s="93"/>
      <c r="O717" s="21">
        <v>0.18421052631579637</v>
      </c>
      <c r="P717" s="160">
        <f t="shared" si="47"/>
        <v>18.399999999999999</v>
      </c>
      <c r="Q717" s="22" t="s">
        <v>105</v>
      </c>
      <c r="R717" s="9" t="s">
        <v>1501</v>
      </c>
      <c r="S717" s="8" t="s">
        <v>1466</v>
      </c>
    </row>
    <row r="718" spans="1:19">
      <c r="A718" s="128" t="s">
        <v>1552</v>
      </c>
      <c r="B718" s="124" t="s">
        <v>326</v>
      </c>
      <c r="C718" s="5" t="s">
        <v>1000</v>
      </c>
      <c r="D718" s="164">
        <f>$N$724-I718*($N$724-$N$711)</f>
        <v>307.02</v>
      </c>
      <c r="E718" s="164">
        <f>$N$724-O718*($N$724-$N$711)</f>
        <v>306.37726923076923</v>
      </c>
      <c r="F718" t="str">
        <f t="shared" si="44"/>
        <v>0 percent up in Kasimovian international stage</v>
      </c>
      <c r="G718" t="str">
        <f t="shared" si="45"/>
        <v>19.2 percent up in Kasimovian international stage</v>
      </c>
      <c r="I718" s="8">
        <v>0</v>
      </c>
      <c r="J718" s="160">
        <f t="shared" si="46"/>
        <v>0</v>
      </c>
      <c r="K718" s="9" t="s">
        <v>105</v>
      </c>
      <c r="L718" s="5" t="s">
        <v>945</v>
      </c>
      <c r="M718" s="7" t="s">
        <v>945</v>
      </c>
      <c r="N718" s="93"/>
      <c r="O718" s="21">
        <v>0.19230769230769063</v>
      </c>
      <c r="P718" s="160">
        <f t="shared" si="47"/>
        <v>19.2</v>
      </c>
      <c r="Q718" s="22" t="s">
        <v>105</v>
      </c>
      <c r="R718" s="9" t="s">
        <v>1501</v>
      </c>
      <c r="S718" s="8" t="s">
        <v>1466</v>
      </c>
    </row>
    <row r="719" spans="1:19">
      <c r="A719" s="128" t="s">
        <v>1552</v>
      </c>
      <c r="B719" s="124" t="s">
        <v>739</v>
      </c>
      <c r="C719" s="5" t="s">
        <v>18</v>
      </c>
      <c r="D719" s="164">
        <f>$N$724-I719*($N$724-$N$711)</f>
        <v>307.02</v>
      </c>
      <c r="E719" s="164">
        <f>$N$724-O719*($N$724-$N$711)</f>
        <v>305.09180769230767</v>
      </c>
      <c r="F719" t="str">
        <f t="shared" si="44"/>
        <v>0 percent up in Kasimovian international stage</v>
      </c>
      <c r="G719" t="str">
        <f t="shared" si="45"/>
        <v>57.7 percent up in Kasimovian international stage</v>
      </c>
      <c r="I719" s="8">
        <v>0</v>
      </c>
      <c r="J719" s="160">
        <f t="shared" si="46"/>
        <v>0</v>
      </c>
      <c r="K719" s="9" t="s">
        <v>105</v>
      </c>
      <c r="L719" s="5" t="s">
        <v>945</v>
      </c>
      <c r="M719" s="7" t="s">
        <v>945</v>
      </c>
      <c r="N719" s="93"/>
      <c r="O719" s="21">
        <v>0.57692307692307188</v>
      </c>
      <c r="P719" s="160">
        <f t="shared" si="47"/>
        <v>57.7</v>
      </c>
      <c r="Q719" s="22" t="s">
        <v>105</v>
      </c>
      <c r="R719" s="9" t="s">
        <v>1501</v>
      </c>
      <c r="S719" s="8" t="s">
        <v>1466</v>
      </c>
    </row>
    <row r="720" spans="1:19">
      <c r="A720" s="128" t="s">
        <v>1552</v>
      </c>
      <c r="B720" s="126" t="s">
        <v>446</v>
      </c>
      <c r="C720" s="5" t="s">
        <v>945</v>
      </c>
      <c r="D720" s="164">
        <f>$N$724-I720*($N$724-$N$711)</f>
        <v>307.02</v>
      </c>
      <c r="E720" s="164">
        <f>$N$711-O720*($N$711-$N$701)</f>
        <v>298.89</v>
      </c>
      <c r="F720" t="str">
        <f t="shared" si="44"/>
        <v>0 percent up in Kasimovian international stage</v>
      </c>
      <c r="G720" t="str">
        <f t="shared" si="45"/>
        <v>100 percent up in Gzhelian international stage</v>
      </c>
      <c r="I720" s="8">
        <v>0</v>
      </c>
      <c r="J720" s="160">
        <f t="shared" si="46"/>
        <v>0</v>
      </c>
      <c r="K720" s="9" t="s">
        <v>105</v>
      </c>
      <c r="L720" s="5" t="s">
        <v>945</v>
      </c>
      <c r="M720" s="7" t="s">
        <v>945</v>
      </c>
      <c r="N720" s="93"/>
      <c r="O720" s="21">
        <v>1</v>
      </c>
      <c r="P720" s="160">
        <f t="shared" si="47"/>
        <v>100</v>
      </c>
      <c r="Q720" s="22" t="s">
        <v>104</v>
      </c>
      <c r="R720" s="9" t="s">
        <v>1498</v>
      </c>
      <c r="S720" s="8" t="s">
        <v>1466</v>
      </c>
    </row>
    <row r="721" spans="1:19">
      <c r="A721" s="128" t="s">
        <v>1552</v>
      </c>
      <c r="B721" s="124" t="s">
        <v>391</v>
      </c>
      <c r="C721" s="5" t="s">
        <v>16</v>
      </c>
      <c r="D721" s="164">
        <f>$N$724-I721*($N$724-$N$711)</f>
        <v>307.02</v>
      </c>
      <c r="E721" s="164">
        <f>$N$711-O721*($N$711-$N$701)</f>
        <v>298.89</v>
      </c>
      <c r="F721" t="str">
        <f t="shared" si="44"/>
        <v>0 percent up in Kasimovian international stage</v>
      </c>
      <c r="G721" t="str">
        <f t="shared" si="45"/>
        <v>100 percent up in Gzhelian international stage</v>
      </c>
      <c r="I721" s="8">
        <v>0</v>
      </c>
      <c r="J721" s="160">
        <f t="shared" si="46"/>
        <v>0</v>
      </c>
      <c r="K721" s="9" t="s">
        <v>105</v>
      </c>
      <c r="L721" s="5" t="s">
        <v>945</v>
      </c>
      <c r="M721" s="7" t="s">
        <v>945</v>
      </c>
      <c r="N721" s="93"/>
      <c r="O721" s="21">
        <v>1</v>
      </c>
      <c r="P721" s="160">
        <f t="shared" si="47"/>
        <v>100</v>
      </c>
      <c r="Q721" s="22" t="s">
        <v>104</v>
      </c>
      <c r="R721" s="9" t="s">
        <v>1498</v>
      </c>
      <c r="S721" s="8" t="s">
        <v>1466</v>
      </c>
    </row>
    <row r="722" spans="1:19">
      <c r="A722" s="128" t="s">
        <v>1552</v>
      </c>
      <c r="B722" s="125" t="s">
        <v>392</v>
      </c>
      <c r="C722" s="5" t="s">
        <v>945</v>
      </c>
      <c r="D722" s="164">
        <f>$N$724-I722*($N$724-$N$711)</f>
        <v>307.02</v>
      </c>
      <c r="E722" s="164">
        <f>$N$724-O722*($N$724-$N$711)</f>
        <v>303.67779999999999</v>
      </c>
      <c r="F722" t="str">
        <f t="shared" si="44"/>
        <v>0 percent up in Kasimovian international stage</v>
      </c>
      <c r="G722" t="str">
        <f t="shared" si="45"/>
        <v>100 percent up in Kasimovian international stage</v>
      </c>
      <c r="I722" s="8">
        <v>0</v>
      </c>
      <c r="J722" s="160">
        <f t="shared" si="46"/>
        <v>0</v>
      </c>
      <c r="K722" s="9" t="s">
        <v>105</v>
      </c>
      <c r="L722" s="5" t="s">
        <v>945</v>
      </c>
      <c r="M722" s="7" t="s">
        <v>945</v>
      </c>
      <c r="N722" s="93"/>
      <c r="O722" s="21">
        <v>1</v>
      </c>
      <c r="P722" s="160">
        <f t="shared" si="47"/>
        <v>100</v>
      </c>
      <c r="Q722" s="22" t="s">
        <v>105</v>
      </c>
      <c r="R722" s="9" t="s">
        <v>1498</v>
      </c>
      <c r="S722" s="8" t="s">
        <v>1466</v>
      </c>
    </row>
    <row r="723" spans="1:19">
      <c r="A723" s="128" t="s">
        <v>1552</v>
      </c>
      <c r="B723" s="124" t="s">
        <v>105</v>
      </c>
      <c r="C723" s="5" t="s">
        <v>945</v>
      </c>
      <c r="D723" s="164">
        <f>$N$724-I723*($N$724-$N$711)</f>
        <v>307.02</v>
      </c>
      <c r="E723" s="164">
        <f>$N$724-O723*($N$724-$N$711)</f>
        <v>303.67779999999999</v>
      </c>
      <c r="F723" t="str">
        <f t="shared" si="44"/>
        <v>0 percent up in Kasimovian international stage</v>
      </c>
      <c r="G723" t="str">
        <f t="shared" si="45"/>
        <v>100 percent up in Kasimovian international stage</v>
      </c>
      <c r="I723" s="8">
        <v>0</v>
      </c>
      <c r="J723" s="160">
        <f t="shared" si="46"/>
        <v>0</v>
      </c>
      <c r="K723" s="9" t="s">
        <v>105</v>
      </c>
      <c r="L723" s="5" t="s">
        <v>1505</v>
      </c>
      <c r="M723" s="7" t="s">
        <v>223</v>
      </c>
      <c r="N723" s="94">
        <f>Master_Chronostrat!I113</f>
        <v>307.02</v>
      </c>
      <c r="O723" s="21">
        <v>1</v>
      </c>
      <c r="P723" s="160">
        <f t="shared" si="47"/>
        <v>100</v>
      </c>
      <c r="Q723" s="22" t="s">
        <v>105</v>
      </c>
      <c r="R723" s="9" t="s">
        <v>1505</v>
      </c>
      <c r="S723" s="8" t="s">
        <v>1466</v>
      </c>
    </row>
    <row r="724" spans="1:19">
      <c r="A724" s="128" t="s">
        <v>1552</v>
      </c>
      <c r="B724" s="124" t="s">
        <v>430</v>
      </c>
      <c r="C724" s="5" t="s">
        <v>945</v>
      </c>
      <c r="D724" s="164">
        <f>$N$724-I724*($N$724-$N$711)</f>
        <v>307.02</v>
      </c>
      <c r="E724" s="164">
        <f>$N$711-O724*($N$711-$N$701)</f>
        <v>298.89</v>
      </c>
      <c r="F724" t="str">
        <f t="shared" si="44"/>
        <v>0 percent up in Kasimovian international stage</v>
      </c>
      <c r="G724" t="str">
        <f t="shared" si="45"/>
        <v>100 percent up in Gzhelian international stage</v>
      </c>
      <c r="I724" s="8">
        <v>0</v>
      </c>
      <c r="J724" s="160">
        <f t="shared" si="46"/>
        <v>0</v>
      </c>
      <c r="K724" s="9" t="s">
        <v>105</v>
      </c>
      <c r="L724" s="5" t="s">
        <v>1505</v>
      </c>
      <c r="M724" s="7" t="s">
        <v>260</v>
      </c>
      <c r="N724" s="94">
        <f>Master_Chronostrat!I113</f>
        <v>307.02</v>
      </c>
      <c r="O724" s="21">
        <v>1</v>
      </c>
      <c r="P724" s="160">
        <f t="shared" si="47"/>
        <v>100</v>
      </c>
      <c r="Q724" s="22" t="s">
        <v>104</v>
      </c>
      <c r="R724" s="9" t="s">
        <v>1503</v>
      </c>
      <c r="S724" s="8" t="s">
        <v>1466</v>
      </c>
    </row>
    <row r="725" spans="1:19">
      <c r="A725" s="128" t="s">
        <v>1552</v>
      </c>
      <c r="B725" s="124" t="s">
        <v>347</v>
      </c>
      <c r="C725" s="5" t="s">
        <v>1000</v>
      </c>
      <c r="D725" s="164">
        <f>$N$748-I725*($N$748-$N$724)</f>
        <v>308.11442307692306</v>
      </c>
      <c r="E725" s="164">
        <f>$N$748-O725*($N$748-$N$724)</f>
        <v>307.02</v>
      </c>
      <c r="F725" t="str">
        <f t="shared" si="44"/>
        <v>86.5 percent up in Moscovian international stage</v>
      </c>
      <c r="G725" t="str">
        <f t="shared" si="45"/>
        <v>100 percent up in Moscovian international stage</v>
      </c>
      <c r="I725" s="8">
        <v>0.86538461538461731</v>
      </c>
      <c r="J725" s="160">
        <f t="shared" si="46"/>
        <v>86.5</v>
      </c>
      <c r="K725" s="9" t="s">
        <v>106</v>
      </c>
      <c r="L725" s="5" t="s">
        <v>945</v>
      </c>
      <c r="M725" s="7" t="s">
        <v>945</v>
      </c>
      <c r="N725" s="93"/>
      <c r="O725" s="21">
        <v>1</v>
      </c>
      <c r="P725" s="160">
        <f t="shared" si="47"/>
        <v>100</v>
      </c>
      <c r="Q725" s="22" t="s">
        <v>106</v>
      </c>
      <c r="R725" s="9" t="s">
        <v>1502</v>
      </c>
      <c r="S725" s="8" t="s">
        <v>1466</v>
      </c>
    </row>
    <row r="726" spans="1:19">
      <c r="A726" s="128" t="s">
        <v>1552</v>
      </c>
      <c r="B726" s="125" t="s">
        <v>1025</v>
      </c>
      <c r="C726" s="5" t="s">
        <v>945</v>
      </c>
      <c r="D726" s="164">
        <f>$N$748-I726*($N$748-$N$724)</f>
        <v>309.0524999999999</v>
      </c>
      <c r="E726" s="164">
        <f>$N$748-O726*($N$748-$N$724)</f>
        <v>307.02</v>
      </c>
      <c r="F726" t="str">
        <f t="shared" si="44"/>
        <v>75 percent up in Moscovian international stage</v>
      </c>
      <c r="G726" t="str">
        <f t="shared" si="45"/>
        <v>100 percent up in Moscovian international stage</v>
      </c>
      <c r="I726" s="8">
        <v>0.75000000000000822</v>
      </c>
      <c r="J726" s="160">
        <f t="shared" si="46"/>
        <v>75</v>
      </c>
      <c r="K726" s="9" t="s">
        <v>106</v>
      </c>
      <c r="L726" s="5" t="s">
        <v>945</v>
      </c>
      <c r="M726" s="7" t="s">
        <v>945</v>
      </c>
      <c r="N726" s="93"/>
      <c r="O726" s="21">
        <v>1</v>
      </c>
      <c r="P726" s="160">
        <f t="shared" si="47"/>
        <v>100</v>
      </c>
      <c r="Q726" s="22" t="s">
        <v>106</v>
      </c>
      <c r="R726" s="9" t="s">
        <v>1502</v>
      </c>
      <c r="S726" s="8" t="s">
        <v>1466</v>
      </c>
    </row>
    <row r="727" spans="1:19">
      <c r="A727" s="128" t="s">
        <v>1552</v>
      </c>
      <c r="B727" s="125" t="s">
        <v>412</v>
      </c>
      <c r="C727" s="5" t="s">
        <v>945</v>
      </c>
      <c r="D727" s="164">
        <f>$N$748-I727*($N$748-$N$724)</f>
        <v>309.0524999999999</v>
      </c>
      <c r="E727" s="164">
        <f>$N$748-O727*($N$748-$N$724)</f>
        <v>307.02</v>
      </c>
      <c r="F727" t="str">
        <f t="shared" si="44"/>
        <v>75 percent up in Moscovian international stage</v>
      </c>
      <c r="G727" t="str">
        <f t="shared" si="45"/>
        <v>100 percent up in Moscovian international stage</v>
      </c>
      <c r="I727" s="8">
        <v>0.75000000000000822</v>
      </c>
      <c r="J727" s="160">
        <f t="shared" si="46"/>
        <v>75</v>
      </c>
      <c r="K727" s="9" t="s">
        <v>106</v>
      </c>
      <c r="L727" s="5" t="s">
        <v>945</v>
      </c>
      <c r="M727" s="7" t="s">
        <v>945</v>
      </c>
      <c r="N727" s="93"/>
      <c r="O727" s="21">
        <v>1</v>
      </c>
      <c r="P727" s="160">
        <f t="shared" si="47"/>
        <v>100</v>
      </c>
      <c r="Q727" s="22" t="s">
        <v>106</v>
      </c>
      <c r="R727" s="9" t="s">
        <v>1502</v>
      </c>
      <c r="S727" s="8" t="s">
        <v>1466</v>
      </c>
    </row>
    <row r="728" spans="1:19">
      <c r="A728" s="128" t="s">
        <v>1552</v>
      </c>
      <c r="B728" s="124" t="s">
        <v>583</v>
      </c>
      <c r="C728" s="5" t="s">
        <v>945</v>
      </c>
      <c r="D728" s="164">
        <f>$N$748-I728*($N$748-$N$724)</f>
        <v>309.36519230769227</v>
      </c>
      <c r="E728" s="164">
        <f>$N$748-O728*($N$748-$N$724)</f>
        <v>307.02</v>
      </c>
      <c r="F728" t="str">
        <f t="shared" si="44"/>
        <v>71.2 percent up in Moscovian international stage</v>
      </c>
      <c r="G728" t="str">
        <f t="shared" si="45"/>
        <v>100 percent up in Moscovian international stage</v>
      </c>
      <c r="I728" s="8">
        <v>0.7115384615384609</v>
      </c>
      <c r="J728" s="160">
        <f t="shared" si="46"/>
        <v>71.2</v>
      </c>
      <c r="K728" s="9" t="s">
        <v>106</v>
      </c>
      <c r="L728" s="5" t="s">
        <v>945</v>
      </c>
      <c r="M728" s="7" t="s">
        <v>945</v>
      </c>
      <c r="N728" s="93"/>
      <c r="O728" s="21">
        <v>1</v>
      </c>
      <c r="P728" s="160">
        <f t="shared" si="47"/>
        <v>100</v>
      </c>
      <c r="Q728" s="22" t="s">
        <v>106</v>
      </c>
      <c r="R728" s="9" t="s">
        <v>1502</v>
      </c>
      <c r="S728" s="8" t="s">
        <v>1466</v>
      </c>
    </row>
    <row r="729" spans="1:19">
      <c r="A729" s="128" t="s">
        <v>1552</v>
      </c>
      <c r="B729" s="124" t="s">
        <v>584</v>
      </c>
      <c r="C729" s="5" t="s">
        <v>18</v>
      </c>
      <c r="D729" s="164">
        <f>$N$748-I729*($N$748-$N$724)</f>
        <v>309.36519230769227</v>
      </c>
      <c r="E729" s="164">
        <f>$N$748-O729*($N$748-$N$724)</f>
        <v>307.02</v>
      </c>
      <c r="F729" t="str">
        <f t="shared" si="44"/>
        <v>71.2 percent up in Moscovian international stage</v>
      </c>
      <c r="G729" t="str">
        <f t="shared" si="45"/>
        <v>100 percent up in Moscovian international stage</v>
      </c>
      <c r="I729" s="8">
        <v>0.7115384615384609</v>
      </c>
      <c r="J729" s="160">
        <f t="shared" si="46"/>
        <v>71.2</v>
      </c>
      <c r="K729" s="9" t="s">
        <v>106</v>
      </c>
      <c r="L729" s="5" t="s">
        <v>945</v>
      </c>
      <c r="M729" s="7" t="s">
        <v>945</v>
      </c>
      <c r="N729" s="93"/>
      <c r="O729" s="21">
        <v>1</v>
      </c>
      <c r="P729" s="160">
        <f t="shared" si="47"/>
        <v>100</v>
      </c>
      <c r="Q729" s="22" t="s">
        <v>106</v>
      </c>
      <c r="R729" s="9" t="s">
        <v>1502</v>
      </c>
      <c r="S729" s="8" t="s">
        <v>1466</v>
      </c>
    </row>
    <row r="730" spans="1:19">
      <c r="A730" s="128" t="s">
        <v>1552</v>
      </c>
      <c r="B730" s="124" t="s">
        <v>369</v>
      </c>
      <c r="C730" s="5" t="s">
        <v>1000</v>
      </c>
      <c r="D730" s="164">
        <f>$N$748-I730*($N$748-$N$724)</f>
        <v>309.36519230769227</v>
      </c>
      <c r="E730" s="164">
        <f>$N$748-O730*($N$748-$N$724)</f>
        <v>308.11442307692306</v>
      </c>
      <c r="F730" t="str">
        <f t="shared" si="44"/>
        <v>71.2 percent up in Moscovian international stage</v>
      </c>
      <c r="G730" t="str">
        <f t="shared" si="45"/>
        <v>86.5 percent up in Moscovian international stage</v>
      </c>
      <c r="I730" s="8">
        <v>0.7115384615384609</v>
      </c>
      <c r="J730" s="160">
        <f t="shared" si="46"/>
        <v>71.2</v>
      </c>
      <c r="K730" s="9" t="s">
        <v>106</v>
      </c>
      <c r="L730" s="5" t="s">
        <v>945</v>
      </c>
      <c r="M730" s="7" t="s">
        <v>945</v>
      </c>
      <c r="N730" s="93"/>
      <c r="O730" s="21">
        <v>0.86538461538461731</v>
      </c>
      <c r="P730" s="160">
        <f t="shared" si="47"/>
        <v>86.5</v>
      </c>
      <c r="Q730" s="22" t="s">
        <v>106</v>
      </c>
      <c r="R730" s="9" t="s">
        <v>1500</v>
      </c>
      <c r="S730" s="8">
        <v>0.15384615384616132</v>
      </c>
    </row>
    <row r="731" spans="1:19">
      <c r="A731" s="128" t="s">
        <v>1552</v>
      </c>
      <c r="B731" s="124" t="s">
        <v>1047</v>
      </c>
      <c r="C731" s="5" t="s">
        <v>1073</v>
      </c>
      <c r="D731" s="164">
        <f>$N$748-I731*($N$748-$N$724)</f>
        <v>309.36866666666668</v>
      </c>
      <c r="E731" s="164">
        <f>$N$748-O731*($N$748-$N$724)</f>
        <v>307.02</v>
      </c>
      <c r="F731" t="str">
        <f t="shared" si="44"/>
        <v>71.1 percent up in Moscovian international stage</v>
      </c>
      <c r="G731" t="str">
        <f t="shared" si="45"/>
        <v>100 percent up in Moscovian international stage</v>
      </c>
      <c r="I731" s="8">
        <v>0.71111111111110359</v>
      </c>
      <c r="J731" s="160">
        <f t="shared" si="46"/>
        <v>71.099999999999994</v>
      </c>
      <c r="K731" s="9" t="s">
        <v>106</v>
      </c>
      <c r="L731" s="5" t="s">
        <v>945</v>
      </c>
      <c r="M731" s="7" t="s">
        <v>945</v>
      </c>
      <c r="N731" s="93"/>
      <c r="O731" s="21">
        <v>1</v>
      </c>
      <c r="P731" s="160">
        <f t="shared" si="47"/>
        <v>100</v>
      </c>
      <c r="Q731" s="22" t="s">
        <v>106</v>
      </c>
      <c r="R731" s="9" t="s">
        <v>1502</v>
      </c>
      <c r="S731" s="8" t="s">
        <v>1466</v>
      </c>
    </row>
    <row r="732" spans="1:19">
      <c r="A732" s="128" t="s">
        <v>1552</v>
      </c>
      <c r="B732" s="125" t="s">
        <v>1024</v>
      </c>
      <c r="C732" s="5" t="s">
        <v>945</v>
      </c>
      <c r="D732" s="164">
        <f>$N$748-I732*($N$748-$N$724)</f>
        <v>311.08499999999992</v>
      </c>
      <c r="E732" s="164">
        <f>$N$748-O732*($N$748-$N$724)</f>
        <v>309.0524999999999</v>
      </c>
      <c r="F732" t="str">
        <f t="shared" si="44"/>
        <v>50 percent up in Moscovian international stage</v>
      </c>
      <c r="G732" t="str">
        <f t="shared" si="45"/>
        <v>75 percent up in Moscovian international stage</v>
      </c>
      <c r="I732" s="8">
        <v>0.50000000000000544</v>
      </c>
      <c r="J732" s="160">
        <f t="shared" si="46"/>
        <v>50</v>
      </c>
      <c r="K732" s="9" t="s">
        <v>106</v>
      </c>
      <c r="L732" s="5" t="s">
        <v>945</v>
      </c>
      <c r="M732" s="7" t="s">
        <v>945</v>
      </c>
      <c r="N732" s="93"/>
      <c r="O732" s="21">
        <v>0.75000000000000822</v>
      </c>
      <c r="P732" s="160">
        <f t="shared" si="47"/>
        <v>75</v>
      </c>
      <c r="Q732" s="22" t="s">
        <v>106</v>
      </c>
      <c r="R732" s="9" t="s">
        <v>1500</v>
      </c>
      <c r="S732" s="8">
        <v>0.25000000000000172</v>
      </c>
    </row>
    <row r="733" spans="1:19">
      <c r="A733" s="128" t="s">
        <v>1552</v>
      </c>
      <c r="B733" s="125" t="s">
        <v>411</v>
      </c>
      <c r="C733" s="5" t="s">
        <v>945</v>
      </c>
      <c r="D733" s="164">
        <f>$N$748-I733*($N$748-$N$724)</f>
        <v>311.08499999999992</v>
      </c>
      <c r="E733" s="164">
        <f>$N$748-O733*($N$748-$N$724)</f>
        <v>309.0524999999999</v>
      </c>
      <c r="F733" t="str">
        <f t="shared" si="44"/>
        <v>50 percent up in Moscovian international stage</v>
      </c>
      <c r="G733" t="str">
        <f t="shared" si="45"/>
        <v>75 percent up in Moscovian international stage</v>
      </c>
      <c r="I733" s="8">
        <v>0.50000000000000544</v>
      </c>
      <c r="J733" s="160">
        <f t="shared" si="46"/>
        <v>50</v>
      </c>
      <c r="K733" s="9" t="s">
        <v>106</v>
      </c>
      <c r="L733" s="5" t="s">
        <v>945</v>
      </c>
      <c r="M733" s="7" t="s">
        <v>945</v>
      </c>
      <c r="N733" s="93"/>
      <c r="O733" s="21">
        <v>0.75000000000000822</v>
      </c>
      <c r="P733" s="160">
        <f t="shared" si="47"/>
        <v>75</v>
      </c>
      <c r="Q733" s="22" t="s">
        <v>106</v>
      </c>
      <c r="R733" s="9" t="s">
        <v>1500</v>
      </c>
      <c r="S733" s="8">
        <v>0.25000000000000172</v>
      </c>
    </row>
    <row r="734" spans="1:19">
      <c r="A734" s="128" t="s">
        <v>1552</v>
      </c>
      <c r="B734" s="124" t="s">
        <v>323</v>
      </c>
      <c r="C734" s="5" t="s">
        <v>1000</v>
      </c>
      <c r="D734" s="164">
        <f>$N$748-I734*($N$748-$N$724)</f>
        <v>311.24134615384611</v>
      </c>
      <c r="E734" s="164">
        <f>$N$748-O734*($N$748-$N$724)</f>
        <v>309.36519230769227</v>
      </c>
      <c r="F734" t="str">
        <f t="shared" si="44"/>
        <v>48.1 percent up in Moscovian international stage</v>
      </c>
      <c r="G734" t="str">
        <f t="shared" si="45"/>
        <v>71.2 percent up in Moscovian international stage</v>
      </c>
      <c r="I734" s="8">
        <v>0.48076923076923184</v>
      </c>
      <c r="J734" s="160">
        <f t="shared" si="46"/>
        <v>48.1</v>
      </c>
      <c r="K734" s="9" t="s">
        <v>106</v>
      </c>
      <c r="L734" s="5" t="s">
        <v>945</v>
      </c>
      <c r="M734" s="7" t="s">
        <v>945</v>
      </c>
      <c r="N734" s="93"/>
      <c r="O734" s="21">
        <v>0.7115384615384609</v>
      </c>
      <c r="P734" s="160">
        <f t="shared" si="47"/>
        <v>71.2</v>
      </c>
      <c r="Q734" s="22" t="s">
        <v>106</v>
      </c>
      <c r="R734" s="9" t="s">
        <v>1500</v>
      </c>
      <c r="S734" s="8">
        <v>0.23076923076922809</v>
      </c>
    </row>
    <row r="735" spans="1:19">
      <c r="A735" s="128" t="s">
        <v>1552</v>
      </c>
      <c r="B735" s="124" t="s">
        <v>724</v>
      </c>
      <c r="C735" s="5" t="s">
        <v>20</v>
      </c>
      <c r="D735" s="164">
        <f>$N$748-I735*($N$748-$N$724)</f>
        <v>312.49211538461537</v>
      </c>
      <c r="E735" s="164">
        <f>$N$711-O735*($N$711-$N$701)</f>
        <v>298.89</v>
      </c>
      <c r="F735" t="str">
        <f t="shared" si="44"/>
        <v>32.7 percent up in Moscovian international stage</v>
      </c>
      <c r="G735" t="str">
        <f t="shared" si="45"/>
        <v>100 percent up in Gzhelian international stage</v>
      </c>
      <c r="I735" s="8">
        <v>0.32692307692307543</v>
      </c>
      <c r="J735" s="160">
        <f t="shared" si="46"/>
        <v>32.700000000000003</v>
      </c>
      <c r="K735" s="9" t="s">
        <v>106</v>
      </c>
      <c r="L735" s="5" t="s">
        <v>945</v>
      </c>
      <c r="M735" s="7" t="s">
        <v>945</v>
      </c>
      <c r="N735" s="93"/>
      <c r="O735" s="21">
        <v>1</v>
      </c>
      <c r="P735" s="160">
        <f t="shared" si="47"/>
        <v>100</v>
      </c>
      <c r="Q735" s="22" t="s">
        <v>104</v>
      </c>
      <c r="R735" s="9" t="s">
        <v>1499</v>
      </c>
      <c r="S735" s="8" t="s">
        <v>1466</v>
      </c>
    </row>
    <row r="736" spans="1:19">
      <c r="A736" s="128" t="s">
        <v>1552</v>
      </c>
      <c r="B736" s="125" t="s">
        <v>1023</v>
      </c>
      <c r="C736" s="5" t="s">
        <v>945</v>
      </c>
      <c r="D736" s="164">
        <f>$N$748-I736*($N$748-$N$724)</f>
        <v>313.11749999999995</v>
      </c>
      <c r="E736" s="164">
        <f>$N$748-O736*($N$748-$N$724)</f>
        <v>311.08499999999992</v>
      </c>
      <c r="F736" t="str">
        <f t="shared" si="44"/>
        <v>25 percent up in Moscovian international stage</v>
      </c>
      <c r="G736" t="str">
        <f t="shared" si="45"/>
        <v>50 percent up in Moscovian international stage</v>
      </c>
      <c r="I736" s="8">
        <v>0.25000000000000278</v>
      </c>
      <c r="J736" s="160">
        <f t="shared" si="46"/>
        <v>25</v>
      </c>
      <c r="K736" s="9" t="s">
        <v>106</v>
      </c>
      <c r="L736" s="5" t="s">
        <v>945</v>
      </c>
      <c r="M736" s="7" t="s">
        <v>945</v>
      </c>
      <c r="N736" s="93"/>
      <c r="O736" s="21">
        <v>0.50000000000000544</v>
      </c>
      <c r="P736" s="160">
        <f t="shared" si="47"/>
        <v>50</v>
      </c>
      <c r="Q736" s="22" t="s">
        <v>106</v>
      </c>
      <c r="R736" s="9" t="s">
        <v>1500</v>
      </c>
      <c r="S736" s="8">
        <v>0.25000000000000172</v>
      </c>
    </row>
    <row r="737" spans="1:19">
      <c r="A737" s="128" t="s">
        <v>1552</v>
      </c>
      <c r="B737" s="125" t="s">
        <v>410</v>
      </c>
      <c r="C737" s="5" t="s">
        <v>945</v>
      </c>
      <c r="D737" s="164">
        <f>$N$748-I737*($N$748-$N$724)</f>
        <v>313.11749999999995</v>
      </c>
      <c r="E737" s="164">
        <f>$N$748-O737*($N$748-$N$724)</f>
        <v>311.08499999999992</v>
      </c>
      <c r="F737" t="str">
        <f t="shared" si="44"/>
        <v>25 percent up in Moscovian international stage</v>
      </c>
      <c r="G737" t="str">
        <f t="shared" si="45"/>
        <v>50 percent up in Moscovian international stage</v>
      </c>
      <c r="I737" s="8">
        <v>0.25000000000000278</v>
      </c>
      <c r="J737" s="160">
        <f t="shared" si="46"/>
        <v>25</v>
      </c>
      <c r="K737" s="9" t="s">
        <v>106</v>
      </c>
      <c r="L737" s="5" t="s">
        <v>945</v>
      </c>
      <c r="M737" s="7" t="s">
        <v>945</v>
      </c>
      <c r="N737" s="93"/>
      <c r="O737" s="21">
        <v>0.50000000000000544</v>
      </c>
      <c r="P737" s="160">
        <f t="shared" si="47"/>
        <v>50</v>
      </c>
      <c r="Q737" s="22" t="s">
        <v>106</v>
      </c>
      <c r="R737" s="9" t="s">
        <v>1500</v>
      </c>
      <c r="S737" s="8">
        <v>0.25000000000000172</v>
      </c>
    </row>
    <row r="738" spans="1:19">
      <c r="A738" s="128" t="s">
        <v>1552</v>
      </c>
      <c r="B738" s="124" t="s">
        <v>1048</v>
      </c>
      <c r="C738" s="5" t="s">
        <v>1073</v>
      </c>
      <c r="D738" s="164">
        <f>$N$748-I738*($N$748-$N$724)</f>
        <v>313.88533333333334</v>
      </c>
      <c r="E738" s="164">
        <f>$N$748-O738*($N$748-$N$724)</f>
        <v>311.71733333333333</v>
      </c>
      <c r="F738" t="str">
        <f t="shared" si="44"/>
        <v>15.6 percent up in Moscovian international stage</v>
      </c>
      <c r="G738" t="str">
        <f t="shared" si="45"/>
        <v>42.2 percent up in Moscovian international stage</v>
      </c>
      <c r="I738" s="8">
        <v>0.15555555555555289</v>
      </c>
      <c r="J738" s="160">
        <f t="shared" si="46"/>
        <v>15.6</v>
      </c>
      <c r="K738" s="9" t="s">
        <v>106</v>
      </c>
      <c r="L738" s="5" t="s">
        <v>945</v>
      </c>
      <c r="M738" s="7" t="s">
        <v>945</v>
      </c>
      <c r="N738" s="93"/>
      <c r="O738" s="21">
        <v>0.42222222222221811</v>
      </c>
      <c r="P738" s="160">
        <f t="shared" si="47"/>
        <v>42.2</v>
      </c>
      <c r="Q738" s="22" t="s">
        <v>106</v>
      </c>
      <c r="R738" s="9" t="s">
        <v>1500</v>
      </c>
      <c r="S738" s="8">
        <v>0.26666666666666711</v>
      </c>
    </row>
    <row r="739" spans="1:19">
      <c r="A739" s="128" t="s">
        <v>1552</v>
      </c>
      <c r="B739" s="124" t="s">
        <v>499</v>
      </c>
      <c r="C739" s="5" t="s">
        <v>945</v>
      </c>
      <c r="D739" s="164">
        <f>$N$748-I739*($N$748-$N$724)</f>
        <v>315.14999999999998</v>
      </c>
      <c r="E739" s="164">
        <f>$N$748-O739*($N$748-$N$724)</f>
        <v>309.36519230769227</v>
      </c>
      <c r="F739" t="str">
        <f t="shared" si="44"/>
        <v>0 percent up in Moscovian international stage</v>
      </c>
      <c r="G739" t="str">
        <f t="shared" si="45"/>
        <v>71.2 percent up in Moscovian international stage</v>
      </c>
      <c r="I739" s="8">
        <v>0</v>
      </c>
      <c r="J739" s="160">
        <f t="shared" si="46"/>
        <v>0</v>
      </c>
      <c r="K739" s="9" t="s">
        <v>106</v>
      </c>
      <c r="L739" s="5" t="s">
        <v>945</v>
      </c>
      <c r="M739" s="7" t="s">
        <v>945</v>
      </c>
      <c r="N739" s="93"/>
      <c r="O739" s="21">
        <v>0.7115384615384609</v>
      </c>
      <c r="P739" s="160">
        <f t="shared" si="47"/>
        <v>71.2</v>
      </c>
      <c r="Q739" s="22" t="s">
        <v>106</v>
      </c>
      <c r="R739" s="9" t="s">
        <v>1501</v>
      </c>
      <c r="S739" s="8" t="s">
        <v>1466</v>
      </c>
    </row>
    <row r="740" spans="1:19">
      <c r="A740" s="128" t="s">
        <v>1552</v>
      </c>
      <c r="B740" s="124" t="s">
        <v>498</v>
      </c>
      <c r="C740" s="5" t="s">
        <v>18</v>
      </c>
      <c r="D740" s="164">
        <f>$N$748-I740*($N$748-$N$724)</f>
        <v>315.14999999999998</v>
      </c>
      <c r="E740" s="164">
        <f>$N$748-O740*($N$748-$N$724)</f>
        <v>309.36519230769227</v>
      </c>
      <c r="F740" t="str">
        <f t="shared" si="44"/>
        <v>0 percent up in Moscovian international stage</v>
      </c>
      <c r="G740" t="str">
        <f t="shared" si="45"/>
        <v>71.2 percent up in Moscovian international stage</v>
      </c>
      <c r="I740" s="8">
        <v>0</v>
      </c>
      <c r="J740" s="160">
        <f t="shared" si="46"/>
        <v>0</v>
      </c>
      <c r="K740" s="9" t="s">
        <v>106</v>
      </c>
      <c r="L740" s="5" t="s">
        <v>945</v>
      </c>
      <c r="M740" s="7" t="s">
        <v>945</v>
      </c>
      <c r="N740" s="93"/>
      <c r="O740" s="21">
        <v>0.7115384615384609</v>
      </c>
      <c r="P740" s="160">
        <f t="shared" si="47"/>
        <v>71.2</v>
      </c>
      <c r="Q740" s="22" t="s">
        <v>106</v>
      </c>
      <c r="R740" s="9" t="s">
        <v>1501</v>
      </c>
      <c r="S740" s="8" t="s">
        <v>1466</v>
      </c>
    </row>
    <row r="741" spans="1:19">
      <c r="A741" s="128" t="s">
        <v>1552</v>
      </c>
      <c r="B741" s="124" t="s">
        <v>523</v>
      </c>
      <c r="C741" s="5" t="s">
        <v>16</v>
      </c>
      <c r="D741" s="164">
        <f>$N$748-I741*($N$748-$N$724)</f>
        <v>315.14999999999998</v>
      </c>
      <c r="E741" s="164">
        <f>$N$748-O741*($N$748-$N$724)</f>
        <v>307.02</v>
      </c>
      <c r="F741" t="str">
        <f t="shared" si="44"/>
        <v>0 percent up in Moscovian international stage</v>
      </c>
      <c r="G741" t="str">
        <f t="shared" si="45"/>
        <v>100 percent up in Moscovian international stage</v>
      </c>
      <c r="I741" s="8">
        <v>0</v>
      </c>
      <c r="J741" s="160">
        <f t="shared" si="46"/>
        <v>0</v>
      </c>
      <c r="K741" s="9" t="s">
        <v>106</v>
      </c>
      <c r="L741" s="5" t="s">
        <v>945</v>
      </c>
      <c r="M741" s="7" t="s">
        <v>945</v>
      </c>
      <c r="N741" s="93"/>
      <c r="O741" s="21">
        <v>1</v>
      </c>
      <c r="P741" s="160">
        <f t="shared" si="47"/>
        <v>100</v>
      </c>
      <c r="Q741" s="22" t="s">
        <v>106</v>
      </c>
      <c r="R741" s="9" t="s">
        <v>1498</v>
      </c>
      <c r="S741" s="8" t="s">
        <v>1466</v>
      </c>
    </row>
    <row r="742" spans="1:19">
      <c r="A742" s="128" t="s">
        <v>1552</v>
      </c>
      <c r="B742" s="124" t="s">
        <v>582</v>
      </c>
      <c r="C742" s="5" t="s">
        <v>945</v>
      </c>
      <c r="D742" s="164">
        <f>$N$748-I742*($N$748-$N$724)</f>
        <v>315.14999999999998</v>
      </c>
      <c r="E742" s="164">
        <f>$N$748-O742*($N$748-$N$724)</f>
        <v>309.36519230769227</v>
      </c>
      <c r="F742" t="str">
        <f t="shared" si="44"/>
        <v>0 percent up in Moscovian international stage</v>
      </c>
      <c r="G742" t="str">
        <f t="shared" si="45"/>
        <v>71.2 percent up in Moscovian international stage</v>
      </c>
      <c r="I742" s="8">
        <v>0</v>
      </c>
      <c r="J742" s="160">
        <f t="shared" si="46"/>
        <v>0</v>
      </c>
      <c r="K742" s="9" t="s">
        <v>106</v>
      </c>
      <c r="L742" s="5" t="s">
        <v>945</v>
      </c>
      <c r="M742" s="7" t="s">
        <v>945</v>
      </c>
      <c r="N742" s="93"/>
      <c r="O742" s="21">
        <v>0.7115384615384609</v>
      </c>
      <c r="P742" s="160">
        <f t="shared" si="47"/>
        <v>71.2</v>
      </c>
      <c r="Q742" s="22" t="s">
        <v>106</v>
      </c>
      <c r="R742" s="9" t="s">
        <v>1501</v>
      </c>
      <c r="S742" s="8" t="s">
        <v>1466</v>
      </c>
    </row>
    <row r="743" spans="1:19">
      <c r="A743" s="128" t="s">
        <v>1552</v>
      </c>
      <c r="B743" s="125" t="s">
        <v>1022</v>
      </c>
      <c r="C743" s="5" t="s">
        <v>945</v>
      </c>
      <c r="D743" s="164">
        <f>$N$748-I743*($N$748-$N$724)</f>
        <v>315.14999999999998</v>
      </c>
      <c r="E743" s="164">
        <f>$N$748-O743*($N$748-$N$724)</f>
        <v>313.11749999999995</v>
      </c>
      <c r="F743" t="str">
        <f t="shared" si="44"/>
        <v>0 percent up in Moscovian international stage</v>
      </c>
      <c r="G743" t="str">
        <f t="shared" si="45"/>
        <v>25 percent up in Moscovian international stage</v>
      </c>
      <c r="I743" s="8">
        <v>0</v>
      </c>
      <c r="J743" s="160">
        <f t="shared" si="46"/>
        <v>0</v>
      </c>
      <c r="K743" s="9" t="s">
        <v>106</v>
      </c>
      <c r="L743" s="5" t="s">
        <v>945</v>
      </c>
      <c r="M743" s="7" t="s">
        <v>945</v>
      </c>
      <c r="N743" s="93"/>
      <c r="O743" s="21">
        <v>0.25000000000000272</v>
      </c>
      <c r="P743" s="160">
        <f t="shared" si="47"/>
        <v>25</v>
      </c>
      <c r="Q743" s="22" t="s">
        <v>106</v>
      </c>
      <c r="R743" s="9" t="s">
        <v>1501</v>
      </c>
      <c r="S743" s="8" t="s">
        <v>1466</v>
      </c>
    </row>
    <row r="744" spans="1:19">
      <c r="A744" s="128" t="s">
        <v>1552</v>
      </c>
      <c r="B744" s="124" t="s">
        <v>1049</v>
      </c>
      <c r="C744" s="5" t="s">
        <v>1073</v>
      </c>
      <c r="D744" s="164">
        <f>$N$748-I744*($N$748-$N$724)</f>
        <v>315.14999999999998</v>
      </c>
      <c r="E744" s="164">
        <f>$N$748-O744*($N$748-$N$724)</f>
        <v>313.88533333333334</v>
      </c>
      <c r="F744" t="str">
        <f t="shared" si="44"/>
        <v>0 percent up in Moscovian international stage</v>
      </c>
      <c r="G744" t="str">
        <f t="shared" si="45"/>
        <v>15.6 percent up in Moscovian international stage</v>
      </c>
      <c r="I744" s="8">
        <v>0</v>
      </c>
      <c r="J744" s="160">
        <f t="shared" si="46"/>
        <v>0</v>
      </c>
      <c r="K744" s="9" t="s">
        <v>106</v>
      </c>
      <c r="L744" s="5" t="s">
        <v>945</v>
      </c>
      <c r="M744" s="7" t="s">
        <v>945</v>
      </c>
      <c r="N744" s="93"/>
      <c r="O744" s="21">
        <v>0.15555555555555289</v>
      </c>
      <c r="P744" s="160">
        <f t="shared" si="47"/>
        <v>15.6</v>
      </c>
      <c r="Q744" s="22" t="s">
        <v>106</v>
      </c>
      <c r="R744" s="9" t="s">
        <v>1501</v>
      </c>
      <c r="S744" s="8" t="s">
        <v>1466</v>
      </c>
    </row>
    <row r="745" spans="1:19">
      <c r="A745" s="128" t="s">
        <v>1552</v>
      </c>
      <c r="B745" s="124" t="s">
        <v>406</v>
      </c>
      <c r="C745" s="5" t="s">
        <v>1000</v>
      </c>
      <c r="D745" s="164">
        <f>$N$748-I745*($N$748-$N$724)</f>
        <v>315.14999999999998</v>
      </c>
      <c r="E745" s="164">
        <f>$N$748-O745*($N$748-$N$724)</f>
        <v>311.24134615384611</v>
      </c>
      <c r="F745" t="str">
        <f t="shared" si="44"/>
        <v>0 percent up in Moscovian international stage</v>
      </c>
      <c r="G745" t="str">
        <f t="shared" si="45"/>
        <v>48.1 percent up in Moscovian international stage</v>
      </c>
      <c r="I745" s="8">
        <v>0</v>
      </c>
      <c r="J745" s="160">
        <f t="shared" si="46"/>
        <v>0</v>
      </c>
      <c r="K745" s="9" t="s">
        <v>106</v>
      </c>
      <c r="L745" s="5" t="s">
        <v>945</v>
      </c>
      <c r="M745" s="7" t="s">
        <v>945</v>
      </c>
      <c r="N745" s="93"/>
      <c r="O745" s="21">
        <v>0.48076923076923184</v>
      </c>
      <c r="P745" s="160">
        <f t="shared" si="47"/>
        <v>48.1</v>
      </c>
      <c r="Q745" s="22" t="s">
        <v>106</v>
      </c>
      <c r="R745" s="9" t="s">
        <v>1501</v>
      </c>
      <c r="S745" s="8" t="s">
        <v>1466</v>
      </c>
    </row>
    <row r="746" spans="1:19">
      <c r="A746" s="128" t="s">
        <v>1552</v>
      </c>
      <c r="B746" s="125" t="s">
        <v>409</v>
      </c>
      <c r="C746" s="5" t="s">
        <v>945</v>
      </c>
      <c r="D746" s="164">
        <f>$N$748-I746*($N$748-$N$724)</f>
        <v>315.14999999999998</v>
      </c>
      <c r="E746" s="164">
        <f>$N$748-O746*($N$748-$N$724)</f>
        <v>313.11749999999995</v>
      </c>
      <c r="F746" t="str">
        <f t="shared" si="44"/>
        <v>0 percent up in Moscovian international stage</v>
      </c>
      <c r="G746" t="str">
        <f t="shared" si="45"/>
        <v>25 percent up in Moscovian international stage</v>
      </c>
      <c r="I746" s="8">
        <v>0</v>
      </c>
      <c r="J746" s="160">
        <f t="shared" si="46"/>
        <v>0</v>
      </c>
      <c r="K746" s="9" t="s">
        <v>106</v>
      </c>
      <c r="L746" s="5" t="s">
        <v>945</v>
      </c>
      <c r="M746" s="7" t="s">
        <v>945</v>
      </c>
      <c r="N746" s="93"/>
      <c r="O746" s="21">
        <v>0.25000000000000272</v>
      </c>
      <c r="P746" s="160">
        <f t="shared" si="47"/>
        <v>25</v>
      </c>
      <c r="Q746" s="22" t="s">
        <v>106</v>
      </c>
      <c r="R746" s="9" t="s">
        <v>1501</v>
      </c>
      <c r="S746" s="8" t="s">
        <v>1466</v>
      </c>
    </row>
    <row r="747" spans="1:19">
      <c r="A747" s="128" t="s">
        <v>1552</v>
      </c>
      <c r="B747" s="124" t="s">
        <v>106</v>
      </c>
      <c r="C747" s="5" t="s">
        <v>945</v>
      </c>
      <c r="D747" s="164">
        <f>$N$748-I747*($N$748-$N$724)</f>
        <v>315.14999999999998</v>
      </c>
      <c r="E747" s="164">
        <f>$N$748-O747*($N$748-$N$724)</f>
        <v>307.02</v>
      </c>
      <c r="F747" t="str">
        <f t="shared" si="44"/>
        <v>0 percent up in Moscovian international stage</v>
      </c>
      <c r="G747" t="str">
        <f t="shared" si="45"/>
        <v>100 percent up in Moscovian international stage</v>
      </c>
      <c r="I747" s="8">
        <v>0</v>
      </c>
      <c r="J747" s="160">
        <f t="shared" si="46"/>
        <v>0</v>
      </c>
      <c r="K747" s="9" t="s">
        <v>106</v>
      </c>
      <c r="L747" s="5" t="s">
        <v>1505</v>
      </c>
      <c r="M747" s="7" t="s">
        <v>224</v>
      </c>
      <c r="N747" s="94">
        <f>Master_Chronostrat!I114</f>
        <v>315.14999999999998</v>
      </c>
      <c r="O747" s="21">
        <v>1</v>
      </c>
      <c r="P747" s="160">
        <f t="shared" si="47"/>
        <v>100</v>
      </c>
      <c r="Q747" s="22" t="s">
        <v>106</v>
      </c>
      <c r="R747" s="9" t="s">
        <v>1505</v>
      </c>
      <c r="S747" s="8" t="s">
        <v>1466</v>
      </c>
    </row>
    <row r="748" spans="1:19">
      <c r="A748" s="128" t="s">
        <v>1552</v>
      </c>
      <c r="B748" s="124" t="s">
        <v>429</v>
      </c>
      <c r="C748" s="5" t="s">
        <v>945</v>
      </c>
      <c r="D748" s="164">
        <f>$N$748-I748*($N$748-$N$724)</f>
        <v>315.14999999999998</v>
      </c>
      <c r="E748" s="164">
        <f>$N$748-O748*($N$748-$N$724)</f>
        <v>307.02</v>
      </c>
      <c r="F748" t="str">
        <f t="shared" si="44"/>
        <v>0 percent up in Moscovian international stage</v>
      </c>
      <c r="G748" t="str">
        <f t="shared" si="45"/>
        <v>100 percent up in Moscovian international stage</v>
      </c>
      <c r="I748" s="8">
        <v>0</v>
      </c>
      <c r="J748" s="160">
        <f t="shared" si="46"/>
        <v>0</v>
      </c>
      <c r="K748" s="9" t="s">
        <v>106</v>
      </c>
      <c r="L748" s="5" t="s">
        <v>1505</v>
      </c>
      <c r="M748" s="7" t="s">
        <v>224</v>
      </c>
      <c r="N748" s="94">
        <f>Master_Chronostrat!I114</f>
        <v>315.14999999999998</v>
      </c>
      <c r="O748" s="21">
        <v>1</v>
      </c>
      <c r="P748" s="160">
        <f t="shared" si="47"/>
        <v>100</v>
      </c>
      <c r="Q748" s="22" t="s">
        <v>106</v>
      </c>
      <c r="R748" s="9" t="s">
        <v>1505</v>
      </c>
      <c r="S748" s="8" t="s">
        <v>1466</v>
      </c>
    </row>
    <row r="749" spans="1:19">
      <c r="A749" s="128" t="s">
        <v>1552</v>
      </c>
      <c r="B749" s="124" t="s">
        <v>1050</v>
      </c>
      <c r="C749" s="5" t="s">
        <v>1073</v>
      </c>
      <c r="D749" s="164">
        <f>$N$774-I749*($N$774-$N$748)</f>
        <v>316.56796874999998</v>
      </c>
      <c r="E749" s="164">
        <f>$N$774-O749*($N$774-$N$748)</f>
        <v>315.14999999999998</v>
      </c>
      <c r="F749" t="str">
        <f t="shared" si="44"/>
        <v>82.8 percent up in Bashkirian international stage</v>
      </c>
      <c r="G749" t="str">
        <f t="shared" si="45"/>
        <v>100 percent up in Bashkirian international stage</v>
      </c>
      <c r="I749" s="8">
        <v>0.82812499999999734</v>
      </c>
      <c r="J749" s="160">
        <f t="shared" si="46"/>
        <v>82.8</v>
      </c>
      <c r="K749" s="9" t="s">
        <v>107</v>
      </c>
      <c r="L749" s="5" t="s">
        <v>945</v>
      </c>
      <c r="M749" s="7" t="s">
        <v>945</v>
      </c>
      <c r="N749" s="93"/>
      <c r="O749" s="21">
        <v>1</v>
      </c>
      <c r="P749" s="160">
        <f t="shared" si="47"/>
        <v>100</v>
      </c>
      <c r="Q749" s="22" t="s">
        <v>107</v>
      </c>
      <c r="R749" s="9" t="s">
        <v>1502</v>
      </c>
      <c r="S749" s="8" t="s">
        <v>1466</v>
      </c>
    </row>
    <row r="750" spans="1:19">
      <c r="A750" s="128" t="s">
        <v>1552</v>
      </c>
      <c r="B750" s="124" t="s">
        <v>574</v>
      </c>
      <c r="C750" s="5" t="s">
        <v>20</v>
      </c>
      <c r="D750" s="164">
        <f>$N$774-I750*($N$774-$N$748)</f>
        <v>316.82578124999998</v>
      </c>
      <c r="E750" s="164">
        <f>$N$748-O750*($N$748-$N$724)</f>
        <v>312.49211538461537</v>
      </c>
      <c r="F750" t="str">
        <f t="shared" si="44"/>
        <v>79.7 percent up in Bashkirian international stage</v>
      </c>
      <c r="G750" t="str">
        <f t="shared" si="45"/>
        <v>32.7 percent up in Moscovian international stage</v>
      </c>
      <c r="I750" s="8">
        <v>0.79687499999999933</v>
      </c>
      <c r="J750" s="160">
        <f t="shared" si="46"/>
        <v>79.7</v>
      </c>
      <c r="K750" s="9" t="s">
        <v>107</v>
      </c>
      <c r="L750" s="5" t="s">
        <v>945</v>
      </c>
      <c r="M750" s="7" t="s">
        <v>945</v>
      </c>
      <c r="N750" s="93"/>
      <c r="O750" s="21">
        <v>0.32692307692307543</v>
      </c>
      <c r="P750" s="160">
        <f t="shared" si="47"/>
        <v>32.700000000000003</v>
      </c>
      <c r="Q750" s="22" t="s">
        <v>106</v>
      </c>
      <c r="R750" s="9" t="s">
        <v>1499</v>
      </c>
      <c r="S750" s="8" t="s">
        <v>1466</v>
      </c>
    </row>
    <row r="751" spans="1:19">
      <c r="A751" s="128" t="s">
        <v>1552</v>
      </c>
      <c r="B751" s="124" t="s">
        <v>604</v>
      </c>
      <c r="C751" s="5" t="s">
        <v>945</v>
      </c>
      <c r="D751" s="164">
        <f>$N$774-I751*($N$774-$N$748)</f>
        <v>317.34140624999998</v>
      </c>
      <c r="E751" s="164">
        <f>$N$774-O751*($N$774-$N$748)</f>
        <v>315.14999999999998</v>
      </c>
      <c r="F751" t="str">
        <f t="shared" si="44"/>
        <v>73.4 percent up in Bashkirian international stage</v>
      </c>
      <c r="G751" t="str">
        <f t="shared" si="45"/>
        <v>100 percent up in Bashkirian international stage</v>
      </c>
      <c r="I751" s="8">
        <v>0.73437500000000322</v>
      </c>
      <c r="J751" s="160">
        <f t="shared" si="46"/>
        <v>73.400000000000006</v>
      </c>
      <c r="K751" s="9" t="s">
        <v>107</v>
      </c>
      <c r="L751" s="5" t="s">
        <v>945</v>
      </c>
      <c r="M751" s="7" t="s">
        <v>945</v>
      </c>
      <c r="N751" s="93"/>
      <c r="O751" s="21">
        <v>1</v>
      </c>
      <c r="P751" s="160">
        <f t="shared" si="47"/>
        <v>100</v>
      </c>
      <c r="Q751" s="22" t="s">
        <v>107</v>
      </c>
      <c r="R751" s="9" t="s">
        <v>1502</v>
      </c>
      <c r="S751" s="8" t="s">
        <v>1466</v>
      </c>
    </row>
    <row r="752" spans="1:19">
      <c r="A752" s="128" t="s">
        <v>1552</v>
      </c>
      <c r="B752" s="124" t="s">
        <v>338</v>
      </c>
      <c r="C752" s="5" t="s">
        <v>1000</v>
      </c>
      <c r="D752" s="164">
        <f>$N$774-I752*($N$774-$N$748)</f>
        <v>317.34140624999998</v>
      </c>
      <c r="E752" s="164">
        <f>$N$774-O752*($N$774-$N$748)</f>
        <v>315.14999999999998</v>
      </c>
      <c r="F752" t="str">
        <f t="shared" si="44"/>
        <v>73.4 percent up in Bashkirian international stage</v>
      </c>
      <c r="G752" t="str">
        <f t="shared" si="45"/>
        <v>100 percent up in Bashkirian international stage</v>
      </c>
      <c r="I752" s="8">
        <v>0.73437500000000322</v>
      </c>
      <c r="J752" s="160">
        <f t="shared" si="46"/>
        <v>73.400000000000006</v>
      </c>
      <c r="K752" s="9" t="s">
        <v>107</v>
      </c>
      <c r="L752" s="5" t="s">
        <v>945</v>
      </c>
      <c r="M752" s="7" t="s">
        <v>945</v>
      </c>
      <c r="N752" s="93"/>
      <c r="O752" s="21">
        <v>1</v>
      </c>
      <c r="P752" s="160">
        <f t="shared" si="47"/>
        <v>100</v>
      </c>
      <c r="Q752" s="22" t="s">
        <v>107</v>
      </c>
      <c r="R752" s="9" t="s">
        <v>1502</v>
      </c>
      <c r="S752" s="8" t="s">
        <v>1466</v>
      </c>
    </row>
    <row r="753" spans="1:19">
      <c r="A753" s="128" t="s">
        <v>1552</v>
      </c>
      <c r="B753" s="124" t="s">
        <v>1079</v>
      </c>
      <c r="C753" s="5" t="s">
        <v>20</v>
      </c>
      <c r="D753" s="164">
        <f>$N$774-I753*($N$774-$N$748)</f>
        <v>318.11484374999998</v>
      </c>
      <c r="E753" s="164">
        <f>$N$724-O753*($N$724-$N$711)</f>
        <v>303.67779999999999</v>
      </c>
      <c r="F753" t="str">
        <f t="shared" si="44"/>
        <v>64.1 percent up in Bashkirian international stage</v>
      </c>
      <c r="G753" t="str">
        <f t="shared" si="45"/>
        <v>100 percent up in Kasimovian international stage</v>
      </c>
      <c r="I753" s="8">
        <v>0.64062500000000011</v>
      </c>
      <c r="J753" s="160">
        <f t="shared" si="46"/>
        <v>64.099999999999994</v>
      </c>
      <c r="K753" s="9" t="s">
        <v>107</v>
      </c>
      <c r="L753" s="5" t="s">
        <v>945</v>
      </c>
      <c r="M753" s="7" t="s">
        <v>945</v>
      </c>
      <c r="N753" s="93"/>
      <c r="O753" s="21">
        <v>1</v>
      </c>
      <c r="P753" s="160">
        <f t="shared" si="47"/>
        <v>100</v>
      </c>
      <c r="Q753" s="22" t="s">
        <v>105</v>
      </c>
      <c r="R753" s="9" t="s">
        <v>1499</v>
      </c>
      <c r="S753" s="8" t="s">
        <v>1466</v>
      </c>
    </row>
    <row r="754" spans="1:19">
      <c r="A754" s="128" t="s">
        <v>1552</v>
      </c>
      <c r="B754" s="124" t="s">
        <v>1051</v>
      </c>
      <c r="C754" s="5" t="s">
        <v>1073</v>
      </c>
      <c r="D754" s="164">
        <f>$N$774-I754*($N$774-$N$748)</f>
        <v>318.75937499999998</v>
      </c>
      <c r="E754" s="164">
        <f>$N$774-O754*($N$774-$N$748)</f>
        <v>317.34140624999998</v>
      </c>
      <c r="F754" t="str">
        <f t="shared" si="44"/>
        <v>56.3 percent up in Bashkirian international stage</v>
      </c>
      <c r="G754" t="str">
        <f t="shared" si="45"/>
        <v>73.4 percent up in Bashkirian international stage</v>
      </c>
      <c r="I754" s="8">
        <v>0.56250000000000056</v>
      </c>
      <c r="J754" s="160">
        <f t="shared" si="46"/>
        <v>56.3</v>
      </c>
      <c r="K754" s="9" t="s">
        <v>107</v>
      </c>
      <c r="L754" s="5" t="s">
        <v>945</v>
      </c>
      <c r="M754" s="7" t="s">
        <v>945</v>
      </c>
      <c r="N754" s="93"/>
      <c r="O754" s="21">
        <v>0.73437500000000322</v>
      </c>
      <c r="P754" s="160">
        <f t="shared" si="47"/>
        <v>73.400000000000006</v>
      </c>
      <c r="Q754" s="22" t="s">
        <v>107</v>
      </c>
      <c r="R754" s="9" t="s">
        <v>1500</v>
      </c>
      <c r="S754" s="8">
        <v>0.171875</v>
      </c>
    </row>
    <row r="755" spans="1:19">
      <c r="A755" s="128" t="s">
        <v>1552</v>
      </c>
      <c r="B755" s="124" t="s">
        <v>294</v>
      </c>
      <c r="C755" s="5" t="s">
        <v>1000</v>
      </c>
      <c r="D755" s="164">
        <f>$N$774-I755*($N$774-$N$748)</f>
        <v>318.75937499999998</v>
      </c>
      <c r="E755" s="164">
        <f>$N$774-O755*($N$774-$N$748)</f>
        <v>317.34140624999998</v>
      </c>
      <c r="F755" t="str">
        <f t="shared" si="44"/>
        <v>56.3 percent up in Bashkirian international stage</v>
      </c>
      <c r="G755" t="str">
        <f t="shared" si="45"/>
        <v>73.4 percent up in Bashkirian international stage</v>
      </c>
      <c r="I755" s="8">
        <v>0.56250000000000056</v>
      </c>
      <c r="J755" s="160">
        <f t="shared" si="46"/>
        <v>56.3</v>
      </c>
      <c r="K755" s="9" t="s">
        <v>107</v>
      </c>
      <c r="L755" s="5" t="s">
        <v>945</v>
      </c>
      <c r="M755" s="7" t="s">
        <v>945</v>
      </c>
      <c r="N755" s="93"/>
      <c r="O755" s="21">
        <v>0.73437500000000322</v>
      </c>
      <c r="P755" s="160">
        <f t="shared" si="47"/>
        <v>73.400000000000006</v>
      </c>
      <c r="Q755" s="22" t="s">
        <v>107</v>
      </c>
      <c r="R755" s="9" t="s">
        <v>1500</v>
      </c>
      <c r="S755" s="8">
        <v>0.171875</v>
      </c>
    </row>
    <row r="756" spans="1:19">
      <c r="A756" s="128" t="s">
        <v>1552</v>
      </c>
      <c r="B756" s="124" t="s">
        <v>697</v>
      </c>
      <c r="C756" s="5" t="s">
        <v>945</v>
      </c>
      <c r="D756" s="164">
        <f>$N$774-I756*($N$774-$N$748)</f>
        <v>318.75937499999998</v>
      </c>
      <c r="E756" s="164">
        <f>$N$774-O756*($N$774-$N$748)</f>
        <v>317.34140624999998</v>
      </c>
      <c r="F756" t="str">
        <f t="shared" si="44"/>
        <v>56.3 percent up in Bashkirian international stage</v>
      </c>
      <c r="G756" t="str">
        <f t="shared" si="45"/>
        <v>73.4 percent up in Bashkirian international stage</v>
      </c>
      <c r="I756" s="8">
        <v>0.56250000000000056</v>
      </c>
      <c r="J756" s="160">
        <f t="shared" si="46"/>
        <v>56.3</v>
      </c>
      <c r="K756" s="9" t="s">
        <v>107</v>
      </c>
      <c r="L756" s="5" t="s">
        <v>945</v>
      </c>
      <c r="M756" s="7" t="s">
        <v>945</v>
      </c>
      <c r="N756" s="93"/>
      <c r="O756" s="21">
        <v>0.73437500000000322</v>
      </c>
      <c r="P756" s="160">
        <f t="shared" si="47"/>
        <v>73.400000000000006</v>
      </c>
      <c r="Q756" s="22" t="s">
        <v>107</v>
      </c>
      <c r="R756" s="9" t="s">
        <v>1500</v>
      </c>
      <c r="S756" s="8">
        <v>0.171875</v>
      </c>
    </row>
    <row r="757" spans="1:19">
      <c r="A757" s="128" t="s">
        <v>1552</v>
      </c>
      <c r="B757" s="124" t="s">
        <v>1052</v>
      </c>
      <c r="C757" s="5" t="s">
        <v>1073</v>
      </c>
      <c r="D757" s="164">
        <f>$N$774-I757*($N$774-$N$748)</f>
        <v>319.40390624999998</v>
      </c>
      <c r="E757" s="164">
        <f>$N$774-O757*($N$774-$N$748)</f>
        <v>318.11484374999998</v>
      </c>
      <c r="F757" t="str">
        <f t="shared" si="44"/>
        <v>48.4 percent up in Bashkirian international stage</v>
      </c>
      <c r="G757" t="str">
        <f t="shared" si="45"/>
        <v>64.1 percent up in Bashkirian international stage</v>
      </c>
      <c r="I757" s="8">
        <v>0.484375000000001</v>
      </c>
      <c r="J757" s="160">
        <f t="shared" si="46"/>
        <v>48.4</v>
      </c>
      <c r="K757" s="9" t="s">
        <v>107</v>
      </c>
      <c r="L757" s="5" t="s">
        <v>945</v>
      </c>
      <c r="M757" s="7" t="s">
        <v>945</v>
      </c>
      <c r="N757" s="93"/>
      <c r="O757" s="21">
        <v>0.64062500000000011</v>
      </c>
      <c r="P757" s="160">
        <f t="shared" si="47"/>
        <v>64.099999999999994</v>
      </c>
      <c r="Q757" s="22" t="s">
        <v>107</v>
      </c>
      <c r="R757" s="9" t="s">
        <v>1500</v>
      </c>
      <c r="S757" s="8">
        <v>0.15625</v>
      </c>
    </row>
    <row r="758" spans="1:19">
      <c r="A758" s="128" t="s">
        <v>1552</v>
      </c>
      <c r="B758" s="124" t="s">
        <v>408</v>
      </c>
      <c r="C758" s="5" t="s">
        <v>16</v>
      </c>
      <c r="D758" s="164">
        <f>$N$774-I758*($N$774-$N$748)</f>
        <v>319.40390624999998</v>
      </c>
      <c r="E758" s="164">
        <f>$N$748-O758*($N$748-$N$724)</f>
        <v>307.02</v>
      </c>
      <c r="F758" t="str">
        <f t="shared" si="44"/>
        <v>48.4 percent up in Bashkirian international stage</v>
      </c>
      <c r="G758" t="str">
        <f t="shared" si="45"/>
        <v>100 percent up in Moscovian international stage</v>
      </c>
      <c r="I758" s="8">
        <v>0.484375000000001</v>
      </c>
      <c r="J758" s="160">
        <f t="shared" si="46"/>
        <v>48.4</v>
      </c>
      <c r="K758" s="9" t="s">
        <v>107</v>
      </c>
      <c r="L758" s="5" t="s">
        <v>945</v>
      </c>
      <c r="M758" s="7" t="s">
        <v>945</v>
      </c>
      <c r="N758" s="93"/>
      <c r="O758" s="21">
        <v>1</v>
      </c>
      <c r="P758" s="160">
        <f t="shared" si="47"/>
        <v>100</v>
      </c>
      <c r="Q758" s="22" t="s">
        <v>106</v>
      </c>
      <c r="R758" s="9" t="s">
        <v>1499</v>
      </c>
      <c r="S758" s="8" t="s">
        <v>1466</v>
      </c>
    </row>
    <row r="759" spans="1:19">
      <c r="A759" s="128" t="s">
        <v>1552</v>
      </c>
      <c r="B759" s="124" t="s">
        <v>414</v>
      </c>
      <c r="C759" s="5" t="s">
        <v>945</v>
      </c>
      <c r="D759" s="164">
        <f>$N$774-I759*($N$774-$N$748)</f>
        <v>320.04843749999998</v>
      </c>
      <c r="E759" s="164">
        <f>$N$774-O759*($N$774-$N$748)</f>
        <v>318.75937499999998</v>
      </c>
      <c r="F759" t="str">
        <f t="shared" si="44"/>
        <v>40.6 percent up in Bashkirian international stage</v>
      </c>
      <c r="G759" t="str">
        <f t="shared" si="45"/>
        <v>56.3 percent up in Bashkirian international stage</v>
      </c>
      <c r="I759" s="8">
        <v>0.40625000000000133</v>
      </c>
      <c r="J759" s="160">
        <f t="shared" si="46"/>
        <v>40.6</v>
      </c>
      <c r="K759" s="9" t="s">
        <v>107</v>
      </c>
      <c r="L759" s="5" t="s">
        <v>945</v>
      </c>
      <c r="M759" s="7" t="s">
        <v>945</v>
      </c>
      <c r="N759" s="93"/>
      <c r="O759" s="21">
        <v>0.56250000000000056</v>
      </c>
      <c r="P759" s="160">
        <f t="shared" si="47"/>
        <v>56.3</v>
      </c>
      <c r="Q759" s="22" t="s">
        <v>107</v>
      </c>
      <c r="R759" s="9" t="s">
        <v>1500</v>
      </c>
      <c r="S759" s="8">
        <v>0.15625</v>
      </c>
    </row>
    <row r="760" spans="1:19">
      <c r="A760" s="128" t="s">
        <v>1552</v>
      </c>
      <c r="B760" s="124" t="s">
        <v>1053</v>
      </c>
      <c r="C760" s="5" t="s">
        <v>1073</v>
      </c>
      <c r="D760" s="164">
        <f>$N$774-I760*($N$774-$N$748)</f>
        <v>320.69296874999998</v>
      </c>
      <c r="E760" s="164">
        <f>$N$774-O760*($N$774-$N$748)</f>
        <v>319.40390624999998</v>
      </c>
      <c r="F760" t="str">
        <f t="shared" si="44"/>
        <v>32.8 percent up in Bashkirian international stage</v>
      </c>
      <c r="G760" t="str">
        <f t="shared" si="45"/>
        <v>48.4 percent up in Bashkirian international stage</v>
      </c>
      <c r="I760" s="8">
        <v>0.32812500000000178</v>
      </c>
      <c r="J760" s="160">
        <f t="shared" si="46"/>
        <v>32.799999999999997</v>
      </c>
      <c r="K760" s="9" t="s">
        <v>107</v>
      </c>
      <c r="L760" s="5" t="s">
        <v>945</v>
      </c>
      <c r="M760" s="7" t="s">
        <v>945</v>
      </c>
      <c r="N760" s="93"/>
      <c r="O760" s="21">
        <v>0.484375000000001</v>
      </c>
      <c r="P760" s="160">
        <f t="shared" si="47"/>
        <v>48.4</v>
      </c>
      <c r="Q760" s="22" t="s">
        <v>107</v>
      </c>
      <c r="R760" s="9" t="s">
        <v>1500</v>
      </c>
      <c r="S760" s="8">
        <v>0.15625</v>
      </c>
    </row>
    <row r="761" spans="1:19">
      <c r="A761" s="128" t="s">
        <v>1552</v>
      </c>
      <c r="B761" s="124" t="s">
        <v>336</v>
      </c>
      <c r="C761" s="5" t="s">
        <v>945</v>
      </c>
      <c r="D761" s="164">
        <f>$N$774-I761*($N$774-$N$748)</f>
        <v>321.98203124999998</v>
      </c>
      <c r="E761" s="164">
        <f>$N$774-O761*($N$774-$N$748)</f>
        <v>320.04843749999998</v>
      </c>
      <c r="F761" t="str">
        <f t="shared" si="44"/>
        <v>17.2 percent up in Bashkirian international stage</v>
      </c>
      <c r="G761" t="str">
        <f t="shared" si="45"/>
        <v>40.6 percent up in Bashkirian international stage</v>
      </c>
      <c r="I761" s="8">
        <v>0.17187500000000266</v>
      </c>
      <c r="J761" s="160">
        <f t="shared" si="46"/>
        <v>17.2</v>
      </c>
      <c r="K761" s="9" t="s">
        <v>107</v>
      </c>
      <c r="L761" s="5" t="s">
        <v>945</v>
      </c>
      <c r="M761" s="7" t="s">
        <v>945</v>
      </c>
      <c r="N761" s="93"/>
      <c r="O761" s="21">
        <v>0.40625000000000139</v>
      </c>
      <c r="P761" s="160">
        <f t="shared" si="47"/>
        <v>40.6</v>
      </c>
      <c r="Q761" s="22" t="s">
        <v>107</v>
      </c>
      <c r="R761" s="9" t="s">
        <v>1500</v>
      </c>
      <c r="S761" s="8">
        <v>0.234375</v>
      </c>
    </row>
    <row r="762" spans="1:19">
      <c r="A762" s="128" t="s">
        <v>1552</v>
      </c>
      <c r="B762" s="125" t="s">
        <v>352</v>
      </c>
      <c r="C762" s="5" t="s">
        <v>945</v>
      </c>
      <c r="D762" s="164">
        <f>$N$774-I762*($N$774-$N$748)</f>
        <v>321.98203124999998</v>
      </c>
      <c r="E762" s="164">
        <f>$N$774-O762*($N$774-$N$748)</f>
        <v>315.14999999999998</v>
      </c>
      <c r="F762" t="str">
        <f t="shared" si="44"/>
        <v>17.2 percent up in Bashkirian international stage</v>
      </c>
      <c r="G762" t="str">
        <f t="shared" si="45"/>
        <v>100 percent up in Bashkirian international stage</v>
      </c>
      <c r="I762" s="8">
        <v>0.17187500000000266</v>
      </c>
      <c r="J762" s="160">
        <f t="shared" si="46"/>
        <v>17.2</v>
      </c>
      <c r="K762" s="9" t="s">
        <v>107</v>
      </c>
      <c r="L762" s="5" t="s">
        <v>945</v>
      </c>
      <c r="M762" s="7" t="s">
        <v>945</v>
      </c>
      <c r="N762" s="93"/>
      <c r="O762" s="21">
        <v>1</v>
      </c>
      <c r="P762" s="160">
        <f t="shared" si="47"/>
        <v>100</v>
      </c>
      <c r="Q762" s="22" t="s">
        <v>107</v>
      </c>
      <c r="R762" s="9" t="s">
        <v>1502</v>
      </c>
      <c r="S762" s="8" t="s">
        <v>1466</v>
      </c>
    </row>
    <row r="763" spans="1:19">
      <c r="A763" s="128" t="s">
        <v>1552</v>
      </c>
      <c r="B763" s="124" t="s">
        <v>1054</v>
      </c>
      <c r="C763" s="5" t="s">
        <v>1073</v>
      </c>
      <c r="D763" s="164">
        <f>$N$774-I763*($N$774-$N$748)</f>
        <v>322.23984374999992</v>
      </c>
      <c r="E763" s="164">
        <f>$N$774-O763*($N$774-$N$748)</f>
        <v>320.69296874999998</v>
      </c>
      <c r="F763" t="str">
        <f t="shared" si="44"/>
        <v>14.1 percent up in Bashkirian international stage</v>
      </c>
      <c r="G763" t="str">
        <f t="shared" si="45"/>
        <v>32.8 percent up in Bashkirian international stage</v>
      </c>
      <c r="I763" s="8">
        <v>0.14062500000000455</v>
      </c>
      <c r="J763" s="160">
        <f t="shared" si="46"/>
        <v>14.1</v>
      </c>
      <c r="K763" s="9" t="s">
        <v>107</v>
      </c>
      <c r="L763" s="5" t="s">
        <v>945</v>
      </c>
      <c r="M763" s="7" t="s">
        <v>945</v>
      </c>
      <c r="N763" s="93"/>
      <c r="O763" s="21">
        <v>0.32812500000000178</v>
      </c>
      <c r="P763" s="160">
        <f t="shared" si="47"/>
        <v>32.799999999999997</v>
      </c>
      <c r="Q763" s="22" t="s">
        <v>107</v>
      </c>
      <c r="R763" s="9" t="s">
        <v>1500</v>
      </c>
      <c r="S763" s="8">
        <v>0.18749999999999289</v>
      </c>
    </row>
    <row r="764" spans="1:19">
      <c r="A764" s="128" t="s">
        <v>1552</v>
      </c>
      <c r="B764" s="124" t="s">
        <v>1055</v>
      </c>
      <c r="C764" s="5" t="s">
        <v>1073</v>
      </c>
      <c r="D764" s="164">
        <f>$N$774-I764*($N$774-$N$748)</f>
        <v>323.01328124999998</v>
      </c>
      <c r="E764" s="164">
        <f>$N$774-O764*($N$774-$N$748)</f>
        <v>322.23984374999992</v>
      </c>
      <c r="F764" t="str">
        <f t="shared" si="44"/>
        <v>4.7 percent up in Bashkirian international stage</v>
      </c>
      <c r="G764" t="str">
        <f t="shared" si="45"/>
        <v>14.1 percent up in Bashkirian international stage</v>
      </c>
      <c r="I764" s="8">
        <v>4.6875000000001554E-2</v>
      </c>
      <c r="J764" s="160">
        <f t="shared" si="46"/>
        <v>4.7</v>
      </c>
      <c r="K764" s="9" t="s">
        <v>107</v>
      </c>
      <c r="L764" s="5" t="s">
        <v>945</v>
      </c>
      <c r="M764" s="7" t="s">
        <v>945</v>
      </c>
      <c r="N764" s="93"/>
      <c r="O764" s="21">
        <v>0.14062500000000458</v>
      </c>
      <c r="P764" s="160">
        <f t="shared" si="47"/>
        <v>14.1</v>
      </c>
      <c r="Q764" s="22" t="s">
        <v>107</v>
      </c>
      <c r="R764" s="9" t="s">
        <v>1500</v>
      </c>
      <c r="S764" s="8">
        <v>9.3750000000007105E-2</v>
      </c>
    </row>
    <row r="765" spans="1:19">
      <c r="A765" s="128" t="s">
        <v>1552</v>
      </c>
      <c r="B765" s="124" t="s">
        <v>1387</v>
      </c>
      <c r="C765" s="5" t="s">
        <v>945</v>
      </c>
      <c r="D765" s="164">
        <f>$N$774-I765*($N$774-$N$748)</f>
        <v>323.39999999999998</v>
      </c>
      <c r="E765" s="164">
        <f>$N$748-O765*($N$748-$N$724)</f>
        <v>312.07866666666666</v>
      </c>
      <c r="F765" t="str">
        <f t="shared" si="44"/>
        <v>0 percent up in Bashkirian international stage</v>
      </c>
      <c r="G765" t="str">
        <f t="shared" si="45"/>
        <v>37.8 percent up in Moscovian international stage</v>
      </c>
      <c r="I765" s="8">
        <v>0</v>
      </c>
      <c r="J765" s="160">
        <f t="shared" si="46"/>
        <v>0</v>
      </c>
      <c r="K765" s="9" t="s">
        <v>107</v>
      </c>
      <c r="L765" s="5" t="s">
        <v>945</v>
      </c>
      <c r="M765" s="7" t="s">
        <v>945</v>
      </c>
      <c r="N765" s="93"/>
      <c r="O765" s="21">
        <v>0.37777777777777755</v>
      </c>
      <c r="P765" s="160">
        <f t="shared" si="47"/>
        <v>37.799999999999997</v>
      </c>
      <c r="Q765" s="22" t="s">
        <v>106</v>
      </c>
      <c r="R765" s="9" t="s">
        <v>1499</v>
      </c>
      <c r="S765" s="8" t="s">
        <v>1466</v>
      </c>
    </row>
    <row r="766" spans="1:19">
      <c r="A766" s="128" t="s">
        <v>1552</v>
      </c>
      <c r="B766" s="124" t="s">
        <v>664</v>
      </c>
      <c r="C766" s="5" t="s">
        <v>20</v>
      </c>
      <c r="D766" s="164">
        <f>$N$774-I766*($N$774-$N$748)</f>
        <v>323.39999999999998</v>
      </c>
      <c r="E766" s="164">
        <f>$N$774-O766*($N$774-$N$748)</f>
        <v>316.82578124999998</v>
      </c>
      <c r="F766" t="str">
        <f t="shared" si="44"/>
        <v>0 percent up in Bashkirian international stage</v>
      </c>
      <c r="G766" t="str">
        <f t="shared" si="45"/>
        <v>79.7 percent up in Bashkirian international stage</v>
      </c>
      <c r="I766" s="8">
        <v>0</v>
      </c>
      <c r="J766" s="160">
        <f t="shared" si="46"/>
        <v>0</v>
      </c>
      <c r="K766" s="9" t="s">
        <v>107</v>
      </c>
      <c r="L766" s="5" t="s">
        <v>945</v>
      </c>
      <c r="M766" s="7" t="s">
        <v>945</v>
      </c>
      <c r="N766" s="93"/>
      <c r="O766" s="21">
        <v>0.79687499999999933</v>
      </c>
      <c r="P766" s="160">
        <f t="shared" si="47"/>
        <v>79.7</v>
      </c>
      <c r="Q766" s="22" t="s">
        <v>107</v>
      </c>
      <c r="R766" s="9" t="s">
        <v>1501</v>
      </c>
      <c r="S766" s="8" t="s">
        <v>1466</v>
      </c>
    </row>
    <row r="767" spans="1:19">
      <c r="A767" s="128" t="s">
        <v>1552</v>
      </c>
      <c r="B767" s="124" t="s">
        <v>1078</v>
      </c>
      <c r="C767" s="5" t="s">
        <v>20</v>
      </c>
      <c r="D767" s="164">
        <f>$N$774-I767*($N$774-$N$748)</f>
        <v>323.39999999999998</v>
      </c>
      <c r="E767" s="164">
        <f>$N$724-O767*($N$724-$N$711)</f>
        <v>303.67779999999999</v>
      </c>
      <c r="F767" t="str">
        <f t="shared" si="44"/>
        <v>0 percent up in Bashkirian international stage</v>
      </c>
      <c r="G767" t="str">
        <f t="shared" si="45"/>
        <v>100 percent up in Kasimovian international stage</v>
      </c>
      <c r="I767" s="8">
        <v>0</v>
      </c>
      <c r="J767" s="160">
        <f t="shared" si="46"/>
        <v>0</v>
      </c>
      <c r="K767" s="9" t="s">
        <v>107</v>
      </c>
      <c r="L767" s="5" t="s">
        <v>945</v>
      </c>
      <c r="M767" s="7" t="s">
        <v>945</v>
      </c>
      <c r="N767" s="93"/>
      <c r="O767" s="21">
        <v>1</v>
      </c>
      <c r="P767" s="160">
        <f t="shared" si="47"/>
        <v>100</v>
      </c>
      <c r="Q767" s="22" t="s">
        <v>105</v>
      </c>
      <c r="R767" s="9" t="s">
        <v>1498</v>
      </c>
      <c r="S767" s="8" t="s">
        <v>1466</v>
      </c>
    </row>
    <row r="768" spans="1:19">
      <c r="A768" s="128" t="s">
        <v>1552</v>
      </c>
      <c r="B768" s="124" t="s">
        <v>324</v>
      </c>
      <c r="C768" s="5" t="s">
        <v>945</v>
      </c>
      <c r="D768" s="164">
        <f>$N$774-I768*($N$774-$N$748)</f>
        <v>323.39999999999998</v>
      </c>
      <c r="E768" s="164">
        <f>$N$774-O768*($N$774-$N$748)</f>
        <v>321.98203124999998</v>
      </c>
      <c r="F768" t="str">
        <f t="shared" si="44"/>
        <v>0 percent up in Bashkirian international stage</v>
      </c>
      <c r="G768" t="str">
        <f t="shared" si="45"/>
        <v>17.2 percent up in Bashkirian international stage</v>
      </c>
      <c r="I768" s="8">
        <v>0</v>
      </c>
      <c r="J768" s="160">
        <f t="shared" si="46"/>
        <v>0</v>
      </c>
      <c r="K768" s="9" t="s">
        <v>107</v>
      </c>
      <c r="L768" s="5" t="s">
        <v>945</v>
      </c>
      <c r="M768" s="7" t="s">
        <v>945</v>
      </c>
      <c r="N768" s="93"/>
      <c r="O768" s="21">
        <v>0.17187500000000264</v>
      </c>
      <c r="P768" s="160">
        <f t="shared" si="47"/>
        <v>17.2</v>
      </c>
      <c r="Q768" s="22" t="s">
        <v>107</v>
      </c>
      <c r="R768" s="9" t="s">
        <v>1501</v>
      </c>
      <c r="S768" s="8" t="s">
        <v>1466</v>
      </c>
    </row>
    <row r="769" spans="1:19">
      <c r="A769" s="128" t="s">
        <v>1552</v>
      </c>
      <c r="B769" s="124" t="s">
        <v>1080</v>
      </c>
      <c r="C769" s="5" t="s">
        <v>20</v>
      </c>
      <c r="D769" s="164">
        <f>$N$774-I769*($N$774-$N$748)</f>
        <v>323.39999999999998</v>
      </c>
      <c r="E769" s="164">
        <f>$N$774-O769*($N$774-$N$748)</f>
        <v>320.69296874999998</v>
      </c>
      <c r="F769" t="str">
        <f t="shared" si="44"/>
        <v>0 percent up in Bashkirian international stage</v>
      </c>
      <c r="G769" t="str">
        <f t="shared" si="45"/>
        <v>32.8 percent up in Bashkirian international stage</v>
      </c>
      <c r="I769" s="8">
        <v>0</v>
      </c>
      <c r="J769" s="160">
        <f t="shared" si="46"/>
        <v>0</v>
      </c>
      <c r="K769" s="9" t="s">
        <v>107</v>
      </c>
      <c r="L769" s="5" t="s">
        <v>945</v>
      </c>
      <c r="M769" s="7" t="s">
        <v>945</v>
      </c>
      <c r="N769" s="93"/>
      <c r="O769" s="21">
        <v>0.32812500000000178</v>
      </c>
      <c r="P769" s="160">
        <f t="shared" si="47"/>
        <v>32.799999999999997</v>
      </c>
      <c r="Q769" s="22" t="s">
        <v>107</v>
      </c>
      <c r="R769" s="9" t="s">
        <v>1501</v>
      </c>
      <c r="S769" s="8" t="s">
        <v>1466</v>
      </c>
    </row>
    <row r="770" spans="1:19">
      <c r="A770" s="128" t="s">
        <v>1552</v>
      </c>
      <c r="B770" s="124" t="s">
        <v>749</v>
      </c>
      <c r="C770" s="5" t="s">
        <v>18</v>
      </c>
      <c r="D770" s="164">
        <f>$N$774-I770*($N$774-$N$748)</f>
        <v>323.39999999999998</v>
      </c>
      <c r="E770" s="164">
        <f>$N$774-O770*($N$774-$N$748)</f>
        <v>315.14999999999998</v>
      </c>
      <c r="F770" t="str">
        <f t="shared" si="44"/>
        <v>0 percent up in Bashkirian international stage</v>
      </c>
      <c r="G770" t="str">
        <f t="shared" si="45"/>
        <v>100 percent up in Bashkirian international stage</v>
      </c>
      <c r="I770" s="8">
        <v>0</v>
      </c>
      <c r="J770" s="160">
        <f t="shared" si="46"/>
        <v>0</v>
      </c>
      <c r="K770" s="9" t="s">
        <v>107</v>
      </c>
      <c r="L770" s="5" t="s">
        <v>945</v>
      </c>
      <c r="M770" s="7" t="s">
        <v>945</v>
      </c>
      <c r="N770" s="93"/>
      <c r="O770" s="21">
        <v>1</v>
      </c>
      <c r="P770" s="160">
        <f t="shared" si="47"/>
        <v>100</v>
      </c>
      <c r="Q770" s="22" t="s">
        <v>107</v>
      </c>
      <c r="R770" s="9" t="s">
        <v>1498</v>
      </c>
      <c r="S770" s="8" t="s">
        <v>1466</v>
      </c>
    </row>
    <row r="771" spans="1:19">
      <c r="A771" s="128" t="s">
        <v>1552</v>
      </c>
      <c r="B771" s="124" t="s">
        <v>107</v>
      </c>
      <c r="C771" s="5" t="s">
        <v>945</v>
      </c>
      <c r="D771" s="164">
        <f>$N$774-I771*($N$774-$N$748)</f>
        <v>323.39999999999998</v>
      </c>
      <c r="E771" s="164">
        <f>$N$774-O771*($N$774-$N$748)</f>
        <v>315.14999999999998</v>
      </c>
      <c r="F771" t="str">
        <f t="shared" si="44"/>
        <v>0 percent up in Bashkirian international stage</v>
      </c>
      <c r="G771" t="str">
        <f t="shared" si="45"/>
        <v>100 percent up in Bashkirian international stage</v>
      </c>
      <c r="I771" s="8">
        <v>0</v>
      </c>
      <c r="J771" s="160">
        <f t="shared" si="46"/>
        <v>0</v>
      </c>
      <c r="K771" s="9" t="s">
        <v>107</v>
      </c>
      <c r="L771" s="5" t="s">
        <v>1505</v>
      </c>
      <c r="M771" s="7" t="s">
        <v>225</v>
      </c>
      <c r="N771" s="94">
        <f>Master_Chronostrat!I115</f>
        <v>323.39999999999998</v>
      </c>
      <c r="O771" s="21">
        <v>1</v>
      </c>
      <c r="P771" s="160">
        <f t="shared" si="47"/>
        <v>100</v>
      </c>
      <c r="Q771" s="22" t="s">
        <v>107</v>
      </c>
      <c r="R771" s="9" t="s">
        <v>1505</v>
      </c>
      <c r="S771" s="8" t="s">
        <v>1466</v>
      </c>
    </row>
    <row r="772" spans="1:19">
      <c r="A772" s="128" t="s">
        <v>1552</v>
      </c>
      <c r="B772" s="124" t="s">
        <v>428</v>
      </c>
      <c r="C772" s="5" t="s">
        <v>945</v>
      </c>
      <c r="D772" s="164">
        <f>$N$774-I772*($N$774-$N$748)</f>
        <v>323.39999999999998</v>
      </c>
      <c r="E772" s="164">
        <f>$N$774-O772*($N$774-$N$748)</f>
        <v>315.14999999999998</v>
      </c>
      <c r="F772" t="str">
        <f t="shared" ref="F772:F835" si="48">CONCATENATE(J772," percent up in ",K772," international stage")</f>
        <v>0 percent up in Bashkirian international stage</v>
      </c>
      <c r="G772" t="str">
        <f t="shared" ref="G772:G835" si="49">CONCATENATE(P772," percent up in ",Q772," international stage")</f>
        <v>100 percent up in Bashkirian international stage</v>
      </c>
      <c r="I772" s="8">
        <v>0</v>
      </c>
      <c r="J772" s="160">
        <f t="shared" ref="J772:J835" si="50">ROUND(I772*100,1)</f>
        <v>0</v>
      </c>
      <c r="K772" s="9" t="s">
        <v>107</v>
      </c>
      <c r="L772" s="5" t="s">
        <v>1505</v>
      </c>
      <c r="M772" s="7" t="s">
        <v>225</v>
      </c>
      <c r="N772" s="94">
        <f>Master_Chronostrat!I115</f>
        <v>323.39999999999998</v>
      </c>
      <c r="O772" s="21">
        <v>1</v>
      </c>
      <c r="P772" s="160">
        <f t="shared" ref="P772:P835" si="51">ROUND(O772*100,1)</f>
        <v>100</v>
      </c>
      <c r="Q772" s="22" t="s">
        <v>107</v>
      </c>
      <c r="R772" s="9" t="s">
        <v>1505</v>
      </c>
      <c r="S772" s="8" t="s">
        <v>1466</v>
      </c>
    </row>
    <row r="773" spans="1:19">
      <c r="A773" s="128" t="s">
        <v>1552</v>
      </c>
      <c r="B773" s="124" t="s">
        <v>103</v>
      </c>
      <c r="C773" s="5" t="s">
        <v>945</v>
      </c>
      <c r="D773" s="164">
        <f>$N$774-I773*($N$774-$N$748)</f>
        <v>323.39999999999998</v>
      </c>
      <c r="E773" s="164">
        <f>$N$711-O773*($N$711-$N$701)</f>
        <v>298.89</v>
      </c>
      <c r="F773" t="str">
        <f t="shared" si="48"/>
        <v>0 percent up in Bashkirian international stage</v>
      </c>
      <c r="G773" t="str">
        <f t="shared" si="49"/>
        <v>100 percent up in Gzhelian international stage</v>
      </c>
      <c r="I773" s="8">
        <v>0</v>
      </c>
      <c r="J773" s="160">
        <f t="shared" si="50"/>
        <v>0</v>
      </c>
      <c r="K773" s="9" t="s">
        <v>107</v>
      </c>
      <c r="L773" s="5" t="s">
        <v>1505</v>
      </c>
      <c r="M773" s="7" t="s">
        <v>221</v>
      </c>
      <c r="N773" s="94">
        <f>Master_Chronostrat!I115</f>
        <v>323.39999999999998</v>
      </c>
      <c r="O773" s="21">
        <v>1</v>
      </c>
      <c r="P773" s="160">
        <f t="shared" si="51"/>
        <v>100</v>
      </c>
      <c r="Q773" s="22" t="s">
        <v>104</v>
      </c>
      <c r="R773" s="9" t="s">
        <v>1503</v>
      </c>
      <c r="S773" s="8" t="s">
        <v>1466</v>
      </c>
    </row>
    <row r="774" spans="1:19">
      <c r="A774" s="128" t="s">
        <v>1552</v>
      </c>
      <c r="B774" s="124" t="s">
        <v>289</v>
      </c>
      <c r="C774" s="5" t="s">
        <v>945</v>
      </c>
      <c r="D774" s="164">
        <f>$N$774-I774*($N$774-$N$748)</f>
        <v>323.39999999999998</v>
      </c>
      <c r="E774" s="164">
        <f>$N$711-O774*($N$711-$N$701)</f>
        <v>298.89</v>
      </c>
      <c r="F774" t="str">
        <f t="shared" si="48"/>
        <v>0 percent up in Bashkirian international stage</v>
      </c>
      <c r="G774" t="str">
        <f t="shared" si="49"/>
        <v>100 percent up in Gzhelian international stage</v>
      </c>
      <c r="I774" s="8">
        <v>0</v>
      </c>
      <c r="J774" s="160">
        <f t="shared" si="50"/>
        <v>0</v>
      </c>
      <c r="K774" s="9" t="s">
        <v>107</v>
      </c>
      <c r="L774" s="5" t="s">
        <v>945</v>
      </c>
      <c r="M774" s="7" t="s">
        <v>945</v>
      </c>
      <c r="N774" s="94">
        <f>Master_Chronostrat!I115</f>
        <v>323.39999999999998</v>
      </c>
      <c r="O774" s="21">
        <v>1</v>
      </c>
      <c r="P774" s="160">
        <f t="shared" si="51"/>
        <v>100</v>
      </c>
      <c r="Q774" s="22" t="s">
        <v>104</v>
      </c>
      <c r="R774" s="9" t="s">
        <v>1498</v>
      </c>
      <c r="S774" s="8" t="s">
        <v>1466</v>
      </c>
    </row>
    <row r="775" spans="1:19">
      <c r="A775" s="128" t="s">
        <v>1552</v>
      </c>
      <c r="B775" s="124" t="s">
        <v>1056</v>
      </c>
      <c r="C775" s="5" t="s">
        <v>1073</v>
      </c>
      <c r="D775" s="164">
        <f>$N$790-I775*($N$790-$N$774)</f>
        <v>325.91745098039212</v>
      </c>
      <c r="E775" s="164">
        <f>$N$774-O775*($N$774-$N$748)</f>
        <v>323.01328124999998</v>
      </c>
      <c r="F775" t="str">
        <f t="shared" si="48"/>
        <v>63.7 percent up in Serpukhovian international stage</v>
      </c>
      <c r="G775" t="str">
        <f t="shared" si="49"/>
        <v>4.7 percent up in Bashkirian international stage</v>
      </c>
      <c r="I775" s="8">
        <v>0.63725490196078349</v>
      </c>
      <c r="J775" s="160">
        <f t="shared" si="50"/>
        <v>63.7</v>
      </c>
      <c r="K775" s="9" t="s">
        <v>109</v>
      </c>
      <c r="L775" s="5" t="s">
        <v>945</v>
      </c>
      <c r="M775" s="7" t="s">
        <v>945</v>
      </c>
      <c r="N775" s="93"/>
      <c r="O775" s="21">
        <v>4.6875000000001527E-2</v>
      </c>
      <c r="P775" s="160">
        <f t="shared" si="51"/>
        <v>4.7</v>
      </c>
      <c r="Q775" s="22" t="s">
        <v>107</v>
      </c>
      <c r="R775" s="9" t="s">
        <v>1499</v>
      </c>
      <c r="S775" s="8" t="s">
        <v>1466</v>
      </c>
    </row>
    <row r="776" spans="1:19">
      <c r="A776" s="128" t="s">
        <v>1552</v>
      </c>
      <c r="B776" s="124" t="s">
        <v>1057</v>
      </c>
      <c r="C776" s="5" t="s">
        <v>1073</v>
      </c>
      <c r="D776" s="164">
        <f>$N$790-I776*($N$790-$N$774)</f>
        <v>326.87</v>
      </c>
      <c r="E776" s="164">
        <f>$N$790-O776*($N$790-$N$774)</f>
        <v>325.91745098039212</v>
      </c>
      <c r="F776" t="str">
        <f t="shared" si="48"/>
        <v>50 percent up in Serpukhovian international stage</v>
      </c>
      <c r="G776" t="str">
        <f t="shared" si="49"/>
        <v>63.7 percent up in Serpukhovian international stage</v>
      </c>
      <c r="I776" s="8">
        <v>0.5</v>
      </c>
      <c r="J776" s="160">
        <f t="shared" si="50"/>
        <v>50</v>
      </c>
      <c r="K776" s="9" t="s">
        <v>109</v>
      </c>
      <c r="L776" s="5" t="s">
        <v>945</v>
      </c>
      <c r="M776" s="7" t="s">
        <v>945</v>
      </c>
      <c r="N776" s="93"/>
      <c r="O776" s="21">
        <v>0.63725490196078349</v>
      </c>
      <c r="P776" s="160">
        <f t="shared" si="51"/>
        <v>63.7</v>
      </c>
      <c r="Q776" s="22" t="s">
        <v>109</v>
      </c>
      <c r="R776" s="9" t="s">
        <v>1500</v>
      </c>
      <c r="S776" s="8">
        <v>0.1372549019607778</v>
      </c>
    </row>
    <row r="777" spans="1:19">
      <c r="A777" s="128" t="s">
        <v>1552</v>
      </c>
      <c r="B777" s="125" t="s">
        <v>1058</v>
      </c>
      <c r="C777" s="5" t="s">
        <v>1073</v>
      </c>
      <c r="D777" s="164">
        <f>$N$790-I777*($N$790-$N$774)</f>
        <v>327.95862745098037</v>
      </c>
      <c r="E777" s="164">
        <f>$N$790-O777*($N$790-$N$774)</f>
        <v>326.87</v>
      </c>
      <c r="F777" t="str">
        <f t="shared" si="48"/>
        <v>34.3 percent up in Serpukhovian international stage</v>
      </c>
      <c r="G777" t="str">
        <f t="shared" si="49"/>
        <v>50 percent up in Serpukhovian international stage</v>
      </c>
      <c r="I777" s="8">
        <v>0.34313725490195879</v>
      </c>
      <c r="J777" s="160">
        <f t="shared" si="50"/>
        <v>34.299999999999997</v>
      </c>
      <c r="K777" s="9" t="s">
        <v>109</v>
      </c>
      <c r="L777" s="5" t="s">
        <v>945</v>
      </c>
      <c r="M777" s="7" t="s">
        <v>945</v>
      </c>
      <c r="N777" s="93"/>
      <c r="O777" s="21">
        <v>0.5</v>
      </c>
      <c r="P777" s="160">
        <f t="shared" si="51"/>
        <v>50</v>
      </c>
      <c r="Q777" s="22" t="s">
        <v>109</v>
      </c>
      <c r="R777" s="9" t="s">
        <v>1500</v>
      </c>
      <c r="S777" s="8">
        <v>0.15686274509804443</v>
      </c>
    </row>
    <row r="778" spans="1:19">
      <c r="A778" s="128" t="s">
        <v>1552</v>
      </c>
      <c r="B778" s="124" t="s">
        <v>270</v>
      </c>
      <c r="C778" s="5" t="s">
        <v>945</v>
      </c>
      <c r="D778" s="164">
        <f>$N$790-I778*($N$790-$N$774)</f>
        <v>328.75132530120482</v>
      </c>
      <c r="E778" s="164">
        <f>$N$790-O778*($N$790-$N$774)</f>
        <v>323.39999999999998</v>
      </c>
      <c r="F778" t="str">
        <f t="shared" si="48"/>
        <v>22.9 percent up in Serpukhovian international stage</v>
      </c>
      <c r="G778" t="str">
        <f t="shared" si="49"/>
        <v>100 percent up in Serpukhovian international stage</v>
      </c>
      <c r="I778" s="8">
        <v>0.22891566265060093</v>
      </c>
      <c r="J778" s="160">
        <f t="shared" si="50"/>
        <v>22.9</v>
      </c>
      <c r="K778" s="9" t="s">
        <v>109</v>
      </c>
      <c r="L778" s="5" t="s">
        <v>945</v>
      </c>
      <c r="M778" s="7" t="s">
        <v>945</v>
      </c>
      <c r="N778" s="93"/>
      <c r="O778" s="21">
        <v>1</v>
      </c>
      <c r="P778" s="160">
        <f t="shared" si="51"/>
        <v>100</v>
      </c>
      <c r="Q778" s="22" t="s">
        <v>109</v>
      </c>
      <c r="R778" s="9" t="s">
        <v>1502</v>
      </c>
      <c r="S778" s="8" t="s">
        <v>1466</v>
      </c>
    </row>
    <row r="779" spans="1:19">
      <c r="A779" s="128" t="s">
        <v>1552</v>
      </c>
      <c r="B779" s="125" t="s">
        <v>1059</v>
      </c>
      <c r="C779" s="5" t="s">
        <v>1073</v>
      </c>
      <c r="D779" s="164">
        <f>$N$790-I779*($N$790-$N$774)</f>
        <v>329.11529411764707</v>
      </c>
      <c r="E779" s="164">
        <f>$N$790-O779*($N$790-$N$774)</f>
        <v>327.95862745098037</v>
      </c>
      <c r="F779" t="str">
        <f t="shared" si="48"/>
        <v>17.6 percent up in Serpukhovian international stage</v>
      </c>
      <c r="G779" t="str">
        <f t="shared" si="49"/>
        <v>34.3 percent up in Serpukhovian international stage</v>
      </c>
      <c r="I779" s="8">
        <v>0.17647058823529216</v>
      </c>
      <c r="J779" s="160">
        <f t="shared" si="50"/>
        <v>17.600000000000001</v>
      </c>
      <c r="K779" s="9" t="s">
        <v>109</v>
      </c>
      <c r="L779" s="5" t="s">
        <v>945</v>
      </c>
      <c r="M779" s="7" t="s">
        <v>945</v>
      </c>
      <c r="N779" s="93"/>
      <c r="O779" s="21">
        <v>0.34313725490195879</v>
      </c>
      <c r="P779" s="160">
        <f t="shared" si="51"/>
        <v>34.299999999999997</v>
      </c>
      <c r="Q779" s="22" t="s">
        <v>109</v>
      </c>
      <c r="R779" s="9" t="s">
        <v>1500</v>
      </c>
      <c r="S779" s="8">
        <v>0.16666666666667035</v>
      </c>
    </row>
    <row r="780" spans="1:19">
      <c r="A780" s="128" t="s">
        <v>1552</v>
      </c>
      <c r="B780" s="124" t="s">
        <v>556</v>
      </c>
      <c r="C780" s="5" t="s">
        <v>945</v>
      </c>
      <c r="D780" s="164">
        <f>$N$790-I780*($N$790-$N$774)</f>
        <v>329.16939759036143</v>
      </c>
      <c r="E780" s="164">
        <f>$N$790-O780*($N$790-$N$774)</f>
        <v>328.75132530120482</v>
      </c>
      <c r="F780" t="str">
        <f t="shared" si="48"/>
        <v>16.9 percent up in Serpukhovian international stage</v>
      </c>
      <c r="G780" t="str">
        <f t="shared" si="49"/>
        <v>22.9 percent up in Serpukhovian international stage</v>
      </c>
      <c r="I780" s="8">
        <v>0.16867469879517893</v>
      </c>
      <c r="J780" s="160">
        <f t="shared" si="50"/>
        <v>16.899999999999999</v>
      </c>
      <c r="K780" s="9" t="s">
        <v>109</v>
      </c>
      <c r="L780" s="5" t="s">
        <v>945</v>
      </c>
      <c r="M780" s="7" t="s">
        <v>945</v>
      </c>
      <c r="N780" s="93"/>
      <c r="O780" s="21">
        <v>0.22891566265060093</v>
      </c>
      <c r="P780" s="160">
        <f t="shared" si="51"/>
        <v>22.9</v>
      </c>
      <c r="Q780" s="22" t="s">
        <v>109</v>
      </c>
      <c r="R780" s="9" t="s">
        <v>1500</v>
      </c>
      <c r="S780" s="8">
        <v>6.0240963855419639E-2</v>
      </c>
    </row>
    <row r="781" spans="1:19">
      <c r="A781" s="128" t="s">
        <v>1552</v>
      </c>
      <c r="B781" s="124" t="s">
        <v>295</v>
      </c>
      <c r="C781" s="5" t="s">
        <v>945</v>
      </c>
      <c r="D781" s="164">
        <f>$N$790-I781*($N$790-$N$774)</f>
        <v>329.16939759036143</v>
      </c>
      <c r="E781" s="164">
        <f>$N$790-O781*($N$790-$N$774)</f>
        <v>328.75132530120482</v>
      </c>
      <c r="F781" t="str">
        <f t="shared" si="48"/>
        <v>16.9 percent up in Serpukhovian international stage</v>
      </c>
      <c r="G781" t="str">
        <f t="shared" si="49"/>
        <v>22.9 percent up in Serpukhovian international stage</v>
      </c>
      <c r="I781" s="8">
        <v>0.16867469879517893</v>
      </c>
      <c r="J781" s="160">
        <f t="shared" si="50"/>
        <v>16.899999999999999</v>
      </c>
      <c r="K781" s="9" t="s">
        <v>109</v>
      </c>
      <c r="L781" s="5" t="s">
        <v>945</v>
      </c>
      <c r="M781" s="7" t="s">
        <v>945</v>
      </c>
      <c r="N781" s="93"/>
      <c r="O781" s="21">
        <v>0.22891566265060093</v>
      </c>
      <c r="P781" s="160">
        <f t="shared" si="51"/>
        <v>22.9</v>
      </c>
      <c r="Q781" s="22" t="s">
        <v>109</v>
      </c>
      <c r="R781" s="9" t="s">
        <v>1500</v>
      </c>
      <c r="S781" s="8">
        <v>6.0240963855419639E-2</v>
      </c>
    </row>
    <row r="782" spans="1:19">
      <c r="A782" s="128" t="s">
        <v>1552</v>
      </c>
      <c r="B782" s="125" t="s">
        <v>351</v>
      </c>
      <c r="C782" s="5" t="s">
        <v>945</v>
      </c>
      <c r="D782" s="164">
        <f>$N$790-I782*($N$790-$N$774)</f>
        <v>329.16939759036143</v>
      </c>
      <c r="E782" s="164">
        <f>$N$774-O782*($N$774-$N$748)</f>
        <v>321.98203124999998</v>
      </c>
      <c r="F782" t="str">
        <f t="shared" si="48"/>
        <v>16.9 percent up in Serpukhovian international stage</v>
      </c>
      <c r="G782" t="str">
        <f t="shared" si="49"/>
        <v>17.2 percent up in Bashkirian international stage</v>
      </c>
      <c r="I782" s="8">
        <v>0.16867469879517893</v>
      </c>
      <c r="J782" s="160">
        <f t="shared" si="50"/>
        <v>16.899999999999999</v>
      </c>
      <c r="K782" s="9" t="s">
        <v>109</v>
      </c>
      <c r="L782" s="5" t="s">
        <v>945</v>
      </c>
      <c r="M782" s="7" t="s">
        <v>945</v>
      </c>
      <c r="N782" s="93"/>
      <c r="O782" s="21">
        <v>0.17187500000000264</v>
      </c>
      <c r="P782" s="160">
        <f t="shared" si="51"/>
        <v>17.2</v>
      </c>
      <c r="Q782" s="22" t="s">
        <v>107</v>
      </c>
      <c r="R782" s="9" t="s">
        <v>1499</v>
      </c>
      <c r="S782" s="8" t="s">
        <v>1466</v>
      </c>
    </row>
    <row r="783" spans="1:19">
      <c r="A783" s="128" t="s">
        <v>1552</v>
      </c>
      <c r="B783" s="124" t="s">
        <v>274</v>
      </c>
      <c r="C783" s="5" t="s">
        <v>945</v>
      </c>
      <c r="D783" s="164">
        <f>$N$790-I783*($N$790-$N$774)</f>
        <v>330.00554216867471</v>
      </c>
      <c r="E783" s="164">
        <f>$N$790-O783*($N$790-$N$774)</f>
        <v>329.16939759036143</v>
      </c>
      <c r="F783" t="str">
        <f t="shared" si="48"/>
        <v>4.8 percent up in Serpukhovian international stage</v>
      </c>
      <c r="G783" t="str">
        <f t="shared" si="49"/>
        <v>16.9 percent up in Serpukhovian international stage</v>
      </c>
      <c r="I783" s="8">
        <v>4.819277108433484E-2</v>
      </c>
      <c r="J783" s="160">
        <f t="shared" si="50"/>
        <v>4.8</v>
      </c>
      <c r="K783" s="9" t="s">
        <v>109</v>
      </c>
      <c r="L783" s="5" t="s">
        <v>945</v>
      </c>
      <c r="M783" s="7" t="s">
        <v>945</v>
      </c>
      <c r="N783" s="93"/>
      <c r="O783" s="21">
        <v>0.16867469879517891</v>
      </c>
      <c r="P783" s="160">
        <f t="shared" si="51"/>
        <v>16.899999999999999</v>
      </c>
      <c r="Q783" s="22" t="s">
        <v>109</v>
      </c>
      <c r="R783" s="9" t="s">
        <v>1500</v>
      </c>
      <c r="S783" s="8">
        <v>0.12048192771084666</v>
      </c>
    </row>
    <row r="784" spans="1:19">
      <c r="A784" s="128" t="s">
        <v>1552</v>
      </c>
      <c r="B784" s="124" t="s">
        <v>616</v>
      </c>
      <c r="C784" s="5" t="s">
        <v>945</v>
      </c>
      <c r="D784" s="164">
        <f>$N$790-I784*($N$790-$N$774)</f>
        <v>330.00554216867471</v>
      </c>
      <c r="E784" s="164">
        <f>$N$790-O784*($N$790-$N$774)</f>
        <v>328.75132530120482</v>
      </c>
      <c r="F784" t="str">
        <f t="shared" si="48"/>
        <v>4.8 percent up in Serpukhovian international stage</v>
      </c>
      <c r="G784" t="str">
        <f t="shared" si="49"/>
        <v>22.9 percent up in Serpukhovian international stage</v>
      </c>
      <c r="I784" s="8">
        <v>4.819277108433484E-2</v>
      </c>
      <c r="J784" s="160">
        <f t="shared" si="50"/>
        <v>4.8</v>
      </c>
      <c r="K784" s="9" t="s">
        <v>109</v>
      </c>
      <c r="L784" s="5" t="s">
        <v>945</v>
      </c>
      <c r="M784" s="7" t="s">
        <v>945</v>
      </c>
      <c r="N784" s="93"/>
      <c r="O784" s="21">
        <v>0.22891566265060093</v>
      </c>
      <c r="P784" s="160">
        <f t="shared" si="51"/>
        <v>22.9</v>
      </c>
      <c r="Q784" s="22" t="s">
        <v>109</v>
      </c>
      <c r="R784" s="9" t="s">
        <v>1500</v>
      </c>
      <c r="S784" s="8">
        <v>0.18072289156626631</v>
      </c>
    </row>
    <row r="785" spans="1:19">
      <c r="A785" s="128" t="s">
        <v>1552</v>
      </c>
      <c r="B785" s="124" t="s">
        <v>349</v>
      </c>
      <c r="C785" s="5" t="s">
        <v>16</v>
      </c>
      <c r="D785" s="164">
        <f>$N$790-I785*($N$790-$N$774)</f>
        <v>330.34</v>
      </c>
      <c r="E785" s="164">
        <f>$N$774-O785*($N$774-$N$748)</f>
        <v>319.40390624999998</v>
      </c>
      <c r="F785" t="str">
        <f t="shared" si="48"/>
        <v>0 percent up in Serpukhovian international stage</v>
      </c>
      <c r="G785" t="str">
        <f t="shared" si="49"/>
        <v>48.4 percent up in Bashkirian international stage</v>
      </c>
      <c r="I785" s="8">
        <v>0</v>
      </c>
      <c r="J785" s="160">
        <f t="shared" si="50"/>
        <v>0</v>
      </c>
      <c r="K785" s="9" t="s">
        <v>109</v>
      </c>
      <c r="L785" s="5" t="s">
        <v>945</v>
      </c>
      <c r="M785" s="7" t="s">
        <v>945</v>
      </c>
      <c r="N785" s="93"/>
      <c r="O785" s="21">
        <v>0.484375000000001</v>
      </c>
      <c r="P785" s="160">
        <f t="shared" si="51"/>
        <v>48.4</v>
      </c>
      <c r="Q785" s="22" t="s">
        <v>107</v>
      </c>
      <c r="R785" s="9" t="s">
        <v>1499</v>
      </c>
      <c r="S785" s="8" t="s">
        <v>1466</v>
      </c>
    </row>
    <row r="786" spans="1:19">
      <c r="A786" s="128" t="s">
        <v>1552</v>
      </c>
      <c r="B786" s="125" t="s">
        <v>350</v>
      </c>
      <c r="C786" s="5" t="s">
        <v>945</v>
      </c>
      <c r="D786" s="164">
        <f>$N$790-I786*($N$790-$N$774)</f>
        <v>330.34</v>
      </c>
      <c r="E786" s="164">
        <f>$N$790-O786*($N$790-$N$774)</f>
        <v>329.16939759036143</v>
      </c>
      <c r="F786" t="str">
        <f t="shared" si="48"/>
        <v>0 percent up in Serpukhovian international stage</v>
      </c>
      <c r="G786" t="str">
        <f t="shared" si="49"/>
        <v>16.9 percent up in Serpukhovian international stage</v>
      </c>
      <c r="I786" s="8">
        <v>0</v>
      </c>
      <c r="J786" s="160">
        <f t="shared" si="50"/>
        <v>0</v>
      </c>
      <c r="K786" s="9" t="s">
        <v>109</v>
      </c>
      <c r="L786" s="5" t="s">
        <v>945</v>
      </c>
      <c r="M786" s="7" t="s">
        <v>945</v>
      </c>
      <c r="N786" s="93"/>
      <c r="O786" s="21">
        <v>0.16867469879517891</v>
      </c>
      <c r="P786" s="160">
        <f t="shared" si="51"/>
        <v>16.899999999999999</v>
      </c>
      <c r="Q786" s="22" t="s">
        <v>109</v>
      </c>
      <c r="R786" s="9" t="s">
        <v>1501</v>
      </c>
      <c r="S786" s="8" t="s">
        <v>1466</v>
      </c>
    </row>
    <row r="787" spans="1:19">
      <c r="A787" s="128" t="s">
        <v>1552</v>
      </c>
      <c r="B787" s="124" t="s">
        <v>382</v>
      </c>
      <c r="C787" s="5" t="s">
        <v>945</v>
      </c>
      <c r="D787" s="164">
        <f>$N$790-I787*($N$790-$N$774)</f>
        <v>330.34</v>
      </c>
      <c r="E787" s="164">
        <f>$N$711-O787*($N$711-$N$701)</f>
        <v>298.89</v>
      </c>
      <c r="F787" t="str">
        <f t="shared" si="48"/>
        <v>0 percent up in Serpukhovian international stage</v>
      </c>
      <c r="G787" t="str">
        <f t="shared" si="49"/>
        <v>100 percent up in Gzhelian international stage</v>
      </c>
      <c r="I787" s="8">
        <v>0</v>
      </c>
      <c r="J787" s="160">
        <f t="shared" si="50"/>
        <v>0</v>
      </c>
      <c r="K787" s="9" t="s">
        <v>109</v>
      </c>
      <c r="L787" s="5" t="s">
        <v>945</v>
      </c>
      <c r="M787" s="7" t="s">
        <v>945</v>
      </c>
      <c r="N787" s="93"/>
      <c r="O787" s="21">
        <v>1</v>
      </c>
      <c r="P787" s="160">
        <f t="shared" si="51"/>
        <v>100</v>
      </c>
      <c r="Q787" s="22" t="s">
        <v>104</v>
      </c>
      <c r="R787" s="9" t="s">
        <v>1498</v>
      </c>
      <c r="S787" s="8" t="s">
        <v>1466</v>
      </c>
    </row>
    <row r="788" spans="1:19">
      <c r="A788" s="128" t="s">
        <v>1552</v>
      </c>
      <c r="B788" s="124" t="s">
        <v>365</v>
      </c>
      <c r="C788" s="5" t="s">
        <v>945</v>
      </c>
      <c r="D788" s="164">
        <f>$N$790-I788*($N$790-$N$774)</f>
        <v>330.34</v>
      </c>
      <c r="E788" s="164">
        <f>$N$790-O788*($N$790-$N$774)</f>
        <v>330.00554216867471</v>
      </c>
      <c r="F788" t="str">
        <f t="shared" si="48"/>
        <v>0 percent up in Serpukhovian international stage</v>
      </c>
      <c r="G788" t="str">
        <f t="shared" si="49"/>
        <v>4.8 percent up in Serpukhovian international stage</v>
      </c>
      <c r="I788" s="8">
        <v>0</v>
      </c>
      <c r="J788" s="160">
        <f t="shared" si="50"/>
        <v>0</v>
      </c>
      <c r="K788" s="9" t="s">
        <v>109</v>
      </c>
      <c r="L788" s="5" t="s">
        <v>945</v>
      </c>
      <c r="M788" s="7" t="s">
        <v>945</v>
      </c>
      <c r="N788" s="93"/>
      <c r="O788" s="21">
        <v>4.8192771084334875E-2</v>
      </c>
      <c r="P788" s="160">
        <f t="shared" si="51"/>
        <v>4.8</v>
      </c>
      <c r="Q788" s="22" t="s">
        <v>109</v>
      </c>
      <c r="R788" s="9" t="s">
        <v>1501</v>
      </c>
      <c r="S788" s="8" t="s">
        <v>1466</v>
      </c>
    </row>
    <row r="789" spans="1:19">
      <c r="A789" s="128" t="s">
        <v>1552</v>
      </c>
      <c r="B789" s="124" t="s">
        <v>109</v>
      </c>
      <c r="C789" s="5" t="s">
        <v>945</v>
      </c>
      <c r="D789" s="164">
        <f>$N$790-I789*($N$790-$N$774)</f>
        <v>330.34</v>
      </c>
      <c r="E789" s="164">
        <f>$N$790-O789*($N$790-$N$774)</f>
        <v>323.39999999999998</v>
      </c>
      <c r="F789" t="str">
        <f t="shared" si="48"/>
        <v>0 percent up in Serpukhovian international stage</v>
      </c>
      <c r="G789" t="str">
        <f t="shared" si="49"/>
        <v>100 percent up in Serpukhovian international stage</v>
      </c>
      <c r="I789" s="8">
        <v>0</v>
      </c>
      <c r="J789" s="160">
        <f t="shared" si="50"/>
        <v>0</v>
      </c>
      <c r="K789" s="9" t="s">
        <v>109</v>
      </c>
      <c r="L789" s="5" t="s">
        <v>1505</v>
      </c>
      <c r="M789" s="7" t="s">
        <v>227</v>
      </c>
      <c r="N789" s="94">
        <f>Master_Chronostrat!I116</f>
        <v>330.34</v>
      </c>
      <c r="O789" s="21">
        <v>1</v>
      </c>
      <c r="P789" s="160">
        <f t="shared" si="51"/>
        <v>100</v>
      </c>
      <c r="Q789" s="22" t="s">
        <v>109</v>
      </c>
      <c r="R789" s="9" t="s">
        <v>1505</v>
      </c>
      <c r="S789" s="8" t="s">
        <v>1466</v>
      </c>
    </row>
    <row r="790" spans="1:19">
      <c r="A790" s="128" t="s">
        <v>1552</v>
      </c>
      <c r="B790" s="124" t="s">
        <v>427</v>
      </c>
      <c r="C790" s="5" t="s">
        <v>945</v>
      </c>
      <c r="D790" s="164">
        <f>$N$790-I790*($N$790-$N$774)</f>
        <v>330.34</v>
      </c>
      <c r="E790" s="164">
        <f>$N$790-O790*($N$790-$N$774)</f>
        <v>323.39999999999998</v>
      </c>
      <c r="F790" t="str">
        <f t="shared" si="48"/>
        <v>0 percent up in Serpukhovian international stage</v>
      </c>
      <c r="G790" t="str">
        <f t="shared" si="49"/>
        <v>100 percent up in Serpukhovian international stage</v>
      </c>
      <c r="I790" s="8">
        <v>0</v>
      </c>
      <c r="J790" s="160">
        <f t="shared" si="50"/>
        <v>0</v>
      </c>
      <c r="K790" s="9" t="s">
        <v>109</v>
      </c>
      <c r="L790" s="5" t="s">
        <v>1505</v>
      </c>
      <c r="M790" s="7" t="s">
        <v>227</v>
      </c>
      <c r="N790" s="94">
        <f>Master_Chronostrat!I116</f>
        <v>330.34</v>
      </c>
      <c r="O790" s="21">
        <v>1</v>
      </c>
      <c r="P790" s="160">
        <f t="shared" si="51"/>
        <v>100</v>
      </c>
      <c r="Q790" s="22" t="s">
        <v>109</v>
      </c>
      <c r="R790" s="9" t="s">
        <v>1505</v>
      </c>
      <c r="S790" s="8" t="s">
        <v>1466</v>
      </c>
    </row>
    <row r="791" spans="1:19">
      <c r="A791" s="128" t="s">
        <v>1552</v>
      </c>
      <c r="B791" s="124" t="s">
        <v>1060</v>
      </c>
      <c r="C791" s="5" t="s">
        <v>1073</v>
      </c>
      <c r="D791" s="164">
        <f>$N$819-I791*($N$819-$N$790)</f>
        <v>332.17182352941171</v>
      </c>
      <c r="E791" s="164">
        <f>$N$790-O791*($N$790-$N$774)</f>
        <v>329.11529411764707</v>
      </c>
      <c r="F791" t="str">
        <f t="shared" si="48"/>
        <v>88.8 percent up in Visean international stage</v>
      </c>
      <c r="G791" t="str">
        <f t="shared" si="49"/>
        <v>17.6 percent up in Serpukhovian international stage</v>
      </c>
      <c r="I791" s="8">
        <v>0.88823529411764968</v>
      </c>
      <c r="J791" s="160">
        <f t="shared" si="50"/>
        <v>88.8</v>
      </c>
      <c r="K791" s="9" t="s">
        <v>110</v>
      </c>
      <c r="L791" s="5" t="s">
        <v>945</v>
      </c>
      <c r="M791" s="7" t="s">
        <v>945</v>
      </c>
      <c r="N791" s="93"/>
      <c r="O791" s="21">
        <v>0.1764705882352921</v>
      </c>
      <c r="P791" s="160">
        <f t="shared" si="51"/>
        <v>17.600000000000001</v>
      </c>
      <c r="Q791" s="22" t="s">
        <v>109</v>
      </c>
      <c r="R791" s="9" t="s">
        <v>1499</v>
      </c>
      <c r="S791" s="8" t="s">
        <v>1466</v>
      </c>
    </row>
    <row r="792" spans="1:19">
      <c r="A792" s="128" t="s">
        <v>1552</v>
      </c>
      <c r="B792" s="124" t="s">
        <v>1061</v>
      </c>
      <c r="C792" s="5" t="s">
        <v>1073</v>
      </c>
      <c r="D792" s="164">
        <f>$N$819-I792*($N$819-$N$790)</f>
        <v>334.8713529411765</v>
      </c>
      <c r="E792" s="164">
        <f>$N$819-O792*($N$819-$N$790)</f>
        <v>332.17182352941171</v>
      </c>
      <c r="F792" t="str">
        <f t="shared" si="48"/>
        <v>72.4 percent up in Visean international stage</v>
      </c>
      <c r="G792" t="str">
        <f t="shared" si="49"/>
        <v>88.8 percent up in Visean international stage</v>
      </c>
      <c r="I792" s="8">
        <v>0.7235294117647052</v>
      </c>
      <c r="J792" s="160">
        <f t="shared" si="50"/>
        <v>72.400000000000006</v>
      </c>
      <c r="K792" s="9" t="s">
        <v>110</v>
      </c>
      <c r="L792" s="5" t="s">
        <v>945</v>
      </c>
      <c r="M792" s="7" t="s">
        <v>945</v>
      </c>
      <c r="N792" s="93"/>
      <c r="O792" s="21">
        <v>0.88823529411764968</v>
      </c>
      <c r="P792" s="160">
        <f t="shared" si="51"/>
        <v>88.8</v>
      </c>
      <c r="Q792" s="22" t="s">
        <v>110</v>
      </c>
      <c r="R792" s="9" t="s">
        <v>1500</v>
      </c>
      <c r="S792" s="8">
        <v>0.16470588235294237</v>
      </c>
    </row>
    <row r="793" spans="1:19">
      <c r="A793" s="128" t="s">
        <v>1552</v>
      </c>
      <c r="B793" s="124" t="s">
        <v>1081</v>
      </c>
      <c r="C793" s="5" t="s">
        <v>20</v>
      </c>
      <c r="D793" s="164">
        <f>$N$819-I793*($N$819-$N$790)</f>
        <v>334.8713529411765</v>
      </c>
      <c r="E793" s="164">
        <f>$N$790-O793*($N$790-$N$774)</f>
        <v>328.43490196078432</v>
      </c>
      <c r="F793" t="str">
        <f t="shared" si="48"/>
        <v>72.4 percent up in Visean international stage</v>
      </c>
      <c r="G793" t="str">
        <f t="shared" si="49"/>
        <v>27.5 percent up in Serpukhovian international stage</v>
      </c>
      <c r="I793" s="8">
        <v>0.7235294117647052</v>
      </c>
      <c r="J793" s="160">
        <f t="shared" si="50"/>
        <v>72.400000000000006</v>
      </c>
      <c r="K793" s="9" t="s">
        <v>110</v>
      </c>
      <c r="L793" s="5" t="s">
        <v>945</v>
      </c>
      <c r="M793" s="7" t="s">
        <v>945</v>
      </c>
      <c r="N793" s="93"/>
      <c r="O793" s="21">
        <v>0.27450980392156704</v>
      </c>
      <c r="P793" s="160">
        <f t="shared" si="51"/>
        <v>27.5</v>
      </c>
      <c r="Q793" s="22" t="s">
        <v>109</v>
      </c>
      <c r="R793" s="9" t="s">
        <v>1499</v>
      </c>
      <c r="S793" s="8" t="s">
        <v>1466</v>
      </c>
    </row>
    <row r="794" spans="1:19">
      <c r="A794" s="128" t="s">
        <v>1552</v>
      </c>
      <c r="B794" s="124" t="s">
        <v>553</v>
      </c>
      <c r="C794" s="5" t="s">
        <v>18</v>
      </c>
      <c r="D794" s="164">
        <f>$N$819-I794*($N$819-$N$790)</f>
        <v>336.06349206349205</v>
      </c>
      <c r="E794" s="164">
        <f>$N$790-O794*($N$790-$N$774)</f>
        <v>323.39999999999998</v>
      </c>
      <c r="F794" t="str">
        <f t="shared" si="48"/>
        <v>65.1 percent up in Visean international stage</v>
      </c>
      <c r="G794" t="str">
        <f t="shared" si="49"/>
        <v>100 percent up in Serpukhovian international stage</v>
      </c>
      <c r="I794" s="8">
        <v>0.65079365079365026</v>
      </c>
      <c r="J794" s="160">
        <f t="shared" si="50"/>
        <v>65.099999999999994</v>
      </c>
      <c r="K794" s="9" t="s">
        <v>110</v>
      </c>
      <c r="L794" s="5" t="s">
        <v>945</v>
      </c>
      <c r="M794" s="7" t="s">
        <v>945</v>
      </c>
      <c r="N794" s="93"/>
      <c r="O794" s="21">
        <v>1</v>
      </c>
      <c r="P794" s="160">
        <f t="shared" si="51"/>
        <v>100</v>
      </c>
      <c r="Q794" s="22" t="s">
        <v>109</v>
      </c>
      <c r="R794" s="9" t="s">
        <v>1499</v>
      </c>
      <c r="S794" s="8" t="s">
        <v>1466</v>
      </c>
    </row>
    <row r="795" spans="1:19">
      <c r="A795" s="128" t="s">
        <v>1552</v>
      </c>
      <c r="B795" s="124" t="s">
        <v>586</v>
      </c>
      <c r="C795" s="5" t="s">
        <v>20</v>
      </c>
      <c r="D795" s="164">
        <f>$N$819-I795*($N$819-$N$790)</f>
        <v>336.06349206349205</v>
      </c>
      <c r="E795" s="164">
        <f>$N$790-O795*($N$790-$N$774)</f>
        <v>323.39999999999998</v>
      </c>
      <c r="F795" t="str">
        <f t="shared" si="48"/>
        <v>65.1 percent up in Visean international stage</v>
      </c>
      <c r="G795" t="str">
        <f t="shared" si="49"/>
        <v>100 percent up in Serpukhovian international stage</v>
      </c>
      <c r="I795" s="8">
        <v>0.65079365079365026</v>
      </c>
      <c r="J795" s="160">
        <f t="shared" si="50"/>
        <v>65.099999999999994</v>
      </c>
      <c r="K795" s="9" t="s">
        <v>110</v>
      </c>
      <c r="L795" s="5" t="s">
        <v>945</v>
      </c>
      <c r="M795" s="7" t="s">
        <v>945</v>
      </c>
      <c r="N795" s="93"/>
      <c r="O795" s="21">
        <v>1</v>
      </c>
      <c r="P795" s="160">
        <f t="shared" si="51"/>
        <v>100</v>
      </c>
      <c r="Q795" s="22" t="s">
        <v>109</v>
      </c>
      <c r="R795" s="9" t="s">
        <v>1499</v>
      </c>
      <c r="S795" s="8" t="s">
        <v>1466</v>
      </c>
    </row>
    <row r="796" spans="1:19">
      <c r="A796" s="128" t="s">
        <v>1552</v>
      </c>
      <c r="B796" s="124" t="s">
        <v>1074</v>
      </c>
      <c r="C796" s="5" t="s">
        <v>1075</v>
      </c>
      <c r="D796" s="164">
        <f>$N$819-I796*($N$819-$N$790)</f>
        <v>336.7995882352941</v>
      </c>
      <c r="E796" s="164">
        <f>$N$790-O796*($N$790-$N$774)</f>
        <v>329.11529411764707</v>
      </c>
      <c r="F796" t="str">
        <f t="shared" si="48"/>
        <v>60.6 percent up in Visean international stage</v>
      </c>
      <c r="G796" t="str">
        <f t="shared" si="49"/>
        <v>17.6 percent up in Serpukhovian international stage</v>
      </c>
      <c r="I796" s="8">
        <v>0.60588235294117765</v>
      </c>
      <c r="J796" s="160">
        <f t="shared" si="50"/>
        <v>60.6</v>
      </c>
      <c r="K796" s="9" t="s">
        <v>110</v>
      </c>
      <c r="L796" s="5" t="s">
        <v>945</v>
      </c>
      <c r="M796" s="7" t="s">
        <v>945</v>
      </c>
      <c r="N796" s="93"/>
      <c r="O796" s="21">
        <v>0.1764705882352921</v>
      </c>
      <c r="P796" s="160">
        <f t="shared" si="51"/>
        <v>17.600000000000001</v>
      </c>
      <c r="Q796" s="22" t="s">
        <v>109</v>
      </c>
      <c r="R796" s="9" t="s">
        <v>1499</v>
      </c>
      <c r="S796" s="8" t="s">
        <v>1466</v>
      </c>
    </row>
    <row r="797" spans="1:19">
      <c r="A797" s="128" t="s">
        <v>1552</v>
      </c>
      <c r="B797" s="124" t="s">
        <v>1062</v>
      </c>
      <c r="C797" s="5" t="s">
        <v>1073</v>
      </c>
      <c r="D797" s="164">
        <f>$N$819-I797*($N$819-$N$790)</f>
        <v>337.76370588235295</v>
      </c>
      <c r="E797" s="164">
        <f>$N$819-O797*($N$819-$N$790)</f>
        <v>334.8713529411765</v>
      </c>
      <c r="F797" t="str">
        <f t="shared" si="48"/>
        <v>54.7 percent up in Visean international stage</v>
      </c>
      <c r="G797" t="str">
        <f t="shared" si="49"/>
        <v>72.4 percent up in Visean international stage</v>
      </c>
      <c r="I797" s="8">
        <v>0.54705882352941249</v>
      </c>
      <c r="J797" s="160">
        <f t="shared" si="50"/>
        <v>54.7</v>
      </c>
      <c r="K797" s="9" t="s">
        <v>110</v>
      </c>
      <c r="L797" s="5" t="s">
        <v>945</v>
      </c>
      <c r="M797" s="7" t="s">
        <v>945</v>
      </c>
      <c r="N797" s="93"/>
      <c r="O797" s="21">
        <v>0.7235294117647052</v>
      </c>
      <c r="P797" s="160">
        <f t="shared" si="51"/>
        <v>72.400000000000006</v>
      </c>
      <c r="Q797" s="22" t="s">
        <v>110</v>
      </c>
      <c r="R797" s="9" t="s">
        <v>1500</v>
      </c>
      <c r="S797" s="8">
        <v>0.1764705882352918</v>
      </c>
    </row>
    <row r="798" spans="1:19">
      <c r="A798" s="128" t="s">
        <v>1552</v>
      </c>
      <c r="B798" s="124" t="s">
        <v>288</v>
      </c>
      <c r="C798" s="5" t="s">
        <v>1424</v>
      </c>
      <c r="D798" s="164">
        <f>$N$819-I798*($N$819-$N$790)</f>
        <v>338.66507936507935</v>
      </c>
      <c r="E798" s="164">
        <f>$N$819-O798*($N$819-$N$790)</f>
        <v>330.34</v>
      </c>
      <c r="F798" t="str">
        <f t="shared" si="48"/>
        <v>49.2 percent up in Visean international stage</v>
      </c>
      <c r="G798" t="str">
        <f t="shared" si="49"/>
        <v>100 percent up in Visean international stage</v>
      </c>
      <c r="I798" s="8">
        <v>0.49206349206349176</v>
      </c>
      <c r="J798" s="160">
        <f t="shared" si="50"/>
        <v>49.2</v>
      </c>
      <c r="K798" s="9" t="s">
        <v>110</v>
      </c>
      <c r="L798" s="5" t="s">
        <v>945</v>
      </c>
      <c r="M798" s="7" t="s">
        <v>945</v>
      </c>
      <c r="N798" s="93"/>
      <c r="O798" s="21">
        <v>1</v>
      </c>
      <c r="P798" s="160">
        <f t="shared" si="51"/>
        <v>100</v>
      </c>
      <c r="Q798" s="22" t="s">
        <v>110</v>
      </c>
      <c r="R798" s="9" t="s">
        <v>1502</v>
      </c>
      <c r="S798" s="8" t="s">
        <v>1466</v>
      </c>
    </row>
    <row r="799" spans="1:19">
      <c r="A799" s="128" t="s">
        <v>1552</v>
      </c>
      <c r="B799" s="124" t="s">
        <v>637</v>
      </c>
      <c r="C799" s="5" t="s">
        <v>945</v>
      </c>
      <c r="D799" s="164">
        <f>$N$819-I799*($N$819-$N$790)</f>
        <v>338.66507936507935</v>
      </c>
      <c r="E799" s="164">
        <f>$N$819-O799*($N$819-$N$790)</f>
        <v>330.34</v>
      </c>
      <c r="F799" t="str">
        <f t="shared" si="48"/>
        <v>49.2 percent up in Visean international stage</v>
      </c>
      <c r="G799" t="str">
        <f t="shared" si="49"/>
        <v>100 percent up in Visean international stage</v>
      </c>
      <c r="I799" s="8">
        <v>0.49206349206349176</v>
      </c>
      <c r="J799" s="160">
        <f t="shared" si="50"/>
        <v>49.2</v>
      </c>
      <c r="K799" s="9" t="s">
        <v>110</v>
      </c>
      <c r="L799" s="5" t="s">
        <v>945</v>
      </c>
      <c r="M799" s="7" t="s">
        <v>945</v>
      </c>
      <c r="N799" s="93"/>
      <c r="O799" s="21">
        <v>1</v>
      </c>
      <c r="P799" s="160">
        <f t="shared" si="51"/>
        <v>100</v>
      </c>
      <c r="Q799" s="22" t="s">
        <v>110</v>
      </c>
      <c r="R799" s="9" t="s">
        <v>1502</v>
      </c>
      <c r="S799" s="8" t="s">
        <v>1466</v>
      </c>
    </row>
    <row r="800" spans="1:19">
      <c r="A800" s="128" t="s">
        <v>1552</v>
      </c>
      <c r="B800" s="124" t="s">
        <v>942</v>
      </c>
      <c r="C800" s="5" t="s">
        <v>945</v>
      </c>
      <c r="D800" s="164">
        <f>$N$819-I800*($N$819-$N$790)</f>
        <v>338.66507936507935</v>
      </c>
      <c r="E800" s="164">
        <f>$N$819-O800*($N$819-$N$790)</f>
        <v>330.34</v>
      </c>
      <c r="F800" t="str">
        <f t="shared" si="48"/>
        <v>49.2 percent up in Visean international stage</v>
      </c>
      <c r="G800" t="str">
        <f t="shared" si="49"/>
        <v>100 percent up in Visean international stage</v>
      </c>
      <c r="I800" s="8">
        <v>0.49206349206349176</v>
      </c>
      <c r="J800" s="160">
        <f t="shared" si="50"/>
        <v>49.2</v>
      </c>
      <c r="K800" s="9" t="s">
        <v>110</v>
      </c>
      <c r="L800" s="5" t="s">
        <v>945</v>
      </c>
      <c r="M800" s="7" t="s">
        <v>945</v>
      </c>
      <c r="N800" s="93"/>
      <c r="O800" s="21">
        <v>1</v>
      </c>
      <c r="P800" s="160">
        <f t="shared" si="51"/>
        <v>100</v>
      </c>
      <c r="Q800" s="22" t="s">
        <v>110</v>
      </c>
      <c r="R800" s="9" t="s">
        <v>1502</v>
      </c>
      <c r="S800" s="8" t="s">
        <v>1466</v>
      </c>
    </row>
    <row r="801" spans="1:19">
      <c r="A801" s="128" t="s">
        <v>1552</v>
      </c>
      <c r="B801" s="124" t="s">
        <v>598</v>
      </c>
      <c r="C801" s="5" t="s">
        <v>1424</v>
      </c>
      <c r="D801" s="164">
        <f>$N$819-I801*($N$819-$N$790)</f>
        <v>338.66507936507935</v>
      </c>
      <c r="E801" s="164">
        <f>$N$819-O801*($N$819-$N$790)</f>
        <v>330.34</v>
      </c>
      <c r="F801" t="str">
        <f t="shared" si="48"/>
        <v>49.2 percent up in Visean international stage</v>
      </c>
      <c r="G801" t="str">
        <f t="shared" si="49"/>
        <v>100 percent up in Visean international stage</v>
      </c>
      <c r="I801" s="8">
        <v>0.49206349206349176</v>
      </c>
      <c r="J801" s="160">
        <f t="shared" si="50"/>
        <v>49.2</v>
      </c>
      <c r="K801" s="9" t="s">
        <v>110</v>
      </c>
      <c r="L801" s="5" t="s">
        <v>945</v>
      </c>
      <c r="M801" s="7" t="s">
        <v>945</v>
      </c>
      <c r="N801" s="93"/>
      <c r="O801" s="21">
        <v>1</v>
      </c>
      <c r="P801" s="160">
        <f t="shared" si="51"/>
        <v>100</v>
      </c>
      <c r="Q801" s="22" t="s">
        <v>110</v>
      </c>
      <c r="R801" s="9" t="s">
        <v>1502</v>
      </c>
      <c r="S801" s="8" t="s">
        <v>1466</v>
      </c>
    </row>
    <row r="802" spans="1:19">
      <c r="A802" s="128" t="s">
        <v>1552</v>
      </c>
      <c r="B802" s="124" t="s">
        <v>276</v>
      </c>
      <c r="C802" s="5" t="s">
        <v>1424</v>
      </c>
      <c r="D802" s="164">
        <f>$N$819-I802*($N$819-$N$790)</f>
        <v>339.965873015873</v>
      </c>
      <c r="E802" s="164">
        <f>$N$819-O802*($N$819-$N$790)</f>
        <v>336.06349206349205</v>
      </c>
      <c r="F802" t="str">
        <f t="shared" si="48"/>
        <v>41.3 percent up in Visean international stage</v>
      </c>
      <c r="G802" t="str">
        <f t="shared" si="49"/>
        <v>65.1 percent up in Visean international stage</v>
      </c>
      <c r="I802" s="8">
        <v>0.41269841269841256</v>
      </c>
      <c r="J802" s="160">
        <f t="shared" si="50"/>
        <v>41.3</v>
      </c>
      <c r="K802" s="9" t="s">
        <v>110</v>
      </c>
      <c r="L802" s="5" t="s">
        <v>945</v>
      </c>
      <c r="M802" s="7" t="s">
        <v>945</v>
      </c>
      <c r="N802" s="93"/>
      <c r="O802" s="21">
        <v>0.65079365079365026</v>
      </c>
      <c r="P802" s="160">
        <f t="shared" si="51"/>
        <v>65.099999999999994</v>
      </c>
      <c r="Q802" s="22" t="s">
        <v>110</v>
      </c>
      <c r="R802" s="9" t="s">
        <v>1500</v>
      </c>
      <c r="S802" s="8">
        <v>0.23809523809523775</v>
      </c>
    </row>
    <row r="803" spans="1:19">
      <c r="A803" s="128" t="s">
        <v>1552</v>
      </c>
      <c r="B803" s="124" t="s">
        <v>317</v>
      </c>
      <c r="C803" s="5" t="s">
        <v>1424</v>
      </c>
      <c r="D803" s="164">
        <f>$N$819-I803*($N$819-$N$790)</f>
        <v>341.26666666666665</v>
      </c>
      <c r="E803" s="164">
        <f>$N$819-O803*($N$819-$N$790)</f>
        <v>339.965873015873</v>
      </c>
      <c r="F803" t="str">
        <f t="shared" si="48"/>
        <v>33.3 percent up in Visean international stage</v>
      </c>
      <c r="G803" t="str">
        <f t="shared" si="49"/>
        <v>41.3 percent up in Visean international stage</v>
      </c>
      <c r="I803" s="8">
        <v>0.33333333333333337</v>
      </c>
      <c r="J803" s="160">
        <f t="shared" si="50"/>
        <v>33.299999999999997</v>
      </c>
      <c r="K803" s="9" t="s">
        <v>110</v>
      </c>
      <c r="L803" s="5" t="s">
        <v>945</v>
      </c>
      <c r="M803" s="7" t="s">
        <v>945</v>
      </c>
      <c r="N803" s="93"/>
      <c r="O803" s="21">
        <v>0.41269841269841256</v>
      </c>
      <c r="P803" s="160">
        <f t="shared" si="51"/>
        <v>41.3</v>
      </c>
      <c r="Q803" s="22" t="s">
        <v>110</v>
      </c>
      <c r="R803" s="9" t="s">
        <v>1500</v>
      </c>
      <c r="S803" s="8">
        <v>7.936507936507925E-2</v>
      </c>
    </row>
    <row r="804" spans="1:19">
      <c r="A804" s="128" t="s">
        <v>1552</v>
      </c>
      <c r="B804" s="124" t="s">
        <v>813</v>
      </c>
      <c r="C804" s="5" t="s">
        <v>945</v>
      </c>
      <c r="D804" s="164">
        <f>$N$819-I804*($N$819-$N$790)</f>
        <v>341.26666666666665</v>
      </c>
      <c r="E804" s="164">
        <f>$N$819-O804*($N$819-$N$790)</f>
        <v>339.965873015873</v>
      </c>
      <c r="F804" t="str">
        <f t="shared" si="48"/>
        <v>33.3 percent up in Visean international stage</v>
      </c>
      <c r="G804" t="str">
        <f t="shared" si="49"/>
        <v>41.3 percent up in Visean international stage</v>
      </c>
      <c r="I804" s="8">
        <v>0.33333333333333337</v>
      </c>
      <c r="J804" s="160">
        <f t="shared" si="50"/>
        <v>33.299999999999997</v>
      </c>
      <c r="K804" s="9" t="s">
        <v>110</v>
      </c>
      <c r="L804" s="5" t="s">
        <v>945</v>
      </c>
      <c r="M804" s="7" t="s">
        <v>945</v>
      </c>
      <c r="N804" s="93"/>
      <c r="O804" s="21">
        <v>0.41269841269841256</v>
      </c>
      <c r="P804" s="160">
        <f t="shared" si="51"/>
        <v>41.3</v>
      </c>
      <c r="Q804" s="22" t="s">
        <v>110</v>
      </c>
      <c r="R804" s="9" t="s">
        <v>1500</v>
      </c>
      <c r="S804" s="8">
        <v>7.936507936507925E-2</v>
      </c>
    </row>
    <row r="805" spans="1:19">
      <c r="A805" s="128" t="s">
        <v>1552</v>
      </c>
      <c r="B805" s="124" t="s">
        <v>1063</v>
      </c>
      <c r="C805" s="5" t="s">
        <v>1073</v>
      </c>
      <c r="D805" s="164">
        <f>$N$819-I805*($N$819-$N$790)</f>
        <v>341.42735294117648</v>
      </c>
      <c r="E805" s="164">
        <f>$N$819-O805*($N$819-$N$790)</f>
        <v>337.76370588235295</v>
      </c>
      <c r="F805" t="str">
        <f t="shared" si="48"/>
        <v>32.4 percent up in Visean international stage</v>
      </c>
      <c r="G805" t="str">
        <f t="shared" si="49"/>
        <v>54.7 percent up in Visean international stage</v>
      </c>
      <c r="I805" s="8">
        <v>0.32352941176470584</v>
      </c>
      <c r="J805" s="160">
        <f t="shared" si="50"/>
        <v>32.4</v>
      </c>
      <c r="K805" s="9" t="s">
        <v>110</v>
      </c>
      <c r="L805" s="5" t="s">
        <v>945</v>
      </c>
      <c r="M805" s="7" t="s">
        <v>945</v>
      </c>
      <c r="N805" s="93"/>
      <c r="O805" s="21">
        <v>0.54705882352941249</v>
      </c>
      <c r="P805" s="160">
        <f t="shared" si="51"/>
        <v>54.7</v>
      </c>
      <c r="Q805" s="22" t="s">
        <v>110</v>
      </c>
      <c r="R805" s="9" t="s">
        <v>1500</v>
      </c>
      <c r="S805" s="8">
        <v>0.2235294117647075</v>
      </c>
    </row>
    <row r="806" spans="1:19">
      <c r="A806" s="128" t="s">
        <v>1552</v>
      </c>
      <c r="B806" s="124" t="s">
        <v>731</v>
      </c>
      <c r="C806" s="5" t="s">
        <v>18</v>
      </c>
      <c r="D806" s="164">
        <f>$N$819-I806*($N$819-$N$790)</f>
        <v>342.13386243386242</v>
      </c>
      <c r="E806" s="164">
        <f>$N$819-O806*($N$819-$N$790)</f>
        <v>336.06349206349205</v>
      </c>
      <c r="F806" t="str">
        <f t="shared" si="48"/>
        <v>28 percent up in Visean international stage</v>
      </c>
      <c r="G806" t="str">
        <f t="shared" si="49"/>
        <v>65.1 percent up in Visean international stage</v>
      </c>
      <c r="I806" s="8">
        <v>0.28042328042328046</v>
      </c>
      <c r="J806" s="160">
        <f t="shared" si="50"/>
        <v>28</v>
      </c>
      <c r="K806" s="9" t="s">
        <v>110</v>
      </c>
      <c r="L806" s="5" t="s">
        <v>945</v>
      </c>
      <c r="M806" s="7" t="s">
        <v>945</v>
      </c>
      <c r="N806" s="93"/>
      <c r="O806" s="21">
        <v>0.65079365079365026</v>
      </c>
      <c r="P806" s="160">
        <f t="shared" si="51"/>
        <v>65.099999999999994</v>
      </c>
      <c r="Q806" s="22" t="s">
        <v>110</v>
      </c>
      <c r="R806" s="9" t="s">
        <v>1500</v>
      </c>
      <c r="S806" s="8">
        <v>0.37037037037036985</v>
      </c>
    </row>
    <row r="807" spans="1:19">
      <c r="A807" s="128" t="s">
        <v>1552</v>
      </c>
      <c r="B807" s="124" t="s">
        <v>275</v>
      </c>
      <c r="C807" s="5" t="s">
        <v>1424</v>
      </c>
      <c r="D807" s="164">
        <f>$N$819-I807*($N$819-$N$790)</f>
        <v>343.00105820105819</v>
      </c>
      <c r="E807" s="164">
        <f>$N$819-O807*($N$819-$N$790)</f>
        <v>341.26666666666665</v>
      </c>
      <c r="F807" t="str">
        <f t="shared" si="48"/>
        <v>22.8 percent up in Visean international stage</v>
      </c>
      <c r="G807" t="str">
        <f t="shared" si="49"/>
        <v>33.3 percent up in Visean international stage</v>
      </c>
      <c r="I807" s="8">
        <v>0.22751322751322767</v>
      </c>
      <c r="J807" s="160">
        <f t="shared" si="50"/>
        <v>22.8</v>
      </c>
      <c r="K807" s="9" t="s">
        <v>110</v>
      </c>
      <c r="L807" s="5" t="s">
        <v>945</v>
      </c>
      <c r="M807" s="7" t="s">
        <v>945</v>
      </c>
      <c r="N807" s="93"/>
      <c r="O807" s="21">
        <v>0.33333333333333331</v>
      </c>
      <c r="P807" s="160">
        <f t="shared" si="51"/>
        <v>33.299999999999997</v>
      </c>
      <c r="Q807" s="22" t="s">
        <v>110</v>
      </c>
      <c r="R807" s="9" t="s">
        <v>1500</v>
      </c>
      <c r="S807" s="8">
        <v>0.10582010582010566</v>
      </c>
    </row>
    <row r="808" spans="1:19">
      <c r="A808" s="128" t="s">
        <v>1552</v>
      </c>
      <c r="B808" s="124" t="s">
        <v>599</v>
      </c>
      <c r="C808" s="5" t="s">
        <v>1424</v>
      </c>
      <c r="D808" s="164">
        <f>$N$819-I808*($N$819-$N$790)</f>
        <v>343.00105820105819</v>
      </c>
      <c r="E808" s="164">
        <f>$N$819-O808*($N$819-$N$790)</f>
        <v>336.06349206349205</v>
      </c>
      <c r="F808" t="str">
        <f t="shared" si="48"/>
        <v>22.8 percent up in Visean international stage</v>
      </c>
      <c r="G808" t="str">
        <f t="shared" si="49"/>
        <v>65.1 percent up in Visean international stage</v>
      </c>
      <c r="I808" s="8">
        <v>0.22751322751322767</v>
      </c>
      <c r="J808" s="160">
        <f t="shared" si="50"/>
        <v>22.8</v>
      </c>
      <c r="K808" s="9" t="s">
        <v>110</v>
      </c>
      <c r="L808" s="5" t="s">
        <v>945</v>
      </c>
      <c r="M808" s="7" t="s">
        <v>945</v>
      </c>
      <c r="N808" s="93"/>
      <c r="O808" s="21">
        <v>0.65079365079365026</v>
      </c>
      <c r="P808" s="160">
        <f t="shared" si="51"/>
        <v>65.099999999999994</v>
      </c>
      <c r="Q808" s="22" t="s">
        <v>110</v>
      </c>
      <c r="R808" s="9" t="s">
        <v>1500</v>
      </c>
      <c r="S808" s="8">
        <v>0.42328042328042265</v>
      </c>
    </row>
    <row r="809" spans="1:19">
      <c r="A809" s="128" t="s">
        <v>1552</v>
      </c>
      <c r="B809" s="124" t="s">
        <v>883</v>
      </c>
      <c r="C809" s="5" t="s">
        <v>945</v>
      </c>
      <c r="D809" s="164">
        <f>$N$819-I809*($N$819-$N$790)</f>
        <v>343.00105820105819</v>
      </c>
      <c r="E809" s="164">
        <f>$N$819-O809*($N$819-$N$790)</f>
        <v>341.26666666666665</v>
      </c>
      <c r="F809" t="str">
        <f t="shared" si="48"/>
        <v>22.8 percent up in Visean international stage</v>
      </c>
      <c r="G809" t="str">
        <f t="shared" si="49"/>
        <v>33.3 percent up in Visean international stage</v>
      </c>
      <c r="I809" s="8">
        <v>0.22751322751322767</v>
      </c>
      <c r="J809" s="160">
        <f t="shared" si="50"/>
        <v>22.8</v>
      </c>
      <c r="K809" s="9" t="s">
        <v>110</v>
      </c>
      <c r="L809" s="5" t="s">
        <v>945</v>
      </c>
      <c r="M809" s="7" t="s">
        <v>945</v>
      </c>
      <c r="N809" s="93"/>
      <c r="O809" s="21">
        <v>0.33333333333333331</v>
      </c>
      <c r="P809" s="160">
        <f t="shared" si="51"/>
        <v>33.299999999999997</v>
      </c>
      <c r="Q809" s="22" t="s">
        <v>110</v>
      </c>
      <c r="R809" s="9" t="s">
        <v>1500</v>
      </c>
      <c r="S809" s="8">
        <v>0.10582010582010566</v>
      </c>
    </row>
    <row r="810" spans="1:19">
      <c r="A810" s="128" t="s">
        <v>1552</v>
      </c>
      <c r="B810" s="124" t="s">
        <v>1064</v>
      </c>
      <c r="C810" s="5" t="s">
        <v>1073</v>
      </c>
      <c r="D810" s="164">
        <f>$N$819-I810*($N$819-$N$790)</f>
        <v>344.51252941176472</v>
      </c>
      <c r="E810" s="164">
        <f>$N$819-O810*($N$819-$N$790)</f>
        <v>341.42735294117648</v>
      </c>
      <c r="F810" t="str">
        <f t="shared" si="48"/>
        <v>13.5 percent up in Visean international stage</v>
      </c>
      <c r="G810" t="str">
        <f t="shared" si="49"/>
        <v>32.4 percent up in Visean international stage</v>
      </c>
      <c r="I810" s="8">
        <v>0.13529411764705879</v>
      </c>
      <c r="J810" s="160">
        <f t="shared" si="50"/>
        <v>13.5</v>
      </c>
      <c r="K810" s="9" t="s">
        <v>110</v>
      </c>
      <c r="L810" s="5" t="s">
        <v>945</v>
      </c>
      <c r="M810" s="7" t="s">
        <v>945</v>
      </c>
      <c r="N810" s="93"/>
      <c r="O810" s="21">
        <v>0.32352941176470579</v>
      </c>
      <c r="P810" s="160">
        <f t="shared" si="51"/>
        <v>32.4</v>
      </c>
      <c r="Q810" s="22" t="s">
        <v>110</v>
      </c>
      <c r="R810" s="9" t="s">
        <v>1500</v>
      </c>
      <c r="S810" s="8">
        <v>0.18823529411764842</v>
      </c>
    </row>
    <row r="811" spans="1:19">
      <c r="A811" s="128" t="s">
        <v>1552</v>
      </c>
      <c r="B811" s="124" t="s">
        <v>575</v>
      </c>
      <c r="C811" s="5" t="s">
        <v>20</v>
      </c>
      <c r="D811" s="164">
        <f>$N$819-I811*($N$819-$N$790)</f>
        <v>346.46984126984125</v>
      </c>
      <c r="E811" s="164">
        <f>$N$819-O811*($N$819-$N$790)</f>
        <v>336.06349206349205</v>
      </c>
      <c r="F811" t="str">
        <f t="shared" si="48"/>
        <v>1.6 percent up in Visean international stage</v>
      </c>
      <c r="G811" t="str">
        <f t="shared" si="49"/>
        <v>65.1 percent up in Visean international stage</v>
      </c>
      <c r="I811" s="8">
        <v>1.5873015873016483E-2</v>
      </c>
      <c r="J811" s="160">
        <f t="shared" si="50"/>
        <v>1.6</v>
      </c>
      <c r="K811" s="9" t="s">
        <v>110</v>
      </c>
      <c r="L811" s="5" t="s">
        <v>945</v>
      </c>
      <c r="M811" s="7" t="s">
        <v>945</v>
      </c>
      <c r="N811" s="93"/>
      <c r="O811" s="21">
        <v>0.65079365079365026</v>
      </c>
      <c r="P811" s="160">
        <f t="shared" si="51"/>
        <v>65.099999999999994</v>
      </c>
      <c r="Q811" s="22" t="s">
        <v>110</v>
      </c>
      <c r="R811" s="9" t="s">
        <v>1500</v>
      </c>
      <c r="S811" s="8">
        <v>0.634920634920634</v>
      </c>
    </row>
    <row r="812" spans="1:19">
      <c r="A812" s="128" t="s">
        <v>1552</v>
      </c>
      <c r="B812" s="124" t="s">
        <v>291</v>
      </c>
      <c r="C812" s="5" t="s">
        <v>1424</v>
      </c>
      <c r="D812" s="164">
        <f>$N$819-I812*($N$819-$N$790)</f>
        <v>346.73</v>
      </c>
      <c r="E812" s="164">
        <f>$N$819-O812*($N$819-$N$790)</f>
        <v>343.00105820105819</v>
      </c>
      <c r="F812" t="str">
        <f t="shared" si="48"/>
        <v>0 percent up in Visean international stage</v>
      </c>
      <c r="G812" t="str">
        <f t="shared" si="49"/>
        <v>22.8 percent up in Visean international stage</v>
      </c>
      <c r="I812" s="8">
        <v>0</v>
      </c>
      <c r="J812" s="160">
        <f t="shared" si="50"/>
        <v>0</v>
      </c>
      <c r="K812" s="9" t="s">
        <v>110</v>
      </c>
      <c r="L812" s="5" t="s">
        <v>945</v>
      </c>
      <c r="M812" s="7" t="s">
        <v>945</v>
      </c>
      <c r="N812" s="93"/>
      <c r="O812" s="21">
        <v>0.22751322751322769</v>
      </c>
      <c r="P812" s="160">
        <f t="shared" si="51"/>
        <v>22.8</v>
      </c>
      <c r="Q812" s="22" t="s">
        <v>110</v>
      </c>
      <c r="R812" s="9" t="s">
        <v>1501</v>
      </c>
      <c r="S812" s="8" t="s">
        <v>1466</v>
      </c>
    </row>
    <row r="813" spans="1:19">
      <c r="A813" s="128" t="s">
        <v>1552</v>
      </c>
      <c r="B813" s="124" t="s">
        <v>1433</v>
      </c>
      <c r="C813" s="5" t="s">
        <v>1424</v>
      </c>
      <c r="D813" s="164">
        <f>$N$819-I813*($N$819-$N$790)</f>
        <v>346.73</v>
      </c>
      <c r="E813" s="164">
        <f>$N$790-O813*($N$790-$N$774)</f>
        <v>323.39999999999998</v>
      </c>
      <c r="F813" t="str">
        <f t="shared" si="48"/>
        <v>0 percent up in Visean international stage</v>
      </c>
      <c r="G813" t="str">
        <f t="shared" si="49"/>
        <v>100 percent up in Serpukhovian international stage</v>
      </c>
      <c r="I813" s="8">
        <v>0</v>
      </c>
      <c r="J813" s="160">
        <f t="shared" si="50"/>
        <v>0</v>
      </c>
      <c r="K813" s="9" t="s">
        <v>110</v>
      </c>
      <c r="L813" s="5" t="s">
        <v>945</v>
      </c>
      <c r="M813" s="7" t="s">
        <v>945</v>
      </c>
      <c r="N813" s="93"/>
      <c r="O813" s="21">
        <v>1</v>
      </c>
      <c r="P813" s="160">
        <f t="shared" si="51"/>
        <v>100</v>
      </c>
      <c r="Q813" s="22" t="s">
        <v>109</v>
      </c>
      <c r="R813" s="9" t="s">
        <v>1498</v>
      </c>
      <c r="S813" s="8" t="s">
        <v>1466</v>
      </c>
    </row>
    <row r="814" spans="1:19">
      <c r="A814" s="128" t="s">
        <v>1552</v>
      </c>
      <c r="B814" s="124" t="s">
        <v>1082</v>
      </c>
      <c r="C814" s="5" t="s">
        <v>20</v>
      </c>
      <c r="D814" s="164">
        <f>$N$819-I814*($N$819-$N$790)</f>
        <v>346.73</v>
      </c>
      <c r="E814" s="164">
        <f>$N$819-O814*($N$819-$N$790)</f>
        <v>334.8713529411765</v>
      </c>
      <c r="F814" t="str">
        <f t="shared" si="48"/>
        <v>0 percent up in Visean international stage</v>
      </c>
      <c r="G814" t="str">
        <f t="shared" si="49"/>
        <v>72.4 percent up in Visean international stage</v>
      </c>
      <c r="I814" s="8">
        <v>0</v>
      </c>
      <c r="J814" s="160">
        <f t="shared" si="50"/>
        <v>0</v>
      </c>
      <c r="K814" s="9" t="s">
        <v>110</v>
      </c>
      <c r="L814" s="5" t="s">
        <v>945</v>
      </c>
      <c r="M814" s="7" t="s">
        <v>945</v>
      </c>
      <c r="N814" s="93"/>
      <c r="O814" s="21">
        <v>0.7235294117647052</v>
      </c>
      <c r="P814" s="160">
        <f t="shared" si="51"/>
        <v>72.400000000000006</v>
      </c>
      <c r="Q814" s="22" t="s">
        <v>110</v>
      </c>
      <c r="R814" s="9" t="s">
        <v>1501</v>
      </c>
      <c r="S814" s="8" t="s">
        <v>1466</v>
      </c>
    </row>
    <row r="815" spans="1:19">
      <c r="A815" s="128" t="s">
        <v>1552</v>
      </c>
      <c r="B815" s="124" t="s">
        <v>600</v>
      </c>
      <c r="C815" s="5" t="s">
        <v>1424</v>
      </c>
      <c r="D815" s="164">
        <f>$N$819-I815*($N$819-$N$790)</f>
        <v>346.73</v>
      </c>
      <c r="E815" s="164">
        <f>$N$819-O815*($N$819-$N$790)</f>
        <v>343.00105820105819</v>
      </c>
      <c r="F815" t="str">
        <f t="shared" si="48"/>
        <v>0 percent up in Visean international stage</v>
      </c>
      <c r="G815" t="str">
        <f t="shared" si="49"/>
        <v>22.8 percent up in Visean international stage</v>
      </c>
      <c r="I815" s="8">
        <v>0</v>
      </c>
      <c r="J815" s="160">
        <f t="shared" si="50"/>
        <v>0</v>
      </c>
      <c r="K815" s="9" t="s">
        <v>110</v>
      </c>
      <c r="L815" s="5" t="s">
        <v>945</v>
      </c>
      <c r="M815" s="7" t="s">
        <v>945</v>
      </c>
      <c r="N815" s="93"/>
      <c r="O815" s="21">
        <v>0.22751322751322769</v>
      </c>
      <c r="P815" s="160">
        <f t="shared" si="51"/>
        <v>22.8</v>
      </c>
      <c r="Q815" s="22" t="s">
        <v>110</v>
      </c>
      <c r="R815" s="9" t="s">
        <v>1501</v>
      </c>
      <c r="S815" s="8" t="s">
        <v>1466</v>
      </c>
    </row>
    <row r="816" spans="1:19">
      <c r="A816" s="128" t="s">
        <v>1552</v>
      </c>
      <c r="B816" s="124" t="s">
        <v>1065</v>
      </c>
      <c r="C816" s="5" t="s">
        <v>1073</v>
      </c>
      <c r="D816" s="164">
        <f>$N$819-I816*($N$819-$N$790)</f>
        <v>346.73</v>
      </c>
      <c r="E816" s="164">
        <f>$N$819-O816*($N$819-$N$790)</f>
        <v>344.51252941176472</v>
      </c>
      <c r="F816" t="str">
        <f t="shared" si="48"/>
        <v>0 percent up in Visean international stage</v>
      </c>
      <c r="G816" t="str">
        <f t="shared" si="49"/>
        <v>13.5 percent up in Visean international stage</v>
      </c>
      <c r="I816" s="8">
        <v>0</v>
      </c>
      <c r="J816" s="160">
        <f t="shared" si="50"/>
        <v>0</v>
      </c>
      <c r="K816" s="9" t="s">
        <v>110</v>
      </c>
      <c r="L816" s="5" t="s">
        <v>945</v>
      </c>
      <c r="M816" s="7" t="s">
        <v>945</v>
      </c>
      <c r="N816" s="93"/>
      <c r="O816" s="21">
        <v>0.13529411764705884</v>
      </c>
      <c r="P816" s="160">
        <f t="shared" si="51"/>
        <v>13.5</v>
      </c>
      <c r="Q816" s="22" t="s">
        <v>110</v>
      </c>
      <c r="R816" s="9" t="s">
        <v>1501</v>
      </c>
      <c r="S816" s="8" t="s">
        <v>1466</v>
      </c>
    </row>
    <row r="817" spans="1:19">
      <c r="A817" s="128" t="s">
        <v>1552</v>
      </c>
      <c r="B817" s="125" t="s">
        <v>1077</v>
      </c>
      <c r="C817" s="5" t="s">
        <v>20</v>
      </c>
      <c r="D817" s="164">
        <f>$N$819-I817*($N$819-$N$790)</f>
        <v>346.73</v>
      </c>
      <c r="E817" s="164">
        <f>$N$790-O817*($N$790-$N$774)</f>
        <v>323.39999999999998</v>
      </c>
      <c r="F817" t="str">
        <f t="shared" si="48"/>
        <v>0 percent up in Visean international stage</v>
      </c>
      <c r="G817" t="str">
        <f t="shared" si="49"/>
        <v>100 percent up in Serpukhovian international stage</v>
      </c>
      <c r="I817" s="8">
        <v>0</v>
      </c>
      <c r="J817" s="160">
        <f t="shared" si="50"/>
        <v>0</v>
      </c>
      <c r="K817" s="9" t="s">
        <v>110</v>
      </c>
      <c r="L817" s="5" t="s">
        <v>945</v>
      </c>
      <c r="M817" s="7" t="s">
        <v>945</v>
      </c>
      <c r="N817" s="93"/>
      <c r="O817" s="21">
        <v>1</v>
      </c>
      <c r="P817" s="160">
        <f t="shared" si="51"/>
        <v>100</v>
      </c>
      <c r="Q817" s="22" t="s">
        <v>109</v>
      </c>
      <c r="R817" s="9" t="s">
        <v>1498</v>
      </c>
      <c r="S817" s="8" t="s">
        <v>1466</v>
      </c>
    </row>
    <row r="818" spans="1:19">
      <c r="A818" s="128" t="s">
        <v>1552</v>
      </c>
      <c r="B818" s="124" t="s">
        <v>110</v>
      </c>
      <c r="C818" s="5" t="s">
        <v>945</v>
      </c>
      <c r="D818" s="164">
        <f>$N$819-I818*($N$819-$N$790)</f>
        <v>346.73</v>
      </c>
      <c r="E818" s="164">
        <f>$N$819-O818*($N$819-$N$790)</f>
        <v>330.34</v>
      </c>
      <c r="F818" t="str">
        <f t="shared" si="48"/>
        <v>0 percent up in Visean international stage</v>
      </c>
      <c r="G818" t="str">
        <f t="shared" si="49"/>
        <v>100 percent up in Visean international stage</v>
      </c>
      <c r="I818" s="8">
        <v>0</v>
      </c>
      <c r="J818" s="160">
        <f t="shared" si="50"/>
        <v>0</v>
      </c>
      <c r="K818" s="9" t="s">
        <v>110</v>
      </c>
      <c r="L818" s="5" t="s">
        <v>1505</v>
      </c>
      <c r="M818" s="7" t="s">
        <v>228</v>
      </c>
      <c r="N818" s="94">
        <f>Master_Chronostrat!I117</f>
        <v>346.73</v>
      </c>
      <c r="O818" s="21">
        <v>1</v>
      </c>
      <c r="P818" s="160">
        <f t="shared" si="51"/>
        <v>100</v>
      </c>
      <c r="Q818" s="22" t="s">
        <v>110</v>
      </c>
      <c r="R818" s="9" t="s">
        <v>1505</v>
      </c>
      <c r="S818" s="8" t="s">
        <v>1466</v>
      </c>
    </row>
    <row r="819" spans="1:19">
      <c r="A819" s="128" t="s">
        <v>1552</v>
      </c>
      <c r="B819" s="124" t="s">
        <v>426</v>
      </c>
      <c r="C819" s="5" t="s">
        <v>945</v>
      </c>
      <c r="D819" s="164">
        <f>$N$819-I819*($N$819-$N$790)</f>
        <v>346.73</v>
      </c>
      <c r="E819" s="164">
        <f>$N$819-O819*($N$819-$N$790)</f>
        <v>330.34</v>
      </c>
      <c r="F819" t="str">
        <f t="shared" si="48"/>
        <v>0 percent up in Visean international stage</v>
      </c>
      <c r="G819" t="str">
        <f t="shared" si="49"/>
        <v>100 percent up in Visean international stage</v>
      </c>
      <c r="I819" s="8">
        <v>0</v>
      </c>
      <c r="J819" s="160">
        <f t="shared" si="50"/>
        <v>0</v>
      </c>
      <c r="K819" s="9" t="s">
        <v>110</v>
      </c>
      <c r="L819" s="5" t="s">
        <v>1505</v>
      </c>
      <c r="M819" s="7" t="s">
        <v>228</v>
      </c>
      <c r="N819" s="94">
        <f>Master_Chronostrat!I117</f>
        <v>346.73</v>
      </c>
      <c r="O819" s="21">
        <v>1</v>
      </c>
      <c r="P819" s="160">
        <f t="shared" si="51"/>
        <v>100</v>
      </c>
      <c r="Q819" s="22" t="s">
        <v>110</v>
      </c>
      <c r="R819" s="9" t="s">
        <v>1505</v>
      </c>
      <c r="S819" s="8" t="s">
        <v>1466</v>
      </c>
    </row>
    <row r="820" spans="1:19">
      <c r="A820" s="128" t="s">
        <v>1552</v>
      </c>
      <c r="B820" s="124" t="s">
        <v>675</v>
      </c>
      <c r="C820" s="5" t="s">
        <v>945</v>
      </c>
      <c r="D820" s="164">
        <f>$N$844-I820*($N$844-$N$819)</f>
        <v>349.17165467625898</v>
      </c>
      <c r="E820" s="164">
        <f>$N$819-O820*($N$819-$N$790)</f>
        <v>330.34</v>
      </c>
      <c r="F820" t="str">
        <f t="shared" si="48"/>
        <v>80.6 percent up in Tournaisian international stage</v>
      </c>
      <c r="G820" t="str">
        <f t="shared" si="49"/>
        <v>100 percent up in Tournaisian international stage</v>
      </c>
      <c r="I820" s="8">
        <v>0.80575539568345378</v>
      </c>
      <c r="J820" s="160">
        <f t="shared" si="50"/>
        <v>80.599999999999994</v>
      </c>
      <c r="K820" s="9" t="s">
        <v>111</v>
      </c>
      <c r="L820" s="5" t="s">
        <v>945</v>
      </c>
      <c r="M820" s="7" t="s">
        <v>945</v>
      </c>
      <c r="N820" s="93"/>
      <c r="O820" s="21">
        <v>1</v>
      </c>
      <c r="P820" s="160">
        <f t="shared" si="51"/>
        <v>100</v>
      </c>
      <c r="Q820" s="22" t="s">
        <v>111</v>
      </c>
      <c r="R820" s="9" t="s">
        <v>1502</v>
      </c>
      <c r="S820" s="8" t="s">
        <v>1466</v>
      </c>
    </row>
    <row r="821" spans="1:19">
      <c r="A821" s="128" t="s">
        <v>1552</v>
      </c>
      <c r="B821" s="124" t="s">
        <v>318</v>
      </c>
      <c r="C821" s="5" t="s">
        <v>945</v>
      </c>
      <c r="D821" s="164">
        <f>$N$844-I821*($N$844-$N$819)</f>
        <v>349.17165467625898</v>
      </c>
      <c r="E821" s="164">
        <f>$N$819-O821*($N$819-$N$790)</f>
        <v>330.34</v>
      </c>
      <c r="F821" t="str">
        <f t="shared" si="48"/>
        <v>80.6 percent up in Tournaisian international stage</v>
      </c>
      <c r="G821" t="str">
        <f t="shared" si="49"/>
        <v>100 percent up in Tournaisian international stage</v>
      </c>
      <c r="I821" s="8">
        <v>0.80575539568345378</v>
      </c>
      <c r="J821" s="160">
        <f t="shared" si="50"/>
        <v>80.599999999999994</v>
      </c>
      <c r="K821" s="9" t="s">
        <v>111</v>
      </c>
      <c r="L821" s="5" t="s">
        <v>945</v>
      </c>
      <c r="M821" s="7" t="s">
        <v>945</v>
      </c>
      <c r="N821" s="93"/>
      <c r="O821" s="21">
        <v>1</v>
      </c>
      <c r="P821" s="160">
        <f t="shared" si="51"/>
        <v>100</v>
      </c>
      <c r="Q821" s="22" t="s">
        <v>111</v>
      </c>
      <c r="R821" s="9" t="s">
        <v>1502</v>
      </c>
      <c r="S821" s="8" t="s">
        <v>1466</v>
      </c>
    </row>
    <row r="822" spans="1:19">
      <c r="A822" s="128" t="s">
        <v>1552</v>
      </c>
      <c r="B822" s="124" t="s">
        <v>1066</v>
      </c>
      <c r="C822" s="5" t="s">
        <v>1073</v>
      </c>
      <c r="D822" s="164">
        <f>$N$844-I822*($N$844-$N$819)</f>
        <v>349.17165467625898</v>
      </c>
      <c r="E822" s="164">
        <f>$N$819-O822*($N$819-$N$790)</f>
        <v>330.34</v>
      </c>
      <c r="F822" t="str">
        <f t="shared" si="48"/>
        <v>80.6 percent up in Tournaisian international stage</v>
      </c>
      <c r="G822" t="str">
        <f t="shared" si="49"/>
        <v>100 percent up in Tournaisian international stage</v>
      </c>
      <c r="I822" s="8">
        <v>0.80575539568345378</v>
      </c>
      <c r="J822" s="160">
        <f t="shared" si="50"/>
        <v>80.599999999999994</v>
      </c>
      <c r="K822" s="9" t="s">
        <v>111</v>
      </c>
      <c r="L822" s="5" t="s">
        <v>945</v>
      </c>
      <c r="M822" s="7" t="s">
        <v>945</v>
      </c>
      <c r="N822" s="93"/>
      <c r="O822" s="21">
        <v>1</v>
      </c>
      <c r="P822" s="160">
        <f t="shared" si="51"/>
        <v>100</v>
      </c>
      <c r="Q822" s="22" t="s">
        <v>111</v>
      </c>
      <c r="R822" s="9" t="s">
        <v>1502</v>
      </c>
      <c r="S822" s="8" t="s">
        <v>1466</v>
      </c>
    </row>
    <row r="823" spans="1:19">
      <c r="A823" s="128" t="s">
        <v>1552</v>
      </c>
      <c r="B823" s="124" t="s">
        <v>774</v>
      </c>
      <c r="C823" s="5" t="s">
        <v>18</v>
      </c>
      <c r="D823" s="164">
        <f>$N$844-I823*($N$844-$N$819)</f>
        <v>349.17165467625898</v>
      </c>
      <c r="E823" s="164">
        <f>$N$819-O823*($N$819-$N$790)</f>
        <v>342.13386243386242</v>
      </c>
      <c r="F823" t="str">
        <f t="shared" si="48"/>
        <v>80.6 percent up in Tournaisian international stage</v>
      </c>
      <c r="G823" t="str">
        <f t="shared" si="49"/>
        <v>28 percent up in Visean international stage</v>
      </c>
      <c r="I823" s="8">
        <v>0.80575539568345378</v>
      </c>
      <c r="J823" s="160">
        <f t="shared" si="50"/>
        <v>80.599999999999994</v>
      </c>
      <c r="K823" s="9" t="s">
        <v>111</v>
      </c>
      <c r="L823" s="5" t="s">
        <v>945</v>
      </c>
      <c r="M823" s="7" t="s">
        <v>945</v>
      </c>
      <c r="N823" s="93"/>
      <c r="O823" s="21">
        <v>0.28042328042328052</v>
      </c>
      <c r="P823" s="160">
        <f t="shared" si="51"/>
        <v>28</v>
      </c>
      <c r="Q823" s="22" t="s">
        <v>110</v>
      </c>
      <c r="R823" s="9" t="s">
        <v>1499</v>
      </c>
      <c r="S823" s="8" t="s">
        <v>1466</v>
      </c>
    </row>
    <row r="824" spans="1:19">
      <c r="A824" s="128" t="s">
        <v>1552</v>
      </c>
      <c r="B824" s="124" t="s">
        <v>1067</v>
      </c>
      <c r="C824" s="5" t="s">
        <v>1073</v>
      </c>
      <c r="D824" s="164">
        <f>$N$844-I824*($N$844-$N$819)</f>
        <v>350.07597122302161</v>
      </c>
      <c r="E824" s="164">
        <f>$N$844-O824*($N$844-$N$819)</f>
        <v>349.17165467625898</v>
      </c>
      <c r="F824" t="str">
        <f t="shared" si="48"/>
        <v>73.4 percent up in Tournaisian international stage</v>
      </c>
      <c r="G824" t="str">
        <f t="shared" si="49"/>
        <v>80.6 percent up in Tournaisian international stage</v>
      </c>
      <c r="I824" s="8">
        <v>0.73381294964028809</v>
      </c>
      <c r="J824" s="160">
        <f t="shared" si="50"/>
        <v>73.400000000000006</v>
      </c>
      <c r="K824" s="9" t="s">
        <v>111</v>
      </c>
      <c r="L824" s="5" t="s">
        <v>945</v>
      </c>
      <c r="M824" s="7" t="s">
        <v>945</v>
      </c>
      <c r="N824" s="93"/>
      <c r="O824" s="21">
        <v>0.80575539568345378</v>
      </c>
      <c r="P824" s="160">
        <f t="shared" si="51"/>
        <v>80.599999999999994</v>
      </c>
      <c r="Q824" s="22" t="s">
        <v>111</v>
      </c>
      <c r="R824" s="9" t="s">
        <v>1500</v>
      </c>
      <c r="S824" s="8">
        <v>7.1942446043165229E-2</v>
      </c>
    </row>
    <row r="825" spans="1:19">
      <c r="A825" s="128" t="s">
        <v>1552</v>
      </c>
      <c r="B825" s="124" t="s">
        <v>902</v>
      </c>
      <c r="C825" s="5" t="s">
        <v>20</v>
      </c>
      <c r="D825" s="164">
        <f>$N$844-I825*($N$844-$N$819)</f>
        <v>350.52812949640287</v>
      </c>
      <c r="E825" s="164">
        <f>$N$819-O825*($N$819-$N$790)</f>
        <v>346.46984126984125</v>
      </c>
      <c r="F825" t="str">
        <f t="shared" si="48"/>
        <v>69.8 percent up in Tournaisian international stage</v>
      </c>
      <c r="G825" t="str">
        <f t="shared" si="49"/>
        <v>1.6 percent up in Visean international stage</v>
      </c>
      <c r="I825" s="8">
        <v>0.69784172661870536</v>
      </c>
      <c r="J825" s="160">
        <f t="shared" si="50"/>
        <v>69.8</v>
      </c>
      <c r="K825" s="9" t="s">
        <v>111</v>
      </c>
      <c r="L825" s="5" t="s">
        <v>945</v>
      </c>
      <c r="M825" s="7" t="s">
        <v>945</v>
      </c>
      <c r="N825" s="93"/>
      <c r="O825" s="21">
        <v>1.5873015873016445E-2</v>
      </c>
      <c r="P825" s="160">
        <f t="shared" si="51"/>
        <v>1.6</v>
      </c>
      <c r="Q825" s="22" t="s">
        <v>110</v>
      </c>
      <c r="R825" s="9" t="s">
        <v>1499</v>
      </c>
      <c r="S825" s="8" t="s">
        <v>1466</v>
      </c>
    </row>
    <row r="826" spans="1:19">
      <c r="A826" s="128" t="s">
        <v>1552</v>
      </c>
      <c r="B826" s="127" t="s">
        <v>1297</v>
      </c>
      <c r="C826" s="5" t="s">
        <v>945</v>
      </c>
      <c r="D826" s="164">
        <f>$N$844-I826*($N$844-$N$819)</f>
        <v>350.98028776978418</v>
      </c>
      <c r="E826" s="164">
        <f>$N$711-O826*($N$711-$N$701)</f>
        <v>299.97813636363634</v>
      </c>
      <c r="F826" t="str">
        <f t="shared" si="48"/>
        <v>66.2 percent up in Tournaisian international stage</v>
      </c>
      <c r="G826" t="str">
        <f t="shared" si="49"/>
        <v>77.3 percent up in Gzhelian international stage</v>
      </c>
      <c r="I826" s="8">
        <v>0.66187050359712263</v>
      </c>
      <c r="J826" s="160">
        <f t="shared" si="50"/>
        <v>66.2</v>
      </c>
      <c r="K826" s="9" t="s">
        <v>111</v>
      </c>
      <c r="L826" s="5" t="s">
        <v>945</v>
      </c>
      <c r="M826" s="7" t="s">
        <v>945</v>
      </c>
      <c r="N826" s="93"/>
      <c r="O826" s="21">
        <v>0.7727272727272696</v>
      </c>
      <c r="P826" s="160">
        <f t="shared" si="51"/>
        <v>77.3</v>
      </c>
      <c r="Q826" s="22" t="s">
        <v>104</v>
      </c>
      <c r="R826" s="9" t="s">
        <v>1499</v>
      </c>
      <c r="S826" s="8" t="s">
        <v>1466</v>
      </c>
    </row>
    <row r="827" spans="1:19">
      <c r="A827" s="128" t="s">
        <v>1552</v>
      </c>
      <c r="B827" s="124" t="s">
        <v>1068</v>
      </c>
      <c r="C827" s="5" t="s">
        <v>1073</v>
      </c>
      <c r="D827" s="164">
        <f>$N$844-I827*($N$844-$N$819)</f>
        <v>351.88460431654676</v>
      </c>
      <c r="E827" s="164">
        <f>$N$844-O827*($N$844-$N$819)</f>
        <v>350.07597122302161</v>
      </c>
      <c r="F827" t="str">
        <f t="shared" si="48"/>
        <v>59 percent up in Tournaisian international stage</v>
      </c>
      <c r="G827" t="str">
        <f t="shared" si="49"/>
        <v>73.4 percent up in Tournaisian international stage</v>
      </c>
      <c r="I827" s="8">
        <v>0.58992805755395694</v>
      </c>
      <c r="J827" s="160">
        <f t="shared" si="50"/>
        <v>59</v>
      </c>
      <c r="K827" s="9" t="s">
        <v>111</v>
      </c>
      <c r="L827" s="5" t="s">
        <v>945</v>
      </c>
      <c r="M827" s="7" t="s">
        <v>945</v>
      </c>
      <c r="N827" s="93"/>
      <c r="O827" s="21">
        <v>0.7338129496402882</v>
      </c>
      <c r="P827" s="160">
        <f t="shared" si="51"/>
        <v>73.400000000000006</v>
      </c>
      <c r="Q827" s="22" t="s">
        <v>111</v>
      </c>
      <c r="R827" s="9" t="s">
        <v>1500</v>
      </c>
      <c r="S827" s="8">
        <v>0.14388489208633046</v>
      </c>
    </row>
    <row r="828" spans="1:19">
      <c r="A828" s="128" t="s">
        <v>1552</v>
      </c>
      <c r="B828" s="124" t="s">
        <v>1069</v>
      </c>
      <c r="C828" s="5" t="s">
        <v>1073</v>
      </c>
      <c r="D828" s="164">
        <f>$N$844-I828*($N$844-$N$819)</f>
        <v>353.06021582733814</v>
      </c>
      <c r="E828" s="164">
        <f>$N$844-O828*($N$844-$N$819)</f>
        <v>351.88460431654676</v>
      </c>
      <c r="F828" t="str">
        <f t="shared" si="48"/>
        <v>49.6 percent up in Tournaisian international stage</v>
      </c>
      <c r="G828" t="str">
        <f t="shared" si="49"/>
        <v>59 percent up in Tournaisian international stage</v>
      </c>
      <c r="I828" s="8">
        <v>0.49640287769784086</v>
      </c>
      <c r="J828" s="160">
        <f t="shared" si="50"/>
        <v>49.6</v>
      </c>
      <c r="K828" s="9" t="s">
        <v>111</v>
      </c>
      <c r="L828" s="5" t="s">
        <v>945</v>
      </c>
      <c r="M828" s="7" t="s">
        <v>945</v>
      </c>
      <c r="N828" s="93"/>
      <c r="O828" s="21">
        <v>0.58992805755395694</v>
      </c>
      <c r="P828" s="160">
        <f t="shared" si="51"/>
        <v>59</v>
      </c>
      <c r="Q828" s="22" t="s">
        <v>111</v>
      </c>
      <c r="R828" s="9" t="s">
        <v>1500</v>
      </c>
      <c r="S828" s="8">
        <v>9.3525179856118995E-2</v>
      </c>
    </row>
    <row r="829" spans="1:19">
      <c r="A829" s="128" t="s">
        <v>1552</v>
      </c>
      <c r="B829" s="124" t="s">
        <v>1070</v>
      </c>
      <c r="C829" s="5" t="s">
        <v>1073</v>
      </c>
      <c r="D829" s="164">
        <f>$N$844-I829*($N$844-$N$819)</f>
        <v>355.50187050359716</v>
      </c>
      <c r="E829" s="164">
        <f>$N$844-O829*($N$844-$N$819)</f>
        <v>353.06021582733814</v>
      </c>
      <c r="F829" t="str">
        <f t="shared" si="48"/>
        <v>30.2 percent up in Tournaisian international stage</v>
      </c>
      <c r="G829" t="str">
        <f t="shared" si="49"/>
        <v>49.6 percent up in Tournaisian international stage</v>
      </c>
      <c r="I829" s="8">
        <v>0.30215827338129464</v>
      </c>
      <c r="J829" s="160">
        <f t="shared" si="50"/>
        <v>30.2</v>
      </c>
      <c r="K829" s="9" t="s">
        <v>111</v>
      </c>
      <c r="L829" s="5" t="s">
        <v>945</v>
      </c>
      <c r="M829" s="7" t="s">
        <v>945</v>
      </c>
      <c r="N829" s="93"/>
      <c r="O829" s="21">
        <v>0.49640287769784092</v>
      </c>
      <c r="P829" s="160">
        <f t="shared" si="51"/>
        <v>49.6</v>
      </c>
      <c r="Q829" s="22" t="s">
        <v>111</v>
      </c>
      <c r="R829" s="9" t="s">
        <v>1500</v>
      </c>
      <c r="S829" s="8">
        <v>0.19424460431654195</v>
      </c>
    </row>
    <row r="830" spans="1:19">
      <c r="A830" s="128" t="s">
        <v>1552</v>
      </c>
      <c r="B830" s="124" t="s">
        <v>1071</v>
      </c>
      <c r="C830" s="5" t="s">
        <v>1073</v>
      </c>
      <c r="D830" s="164">
        <f>$N$844-I830*($N$844-$N$819)</f>
        <v>357.49136690647481</v>
      </c>
      <c r="E830" s="164">
        <f>$N$844-O830*($N$844-$N$819)</f>
        <v>355.50187050359716</v>
      </c>
      <c r="F830" t="str">
        <f t="shared" si="48"/>
        <v>14.4 percent up in Tournaisian international stage</v>
      </c>
      <c r="G830" t="str">
        <f t="shared" si="49"/>
        <v>30.2 percent up in Tournaisian international stage</v>
      </c>
      <c r="I830" s="8">
        <v>0.14388489208633115</v>
      </c>
      <c r="J830" s="160">
        <f t="shared" si="50"/>
        <v>14.4</v>
      </c>
      <c r="K830" s="9" t="s">
        <v>111</v>
      </c>
      <c r="L830" s="5" t="s">
        <v>945</v>
      </c>
      <c r="M830" s="7" t="s">
        <v>945</v>
      </c>
      <c r="N830" s="93"/>
      <c r="O830" s="21">
        <v>0.30215827338129464</v>
      </c>
      <c r="P830" s="160">
        <f t="shared" si="51"/>
        <v>30.2</v>
      </c>
      <c r="Q830" s="22" t="s">
        <v>111</v>
      </c>
      <c r="R830" s="9" t="s">
        <v>1500</v>
      </c>
      <c r="S830" s="8">
        <v>0.15827338129496632</v>
      </c>
    </row>
    <row r="831" spans="1:19">
      <c r="A831" s="128" t="s">
        <v>1552</v>
      </c>
      <c r="B831" s="124" t="s">
        <v>1076</v>
      </c>
      <c r="C831" s="5" t="s">
        <v>20</v>
      </c>
      <c r="D831" s="164">
        <f>$N$844-I831*($N$844-$N$819)</f>
        <v>359.3</v>
      </c>
      <c r="E831" s="164">
        <f>$N$844-O831*($N$844-$N$819)</f>
        <v>346.73</v>
      </c>
      <c r="F831" t="str">
        <f t="shared" si="48"/>
        <v>0 percent up in Tournaisian international stage</v>
      </c>
      <c r="G831" t="str">
        <f t="shared" si="49"/>
        <v>100 percent up in Tournaisian international stage</v>
      </c>
      <c r="I831" s="8">
        <v>0</v>
      </c>
      <c r="J831" s="160">
        <f t="shared" si="50"/>
        <v>0</v>
      </c>
      <c r="K831" s="9" t="s">
        <v>111</v>
      </c>
      <c r="L831" s="5" t="s">
        <v>945</v>
      </c>
      <c r="M831" s="7" t="s">
        <v>945</v>
      </c>
      <c r="N831" s="93"/>
      <c r="O831" s="21">
        <v>1</v>
      </c>
      <c r="P831" s="160">
        <f t="shared" si="51"/>
        <v>100</v>
      </c>
      <c r="Q831" s="22" t="s">
        <v>111</v>
      </c>
      <c r="R831" s="9" t="s">
        <v>1498</v>
      </c>
      <c r="S831" s="8" t="s">
        <v>1466</v>
      </c>
    </row>
    <row r="832" spans="1:19">
      <c r="A832" s="128" t="s">
        <v>1552</v>
      </c>
      <c r="B832" s="124" t="s">
        <v>557</v>
      </c>
      <c r="C832" s="5" t="s">
        <v>945</v>
      </c>
      <c r="D832" s="164">
        <f>$N$844-I832*($N$844-$N$819)</f>
        <v>359.3</v>
      </c>
      <c r="E832" s="164">
        <f>$N$844-O832*($N$844-$N$819)</f>
        <v>349.17165467625898</v>
      </c>
      <c r="F832" t="str">
        <f t="shared" si="48"/>
        <v>0 percent up in Tournaisian international stage</v>
      </c>
      <c r="G832" t="str">
        <f t="shared" si="49"/>
        <v>80.6 percent up in Tournaisian international stage</v>
      </c>
      <c r="I832" s="8">
        <v>0</v>
      </c>
      <c r="J832" s="160">
        <f t="shared" si="50"/>
        <v>0</v>
      </c>
      <c r="K832" s="9" t="s">
        <v>111</v>
      </c>
      <c r="L832" s="5" t="s">
        <v>945</v>
      </c>
      <c r="M832" s="7" t="s">
        <v>945</v>
      </c>
      <c r="N832" s="93"/>
      <c r="O832" s="21">
        <v>0.80575539568345378</v>
      </c>
      <c r="P832" s="160">
        <f t="shared" si="51"/>
        <v>80.599999999999994</v>
      </c>
      <c r="Q832" s="22" t="s">
        <v>111</v>
      </c>
      <c r="R832" s="9" t="s">
        <v>1501</v>
      </c>
      <c r="S832" s="8" t="s">
        <v>1466</v>
      </c>
    </row>
    <row r="833" spans="1:19">
      <c r="A833" s="128" t="s">
        <v>1552</v>
      </c>
      <c r="B833" s="124" t="s">
        <v>567</v>
      </c>
      <c r="C833" s="5" t="s">
        <v>945</v>
      </c>
      <c r="D833" s="164">
        <f>$N$844-I833*($N$844-$N$819)</f>
        <v>359.3</v>
      </c>
      <c r="E833" s="164">
        <f>$N$844-O833*($N$844-$N$819)</f>
        <v>346.73</v>
      </c>
      <c r="F833" t="str">
        <f t="shared" si="48"/>
        <v>0 percent up in Tournaisian international stage</v>
      </c>
      <c r="G833" t="str">
        <f t="shared" si="49"/>
        <v>100 percent up in Tournaisian international stage</v>
      </c>
      <c r="I833" s="8">
        <v>0</v>
      </c>
      <c r="J833" s="160">
        <f t="shared" si="50"/>
        <v>0</v>
      </c>
      <c r="K833" s="9" t="s">
        <v>111</v>
      </c>
      <c r="L833" s="5" t="s">
        <v>945</v>
      </c>
      <c r="M833" s="7" t="s">
        <v>945</v>
      </c>
      <c r="N833" s="93"/>
      <c r="O833" s="21">
        <v>1</v>
      </c>
      <c r="P833" s="160">
        <f t="shared" si="51"/>
        <v>100</v>
      </c>
      <c r="Q833" s="22" t="s">
        <v>111</v>
      </c>
      <c r="R833" s="9" t="s">
        <v>1498</v>
      </c>
      <c r="S833" s="8" t="s">
        <v>1466</v>
      </c>
    </row>
    <row r="834" spans="1:19">
      <c r="A834" s="128" t="s">
        <v>1552</v>
      </c>
      <c r="B834" s="124" t="s">
        <v>304</v>
      </c>
      <c r="C834" s="5" t="s">
        <v>945</v>
      </c>
      <c r="D834" s="164">
        <f>$N$844-I834*($N$844-$N$819)</f>
        <v>359.3</v>
      </c>
      <c r="E834" s="164">
        <f>$N$819-O834*($N$819-$N$790)</f>
        <v>330.34</v>
      </c>
      <c r="F834" t="str">
        <f t="shared" si="48"/>
        <v>0 percent up in Tournaisian international stage</v>
      </c>
      <c r="G834" t="str">
        <f t="shared" si="49"/>
        <v>100 percent up in Visean international stage</v>
      </c>
      <c r="I834" s="8">
        <v>0</v>
      </c>
      <c r="J834" s="160">
        <f t="shared" si="50"/>
        <v>0</v>
      </c>
      <c r="K834" s="9" t="s">
        <v>111</v>
      </c>
      <c r="L834" s="5" t="s">
        <v>945</v>
      </c>
      <c r="M834" s="7" t="s">
        <v>945</v>
      </c>
      <c r="N834" s="93"/>
      <c r="O834" s="21">
        <v>1</v>
      </c>
      <c r="P834" s="160">
        <f t="shared" si="51"/>
        <v>100</v>
      </c>
      <c r="Q834" s="22" t="s">
        <v>110</v>
      </c>
      <c r="R834" s="9" t="s">
        <v>1498</v>
      </c>
      <c r="S834" s="8" t="s">
        <v>1466</v>
      </c>
    </row>
    <row r="835" spans="1:19">
      <c r="A835" s="128" t="s">
        <v>1552</v>
      </c>
      <c r="B835" s="124" t="s">
        <v>1072</v>
      </c>
      <c r="C835" s="5" t="s">
        <v>1073</v>
      </c>
      <c r="D835" s="164">
        <f>$N$844-I835*($N$844-$N$819)</f>
        <v>359.3</v>
      </c>
      <c r="E835" s="164">
        <f>$N$819-O835*($N$819-$N$790)</f>
        <v>344.37172661870505</v>
      </c>
      <c r="F835" t="str">
        <f t="shared" si="48"/>
        <v>0 percent up in Tournaisian international stage</v>
      </c>
      <c r="G835" t="str">
        <f t="shared" si="49"/>
        <v>14.4 percent up in Tournaisian international stage</v>
      </c>
      <c r="I835" s="8">
        <v>0</v>
      </c>
      <c r="J835" s="160">
        <f t="shared" si="50"/>
        <v>0</v>
      </c>
      <c r="K835" s="9" t="s">
        <v>111</v>
      </c>
      <c r="L835" s="5" t="s">
        <v>945</v>
      </c>
      <c r="M835" s="7" t="s">
        <v>945</v>
      </c>
      <c r="N835" s="93"/>
      <c r="O835" s="21">
        <v>0.14388489208633118</v>
      </c>
      <c r="P835" s="160">
        <f t="shared" si="51"/>
        <v>14.4</v>
      </c>
      <c r="Q835" s="22" t="s">
        <v>111</v>
      </c>
      <c r="R835" s="9" t="s">
        <v>1501</v>
      </c>
      <c r="S835" s="8" t="s">
        <v>1466</v>
      </c>
    </row>
    <row r="836" spans="1:19">
      <c r="A836" s="128" t="s">
        <v>1552</v>
      </c>
      <c r="B836" s="124" t="s">
        <v>286</v>
      </c>
      <c r="C836" s="5" t="s">
        <v>1424</v>
      </c>
      <c r="D836" s="164">
        <f>$N$844-I836*($N$844-$N$819)</f>
        <v>359.3</v>
      </c>
      <c r="E836" s="164">
        <f>$N$819-O836*($N$819-$N$790)</f>
        <v>333.52366906474816</v>
      </c>
      <c r="F836" t="str">
        <f t="shared" ref="F836:F899" si="52">CONCATENATE(J836," percent up in ",K836," international stage")</f>
        <v>0 percent up in Tournaisian international stage</v>
      </c>
      <c r="G836" t="str">
        <f t="shared" ref="G836:G899" si="53">CONCATENATE(P836," percent up in ",Q836," international stage")</f>
        <v>80.6 percent up in Tournaisian international stage</v>
      </c>
      <c r="I836" s="8">
        <v>0</v>
      </c>
      <c r="J836" s="160">
        <f t="shared" ref="J836:J899" si="54">ROUND(I836*100,1)</f>
        <v>0</v>
      </c>
      <c r="K836" s="9" t="s">
        <v>111</v>
      </c>
      <c r="L836" s="5" t="s">
        <v>945</v>
      </c>
      <c r="M836" s="7" t="s">
        <v>945</v>
      </c>
      <c r="N836" s="93"/>
      <c r="O836" s="21">
        <v>0.80575539568345378</v>
      </c>
      <c r="P836" s="160">
        <f t="shared" ref="P836:P899" si="55">ROUND(O836*100,1)</f>
        <v>80.599999999999994</v>
      </c>
      <c r="Q836" s="22" t="s">
        <v>111</v>
      </c>
      <c r="R836" s="9" t="s">
        <v>1501</v>
      </c>
      <c r="S836" s="8" t="s">
        <v>1466</v>
      </c>
    </row>
    <row r="837" spans="1:19">
      <c r="A837" s="128" t="s">
        <v>1552</v>
      </c>
      <c r="B837" s="124" t="s">
        <v>690</v>
      </c>
      <c r="C837" s="5" t="s">
        <v>18</v>
      </c>
      <c r="D837" s="164">
        <f>$N$844-I837*($N$844-$N$819)</f>
        <v>359.3</v>
      </c>
      <c r="E837" s="164">
        <f>$N$819-O837*($N$819-$N$790)</f>
        <v>333.52366906474816</v>
      </c>
      <c r="F837" t="str">
        <f t="shared" si="52"/>
        <v>0 percent up in Tournaisian international stage</v>
      </c>
      <c r="G837" t="str">
        <f t="shared" si="53"/>
        <v>80.6 percent up in Tournaisian international stage</v>
      </c>
      <c r="I837" s="8">
        <v>0</v>
      </c>
      <c r="J837" s="160">
        <f t="shared" si="54"/>
        <v>0</v>
      </c>
      <c r="K837" s="9" t="s">
        <v>111</v>
      </c>
      <c r="L837" s="5" t="s">
        <v>945</v>
      </c>
      <c r="M837" s="7" t="s">
        <v>945</v>
      </c>
      <c r="N837" s="93"/>
      <c r="O837" s="21">
        <v>0.80575539568345378</v>
      </c>
      <c r="P837" s="160">
        <f t="shared" si="55"/>
        <v>80.599999999999994</v>
      </c>
      <c r="Q837" s="22" t="s">
        <v>111</v>
      </c>
      <c r="R837" s="9" t="s">
        <v>1501</v>
      </c>
      <c r="S837" s="8" t="s">
        <v>1466</v>
      </c>
    </row>
    <row r="838" spans="1:19">
      <c r="A838" s="128" t="s">
        <v>1552</v>
      </c>
      <c r="B838" s="124" t="s">
        <v>818</v>
      </c>
      <c r="C838" s="5" t="s">
        <v>20</v>
      </c>
      <c r="D838" s="164">
        <f>$N$844-I838*($N$844-$N$819)</f>
        <v>359.3</v>
      </c>
      <c r="E838" s="164">
        <f>$N$819-O838*($N$819-$N$790)</f>
        <v>335.29237410071943</v>
      </c>
      <c r="F838" t="str">
        <f t="shared" si="52"/>
        <v>0 percent up in Tournaisian international stage</v>
      </c>
      <c r="G838" t="str">
        <f t="shared" si="53"/>
        <v>69.8 percent up in Tournaisian international stage</v>
      </c>
      <c r="I838" s="8">
        <v>0</v>
      </c>
      <c r="J838" s="160">
        <f t="shared" si="54"/>
        <v>0</v>
      </c>
      <c r="K838" s="9" t="s">
        <v>111</v>
      </c>
      <c r="L838" s="5" t="s">
        <v>945</v>
      </c>
      <c r="M838" s="7" t="s">
        <v>945</v>
      </c>
      <c r="N838" s="93"/>
      <c r="O838" s="21">
        <v>0.69784172661870536</v>
      </c>
      <c r="P838" s="160">
        <f t="shared" si="55"/>
        <v>69.8</v>
      </c>
      <c r="Q838" s="22" t="s">
        <v>111</v>
      </c>
      <c r="R838" s="9" t="s">
        <v>1501</v>
      </c>
      <c r="S838" s="8" t="s">
        <v>1466</v>
      </c>
    </row>
    <row r="839" spans="1:19">
      <c r="A839" s="128" t="s">
        <v>1552</v>
      </c>
      <c r="B839" s="125" t="s">
        <v>1083</v>
      </c>
      <c r="C839" s="5" t="s">
        <v>20</v>
      </c>
      <c r="D839" s="164">
        <f>$N$844-I839*($N$844-$N$819)</f>
        <v>359.3</v>
      </c>
      <c r="E839" s="164">
        <f>$N$819-O839*($N$819-$N$790)</f>
        <v>330.34</v>
      </c>
      <c r="F839" t="str">
        <f t="shared" si="52"/>
        <v>0 percent up in Tournaisian international stage</v>
      </c>
      <c r="G839" t="str">
        <f t="shared" si="53"/>
        <v>100 percent up in Tournaisian international stage</v>
      </c>
      <c r="I839" s="8">
        <v>0</v>
      </c>
      <c r="J839" s="160">
        <f t="shared" si="54"/>
        <v>0</v>
      </c>
      <c r="K839" s="9" t="s">
        <v>111</v>
      </c>
      <c r="L839" s="5" t="s">
        <v>945</v>
      </c>
      <c r="M839" s="7" t="s">
        <v>945</v>
      </c>
      <c r="N839" s="93"/>
      <c r="O839" s="21">
        <v>1</v>
      </c>
      <c r="P839" s="160">
        <f t="shared" si="55"/>
        <v>100</v>
      </c>
      <c r="Q839" s="22" t="s">
        <v>111</v>
      </c>
      <c r="R839" s="9" t="s">
        <v>1498</v>
      </c>
      <c r="S839" s="8" t="s">
        <v>1466</v>
      </c>
    </row>
    <row r="840" spans="1:19">
      <c r="A840" s="128" t="s">
        <v>1552</v>
      </c>
      <c r="B840" s="124" t="s">
        <v>111</v>
      </c>
      <c r="C840" s="5" t="s">
        <v>945</v>
      </c>
      <c r="D840" s="164">
        <f>$N$844-I840*($N$844-$N$819)</f>
        <v>359.3</v>
      </c>
      <c r="E840" s="164">
        <f>$N$819-O840*($N$819-$N$790)</f>
        <v>330.34</v>
      </c>
      <c r="F840" t="str">
        <f t="shared" si="52"/>
        <v>0 percent up in Tournaisian international stage</v>
      </c>
      <c r="G840" t="str">
        <f t="shared" si="53"/>
        <v>100 percent up in Tournaisian international stage</v>
      </c>
      <c r="I840" s="8">
        <v>0</v>
      </c>
      <c r="J840" s="160">
        <f t="shared" si="54"/>
        <v>0</v>
      </c>
      <c r="K840" s="9" t="s">
        <v>111</v>
      </c>
      <c r="L840" s="5" t="s">
        <v>1505</v>
      </c>
      <c r="M840" s="7" t="s">
        <v>229</v>
      </c>
      <c r="N840" s="94">
        <f>Master_Chronostrat!I118</f>
        <v>359.3</v>
      </c>
      <c r="O840" s="21">
        <v>1</v>
      </c>
      <c r="P840" s="160">
        <f t="shared" si="55"/>
        <v>100</v>
      </c>
      <c r="Q840" s="22" t="s">
        <v>111</v>
      </c>
      <c r="R840" s="9" t="s">
        <v>1505</v>
      </c>
      <c r="S840" s="8" t="s">
        <v>1466</v>
      </c>
    </row>
    <row r="841" spans="1:19">
      <c r="A841" s="128" t="s">
        <v>1552</v>
      </c>
      <c r="B841" s="124" t="s">
        <v>425</v>
      </c>
      <c r="C841" s="5" t="s">
        <v>945</v>
      </c>
      <c r="D841" s="164">
        <f>$N$844-I841*($N$844-$N$819)</f>
        <v>359.3</v>
      </c>
      <c r="E841" s="164">
        <f>$N$819-O841*($N$819-$N$790)</f>
        <v>330.34</v>
      </c>
      <c r="F841" t="str">
        <f t="shared" si="52"/>
        <v>0 percent up in Tournaisian international stage</v>
      </c>
      <c r="G841" t="str">
        <f t="shared" si="53"/>
        <v>100 percent up in Tournaisian international stage</v>
      </c>
      <c r="I841" s="8">
        <v>0</v>
      </c>
      <c r="J841" s="160">
        <f t="shared" si="54"/>
        <v>0</v>
      </c>
      <c r="K841" s="9" t="s">
        <v>111</v>
      </c>
      <c r="L841" s="5" t="s">
        <v>1505</v>
      </c>
      <c r="M841" s="7" t="s">
        <v>226</v>
      </c>
      <c r="N841" s="94">
        <f>Master_Chronostrat!I118</f>
        <v>359.3</v>
      </c>
      <c r="O841" s="21">
        <v>1</v>
      </c>
      <c r="P841" s="160">
        <f t="shared" si="55"/>
        <v>100</v>
      </c>
      <c r="Q841" s="22" t="s">
        <v>111</v>
      </c>
      <c r="R841" s="9" t="s">
        <v>1505</v>
      </c>
      <c r="S841" s="8" t="s">
        <v>1466</v>
      </c>
    </row>
    <row r="842" spans="1:19">
      <c r="A842" s="128" t="s">
        <v>1552</v>
      </c>
      <c r="B842" s="124" t="s">
        <v>108</v>
      </c>
      <c r="C842" s="5" t="s">
        <v>945</v>
      </c>
      <c r="D842" s="164">
        <f>$N$844-I842*($N$844-$N$819)</f>
        <v>359.3</v>
      </c>
      <c r="E842" s="164">
        <f>$N$790-O842*($N$790-$N$774)</f>
        <v>323.39999999999998</v>
      </c>
      <c r="F842" t="str">
        <f t="shared" si="52"/>
        <v>0 percent up in Tournaisian international stage</v>
      </c>
      <c r="G842" t="str">
        <f t="shared" si="53"/>
        <v>100 percent up in Serpukhovian international stage</v>
      </c>
      <c r="I842" s="8">
        <v>0</v>
      </c>
      <c r="J842" s="160">
        <f t="shared" si="54"/>
        <v>0</v>
      </c>
      <c r="K842" s="9" t="s">
        <v>111</v>
      </c>
      <c r="L842" s="5" t="s">
        <v>1505</v>
      </c>
      <c r="M842" s="7" t="s">
        <v>229</v>
      </c>
      <c r="N842" s="94">
        <f>Master_Chronostrat!I118</f>
        <v>359.3</v>
      </c>
      <c r="O842" s="21">
        <v>1</v>
      </c>
      <c r="P842" s="160">
        <f t="shared" si="55"/>
        <v>100</v>
      </c>
      <c r="Q842" s="22" t="s">
        <v>109</v>
      </c>
      <c r="R842" s="9" t="s">
        <v>1503</v>
      </c>
      <c r="S842" s="8" t="s">
        <v>1466</v>
      </c>
    </row>
    <row r="843" spans="1:19">
      <c r="A843" s="128" t="s">
        <v>1552</v>
      </c>
      <c r="B843" s="124" t="s">
        <v>287</v>
      </c>
      <c r="C843" s="5" t="s">
        <v>945</v>
      </c>
      <c r="D843" s="164">
        <f>$N$844-I843*($N$844-$N$819)</f>
        <v>359.3</v>
      </c>
      <c r="E843" s="164">
        <f>$N$790-O843*($N$790-$N$774)</f>
        <v>323.39999999999998</v>
      </c>
      <c r="F843" t="str">
        <f t="shared" si="52"/>
        <v>0 percent up in Tournaisian international stage</v>
      </c>
      <c r="G843" t="str">
        <f t="shared" si="53"/>
        <v>100 percent up in Serpukhovian international stage</v>
      </c>
      <c r="I843" s="8">
        <v>0</v>
      </c>
      <c r="J843" s="160">
        <f t="shared" si="54"/>
        <v>0</v>
      </c>
      <c r="K843" s="9" t="s">
        <v>111</v>
      </c>
      <c r="L843" s="5" t="s">
        <v>945</v>
      </c>
      <c r="M843" s="7" t="s">
        <v>945</v>
      </c>
      <c r="N843" s="94">
        <f>Master_Chronostrat!I118</f>
        <v>359.3</v>
      </c>
      <c r="O843" s="21">
        <v>1</v>
      </c>
      <c r="P843" s="160">
        <f t="shared" si="55"/>
        <v>100</v>
      </c>
      <c r="Q843" s="22" t="s">
        <v>109</v>
      </c>
      <c r="R843" s="9" t="s">
        <v>1498</v>
      </c>
      <c r="S843" s="8" t="s">
        <v>1466</v>
      </c>
    </row>
    <row r="844" spans="1:19">
      <c r="A844" s="128" t="s">
        <v>1552</v>
      </c>
      <c r="B844" s="124" t="s">
        <v>102</v>
      </c>
      <c r="C844" s="5" t="s">
        <v>945</v>
      </c>
      <c r="D844" s="164">
        <f>$N$844-I844*($N$844-$N$819)</f>
        <v>359.3</v>
      </c>
      <c r="E844" s="164">
        <f>$N$711-O844*($N$711-$N$701)</f>
        <v>298.89</v>
      </c>
      <c r="F844" t="str">
        <f t="shared" si="52"/>
        <v>0 percent up in Tournaisian international stage</v>
      </c>
      <c r="G844" t="str">
        <f t="shared" si="53"/>
        <v>100 percent up in Gzhelian international stage</v>
      </c>
      <c r="I844" s="8">
        <v>0</v>
      </c>
      <c r="J844" s="160">
        <f t="shared" si="54"/>
        <v>0</v>
      </c>
      <c r="K844" s="9" t="s">
        <v>111</v>
      </c>
      <c r="L844" s="5" t="s">
        <v>1505</v>
      </c>
      <c r="M844" s="7" t="s">
        <v>220</v>
      </c>
      <c r="N844" s="94">
        <f>Master_Chronostrat!I118</f>
        <v>359.3</v>
      </c>
      <c r="O844" s="21">
        <v>1</v>
      </c>
      <c r="P844" s="160">
        <f t="shared" si="55"/>
        <v>100</v>
      </c>
      <c r="Q844" s="22" t="s">
        <v>104</v>
      </c>
      <c r="R844" s="9" t="s">
        <v>1503</v>
      </c>
      <c r="S844" s="8" t="s">
        <v>1466</v>
      </c>
    </row>
    <row r="845" spans="1:19">
      <c r="A845" s="129" t="s">
        <v>1553</v>
      </c>
      <c r="B845" s="130" t="s">
        <v>1028</v>
      </c>
      <c r="C845" s="5" t="s">
        <v>945</v>
      </c>
      <c r="D845" s="164">
        <f>$N$857-I845*($N$857-$N$844)</f>
        <v>362.25000000000006</v>
      </c>
      <c r="E845" s="164">
        <f>$N$857-O845*($N$857-$N$844)</f>
        <v>359.3</v>
      </c>
      <c r="F845" t="str">
        <f t="shared" si="52"/>
        <v>75 percent up in Famennian international stage</v>
      </c>
      <c r="G845" t="str">
        <f t="shared" si="53"/>
        <v>100 percent up in Famennian international stage</v>
      </c>
      <c r="I845" s="8">
        <v>0.74999999999999722</v>
      </c>
      <c r="J845" s="160">
        <f t="shared" si="54"/>
        <v>75</v>
      </c>
      <c r="K845" s="9" t="s">
        <v>113</v>
      </c>
      <c r="L845" s="5" t="s">
        <v>945</v>
      </c>
      <c r="M845" s="7" t="s">
        <v>945</v>
      </c>
      <c r="N845" s="93"/>
      <c r="O845" s="21">
        <v>1</v>
      </c>
      <c r="P845" s="160">
        <f t="shared" si="55"/>
        <v>100</v>
      </c>
      <c r="Q845" s="22" t="s">
        <v>113</v>
      </c>
      <c r="R845" s="9" t="s">
        <v>1502</v>
      </c>
      <c r="S845" s="8" t="s">
        <v>1466</v>
      </c>
    </row>
    <row r="846" spans="1:19">
      <c r="A846" s="129" t="s">
        <v>1553</v>
      </c>
      <c r="B846" s="130" t="s">
        <v>1029</v>
      </c>
      <c r="C846" s="5" t="s">
        <v>945</v>
      </c>
      <c r="D846" s="164">
        <f>$N$857-I846*($N$857-$N$844)</f>
        <v>365.20000000000005</v>
      </c>
      <c r="E846" s="164">
        <f>$N$857-O846*($N$857-$N$844)</f>
        <v>362.25000000000006</v>
      </c>
      <c r="F846" t="str">
        <f t="shared" si="52"/>
        <v>50 percent up in Famennian international stage</v>
      </c>
      <c r="G846" t="str">
        <f t="shared" si="53"/>
        <v>75 percent up in Famennian international stage</v>
      </c>
      <c r="I846" s="8">
        <v>0.49999999999999811</v>
      </c>
      <c r="J846" s="160">
        <f t="shared" si="54"/>
        <v>50</v>
      </c>
      <c r="K846" s="9" t="s">
        <v>113</v>
      </c>
      <c r="L846" s="5" t="s">
        <v>945</v>
      </c>
      <c r="M846" s="7" t="s">
        <v>945</v>
      </c>
      <c r="N846" s="93"/>
      <c r="O846" s="21">
        <v>0.74999999999999722</v>
      </c>
      <c r="P846" s="160">
        <f t="shared" si="55"/>
        <v>75</v>
      </c>
      <c r="Q846" s="22" t="s">
        <v>113</v>
      </c>
      <c r="R846" s="9" t="s">
        <v>1500</v>
      </c>
      <c r="S846" s="8">
        <v>0.24999999999999895</v>
      </c>
    </row>
    <row r="847" spans="1:19">
      <c r="A847" s="129" t="s">
        <v>1553</v>
      </c>
      <c r="B847" s="131" t="s">
        <v>1192</v>
      </c>
      <c r="C847" s="5" t="s">
        <v>1201</v>
      </c>
      <c r="D847" s="164">
        <f>$N$857-I847*($N$857-$N$844)</f>
        <v>367.62941176470588</v>
      </c>
      <c r="E847" s="164">
        <f>$N$857-O847*($N$857-$N$844)</f>
        <v>363.46470588235297</v>
      </c>
      <c r="F847" t="str">
        <f t="shared" si="52"/>
        <v>29.4 percent up in Famennian international stage</v>
      </c>
      <c r="G847" t="str">
        <f t="shared" si="53"/>
        <v>64.7 percent up in Famennian international stage</v>
      </c>
      <c r="I847" s="8">
        <v>0.29411764705882326</v>
      </c>
      <c r="J847" s="160">
        <f t="shared" si="54"/>
        <v>29.4</v>
      </c>
      <c r="K847" s="9" t="s">
        <v>113</v>
      </c>
      <c r="L847" s="5" t="s">
        <v>945</v>
      </c>
      <c r="M847" s="7" t="s">
        <v>945</v>
      </c>
      <c r="N847" s="93"/>
      <c r="O847" s="21">
        <v>0.6470588235294098</v>
      </c>
      <c r="P847" s="160">
        <f t="shared" si="55"/>
        <v>64.7</v>
      </c>
      <c r="Q847" s="22" t="s">
        <v>113</v>
      </c>
      <c r="R847" s="9" t="s">
        <v>1500</v>
      </c>
      <c r="S847" s="8">
        <v>0.35294117647058321</v>
      </c>
    </row>
    <row r="848" spans="1:19">
      <c r="A848" s="129" t="s">
        <v>1553</v>
      </c>
      <c r="B848" s="132" t="s">
        <v>549</v>
      </c>
      <c r="C848" s="5" t="s">
        <v>18</v>
      </c>
      <c r="D848" s="164">
        <f>$N$857-I848*($N$857-$N$844)</f>
        <v>367.62941176470588</v>
      </c>
      <c r="E848" s="164">
        <f>$N$857-O848*($N$857-$N$844)</f>
        <v>359.3</v>
      </c>
      <c r="F848" t="str">
        <f t="shared" si="52"/>
        <v>29.4 percent up in Famennian international stage</v>
      </c>
      <c r="G848" t="str">
        <f t="shared" si="53"/>
        <v>100 percent up in Famennian international stage</v>
      </c>
      <c r="I848" s="8">
        <v>0.29411764705882326</v>
      </c>
      <c r="J848" s="160">
        <f t="shared" si="54"/>
        <v>29.4</v>
      </c>
      <c r="K848" s="9" t="s">
        <v>113</v>
      </c>
      <c r="L848" s="5" t="s">
        <v>945</v>
      </c>
      <c r="M848" s="7" t="s">
        <v>945</v>
      </c>
      <c r="N848" s="93"/>
      <c r="O848" s="21">
        <v>1</v>
      </c>
      <c r="P848" s="160">
        <f t="shared" si="55"/>
        <v>100</v>
      </c>
      <c r="Q848" s="22" t="s">
        <v>113</v>
      </c>
      <c r="R848" s="9" t="s">
        <v>1502</v>
      </c>
      <c r="S848" s="8" t="s">
        <v>1466</v>
      </c>
    </row>
    <row r="849" spans="1:19">
      <c r="A849" s="129" t="s">
        <v>1553</v>
      </c>
      <c r="B849" s="131" t="s">
        <v>1191</v>
      </c>
      <c r="C849" s="5" t="s">
        <v>1201</v>
      </c>
      <c r="D849" s="164">
        <f>$N$857-I849*($N$857-$N$844)</f>
        <v>367.62941176470588</v>
      </c>
      <c r="E849" s="164">
        <f>$N$857-O849*($N$857-$N$844)</f>
        <v>359.3</v>
      </c>
      <c r="F849" t="str">
        <f t="shared" si="52"/>
        <v>29.4 percent up in Famennian international stage</v>
      </c>
      <c r="G849" t="str">
        <f t="shared" si="53"/>
        <v>100 percent up in Famennian international stage</v>
      </c>
      <c r="I849" s="8">
        <v>0.29411764705882326</v>
      </c>
      <c r="J849" s="160">
        <f t="shared" si="54"/>
        <v>29.4</v>
      </c>
      <c r="K849" s="9" t="s">
        <v>113</v>
      </c>
      <c r="L849" s="5" t="s">
        <v>945</v>
      </c>
      <c r="M849" s="7" t="s">
        <v>945</v>
      </c>
      <c r="N849" s="93"/>
      <c r="O849" s="21">
        <v>1</v>
      </c>
      <c r="P849" s="160">
        <f t="shared" si="55"/>
        <v>100</v>
      </c>
      <c r="Q849" s="22" t="s">
        <v>113</v>
      </c>
      <c r="R849" s="9" t="s">
        <v>1502</v>
      </c>
      <c r="S849" s="8" t="s">
        <v>1466</v>
      </c>
    </row>
    <row r="850" spans="1:19">
      <c r="A850" s="129" t="s">
        <v>1553</v>
      </c>
      <c r="B850" s="130" t="s">
        <v>1030</v>
      </c>
      <c r="C850" s="5" t="s">
        <v>945</v>
      </c>
      <c r="D850" s="164">
        <f>$N$857-I850*($N$857-$N$844)</f>
        <v>368.15000000000003</v>
      </c>
      <c r="E850" s="164">
        <f>$N$857-O850*($N$857-$N$844)</f>
        <v>365.20000000000005</v>
      </c>
      <c r="F850" t="str">
        <f t="shared" si="52"/>
        <v>25 percent up in Famennian international stage</v>
      </c>
      <c r="G850" t="str">
        <f t="shared" si="53"/>
        <v>50 percent up in Famennian international stage</v>
      </c>
      <c r="I850" s="8">
        <v>0.24999999999999911</v>
      </c>
      <c r="J850" s="160">
        <f t="shared" si="54"/>
        <v>25</v>
      </c>
      <c r="K850" s="9" t="s">
        <v>113</v>
      </c>
      <c r="L850" s="5" t="s">
        <v>945</v>
      </c>
      <c r="M850" s="7" t="s">
        <v>945</v>
      </c>
      <c r="N850" s="93"/>
      <c r="O850" s="21">
        <v>0.49999999999999817</v>
      </c>
      <c r="P850" s="160">
        <f t="shared" si="55"/>
        <v>50</v>
      </c>
      <c r="Q850" s="22" t="s">
        <v>113</v>
      </c>
      <c r="R850" s="9" t="s">
        <v>1500</v>
      </c>
      <c r="S850" s="8">
        <v>0.24999999999999895</v>
      </c>
    </row>
    <row r="851" spans="1:19">
      <c r="A851" s="129" t="s">
        <v>1553</v>
      </c>
      <c r="B851" s="132" t="s">
        <v>535</v>
      </c>
      <c r="C851" s="5" t="s">
        <v>945</v>
      </c>
      <c r="D851" s="164">
        <f>$N$857-I851*($N$857-$N$844)</f>
        <v>371.1</v>
      </c>
      <c r="E851" s="164">
        <f>$N$857-O851*($N$857-$N$844)</f>
        <v>359.3</v>
      </c>
      <c r="F851" t="str">
        <f t="shared" si="52"/>
        <v>0 percent up in Famennian international stage</v>
      </c>
      <c r="G851" t="str">
        <f t="shared" si="53"/>
        <v>100 percent up in Famennian international stage</v>
      </c>
      <c r="I851" s="8">
        <v>0</v>
      </c>
      <c r="J851" s="160">
        <f t="shared" si="54"/>
        <v>0</v>
      </c>
      <c r="K851" s="9" t="s">
        <v>113</v>
      </c>
      <c r="L851" s="5" t="s">
        <v>945</v>
      </c>
      <c r="M851" s="7" t="s">
        <v>945</v>
      </c>
      <c r="N851" s="93"/>
      <c r="O851" s="21">
        <v>1</v>
      </c>
      <c r="P851" s="160">
        <f t="shared" si="55"/>
        <v>100</v>
      </c>
      <c r="Q851" s="22" t="s">
        <v>113</v>
      </c>
      <c r="R851" s="9" t="s">
        <v>1498</v>
      </c>
      <c r="S851" s="8" t="s">
        <v>1466</v>
      </c>
    </row>
    <row r="852" spans="1:19">
      <c r="A852" s="129" t="s">
        <v>1553</v>
      </c>
      <c r="B852" s="132" t="s">
        <v>565</v>
      </c>
      <c r="C852" s="5" t="s">
        <v>945</v>
      </c>
      <c r="D852" s="164">
        <f>$N$857-I852*($N$857-$N$844)</f>
        <v>371.1</v>
      </c>
      <c r="E852" s="164">
        <f>$N$857-O852*($N$857-$N$844)</f>
        <v>359.3</v>
      </c>
      <c r="F852" t="str">
        <f t="shared" si="52"/>
        <v>0 percent up in Famennian international stage</v>
      </c>
      <c r="G852" t="str">
        <f t="shared" si="53"/>
        <v>100 percent up in Famennian international stage</v>
      </c>
      <c r="I852" s="8">
        <v>0</v>
      </c>
      <c r="J852" s="160">
        <f t="shared" si="54"/>
        <v>0</v>
      </c>
      <c r="K852" s="9" t="s">
        <v>113</v>
      </c>
      <c r="L852" s="5" t="s">
        <v>945</v>
      </c>
      <c r="M852" s="7" t="s">
        <v>945</v>
      </c>
      <c r="N852" s="93"/>
      <c r="O852" s="21">
        <v>1</v>
      </c>
      <c r="P852" s="160">
        <f t="shared" si="55"/>
        <v>100</v>
      </c>
      <c r="Q852" s="22" t="s">
        <v>113</v>
      </c>
      <c r="R852" s="9" t="s">
        <v>1498</v>
      </c>
      <c r="S852" s="8" t="s">
        <v>1466</v>
      </c>
    </row>
    <row r="853" spans="1:19">
      <c r="A853" s="129" t="s">
        <v>1553</v>
      </c>
      <c r="B853" s="132" t="s">
        <v>566</v>
      </c>
      <c r="C853" s="5" t="s">
        <v>945</v>
      </c>
      <c r="D853" s="164">
        <f>$N$857-I853*($N$857-$N$844)</f>
        <v>371.1</v>
      </c>
      <c r="E853" s="164">
        <f>$N$857-O853*($N$857-$N$844)</f>
        <v>359.3</v>
      </c>
      <c r="F853" t="str">
        <f t="shared" si="52"/>
        <v>0 percent up in Famennian international stage</v>
      </c>
      <c r="G853" t="str">
        <f t="shared" si="53"/>
        <v>100 percent up in Famennian international stage</v>
      </c>
      <c r="I853" s="8">
        <v>0</v>
      </c>
      <c r="J853" s="160">
        <f t="shared" si="54"/>
        <v>0</v>
      </c>
      <c r="K853" s="9" t="s">
        <v>113</v>
      </c>
      <c r="L853" s="5" t="s">
        <v>945</v>
      </c>
      <c r="M853" s="7" t="s">
        <v>945</v>
      </c>
      <c r="N853" s="93"/>
      <c r="O853" s="21">
        <v>1</v>
      </c>
      <c r="P853" s="160">
        <f t="shared" si="55"/>
        <v>100</v>
      </c>
      <c r="Q853" s="22" t="s">
        <v>113</v>
      </c>
      <c r="R853" s="9" t="s">
        <v>1498</v>
      </c>
      <c r="S853" s="8" t="s">
        <v>1466</v>
      </c>
    </row>
    <row r="854" spans="1:19">
      <c r="A854" s="129" t="s">
        <v>1553</v>
      </c>
      <c r="B854" s="130" t="s">
        <v>1031</v>
      </c>
      <c r="C854" s="5" t="s">
        <v>945</v>
      </c>
      <c r="D854" s="164">
        <f>$N$857-I854*($N$857-$N$844)</f>
        <v>371.1</v>
      </c>
      <c r="E854" s="164">
        <f>$N$857-O854*($N$857-$N$844)</f>
        <v>368.15000000000003</v>
      </c>
      <c r="F854" t="str">
        <f t="shared" si="52"/>
        <v>0 percent up in Famennian international stage</v>
      </c>
      <c r="G854" t="str">
        <f t="shared" si="53"/>
        <v>25 percent up in Famennian international stage</v>
      </c>
      <c r="I854" s="8">
        <v>0</v>
      </c>
      <c r="J854" s="160">
        <f t="shared" si="54"/>
        <v>0</v>
      </c>
      <c r="K854" s="9" t="s">
        <v>113</v>
      </c>
      <c r="L854" s="5" t="s">
        <v>945</v>
      </c>
      <c r="M854" s="7" t="s">
        <v>945</v>
      </c>
      <c r="N854" s="93"/>
      <c r="O854" s="21">
        <v>0.24999999999999908</v>
      </c>
      <c r="P854" s="160">
        <f t="shared" si="55"/>
        <v>25</v>
      </c>
      <c r="Q854" s="22" t="s">
        <v>113</v>
      </c>
      <c r="R854" s="9" t="s">
        <v>1501</v>
      </c>
      <c r="S854" s="8" t="s">
        <v>1466</v>
      </c>
    </row>
    <row r="855" spans="1:19">
      <c r="A855" s="129" t="s">
        <v>1553</v>
      </c>
      <c r="B855" s="132" t="s">
        <v>470</v>
      </c>
      <c r="C855" s="5" t="s">
        <v>1424</v>
      </c>
      <c r="D855" s="164">
        <f>$N$857-I855*($N$857-$N$844)</f>
        <v>371.1</v>
      </c>
      <c r="E855" s="164">
        <f>$N$819-O855*($N$819-$N$790)</f>
        <v>330.34</v>
      </c>
      <c r="F855" t="str">
        <f t="shared" si="52"/>
        <v>0 percent up in Famennian international stage</v>
      </c>
      <c r="G855" t="str">
        <f t="shared" si="53"/>
        <v>100 percent up in Tournaisian international stage</v>
      </c>
      <c r="I855" s="8">
        <v>0</v>
      </c>
      <c r="J855" s="160">
        <f t="shared" si="54"/>
        <v>0</v>
      </c>
      <c r="K855" s="9" t="s">
        <v>113</v>
      </c>
      <c r="L855" s="5" t="s">
        <v>945</v>
      </c>
      <c r="M855" s="7" t="s">
        <v>945</v>
      </c>
      <c r="N855" s="93"/>
      <c r="O855" s="21">
        <v>1</v>
      </c>
      <c r="P855" s="160">
        <f t="shared" si="55"/>
        <v>100</v>
      </c>
      <c r="Q855" s="22" t="s">
        <v>111</v>
      </c>
      <c r="R855" s="9" t="s">
        <v>1498</v>
      </c>
      <c r="S855" s="8" t="s">
        <v>1466</v>
      </c>
    </row>
    <row r="856" spans="1:19">
      <c r="A856" s="129" t="s">
        <v>1553</v>
      </c>
      <c r="B856" s="132" t="s">
        <v>898</v>
      </c>
      <c r="C856" s="5" t="s">
        <v>20</v>
      </c>
      <c r="D856" s="164">
        <f>$N$857-I856*($N$857-$N$844)</f>
        <v>371.1</v>
      </c>
      <c r="E856" s="164">
        <f>$N$857-O856*($N$857-$N$844)</f>
        <v>359.3</v>
      </c>
      <c r="F856" t="str">
        <f t="shared" si="52"/>
        <v>0 percent up in Famennian international stage</v>
      </c>
      <c r="G856" t="str">
        <f t="shared" si="53"/>
        <v>100 percent up in Famennian international stage</v>
      </c>
      <c r="I856" s="8">
        <v>0</v>
      </c>
      <c r="J856" s="160">
        <f t="shared" si="54"/>
        <v>0</v>
      </c>
      <c r="K856" s="9" t="s">
        <v>113</v>
      </c>
      <c r="L856" s="5" t="s">
        <v>945</v>
      </c>
      <c r="M856" s="7" t="s">
        <v>945</v>
      </c>
      <c r="N856" s="93"/>
      <c r="O856" s="21">
        <v>1</v>
      </c>
      <c r="P856" s="160">
        <f t="shared" si="55"/>
        <v>100</v>
      </c>
      <c r="Q856" s="22" t="s">
        <v>113</v>
      </c>
      <c r="R856" s="9" t="s">
        <v>1498</v>
      </c>
      <c r="S856" s="8" t="s">
        <v>1466</v>
      </c>
    </row>
    <row r="857" spans="1:19">
      <c r="A857" s="129" t="s">
        <v>1553</v>
      </c>
      <c r="B857" s="132" t="s">
        <v>113</v>
      </c>
      <c r="C857" s="5" t="s">
        <v>945</v>
      </c>
      <c r="D857" s="164">
        <f>$N$857-I857*($N$857-$N$844)</f>
        <v>371.1</v>
      </c>
      <c r="E857" s="164">
        <f>$N$857-O857*($N$857-$N$844)</f>
        <v>359.3</v>
      </c>
      <c r="F857" t="str">
        <f t="shared" si="52"/>
        <v>0 percent up in Famennian international stage</v>
      </c>
      <c r="G857" t="str">
        <f t="shared" si="53"/>
        <v>100 percent up in Famennian international stage</v>
      </c>
      <c r="I857" s="8">
        <v>0</v>
      </c>
      <c r="J857" s="160">
        <f t="shared" si="54"/>
        <v>0</v>
      </c>
      <c r="K857" s="9" t="s">
        <v>113</v>
      </c>
      <c r="L857" s="5" t="s">
        <v>1505</v>
      </c>
      <c r="M857" s="7" t="s">
        <v>232</v>
      </c>
      <c r="N857" s="94">
        <f>Master_Chronostrat!I122</f>
        <v>371.1</v>
      </c>
      <c r="O857" s="21">
        <v>1</v>
      </c>
      <c r="P857" s="160">
        <f t="shared" si="55"/>
        <v>100</v>
      </c>
      <c r="Q857" s="22" t="s">
        <v>113</v>
      </c>
      <c r="R857" s="9" t="s">
        <v>1505</v>
      </c>
      <c r="S857" s="8" t="s">
        <v>1466</v>
      </c>
    </row>
    <row r="858" spans="1:19">
      <c r="A858" s="129" t="s">
        <v>1553</v>
      </c>
      <c r="B858" s="131" t="s">
        <v>1193</v>
      </c>
      <c r="C858" s="5" t="s">
        <v>1201</v>
      </c>
      <c r="D858" s="164">
        <f>$N$864-I858*($N$864-$N$857)</f>
        <v>374.35</v>
      </c>
      <c r="E858" s="164">
        <f>$N$857-O858*($N$857-$N$844)</f>
        <v>367.62941176470588</v>
      </c>
      <c r="F858" t="str">
        <f t="shared" si="52"/>
        <v>58.3 percent up in Frasnian international stage</v>
      </c>
      <c r="G858" t="str">
        <f t="shared" si="53"/>
        <v>29.4 percent up in Famennian international stage</v>
      </c>
      <c r="I858" s="8">
        <v>0.5833333333333337</v>
      </c>
      <c r="J858" s="160">
        <f t="shared" si="54"/>
        <v>58.3</v>
      </c>
      <c r="K858" s="9" t="s">
        <v>114</v>
      </c>
      <c r="L858" s="5" t="s">
        <v>945</v>
      </c>
      <c r="M858" s="7" t="s">
        <v>945</v>
      </c>
      <c r="N858" s="93"/>
      <c r="O858" s="21">
        <v>0.29411764705882332</v>
      </c>
      <c r="P858" s="160">
        <f t="shared" si="55"/>
        <v>29.4</v>
      </c>
      <c r="Q858" s="22" t="s">
        <v>113</v>
      </c>
      <c r="R858" s="9" t="s">
        <v>1499</v>
      </c>
      <c r="S858" s="8" t="s">
        <v>1466</v>
      </c>
    </row>
    <row r="859" spans="1:19">
      <c r="A859" s="129" t="s">
        <v>1553</v>
      </c>
      <c r="B859" s="130" t="s">
        <v>1451</v>
      </c>
      <c r="C859" s="5" t="s">
        <v>945</v>
      </c>
      <c r="D859" s="164">
        <f>$N$864-I859*($N$864-$N$857)</f>
        <v>378.9</v>
      </c>
      <c r="E859" s="164">
        <f>$N$864-O859*($N$864-$N$857)</f>
        <v>371.1</v>
      </c>
      <c r="F859" t="str">
        <f t="shared" si="52"/>
        <v>0 percent up in Frasnian international stage</v>
      </c>
      <c r="G859" t="str">
        <f t="shared" si="53"/>
        <v>100 percent up in Frasnian international stage</v>
      </c>
      <c r="I859" s="8">
        <v>0</v>
      </c>
      <c r="J859" s="160">
        <f t="shared" si="54"/>
        <v>0</v>
      </c>
      <c r="K859" s="9" t="s">
        <v>114</v>
      </c>
      <c r="L859" s="5" t="s">
        <v>945</v>
      </c>
      <c r="M859" s="7" t="s">
        <v>945</v>
      </c>
      <c r="N859" s="93"/>
      <c r="O859" s="21">
        <v>1</v>
      </c>
      <c r="P859" s="160">
        <f t="shared" si="55"/>
        <v>100</v>
      </c>
      <c r="Q859" s="22" t="s">
        <v>114</v>
      </c>
      <c r="R859" s="9" t="s">
        <v>1498</v>
      </c>
      <c r="S859" s="8" t="s">
        <v>1466</v>
      </c>
    </row>
    <row r="860" spans="1:19">
      <c r="A860" s="129" t="s">
        <v>1553</v>
      </c>
      <c r="B860" s="132" t="s">
        <v>821</v>
      </c>
      <c r="C860" s="5" t="s">
        <v>20</v>
      </c>
      <c r="D860" s="164">
        <f>$N$864-I860*($N$864-$N$857)</f>
        <v>378.9</v>
      </c>
      <c r="E860" s="164">
        <f>$N$864-O860*($N$864-$N$857)</f>
        <v>371.1</v>
      </c>
      <c r="F860" t="str">
        <f t="shared" si="52"/>
        <v>0 percent up in Frasnian international stage</v>
      </c>
      <c r="G860" t="str">
        <f t="shared" si="53"/>
        <v>100 percent up in Frasnian international stage</v>
      </c>
      <c r="I860" s="8">
        <v>0</v>
      </c>
      <c r="J860" s="160">
        <f t="shared" si="54"/>
        <v>0</v>
      </c>
      <c r="K860" s="9" t="s">
        <v>114</v>
      </c>
      <c r="L860" s="5" t="s">
        <v>945</v>
      </c>
      <c r="M860" s="7" t="s">
        <v>945</v>
      </c>
      <c r="N860" s="93"/>
      <c r="O860" s="21">
        <v>1</v>
      </c>
      <c r="P860" s="160">
        <f t="shared" si="55"/>
        <v>100</v>
      </c>
      <c r="Q860" s="22" t="s">
        <v>114</v>
      </c>
      <c r="R860" s="9" t="s">
        <v>1498</v>
      </c>
      <c r="S860" s="8" t="s">
        <v>1466</v>
      </c>
    </row>
    <row r="861" spans="1:19">
      <c r="A861" s="129" t="s">
        <v>1553</v>
      </c>
      <c r="B861" s="132" t="s">
        <v>826</v>
      </c>
      <c r="C861" s="5" t="s">
        <v>945</v>
      </c>
      <c r="D861" s="164">
        <f>$N$864-I861*($N$864-$N$857)</f>
        <v>378.9</v>
      </c>
      <c r="E861" s="164">
        <f>$N$864-O861*($N$864-$N$857)</f>
        <v>371.1</v>
      </c>
      <c r="F861" t="str">
        <f t="shared" si="52"/>
        <v>0 percent up in Frasnian international stage</v>
      </c>
      <c r="G861" t="str">
        <f t="shared" si="53"/>
        <v>100 percent up in Frasnian international stage</v>
      </c>
      <c r="I861" s="8">
        <v>0</v>
      </c>
      <c r="J861" s="160">
        <f t="shared" si="54"/>
        <v>0</v>
      </c>
      <c r="K861" s="9" t="s">
        <v>114</v>
      </c>
      <c r="L861" s="5" t="s">
        <v>945</v>
      </c>
      <c r="M861" s="7" t="s">
        <v>945</v>
      </c>
      <c r="N861" s="93"/>
      <c r="O861" s="21">
        <v>1</v>
      </c>
      <c r="P861" s="160">
        <f t="shared" si="55"/>
        <v>100</v>
      </c>
      <c r="Q861" s="22" t="s">
        <v>114</v>
      </c>
      <c r="R861" s="9" t="s">
        <v>1498</v>
      </c>
      <c r="S861" s="8" t="s">
        <v>1466</v>
      </c>
    </row>
    <row r="862" spans="1:19">
      <c r="A862" s="129" t="s">
        <v>1553</v>
      </c>
      <c r="B862" s="132" t="s">
        <v>943</v>
      </c>
      <c r="C862" s="5" t="s">
        <v>945</v>
      </c>
      <c r="D862" s="164">
        <f>$N$864-I862*($N$864-$N$857)</f>
        <v>378.9</v>
      </c>
      <c r="E862" s="164">
        <f>$N$864-O862*($N$864-$N$857)</f>
        <v>371.1</v>
      </c>
      <c r="F862" t="str">
        <f t="shared" si="52"/>
        <v>0 percent up in Frasnian international stage</v>
      </c>
      <c r="G862" t="str">
        <f t="shared" si="53"/>
        <v>100 percent up in Frasnian international stage</v>
      </c>
      <c r="I862" s="8">
        <v>0</v>
      </c>
      <c r="J862" s="160">
        <f t="shared" si="54"/>
        <v>0</v>
      </c>
      <c r="K862" s="9" t="s">
        <v>114</v>
      </c>
      <c r="L862" s="5" t="s">
        <v>945</v>
      </c>
      <c r="M862" s="7" t="s">
        <v>945</v>
      </c>
      <c r="N862" s="93"/>
      <c r="O862" s="21">
        <v>1</v>
      </c>
      <c r="P862" s="160">
        <f t="shared" si="55"/>
        <v>100</v>
      </c>
      <c r="Q862" s="22" t="s">
        <v>114</v>
      </c>
      <c r="R862" s="9" t="s">
        <v>1498</v>
      </c>
      <c r="S862" s="8" t="s">
        <v>1466</v>
      </c>
    </row>
    <row r="863" spans="1:19">
      <c r="A863" s="129" t="s">
        <v>1553</v>
      </c>
      <c r="B863" s="132" t="s">
        <v>114</v>
      </c>
      <c r="C863" s="5" t="s">
        <v>945</v>
      </c>
      <c r="D863" s="164">
        <f>$N$864-I863*($N$864-$N$857)</f>
        <v>378.9</v>
      </c>
      <c r="E863" s="164">
        <f>$N$864-O863*($N$864-$N$857)</f>
        <v>371.1</v>
      </c>
      <c r="F863" t="str">
        <f t="shared" si="52"/>
        <v>0 percent up in Frasnian international stage</v>
      </c>
      <c r="G863" t="str">
        <f t="shared" si="53"/>
        <v>100 percent up in Frasnian international stage</v>
      </c>
      <c r="I863" s="8">
        <v>0</v>
      </c>
      <c r="J863" s="160">
        <f t="shared" si="54"/>
        <v>0</v>
      </c>
      <c r="K863" s="9" t="s">
        <v>114</v>
      </c>
      <c r="L863" s="5" t="s">
        <v>1505</v>
      </c>
      <c r="M863" s="7" t="s">
        <v>233</v>
      </c>
      <c r="N863" s="94">
        <f>Master_Chronostrat!I125</f>
        <v>378.9</v>
      </c>
      <c r="O863" s="21">
        <v>1</v>
      </c>
      <c r="P863" s="160">
        <f t="shared" si="55"/>
        <v>100</v>
      </c>
      <c r="Q863" s="22" t="s">
        <v>114</v>
      </c>
      <c r="R863" s="9" t="s">
        <v>1505</v>
      </c>
      <c r="S863" s="8" t="s">
        <v>1466</v>
      </c>
    </row>
    <row r="864" spans="1:19">
      <c r="A864" s="129" t="s">
        <v>1553</v>
      </c>
      <c r="B864" s="132" t="s">
        <v>302</v>
      </c>
      <c r="C864" s="5" t="s">
        <v>945</v>
      </c>
      <c r="D864" s="164">
        <f>$N$864-I864*($N$864-$N$857)</f>
        <v>378.9</v>
      </c>
      <c r="E864" s="164">
        <f>$N$857-O864*($N$857-$N$844)</f>
        <v>359.3</v>
      </c>
      <c r="F864" t="str">
        <f t="shared" si="52"/>
        <v>0 percent up in Frasnian international stage</v>
      </c>
      <c r="G864" t="str">
        <f t="shared" si="53"/>
        <v>100 percent up in Famennian international stage</v>
      </c>
      <c r="I864" s="8">
        <v>0</v>
      </c>
      <c r="J864" s="160">
        <f t="shared" si="54"/>
        <v>0</v>
      </c>
      <c r="K864" s="9" t="s">
        <v>114</v>
      </c>
      <c r="L864" s="5" t="s">
        <v>1505</v>
      </c>
      <c r="M864" s="7" t="s">
        <v>231</v>
      </c>
      <c r="N864" s="94">
        <f>Master_Chronostrat!I125</f>
        <v>378.9</v>
      </c>
      <c r="O864" s="21">
        <v>1</v>
      </c>
      <c r="P864" s="160">
        <f t="shared" si="55"/>
        <v>100</v>
      </c>
      <c r="Q864" s="22" t="s">
        <v>113</v>
      </c>
      <c r="R864" s="9" t="s">
        <v>1503</v>
      </c>
      <c r="S864" s="8" t="s">
        <v>1466</v>
      </c>
    </row>
    <row r="865" spans="1:19">
      <c r="A865" s="129" t="s">
        <v>1553</v>
      </c>
      <c r="B865" s="131" t="s">
        <v>1194</v>
      </c>
      <c r="C865" s="5" t="s">
        <v>1201</v>
      </c>
      <c r="D865" s="164">
        <f>$N$872-I865*($N$872-$N$864)</f>
        <v>381.55846153846153</v>
      </c>
      <c r="E865" s="164">
        <f>$N$864-O865*($N$864-$N$857)</f>
        <v>374.35</v>
      </c>
      <c r="F865" t="str">
        <f t="shared" si="52"/>
        <v>58.5 percent up in Givetian international stage</v>
      </c>
      <c r="G865" t="str">
        <f t="shared" si="53"/>
        <v>58.3 percent up in Frasnian international stage</v>
      </c>
      <c r="I865" s="8">
        <v>0.58461538461538631</v>
      </c>
      <c r="J865" s="160">
        <f t="shared" si="54"/>
        <v>58.5</v>
      </c>
      <c r="K865" s="9" t="s">
        <v>115</v>
      </c>
      <c r="L865" s="5" t="s">
        <v>945</v>
      </c>
      <c r="M865" s="7" t="s">
        <v>945</v>
      </c>
      <c r="N865" s="93"/>
      <c r="O865" s="21">
        <v>0.58333333333333381</v>
      </c>
      <c r="P865" s="160">
        <f t="shared" si="55"/>
        <v>58.3</v>
      </c>
      <c r="Q865" s="22" t="s">
        <v>114</v>
      </c>
      <c r="R865" s="9" t="s">
        <v>1499</v>
      </c>
      <c r="S865" s="8" t="s">
        <v>1466</v>
      </c>
    </row>
    <row r="866" spans="1:19">
      <c r="A866" s="129" t="s">
        <v>1553</v>
      </c>
      <c r="B866" s="132" t="s">
        <v>817</v>
      </c>
      <c r="C866" s="5" t="s">
        <v>18</v>
      </c>
      <c r="D866" s="164">
        <f>$N$872-I866*($N$872-$N$864)</f>
        <v>381.55846153846153</v>
      </c>
      <c r="E866" s="164">
        <f>$N$857-O866*($N$857-$N$844)</f>
        <v>367.62941176470588</v>
      </c>
      <c r="F866" t="str">
        <f t="shared" si="52"/>
        <v>58.5 percent up in Givetian international stage</v>
      </c>
      <c r="G866" t="str">
        <f t="shared" si="53"/>
        <v>29.4 percent up in Famennian international stage</v>
      </c>
      <c r="I866" s="8">
        <v>0.58461538461538631</v>
      </c>
      <c r="J866" s="160">
        <f t="shared" si="54"/>
        <v>58.5</v>
      </c>
      <c r="K866" s="9" t="s">
        <v>115</v>
      </c>
      <c r="L866" s="5" t="s">
        <v>945</v>
      </c>
      <c r="M866" s="7" t="s">
        <v>945</v>
      </c>
      <c r="N866" s="93"/>
      <c r="O866" s="21">
        <v>0.29411764705882332</v>
      </c>
      <c r="P866" s="160">
        <f t="shared" si="55"/>
        <v>29.4</v>
      </c>
      <c r="Q866" s="22" t="s">
        <v>113</v>
      </c>
      <c r="R866" s="9" t="s">
        <v>1499</v>
      </c>
      <c r="S866" s="8" t="s">
        <v>1466</v>
      </c>
    </row>
    <row r="867" spans="1:19">
      <c r="A867" s="129" t="s">
        <v>1553</v>
      </c>
      <c r="B867" s="132" t="s">
        <v>589</v>
      </c>
      <c r="C867" s="5" t="s">
        <v>20</v>
      </c>
      <c r="D867" s="164">
        <f>$N$872-I867*($N$872-$N$864)</f>
        <v>384.90615384615381</v>
      </c>
      <c r="E867" s="164">
        <f>$N$872-O867*($N$872-$N$864)</f>
        <v>378.9</v>
      </c>
      <c r="F867" t="str">
        <f t="shared" si="52"/>
        <v>6.2 percent up in Givetian international stage</v>
      </c>
      <c r="G867" t="str">
        <f t="shared" si="53"/>
        <v>100 percent up in Givetian international stage</v>
      </c>
      <c r="I867" s="8">
        <v>6.153846153846676E-2</v>
      </c>
      <c r="J867" s="160">
        <f t="shared" si="54"/>
        <v>6.2</v>
      </c>
      <c r="K867" s="9" t="s">
        <v>115</v>
      </c>
      <c r="L867" s="5" t="s">
        <v>945</v>
      </c>
      <c r="M867" s="7" t="s">
        <v>945</v>
      </c>
      <c r="N867" s="93"/>
      <c r="O867" s="21">
        <v>1</v>
      </c>
      <c r="P867" s="160">
        <f t="shared" si="55"/>
        <v>100</v>
      </c>
      <c r="Q867" s="22" t="s">
        <v>115</v>
      </c>
      <c r="R867" s="9" t="s">
        <v>1502</v>
      </c>
      <c r="S867" s="8" t="s">
        <v>1466</v>
      </c>
    </row>
    <row r="868" spans="1:19">
      <c r="A868" s="129" t="s">
        <v>1553</v>
      </c>
      <c r="B868" s="132" t="s">
        <v>618</v>
      </c>
      <c r="C868" s="5" t="s">
        <v>18</v>
      </c>
      <c r="D868" s="164">
        <f>$N$872-I868*($N$872-$N$864)</f>
        <v>385.3</v>
      </c>
      <c r="E868" s="164">
        <f>$N$872-O868*($N$872-$N$864)</f>
        <v>381.55846153846153</v>
      </c>
      <c r="F868" t="str">
        <f t="shared" si="52"/>
        <v>0 percent up in Givetian international stage</v>
      </c>
      <c r="G868" t="str">
        <f t="shared" si="53"/>
        <v>58.5 percent up in Givetian international stage</v>
      </c>
      <c r="I868" s="8">
        <v>0</v>
      </c>
      <c r="J868" s="160">
        <f t="shared" si="54"/>
        <v>0</v>
      </c>
      <c r="K868" s="9" t="s">
        <v>115</v>
      </c>
      <c r="L868" s="5" t="s">
        <v>945</v>
      </c>
      <c r="M868" s="7" t="s">
        <v>945</v>
      </c>
      <c r="N868" s="93"/>
      <c r="O868" s="21">
        <v>0.58461538461538631</v>
      </c>
      <c r="P868" s="160">
        <f t="shared" si="55"/>
        <v>58.5</v>
      </c>
      <c r="Q868" s="22" t="s">
        <v>115</v>
      </c>
      <c r="R868" s="9" t="s">
        <v>1501</v>
      </c>
      <c r="S868" s="8" t="s">
        <v>1466</v>
      </c>
    </row>
    <row r="869" spans="1:19">
      <c r="A869" s="129" t="s">
        <v>1553</v>
      </c>
      <c r="B869" s="132" t="s">
        <v>639</v>
      </c>
      <c r="C869" s="5" t="s">
        <v>945</v>
      </c>
      <c r="D869" s="164">
        <f>$N$872-I869*($N$872-$N$864)</f>
        <v>385.3</v>
      </c>
      <c r="E869" s="164">
        <f>$N$872-O869*($N$872-$N$864)</f>
        <v>378.9</v>
      </c>
      <c r="F869" t="str">
        <f t="shared" si="52"/>
        <v>0 percent up in Givetian international stage</v>
      </c>
      <c r="G869" t="str">
        <f t="shared" si="53"/>
        <v>100 percent up in Givetian international stage</v>
      </c>
      <c r="I869" s="8">
        <v>0</v>
      </c>
      <c r="J869" s="160">
        <f t="shared" si="54"/>
        <v>0</v>
      </c>
      <c r="K869" s="9" t="s">
        <v>115</v>
      </c>
      <c r="L869" s="5" t="s">
        <v>945</v>
      </c>
      <c r="M869" s="7" t="s">
        <v>945</v>
      </c>
      <c r="N869" s="93"/>
      <c r="O869" s="21">
        <v>1</v>
      </c>
      <c r="P869" s="160">
        <f t="shared" si="55"/>
        <v>100</v>
      </c>
      <c r="Q869" s="22" t="s">
        <v>115</v>
      </c>
      <c r="R869" s="9" t="s">
        <v>1498</v>
      </c>
      <c r="S869" s="8" t="s">
        <v>1466</v>
      </c>
    </row>
    <row r="870" spans="1:19">
      <c r="A870" s="129" t="s">
        <v>1553</v>
      </c>
      <c r="B870" s="132" t="s">
        <v>838</v>
      </c>
      <c r="C870" s="5" t="s">
        <v>945</v>
      </c>
      <c r="D870" s="164">
        <f>$N$872-I870*($N$872-$N$864)</f>
        <v>385.3</v>
      </c>
      <c r="E870" s="164">
        <f>$N$872-O870*($N$872-$N$864)</f>
        <v>378.9</v>
      </c>
      <c r="F870" t="str">
        <f t="shared" si="52"/>
        <v>0 percent up in Givetian international stage</v>
      </c>
      <c r="G870" t="str">
        <f t="shared" si="53"/>
        <v>100 percent up in Givetian international stage</v>
      </c>
      <c r="I870" s="8">
        <v>0</v>
      </c>
      <c r="J870" s="160">
        <f t="shared" si="54"/>
        <v>0</v>
      </c>
      <c r="K870" s="9" t="s">
        <v>115</v>
      </c>
      <c r="L870" s="5" t="s">
        <v>945</v>
      </c>
      <c r="M870" s="7" t="s">
        <v>945</v>
      </c>
      <c r="N870" s="93"/>
      <c r="O870" s="21">
        <v>1</v>
      </c>
      <c r="P870" s="160">
        <f t="shared" si="55"/>
        <v>100</v>
      </c>
      <c r="Q870" s="22" t="s">
        <v>115</v>
      </c>
      <c r="R870" s="9" t="s">
        <v>1498</v>
      </c>
      <c r="S870" s="8" t="s">
        <v>1466</v>
      </c>
    </row>
    <row r="871" spans="1:19">
      <c r="A871" s="129" t="s">
        <v>1553</v>
      </c>
      <c r="B871" s="132" t="s">
        <v>849</v>
      </c>
      <c r="C871" s="5" t="s">
        <v>945</v>
      </c>
      <c r="D871" s="164">
        <f>$N$872-I871*($N$872-$N$864)</f>
        <v>385.3</v>
      </c>
      <c r="E871" s="164">
        <f>$N$872-O871*($N$872-$N$864)</f>
        <v>378.9</v>
      </c>
      <c r="F871" t="str">
        <f t="shared" si="52"/>
        <v>0 percent up in Givetian international stage</v>
      </c>
      <c r="G871" t="str">
        <f t="shared" si="53"/>
        <v>100 percent up in Givetian international stage</v>
      </c>
      <c r="I871" s="8">
        <v>0</v>
      </c>
      <c r="J871" s="160">
        <f t="shared" si="54"/>
        <v>0</v>
      </c>
      <c r="K871" s="9" t="s">
        <v>115</v>
      </c>
      <c r="L871" s="5" t="s">
        <v>945</v>
      </c>
      <c r="M871" s="7" t="s">
        <v>945</v>
      </c>
      <c r="N871" s="93"/>
      <c r="O871" s="21">
        <v>1</v>
      </c>
      <c r="P871" s="160">
        <f t="shared" si="55"/>
        <v>100</v>
      </c>
      <c r="Q871" s="22" t="s">
        <v>115</v>
      </c>
      <c r="R871" s="9" t="s">
        <v>1498</v>
      </c>
      <c r="S871" s="8" t="s">
        <v>1466</v>
      </c>
    </row>
    <row r="872" spans="1:19">
      <c r="A872" s="129" t="s">
        <v>1553</v>
      </c>
      <c r="B872" s="132" t="s">
        <v>115</v>
      </c>
      <c r="C872" s="5" t="s">
        <v>945</v>
      </c>
      <c r="D872" s="164">
        <f>$N$872-I872*($N$872-$N$864)</f>
        <v>385.3</v>
      </c>
      <c r="E872" s="164">
        <f>$N$872-O872*($N$872-$N$864)</f>
        <v>378.9</v>
      </c>
      <c r="F872" t="str">
        <f t="shared" si="52"/>
        <v>0 percent up in Givetian international stage</v>
      </c>
      <c r="G872" t="str">
        <f t="shared" si="53"/>
        <v>100 percent up in Givetian international stage</v>
      </c>
      <c r="I872" s="8">
        <v>0</v>
      </c>
      <c r="J872" s="160">
        <f t="shared" si="54"/>
        <v>0</v>
      </c>
      <c r="K872" s="9" t="s">
        <v>115</v>
      </c>
      <c r="L872" s="5" t="s">
        <v>1505</v>
      </c>
      <c r="M872" s="7" t="s">
        <v>235</v>
      </c>
      <c r="N872" s="94">
        <f>Master_Chronostrat!I128</f>
        <v>385.3</v>
      </c>
      <c r="O872" s="21">
        <v>1</v>
      </c>
      <c r="P872" s="160">
        <f t="shared" si="55"/>
        <v>100</v>
      </c>
      <c r="Q872" s="22" t="s">
        <v>115</v>
      </c>
      <c r="R872" s="9" t="s">
        <v>1505</v>
      </c>
      <c r="S872" s="8" t="s">
        <v>1466</v>
      </c>
    </row>
    <row r="873" spans="1:19">
      <c r="A873" s="129" t="s">
        <v>1553</v>
      </c>
      <c r="B873" s="132" t="s">
        <v>544</v>
      </c>
      <c r="C873" s="5" t="s">
        <v>945</v>
      </c>
      <c r="D873" s="164">
        <f>$N$879-I873*($N$879-$N$872)</f>
        <v>394.3</v>
      </c>
      <c r="E873" s="164">
        <f>$N$872-O873*($N$872-$N$864)</f>
        <v>378.9</v>
      </c>
      <c r="F873" t="str">
        <f t="shared" si="52"/>
        <v>0 percent up in Eifelian international stage</v>
      </c>
      <c r="G873" t="str">
        <f t="shared" si="53"/>
        <v>100 percent up in Givetian international stage</v>
      </c>
      <c r="I873" s="8">
        <v>0</v>
      </c>
      <c r="J873" s="160">
        <f t="shared" si="54"/>
        <v>0</v>
      </c>
      <c r="K873" s="9" t="s">
        <v>116</v>
      </c>
      <c r="L873" s="5" t="s">
        <v>945</v>
      </c>
      <c r="M873" s="7" t="s">
        <v>945</v>
      </c>
      <c r="N873" s="93"/>
      <c r="O873" s="21">
        <v>1</v>
      </c>
      <c r="P873" s="160">
        <f t="shared" si="55"/>
        <v>100</v>
      </c>
      <c r="Q873" s="22" t="s">
        <v>115</v>
      </c>
      <c r="R873" s="9" t="s">
        <v>1498</v>
      </c>
      <c r="S873" s="8" t="s">
        <v>1466</v>
      </c>
    </row>
    <row r="874" spans="1:19">
      <c r="A874" s="129" t="s">
        <v>1553</v>
      </c>
      <c r="B874" s="132" t="s">
        <v>447</v>
      </c>
      <c r="C874" s="5" t="s">
        <v>1424</v>
      </c>
      <c r="D874" s="164">
        <f>$N$879-I874*($N$879-$N$872)</f>
        <v>394.3</v>
      </c>
      <c r="E874" s="164">
        <f>$N$872-O874*($N$872-$N$864)</f>
        <v>378.9</v>
      </c>
      <c r="F874" t="str">
        <f t="shared" si="52"/>
        <v>0 percent up in Eifelian international stage</v>
      </c>
      <c r="G874" t="str">
        <f t="shared" si="53"/>
        <v>100 percent up in Givetian international stage</v>
      </c>
      <c r="I874" s="8">
        <v>0</v>
      </c>
      <c r="J874" s="160">
        <f t="shared" si="54"/>
        <v>0</v>
      </c>
      <c r="K874" s="9" t="s">
        <v>116</v>
      </c>
      <c r="L874" s="5" t="s">
        <v>945</v>
      </c>
      <c r="M874" s="7" t="s">
        <v>945</v>
      </c>
      <c r="N874" s="93"/>
      <c r="O874" s="21">
        <v>1</v>
      </c>
      <c r="P874" s="160">
        <f t="shared" si="55"/>
        <v>100</v>
      </c>
      <c r="Q874" s="22" t="s">
        <v>115</v>
      </c>
      <c r="R874" s="9" t="s">
        <v>1498</v>
      </c>
      <c r="S874" s="8" t="s">
        <v>1466</v>
      </c>
    </row>
    <row r="875" spans="1:19">
      <c r="A875" s="129" t="s">
        <v>1553</v>
      </c>
      <c r="B875" s="131" t="s">
        <v>1195</v>
      </c>
      <c r="C875" s="5" t="s">
        <v>1201</v>
      </c>
      <c r="D875" s="164">
        <f>$N$879-I875*($N$879-$N$872)</f>
        <v>394.3</v>
      </c>
      <c r="E875" s="164">
        <f>$N$879-O875*($N$879-$N$872)</f>
        <v>385.3</v>
      </c>
      <c r="F875" t="str">
        <f t="shared" si="52"/>
        <v>0 percent up in Eifelian international stage</v>
      </c>
      <c r="G875" t="str">
        <f t="shared" si="53"/>
        <v>100 percent up in Eifelian international stage</v>
      </c>
      <c r="I875" s="8">
        <v>0</v>
      </c>
      <c r="J875" s="160">
        <f t="shared" si="54"/>
        <v>0</v>
      </c>
      <c r="K875" s="9" t="s">
        <v>116</v>
      </c>
      <c r="L875" s="5" t="s">
        <v>945</v>
      </c>
      <c r="M875" s="7" t="s">
        <v>945</v>
      </c>
      <c r="N875" s="93"/>
      <c r="O875" s="21">
        <v>1</v>
      </c>
      <c r="P875" s="160">
        <f t="shared" si="55"/>
        <v>100</v>
      </c>
      <c r="Q875" s="22" t="s">
        <v>116</v>
      </c>
      <c r="R875" s="9" t="s">
        <v>1498</v>
      </c>
      <c r="S875" s="8" t="s">
        <v>1466</v>
      </c>
    </row>
    <row r="876" spans="1:19">
      <c r="A876" s="129" t="s">
        <v>1553</v>
      </c>
      <c r="B876" s="132" t="s">
        <v>827</v>
      </c>
      <c r="C876" s="5" t="s">
        <v>945</v>
      </c>
      <c r="D876" s="164">
        <f>$N$879-I876*($N$879-$N$872)</f>
        <v>394.3</v>
      </c>
      <c r="E876" s="164">
        <f>$N$879-O876*($N$879-$N$872)</f>
        <v>385.3</v>
      </c>
      <c r="F876" t="str">
        <f t="shared" si="52"/>
        <v>0 percent up in Eifelian international stage</v>
      </c>
      <c r="G876" t="str">
        <f t="shared" si="53"/>
        <v>100 percent up in Eifelian international stage</v>
      </c>
      <c r="I876" s="8">
        <v>0</v>
      </c>
      <c r="J876" s="160">
        <f t="shared" si="54"/>
        <v>0</v>
      </c>
      <c r="K876" s="9" t="s">
        <v>116</v>
      </c>
      <c r="L876" s="5" t="s">
        <v>945</v>
      </c>
      <c r="M876" s="7" t="s">
        <v>945</v>
      </c>
      <c r="N876" s="93"/>
      <c r="O876" s="21">
        <v>1</v>
      </c>
      <c r="P876" s="160">
        <f t="shared" si="55"/>
        <v>100</v>
      </c>
      <c r="Q876" s="22" t="s">
        <v>116</v>
      </c>
      <c r="R876" s="9" t="s">
        <v>1498</v>
      </c>
      <c r="S876" s="8" t="s">
        <v>1466</v>
      </c>
    </row>
    <row r="877" spans="1:19">
      <c r="A877" s="129" t="s">
        <v>1553</v>
      </c>
      <c r="B877" s="132" t="s">
        <v>904</v>
      </c>
      <c r="C877" s="5" t="s">
        <v>20</v>
      </c>
      <c r="D877" s="164">
        <f>$N$879-I877*($N$879-$N$872)</f>
        <v>394.3</v>
      </c>
      <c r="E877" s="164">
        <f>$N$872-O877*($N$872-$N$864)</f>
        <v>384.90615384615381</v>
      </c>
      <c r="F877" t="str">
        <f t="shared" si="52"/>
        <v>0 percent up in Eifelian international stage</v>
      </c>
      <c r="G877" t="str">
        <f t="shared" si="53"/>
        <v>6.2 percent up in Givetian international stage</v>
      </c>
      <c r="I877" s="8">
        <v>0</v>
      </c>
      <c r="J877" s="160">
        <f t="shared" si="54"/>
        <v>0</v>
      </c>
      <c r="K877" s="9" t="s">
        <v>116</v>
      </c>
      <c r="L877" s="5" t="s">
        <v>945</v>
      </c>
      <c r="M877" s="7" t="s">
        <v>945</v>
      </c>
      <c r="N877" s="93"/>
      <c r="O877" s="21">
        <v>6.1538461538466788E-2</v>
      </c>
      <c r="P877" s="160">
        <f t="shared" si="55"/>
        <v>6.2</v>
      </c>
      <c r="Q877" s="22" t="s">
        <v>115</v>
      </c>
      <c r="R877" s="9" t="s">
        <v>1499</v>
      </c>
      <c r="S877" s="8" t="s">
        <v>1466</v>
      </c>
    </row>
    <row r="878" spans="1:19">
      <c r="A878" s="129" t="s">
        <v>1553</v>
      </c>
      <c r="B878" s="132" t="s">
        <v>116</v>
      </c>
      <c r="C878" s="5" t="s">
        <v>945</v>
      </c>
      <c r="D878" s="164">
        <f>$N$879-I878*($N$879-$N$872)</f>
        <v>394.3</v>
      </c>
      <c r="E878" s="164">
        <f>$N$879-O878*($N$879-$N$872)</f>
        <v>385.3</v>
      </c>
      <c r="F878" t="str">
        <f t="shared" si="52"/>
        <v>0 percent up in Eifelian international stage</v>
      </c>
      <c r="G878" t="str">
        <f t="shared" si="53"/>
        <v>100 percent up in Eifelian international stage</v>
      </c>
      <c r="I878" s="8">
        <v>0</v>
      </c>
      <c r="J878" s="160">
        <f t="shared" si="54"/>
        <v>0</v>
      </c>
      <c r="K878" s="9" t="s">
        <v>116</v>
      </c>
      <c r="L878" s="5" t="s">
        <v>1505</v>
      </c>
      <c r="M878" s="7" t="s">
        <v>236</v>
      </c>
      <c r="N878" s="94">
        <f>Master_Chronostrat!I130</f>
        <v>394.3</v>
      </c>
      <c r="O878" s="21">
        <v>1</v>
      </c>
      <c r="P878" s="160">
        <f t="shared" si="55"/>
        <v>100</v>
      </c>
      <c r="Q878" s="22" t="s">
        <v>116</v>
      </c>
      <c r="R878" s="9" t="s">
        <v>1505</v>
      </c>
      <c r="S878" s="8" t="s">
        <v>1466</v>
      </c>
    </row>
    <row r="879" spans="1:19">
      <c r="A879" s="129" t="s">
        <v>1553</v>
      </c>
      <c r="B879" s="132" t="s">
        <v>301</v>
      </c>
      <c r="C879" s="5" t="s">
        <v>945</v>
      </c>
      <c r="D879" s="164">
        <f>$N$879-I879*($N$879-$N$872)</f>
        <v>394.3</v>
      </c>
      <c r="E879" s="164">
        <f>$N$872-O879*($N$872-$N$864)</f>
        <v>378.9</v>
      </c>
      <c r="F879" t="str">
        <f t="shared" si="52"/>
        <v>0 percent up in Eifelian international stage</v>
      </c>
      <c r="G879" t="str">
        <f t="shared" si="53"/>
        <v>100 percent up in Givetian international stage</v>
      </c>
      <c r="I879" s="8">
        <v>0</v>
      </c>
      <c r="J879" s="160">
        <f t="shared" si="54"/>
        <v>0</v>
      </c>
      <c r="K879" s="9" t="s">
        <v>116</v>
      </c>
      <c r="L879" s="5" t="s">
        <v>1505</v>
      </c>
      <c r="M879" s="7" t="s">
        <v>234</v>
      </c>
      <c r="N879" s="94">
        <f>Master_Chronostrat!I130</f>
        <v>394.3</v>
      </c>
      <c r="O879" s="21">
        <v>1</v>
      </c>
      <c r="P879" s="160">
        <f t="shared" si="55"/>
        <v>100</v>
      </c>
      <c r="Q879" s="22" t="s">
        <v>115</v>
      </c>
      <c r="R879" s="9" t="s">
        <v>1503</v>
      </c>
      <c r="S879" s="8" t="s">
        <v>1466</v>
      </c>
    </row>
    <row r="880" spans="1:19">
      <c r="A880" s="129" t="s">
        <v>1553</v>
      </c>
      <c r="B880" s="132" t="s">
        <v>14</v>
      </c>
      <c r="C880" s="5" t="s">
        <v>945</v>
      </c>
      <c r="D880" s="164">
        <f>$N$887-I880*($N$887-$N$879)</f>
        <v>402.40499999999997</v>
      </c>
      <c r="E880" s="164">
        <f>$N$887-O880*($N$887-$N$879)</f>
        <v>394.3</v>
      </c>
      <c r="F880" t="str">
        <f t="shared" si="52"/>
        <v>50 percent up in Emsian international stage</v>
      </c>
      <c r="G880" t="str">
        <f t="shared" si="53"/>
        <v>100 percent up in Emsian international stage</v>
      </c>
      <c r="I880" s="8">
        <v>0.5</v>
      </c>
      <c r="J880" s="160">
        <f t="shared" si="54"/>
        <v>50</v>
      </c>
      <c r="K880" s="9" t="s">
        <v>117</v>
      </c>
      <c r="L880" s="5" t="s">
        <v>945</v>
      </c>
      <c r="M880" s="7" t="s">
        <v>945</v>
      </c>
      <c r="N880" s="93"/>
      <c r="O880" s="21">
        <v>1</v>
      </c>
      <c r="P880" s="160">
        <f t="shared" si="55"/>
        <v>100</v>
      </c>
      <c r="Q880" s="22" t="s">
        <v>117</v>
      </c>
      <c r="R880" s="9" t="s">
        <v>1502</v>
      </c>
      <c r="S880" s="8" t="s">
        <v>1466</v>
      </c>
    </row>
    <row r="881" spans="1:19">
      <c r="A881" s="129" t="s">
        <v>1553</v>
      </c>
      <c r="B881" s="131" t="s">
        <v>1032</v>
      </c>
      <c r="C881" s="5" t="s">
        <v>945</v>
      </c>
      <c r="D881" s="164">
        <f>$N$887-I881*($N$887-$N$879)</f>
        <v>402.40499999999997</v>
      </c>
      <c r="E881" s="164">
        <f>$N$887-O881*($N$887-$N$879)</f>
        <v>394.3</v>
      </c>
      <c r="F881" t="str">
        <f t="shared" si="52"/>
        <v>50 percent up in Emsian international stage</v>
      </c>
      <c r="G881" t="str">
        <f t="shared" si="53"/>
        <v>100 percent up in Emsian international stage</v>
      </c>
      <c r="I881" s="8">
        <v>0.5</v>
      </c>
      <c r="J881" s="160">
        <f t="shared" si="54"/>
        <v>50</v>
      </c>
      <c r="K881" s="9" t="s">
        <v>117</v>
      </c>
      <c r="L881" s="5" t="s">
        <v>945</v>
      </c>
      <c r="M881" s="7" t="s">
        <v>945</v>
      </c>
      <c r="N881" s="93"/>
      <c r="O881" s="21">
        <v>1</v>
      </c>
      <c r="P881" s="160">
        <f t="shared" si="55"/>
        <v>100</v>
      </c>
      <c r="Q881" s="22" t="s">
        <v>117</v>
      </c>
      <c r="R881" s="9" t="s">
        <v>1502</v>
      </c>
      <c r="S881" s="8" t="s">
        <v>1466</v>
      </c>
    </row>
    <row r="882" spans="1:19">
      <c r="A882" s="129" t="s">
        <v>1553</v>
      </c>
      <c r="B882" s="132" t="s">
        <v>578</v>
      </c>
      <c r="C882" s="5" t="s">
        <v>945</v>
      </c>
      <c r="D882" s="164">
        <f>$N$887-I882*($N$887-$N$879)</f>
        <v>410.51</v>
      </c>
      <c r="E882" s="164">
        <f>$N$887-O882*($N$887-$N$879)</f>
        <v>394.3</v>
      </c>
      <c r="F882" t="str">
        <f t="shared" si="52"/>
        <v>0 percent up in Emsian international stage</v>
      </c>
      <c r="G882" t="str">
        <f t="shared" si="53"/>
        <v>100 percent up in Emsian international stage</v>
      </c>
      <c r="I882" s="8">
        <v>0</v>
      </c>
      <c r="J882" s="160">
        <f t="shared" si="54"/>
        <v>0</v>
      </c>
      <c r="K882" s="9" t="s">
        <v>117</v>
      </c>
      <c r="L882" s="5" t="s">
        <v>945</v>
      </c>
      <c r="M882" s="7" t="s">
        <v>945</v>
      </c>
      <c r="N882" s="93"/>
      <c r="O882" s="21">
        <v>1</v>
      </c>
      <c r="P882" s="160">
        <f t="shared" si="55"/>
        <v>100</v>
      </c>
      <c r="Q882" s="22" t="s">
        <v>117</v>
      </c>
      <c r="R882" s="9" t="s">
        <v>1498</v>
      </c>
      <c r="S882" s="8" t="s">
        <v>1466</v>
      </c>
    </row>
    <row r="883" spans="1:19">
      <c r="A883" s="129" t="s">
        <v>1553</v>
      </c>
      <c r="B883" s="131" t="s">
        <v>1196</v>
      </c>
      <c r="C883" s="5" t="s">
        <v>1201</v>
      </c>
      <c r="D883" s="164">
        <f>$N$887-I883*($N$887-$N$879)</f>
        <v>410.51</v>
      </c>
      <c r="E883" s="164">
        <f>$N$887-O883*($N$887-$N$879)</f>
        <v>394.3</v>
      </c>
      <c r="F883" t="str">
        <f t="shared" si="52"/>
        <v>0 percent up in Emsian international stage</v>
      </c>
      <c r="G883" t="str">
        <f t="shared" si="53"/>
        <v>100 percent up in Emsian international stage</v>
      </c>
      <c r="I883" s="8">
        <v>0</v>
      </c>
      <c r="J883" s="160">
        <f t="shared" si="54"/>
        <v>0</v>
      </c>
      <c r="K883" s="9" t="s">
        <v>117</v>
      </c>
      <c r="L883" s="5" t="s">
        <v>945</v>
      </c>
      <c r="M883" s="7" t="s">
        <v>945</v>
      </c>
      <c r="N883" s="93"/>
      <c r="O883" s="21">
        <v>1</v>
      </c>
      <c r="P883" s="160">
        <f t="shared" si="55"/>
        <v>100</v>
      </c>
      <c r="Q883" s="22" t="s">
        <v>117</v>
      </c>
      <c r="R883" s="9" t="s">
        <v>1498</v>
      </c>
      <c r="S883" s="8" t="s">
        <v>1466</v>
      </c>
    </row>
    <row r="884" spans="1:19">
      <c r="A884" s="129" t="s">
        <v>1553</v>
      </c>
      <c r="B884" s="132" t="s">
        <v>815</v>
      </c>
      <c r="C884" s="5" t="s">
        <v>945</v>
      </c>
      <c r="D884" s="164">
        <f>$N$887-I884*($N$887-$N$879)</f>
        <v>410.51</v>
      </c>
      <c r="E884" s="164">
        <f>$N$887-O884*($N$887-$N$879)</f>
        <v>394.3</v>
      </c>
      <c r="F884" t="str">
        <f t="shared" si="52"/>
        <v>0 percent up in Emsian international stage</v>
      </c>
      <c r="G884" t="str">
        <f t="shared" si="53"/>
        <v>100 percent up in Emsian international stage</v>
      </c>
      <c r="I884" s="8">
        <v>0</v>
      </c>
      <c r="J884" s="160">
        <f t="shared" si="54"/>
        <v>0</v>
      </c>
      <c r="K884" s="9" t="s">
        <v>117</v>
      </c>
      <c r="L884" s="5" t="s">
        <v>945</v>
      </c>
      <c r="M884" s="7" t="s">
        <v>945</v>
      </c>
      <c r="N884" s="93"/>
      <c r="O884" s="21">
        <v>1</v>
      </c>
      <c r="P884" s="160">
        <f t="shared" si="55"/>
        <v>100</v>
      </c>
      <c r="Q884" s="22" t="s">
        <v>117</v>
      </c>
      <c r="R884" s="9" t="s">
        <v>1498</v>
      </c>
      <c r="S884" s="8" t="s">
        <v>1466</v>
      </c>
    </row>
    <row r="885" spans="1:19">
      <c r="A885" s="129" t="s">
        <v>1553</v>
      </c>
      <c r="B885" s="132" t="s">
        <v>824</v>
      </c>
      <c r="C885" s="5" t="s">
        <v>20</v>
      </c>
      <c r="D885" s="164">
        <f>$N$887-I885*($N$887-$N$879)</f>
        <v>410.51</v>
      </c>
      <c r="E885" s="164">
        <f>$N$887-O885*($N$887-$N$879)</f>
        <v>394.3</v>
      </c>
      <c r="F885" t="str">
        <f t="shared" si="52"/>
        <v>0 percent up in Emsian international stage</v>
      </c>
      <c r="G885" t="str">
        <f t="shared" si="53"/>
        <v>100 percent up in Emsian international stage</v>
      </c>
      <c r="I885" s="8">
        <v>0</v>
      </c>
      <c r="J885" s="160">
        <f t="shared" si="54"/>
        <v>0</v>
      </c>
      <c r="K885" s="9" t="s">
        <v>117</v>
      </c>
      <c r="L885" s="5" t="s">
        <v>945</v>
      </c>
      <c r="M885" s="7" t="s">
        <v>945</v>
      </c>
      <c r="N885" s="93"/>
      <c r="O885" s="21">
        <v>1</v>
      </c>
      <c r="P885" s="160">
        <f t="shared" si="55"/>
        <v>100</v>
      </c>
      <c r="Q885" s="22" t="s">
        <v>117</v>
      </c>
      <c r="R885" s="9" t="s">
        <v>1498</v>
      </c>
      <c r="S885" s="8" t="s">
        <v>1466</v>
      </c>
    </row>
    <row r="886" spans="1:19">
      <c r="A886" s="129" t="s">
        <v>1553</v>
      </c>
      <c r="B886" s="131" t="s">
        <v>1033</v>
      </c>
      <c r="C886" s="5" t="s">
        <v>945</v>
      </c>
      <c r="D886" s="164">
        <f>$N$887-I886*($N$887-$N$879)</f>
        <v>410.51</v>
      </c>
      <c r="E886" s="164">
        <f>$N$887-O886*($N$887-$N$879)</f>
        <v>402.40499999999997</v>
      </c>
      <c r="F886" t="str">
        <f t="shared" si="52"/>
        <v>0 percent up in Emsian international stage</v>
      </c>
      <c r="G886" t="str">
        <f t="shared" si="53"/>
        <v>50 percent up in Emsian international stage</v>
      </c>
      <c r="I886" s="8">
        <v>0</v>
      </c>
      <c r="J886" s="160">
        <f t="shared" si="54"/>
        <v>0</v>
      </c>
      <c r="K886" s="9" t="s">
        <v>117</v>
      </c>
      <c r="L886" s="5" t="s">
        <v>945</v>
      </c>
      <c r="M886" s="7" t="s">
        <v>945</v>
      </c>
      <c r="N886" s="93"/>
      <c r="O886" s="21">
        <v>0.5</v>
      </c>
      <c r="P886" s="160">
        <f t="shared" si="55"/>
        <v>50</v>
      </c>
      <c r="Q886" s="22" t="s">
        <v>117</v>
      </c>
      <c r="R886" s="9" t="s">
        <v>1501</v>
      </c>
      <c r="S886" s="8" t="s">
        <v>1466</v>
      </c>
    </row>
    <row r="887" spans="1:19">
      <c r="A887" s="129" t="s">
        <v>1553</v>
      </c>
      <c r="B887" s="132" t="s">
        <v>117</v>
      </c>
      <c r="C887" s="5" t="s">
        <v>945</v>
      </c>
      <c r="D887" s="164">
        <f>$N$887-I887*($N$887-$N$879)</f>
        <v>410.51</v>
      </c>
      <c r="E887" s="164">
        <f>$N$887-O887*($N$887-$N$879)</f>
        <v>394.3</v>
      </c>
      <c r="F887" t="str">
        <f t="shared" si="52"/>
        <v>0 percent up in Emsian international stage</v>
      </c>
      <c r="G887" t="str">
        <f t="shared" si="53"/>
        <v>100 percent up in Emsian international stage</v>
      </c>
      <c r="I887" s="8">
        <v>0</v>
      </c>
      <c r="J887" s="160">
        <f t="shared" si="54"/>
        <v>0</v>
      </c>
      <c r="K887" s="9" t="s">
        <v>117</v>
      </c>
      <c r="L887" s="5" t="s">
        <v>1505</v>
      </c>
      <c r="M887" s="7" t="s">
        <v>238</v>
      </c>
      <c r="N887" s="94">
        <f>Master_Chronostrat!I133</f>
        <v>410.51</v>
      </c>
      <c r="O887" s="21">
        <v>1</v>
      </c>
      <c r="P887" s="160">
        <f t="shared" si="55"/>
        <v>100</v>
      </c>
      <c r="Q887" s="22" t="s">
        <v>117</v>
      </c>
      <c r="R887" s="9" t="s">
        <v>1505</v>
      </c>
      <c r="S887" s="8" t="s">
        <v>1466</v>
      </c>
    </row>
    <row r="888" spans="1:19">
      <c r="A888" s="129" t="s">
        <v>1553</v>
      </c>
      <c r="B888" s="132" t="s">
        <v>909</v>
      </c>
      <c r="C888" s="5" t="s">
        <v>20</v>
      </c>
      <c r="D888" s="164">
        <f>$N$892-I888*($N$892-$N$887)</f>
        <v>411.85999999999996</v>
      </c>
      <c r="E888" s="164">
        <f>$N$892-O888*($N$892-$N$887)</f>
        <v>410.51</v>
      </c>
      <c r="F888" t="str">
        <f t="shared" si="52"/>
        <v>28.6 percent up in Pragian international stage</v>
      </c>
      <c r="G888" t="str">
        <f t="shared" si="53"/>
        <v>100 percent up in Pragian international stage</v>
      </c>
      <c r="I888" s="8">
        <v>0.28571428571428381</v>
      </c>
      <c r="J888" s="160">
        <f t="shared" si="54"/>
        <v>28.6</v>
      </c>
      <c r="K888" s="9" t="s">
        <v>118</v>
      </c>
      <c r="L888" s="5" t="s">
        <v>945</v>
      </c>
      <c r="M888" s="7" t="s">
        <v>945</v>
      </c>
      <c r="N888" s="93"/>
      <c r="O888" s="21">
        <v>1</v>
      </c>
      <c r="P888" s="160">
        <f t="shared" si="55"/>
        <v>100</v>
      </c>
      <c r="Q888" s="22" t="s">
        <v>118</v>
      </c>
      <c r="R888" s="9" t="s">
        <v>1502</v>
      </c>
      <c r="S888" s="8" t="s">
        <v>1466</v>
      </c>
    </row>
    <row r="889" spans="1:19">
      <c r="A889" s="129" t="s">
        <v>1553</v>
      </c>
      <c r="B889" s="132" t="s">
        <v>448</v>
      </c>
      <c r="C889" s="5" t="s">
        <v>1424</v>
      </c>
      <c r="D889" s="164">
        <f>$N$892-I889*($N$892-$N$887)</f>
        <v>412.4</v>
      </c>
      <c r="E889" s="164">
        <f>$N$887-O889*($N$887-$N$879)</f>
        <v>394.3</v>
      </c>
      <c r="F889" t="str">
        <f t="shared" si="52"/>
        <v>0 percent up in Pragian international stage</v>
      </c>
      <c r="G889" t="str">
        <f t="shared" si="53"/>
        <v>100 percent up in Emsian international stage</v>
      </c>
      <c r="I889" s="8">
        <v>0</v>
      </c>
      <c r="J889" s="160">
        <f t="shared" si="54"/>
        <v>0</v>
      </c>
      <c r="K889" s="9" t="s">
        <v>118</v>
      </c>
      <c r="L889" s="5" t="s">
        <v>945</v>
      </c>
      <c r="M889" s="7" t="s">
        <v>945</v>
      </c>
      <c r="N889" s="93"/>
      <c r="O889" s="21">
        <v>1</v>
      </c>
      <c r="P889" s="160">
        <f t="shared" si="55"/>
        <v>100</v>
      </c>
      <c r="Q889" s="22" t="s">
        <v>117</v>
      </c>
      <c r="R889" s="9" t="s">
        <v>1498</v>
      </c>
      <c r="S889" s="8" t="s">
        <v>1466</v>
      </c>
    </row>
    <row r="890" spans="1:19">
      <c r="A890" s="129" t="s">
        <v>1553</v>
      </c>
      <c r="B890" s="132" t="s">
        <v>971</v>
      </c>
      <c r="C890" s="5" t="s">
        <v>945</v>
      </c>
      <c r="D890" s="164">
        <f>$N$892-I890*($N$892-$N$887)</f>
        <v>412.4</v>
      </c>
      <c r="E890" s="164">
        <f>$N$892-O890*($N$892-$N$887)</f>
        <v>410.51</v>
      </c>
      <c r="F890" t="str">
        <f t="shared" si="52"/>
        <v>0 percent up in Pragian international stage</v>
      </c>
      <c r="G890" t="str">
        <f t="shared" si="53"/>
        <v>100 percent up in Pragian international stage</v>
      </c>
      <c r="I890" s="8">
        <v>0</v>
      </c>
      <c r="J890" s="160">
        <f t="shared" si="54"/>
        <v>0</v>
      </c>
      <c r="K890" s="9" t="s">
        <v>118</v>
      </c>
      <c r="L890" s="5" t="s">
        <v>945</v>
      </c>
      <c r="M890" s="7" t="s">
        <v>945</v>
      </c>
      <c r="N890" s="93"/>
      <c r="O890" s="21">
        <v>1</v>
      </c>
      <c r="P890" s="160">
        <f t="shared" si="55"/>
        <v>100</v>
      </c>
      <c r="Q890" s="22" t="s">
        <v>118</v>
      </c>
      <c r="R890" s="9" t="s">
        <v>1498</v>
      </c>
      <c r="S890" s="8" t="s">
        <v>1466</v>
      </c>
    </row>
    <row r="891" spans="1:19">
      <c r="A891" s="129" t="s">
        <v>1553</v>
      </c>
      <c r="B891" s="132" t="s">
        <v>381</v>
      </c>
      <c r="C891" s="5" t="s">
        <v>1424</v>
      </c>
      <c r="D891" s="164">
        <f>$N$892-I891*($N$892-$N$887)</f>
        <v>412.4</v>
      </c>
      <c r="E891" s="164">
        <f>$N$892-O891*($N$892-$N$887)</f>
        <v>410.51</v>
      </c>
      <c r="F891" t="str">
        <f t="shared" si="52"/>
        <v>0 percent up in Pragian international stage</v>
      </c>
      <c r="G891" t="str">
        <f t="shared" si="53"/>
        <v>100 percent up in Pragian international stage</v>
      </c>
      <c r="I891" s="8">
        <v>0</v>
      </c>
      <c r="J891" s="160">
        <f t="shared" si="54"/>
        <v>0</v>
      </c>
      <c r="K891" s="9" t="s">
        <v>118</v>
      </c>
      <c r="L891" s="5" t="s">
        <v>945</v>
      </c>
      <c r="M891" s="7" t="s">
        <v>945</v>
      </c>
      <c r="N891" s="93"/>
      <c r="O891" s="21">
        <v>1</v>
      </c>
      <c r="P891" s="160">
        <f t="shared" si="55"/>
        <v>100</v>
      </c>
      <c r="Q891" s="22" t="s">
        <v>118</v>
      </c>
      <c r="R891" s="9" t="s">
        <v>1498</v>
      </c>
      <c r="S891" s="8" t="s">
        <v>1466</v>
      </c>
    </row>
    <row r="892" spans="1:19">
      <c r="A892" s="129" t="s">
        <v>1553</v>
      </c>
      <c r="B892" s="132" t="s">
        <v>118</v>
      </c>
      <c r="C892" s="5" t="s">
        <v>945</v>
      </c>
      <c r="D892" s="164">
        <f>$N$892-I892*($N$892-$N$887)</f>
        <v>412.4</v>
      </c>
      <c r="E892" s="164">
        <f>$N$892-O892*($N$892-$N$887)</f>
        <v>410.51</v>
      </c>
      <c r="F892" t="str">
        <f t="shared" si="52"/>
        <v>0 percent up in Pragian international stage</v>
      </c>
      <c r="G892" t="str">
        <f t="shared" si="53"/>
        <v>100 percent up in Pragian international stage</v>
      </c>
      <c r="I892" s="8">
        <v>0</v>
      </c>
      <c r="J892" s="160">
        <f t="shared" si="54"/>
        <v>0</v>
      </c>
      <c r="K892" s="9" t="s">
        <v>118</v>
      </c>
      <c r="L892" s="5" t="s">
        <v>1505</v>
      </c>
      <c r="M892" s="7" t="s">
        <v>239</v>
      </c>
      <c r="N892" s="94">
        <f>Master_Chronostrat!I134</f>
        <v>412.4</v>
      </c>
      <c r="O892" s="21">
        <v>1</v>
      </c>
      <c r="P892" s="160">
        <f t="shared" si="55"/>
        <v>100</v>
      </c>
      <c r="Q892" s="22" t="s">
        <v>118</v>
      </c>
      <c r="R892" s="9" t="s">
        <v>1505</v>
      </c>
      <c r="S892" s="8" t="s">
        <v>1466</v>
      </c>
    </row>
    <row r="893" spans="1:19">
      <c r="A893" s="129" t="s">
        <v>1553</v>
      </c>
      <c r="B893" s="132" t="s">
        <v>753</v>
      </c>
      <c r="C893" s="5" t="s">
        <v>20</v>
      </c>
      <c r="D893" s="164">
        <f>$N$900-I893*($N$900-$N$892)</f>
        <v>414.875</v>
      </c>
      <c r="E893" s="164">
        <f>$N$892-O893*($N$892-$N$887)</f>
        <v>411.85999999999996</v>
      </c>
      <c r="F893" t="str">
        <f t="shared" si="52"/>
        <v>62.5 percent up in Lochkovian international stage</v>
      </c>
      <c r="G893" t="str">
        <f t="shared" si="53"/>
        <v>28.6 percent up in Pragian international stage</v>
      </c>
      <c r="I893" s="8">
        <v>0.62499999999999845</v>
      </c>
      <c r="J893" s="160">
        <f t="shared" si="54"/>
        <v>62.5</v>
      </c>
      <c r="K893" s="9" t="s">
        <v>119</v>
      </c>
      <c r="L893" s="5" t="s">
        <v>945</v>
      </c>
      <c r="M893" s="7" t="s">
        <v>945</v>
      </c>
      <c r="N893" s="93"/>
      <c r="O893" s="21">
        <v>0.28571428571428376</v>
      </c>
      <c r="P893" s="160">
        <f t="shared" si="55"/>
        <v>28.6</v>
      </c>
      <c r="Q893" s="22" t="s">
        <v>118</v>
      </c>
      <c r="R893" s="9" t="s">
        <v>1499</v>
      </c>
      <c r="S893" s="8" t="s">
        <v>1466</v>
      </c>
    </row>
    <row r="894" spans="1:19">
      <c r="A894" s="129" t="s">
        <v>1553</v>
      </c>
      <c r="B894" s="132" t="s">
        <v>313</v>
      </c>
      <c r="C894" s="5" t="s">
        <v>1424</v>
      </c>
      <c r="D894" s="164">
        <f>$N$900-I894*($N$900-$N$892)</f>
        <v>419</v>
      </c>
      <c r="E894" s="164">
        <f>$N$900-O894*($N$900-$N$892)</f>
        <v>412.4</v>
      </c>
      <c r="F894" t="str">
        <f t="shared" si="52"/>
        <v>0 percent up in Lochkovian international stage</v>
      </c>
      <c r="G894" t="str">
        <f t="shared" si="53"/>
        <v>100 percent up in Lochkovian international stage</v>
      </c>
      <c r="I894" s="8">
        <v>0</v>
      </c>
      <c r="J894" s="160">
        <f t="shared" si="54"/>
        <v>0</v>
      </c>
      <c r="K894" s="9" t="s">
        <v>119</v>
      </c>
      <c r="L894" s="5" t="s">
        <v>945</v>
      </c>
      <c r="M894" s="7" t="s">
        <v>945</v>
      </c>
      <c r="N894" s="93"/>
      <c r="O894" s="21">
        <v>1</v>
      </c>
      <c r="P894" s="160">
        <f t="shared" si="55"/>
        <v>100</v>
      </c>
      <c r="Q894" s="22" t="s">
        <v>119</v>
      </c>
      <c r="R894" s="9" t="s">
        <v>1498</v>
      </c>
      <c r="S894" s="8" t="s">
        <v>1466</v>
      </c>
    </row>
    <row r="895" spans="1:19">
      <c r="A895" s="129" t="s">
        <v>1553</v>
      </c>
      <c r="B895" s="132" t="s">
        <v>656</v>
      </c>
      <c r="C895" s="5" t="s">
        <v>945</v>
      </c>
      <c r="D895" s="164">
        <f>$N$900-I895*($N$900-$N$892)</f>
        <v>419</v>
      </c>
      <c r="E895" s="164">
        <f>$N$887-O895*($N$887-$N$879)</f>
        <v>394.3</v>
      </c>
      <c r="F895" t="str">
        <f t="shared" si="52"/>
        <v>0 percent up in Lochkovian international stage</v>
      </c>
      <c r="G895" t="str">
        <f t="shared" si="53"/>
        <v>100 percent up in Emsian international stage</v>
      </c>
      <c r="I895" s="8">
        <v>0</v>
      </c>
      <c r="J895" s="160">
        <f t="shared" si="54"/>
        <v>0</v>
      </c>
      <c r="K895" s="9" t="s">
        <v>119</v>
      </c>
      <c r="L895" s="5" t="s">
        <v>945</v>
      </c>
      <c r="M895" s="7" t="s">
        <v>945</v>
      </c>
      <c r="N895" s="93"/>
      <c r="O895" s="21">
        <v>1</v>
      </c>
      <c r="P895" s="160">
        <f t="shared" si="55"/>
        <v>100</v>
      </c>
      <c r="Q895" s="22" t="s">
        <v>117</v>
      </c>
      <c r="R895" s="9" t="s">
        <v>1498</v>
      </c>
      <c r="S895" s="8" t="s">
        <v>1466</v>
      </c>
    </row>
    <row r="896" spans="1:19">
      <c r="A896" s="129" t="s">
        <v>1553</v>
      </c>
      <c r="B896" s="132" t="s">
        <v>701</v>
      </c>
      <c r="C896" s="5" t="s">
        <v>20</v>
      </c>
      <c r="D896" s="164">
        <f>$N$900-I896*($N$900-$N$892)</f>
        <v>419</v>
      </c>
      <c r="E896" s="164">
        <f>$N$900-O896*($N$900-$N$892)</f>
        <v>414.875</v>
      </c>
      <c r="F896" t="str">
        <f t="shared" si="52"/>
        <v>0 percent up in Lochkovian international stage</v>
      </c>
      <c r="G896" t="str">
        <f t="shared" si="53"/>
        <v>62.5 percent up in Lochkovian international stage</v>
      </c>
      <c r="I896" s="8">
        <v>0</v>
      </c>
      <c r="J896" s="160">
        <f t="shared" si="54"/>
        <v>0</v>
      </c>
      <c r="K896" s="9" t="s">
        <v>119</v>
      </c>
      <c r="L896" s="5" t="s">
        <v>945</v>
      </c>
      <c r="M896" s="7" t="s">
        <v>945</v>
      </c>
      <c r="N896" s="93"/>
      <c r="O896" s="21">
        <v>0.62499999999999856</v>
      </c>
      <c r="P896" s="160">
        <f t="shared" si="55"/>
        <v>62.5</v>
      </c>
      <c r="Q896" s="22" t="s">
        <v>119</v>
      </c>
      <c r="R896" s="9" t="s">
        <v>1501</v>
      </c>
      <c r="S896" s="8" t="s">
        <v>1466</v>
      </c>
    </row>
    <row r="897" spans="1:19">
      <c r="A897" s="129" t="s">
        <v>1553</v>
      </c>
      <c r="B897" s="132" t="s">
        <v>862</v>
      </c>
      <c r="C897" s="5" t="s">
        <v>18</v>
      </c>
      <c r="D897" s="164">
        <f>$N$900-I897*($N$900-$N$892)</f>
        <v>419</v>
      </c>
      <c r="E897" s="164">
        <f>$N$879-O897*($N$879-$N$872)</f>
        <v>385.3</v>
      </c>
      <c r="F897" t="str">
        <f t="shared" si="52"/>
        <v>0 percent up in Lochkovian international stage</v>
      </c>
      <c r="G897" t="str">
        <f t="shared" si="53"/>
        <v>100 percent up in Eifelian international stage</v>
      </c>
      <c r="I897" s="8">
        <v>0</v>
      </c>
      <c r="J897" s="160">
        <f t="shared" si="54"/>
        <v>0</v>
      </c>
      <c r="K897" s="9" t="s">
        <v>119</v>
      </c>
      <c r="L897" s="5" t="s">
        <v>945</v>
      </c>
      <c r="M897" s="7" t="s">
        <v>945</v>
      </c>
      <c r="N897" s="93"/>
      <c r="O897" s="21">
        <v>1</v>
      </c>
      <c r="P897" s="160">
        <f t="shared" si="55"/>
        <v>100</v>
      </c>
      <c r="Q897" s="22" t="s">
        <v>116</v>
      </c>
      <c r="R897" s="9" t="s">
        <v>1498</v>
      </c>
      <c r="S897" s="8" t="s">
        <v>1466</v>
      </c>
    </row>
    <row r="898" spans="1:19">
      <c r="A898" s="129" t="s">
        <v>1553</v>
      </c>
      <c r="B898" s="132" t="s">
        <v>119</v>
      </c>
      <c r="C898" s="5" t="s">
        <v>945</v>
      </c>
      <c r="D898" s="164">
        <f>$N$900-I898*($N$900-$N$892)</f>
        <v>419</v>
      </c>
      <c r="E898" s="164">
        <f>$N$900-O898*($N$900-$N$892)</f>
        <v>412.4</v>
      </c>
      <c r="F898" t="str">
        <f t="shared" si="52"/>
        <v>0 percent up in Lochkovian international stage</v>
      </c>
      <c r="G898" t="str">
        <f t="shared" si="53"/>
        <v>100 percent up in Lochkovian international stage</v>
      </c>
      <c r="I898" s="8">
        <v>0</v>
      </c>
      <c r="J898" s="160">
        <f t="shared" si="54"/>
        <v>0</v>
      </c>
      <c r="K898" s="9" t="s">
        <v>119</v>
      </c>
      <c r="L898" s="5" t="s">
        <v>1505</v>
      </c>
      <c r="M898" s="7" t="s">
        <v>240</v>
      </c>
      <c r="N898" s="94">
        <f>Master_Chronostrat!I137</f>
        <v>419</v>
      </c>
      <c r="O898" s="21">
        <v>1</v>
      </c>
      <c r="P898" s="160">
        <f t="shared" si="55"/>
        <v>100</v>
      </c>
      <c r="Q898" s="22" t="s">
        <v>119</v>
      </c>
      <c r="R898" s="9" t="s">
        <v>1505</v>
      </c>
      <c r="S898" s="8" t="s">
        <v>1466</v>
      </c>
    </row>
    <row r="899" spans="1:19">
      <c r="A899" s="129" t="s">
        <v>1553</v>
      </c>
      <c r="B899" s="132" t="s">
        <v>300</v>
      </c>
      <c r="C899" s="5" t="s">
        <v>945</v>
      </c>
      <c r="D899" s="164">
        <f>$N$900-I899*($N$900-$N$892)</f>
        <v>419</v>
      </c>
      <c r="E899" s="164">
        <f>$N$887-O899*($N$887-$N$879)</f>
        <v>394.3</v>
      </c>
      <c r="F899" t="str">
        <f t="shared" si="52"/>
        <v>0 percent up in Lochkovian international stage</v>
      </c>
      <c r="G899" t="str">
        <f t="shared" si="53"/>
        <v>100 percent up in Emsian international stage</v>
      </c>
      <c r="I899" s="8">
        <v>0</v>
      </c>
      <c r="J899" s="160">
        <f t="shared" si="54"/>
        <v>0</v>
      </c>
      <c r="K899" s="9" t="s">
        <v>119</v>
      </c>
      <c r="L899" s="5" t="s">
        <v>1505</v>
      </c>
      <c r="M899" s="7" t="s">
        <v>237</v>
      </c>
      <c r="N899" s="94">
        <f>Master_Chronostrat!I137</f>
        <v>419</v>
      </c>
      <c r="O899" s="21">
        <v>1</v>
      </c>
      <c r="P899" s="160">
        <f t="shared" si="55"/>
        <v>100</v>
      </c>
      <c r="Q899" s="22" t="s">
        <v>117</v>
      </c>
      <c r="R899" s="9" t="s">
        <v>1503</v>
      </c>
      <c r="S899" s="8" t="s">
        <v>1466</v>
      </c>
    </row>
    <row r="900" spans="1:19">
      <c r="A900" s="129" t="s">
        <v>1553</v>
      </c>
      <c r="B900" s="132" t="s">
        <v>112</v>
      </c>
      <c r="C900" s="5" t="s">
        <v>945</v>
      </c>
      <c r="D900" s="164">
        <f>$N$900-I900*($N$900-$N$892)</f>
        <v>419</v>
      </c>
      <c r="E900" s="164">
        <f>$N$857-O900*($N$857-$N$844)</f>
        <v>359.3</v>
      </c>
      <c r="F900" t="str">
        <f t="shared" ref="F900:F963" si="56">CONCATENATE(J900," percent up in ",K900," international stage")</f>
        <v>0 percent up in Lochkovian international stage</v>
      </c>
      <c r="G900" t="str">
        <f t="shared" ref="G900:G963" si="57">CONCATENATE(P900," percent up in ",Q900," international stage")</f>
        <v>100 percent up in Famennian international stage</v>
      </c>
      <c r="I900" s="8">
        <v>0</v>
      </c>
      <c r="J900" s="160">
        <f t="shared" ref="J900:J963" si="58">ROUND(I900*100,1)</f>
        <v>0</v>
      </c>
      <c r="K900" s="9" t="s">
        <v>119</v>
      </c>
      <c r="L900" s="5" t="s">
        <v>1505</v>
      </c>
      <c r="M900" s="7" t="s">
        <v>230</v>
      </c>
      <c r="N900" s="94">
        <f>Master_Chronostrat!I137</f>
        <v>419</v>
      </c>
      <c r="O900" s="21">
        <v>1</v>
      </c>
      <c r="P900" s="160">
        <f t="shared" ref="P900:P963" si="59">ROUND(O900*100,1)</f>
        <v>100</v>
      </c>
      <c r="Q900" s="22" t="s">
        <v>113</v>
      </c>
      <c r="R900" s="9" t="s">
        <v>1503</v>
      </c>
      <c r="S900" s="8" t="s">
        <v>1466</v>
      </c>
    </row>
    <row r="901" spans="1:19">
      <c r="A901" s="133" t="s">
        <v>1554</v>
      </c>
      <c r="B901" s="134" t="s">
        <v>910</v>
      </c>
      <c r="C901" s="5" t="s">
        <v>20</v>
      </c>
      <c r="D901" s="164">
        <f>$N$902-I901*($N$902-$N$900)</f>
        <v>422.7337</v>
      </c>
      <c r="E901" s="164">
        <f>$N$902-O901*($N$902-$N$900)</f>
        <v>419</v>
      </c>
      <c r="F901" t="str">
        <f t="shared" si="56"/>
        <v>0 percent up in Pridoli international stage</v>
      </c>
      <c r="G901" t="str">
        <f t="shared" si="57"/>
        <v>100 percent up in Pridoli international stage</v>
      </c>
      <c r="I901" s="8">
        <v>0</v>
      </c>
      <c r="J901" s="160">
        <f t="shared" si="58"/>
        <v>0</v>
      </c>
      <c r="K901" s="9" t="s">
        <v>121</v>
      </c>
      <c r="L901" s="5" t="s">
        <v>945</v>
      </c>
      <c r="M901" s="7" t="s">
        <v>945</v>
      </c>
      <c r="N901" s="93"/>
      <c r="O901" s="21">
        <v>1</v>
      </c>
      <c r="P901" s="160">
        <f t="shared" si="59"/>
        <v>100</v>
      </c>
      <c r="Q901" s="22" t="s">
        <v>121</v>
      </c>
      <c r="R901" s="9" t="s">
        <v>1498</v>
      </c>
      <c r="S901" s="8" t="s">
        <v>1466</v>
      </c>
    </row>
    <row r="902" spans="1:19">
      <c r="A902" s="133" t="s">
        <v>1554</v>
      </c>
      <c r="B902" s="134" t="s">
        <v>121</v>
      </c>
      <c r="C902" s="5" t="s">
        <v>945</v>
      </c>
      <c r="D902" s="164">
        <f>$N$902-I902*($N$902-$N$900)</f>
        <v>422.7337</v>
      </c>
      <c r="E902" s="164">
        <f>$N$902-O902*($N$902-$N$900)</f>
        <v>419</v>
      </c>
      <c r="F902" t="str">
        <f t="shared" si="56"/>
        <v>0 percent up in Pridoli international stage</v>
      </c>
      <c r="G902" t="str">
        <f t="shared" si="57"/>
        <v>100 percent up in Pridoli international stage</v>
      </c>
      <c r="I902" s="8">
        <v>0</v>
      </c>
      <c r="J902" s="160">
        <f t="shared" si="58"/>
        <v>0</v>
      </c>
      <c r="K902" s="9" t="s">
        <v>121</v>
      </c>
      <c r="L902" s="5" t="s">
        <v>1505</v>
      </c>
      <c r="M902" s="7" t="s">
        <v>242</v>
      </c>
      <c r="N902" s="94">
        <f>Master_Chronostrat!I138</f>
        <v>422.7337</v>
      </c>
      <c r="O902" s="21">
        <v>1</v>
      </c>
      <c r="P902" s="160">
        <f t="shared" si="59"/>
        <v>100</v>
      </c>
      <c r="Q902" s="22" t="s">
        <v>121</v>
      </c>
      <c r="R902" s="9" t="s">
        <v>1505</v>
      </c>
      <c r="S902" s="8" t="s">
        <v>1466</v>
      </c>
    </row>
    <row r="903" spans="1:19">
      <c r="A903" s="133" t="s">
        <v>1554</v>
      </c>
      <c r="B903" s="134" t="s">
        <v>543</v>
      </c>
      <c r="C903" s="5" t="s">
        <v>18</v>
      </c>
      <c r="D903" s="164">
        <f>$N$904-I903*($N$904-$N$902)</f>
        <v>425.01010000000002</v>
      </c>
      <c r="E903" s="164">
        <f>$N$902-O903*($N$902-$N$900)</f>
        <v>419</v>
      </c>
      <c r="F903" t="str">
        <f t="shared" si="56"/>
        <v>0 percent up in Ludfordian international stage</v>
      </c>
      <c r="G903" t="str">
        <f t="shared" si="57"/>
        <v>100 percent up in Pridoli international stage</v>
      </c>
      <c r="I903" s="8">
        <v>0</v>
      </c>
      <c r="J903" s="160">
        <f t="shared" si="58"/>
        <v>0</v>
      </c>
      <c r="K903" s="9" t="s">
        <v>123</v>
      </c>
      <c r="L903" s="5" t="s">
        <v>945</v>
      </c>
      <c r="M903" s="7" t="s">
        <v>945</v>
      </c>
      <c r="N903" s="93"/>
      <c r="O903" s="21">
        <v>1</v>
      </c>
      <c r="P903" s="160">
        <f t="shared" si="59"/>
        <v>100</v>
      </c>
      <c r="Q903" s="22" t="s">
        <v>121</v>
      </c>
      <c r="R903" s="9" t="s">
        <v>1498</v>
      </c>
      <c r="S903" s="8" t="s">
        <v>1466</v>
      </c>
    </row>
    <row r="904" spans="1:19">
      <c r="A904" s="133" t="s">
        <v>1554</v>
      </c>
      <c r="B904" s="134" t="s">
        <v>123</v>
      </c>
      <c r="C904" s="5" t="s">
        <v>945</v>
      </c>
      <c r="D904" s="164">
        <f>$N$904-I904*($N$904-$N$902)</f>
        <v>425.01010000000002</v>
      </c>
      <c r="E904" s="164">
        <f>$N$904-O904*($N$904-$N$902)</f>
        <v>422.7337</v>
      </c>
      <c r="F904" t="str">
        <f t="shared" si="56"/>
        <v>0 percent up in Ludfordian international stage</v>
      </c>
      <c r="G904" t="str">
        <f t="shared" si="57"/>
        <v>100 percent up in Ludfordian international stage</v>
      </c>
      <c r="I904" s="8">
        <v>0</v>
      </c>
      <c r="J904" s="160">
        <f t="shared" si="58"/>
        <v>0</v>
      </c>
      <c r="K904" s="9" t="s">
        <v>123</v>
      </c>
      <c r="L904" s="5" t="s">
        <v>1505</v>
      </c>
      <c r="M904" s="7" t="s">
        <v>244</v>
      </c>
      <c r="N904" s="94">
        <f>Master_Chronostrat!I139</f>
        <v>425.01010000000002</v>
      </c>
      <c r="O904" s="21">
        <v>1</v>
      </c>
      <c r="P904" s="160">
        <f t="shared" si="59"/>
        <v>100</v>
      </c>
      <c r="Q904" s="22" t="s">
        <v>123</v>
      </c>
      <c r="R904" s="9" t="s">
        <v>1505</v>
      </c>
      <c r="S904" s="8" t="s">
        <v>1466</v>
      </c>
    </row>
    <row r="905" spans="1:19">
      <c r="A905" s="133" t="s">
        <v>1554</v>
      </c>
      <c r="B905" s="134" t="s">
        <v>734</v>
      </c>
      <c r="C905" s="5" t="s">
        <v>20</v>
      </c>
      <c r="D905" s="164">
        <f>$N$910-I905*($N$910-$N$904)</f>
        <v>425.76596875000001</v>
      </c>
      <c r="E905" s="164">
        <f>$N$904-O905*($N$904-$N$902)</f>
        <v>422.7337</v>
      </c>
      <c r="F905" t="str">
        <f t="shared" si="56"/>
        <v>56.2 percent up in Gorstian international stage</v>
      </c>
      <c r="G905" t="str">
        <f t="shared" si="57"/>
        <v>100 percent up in Ludfordian international stage</v>
      </c>
      <c r="I905" s="8">
        <v>0.56249999999999778</v>
      </c>
      <c r="J905" s="160">
        <f t="shared" si="58"/>
        <v>56.2</v>
      </c>
      <c r="K905" s="9" t="s">
        <v>124</v>
      </c>
      <c r="L905" s="5" t="s">
        <v>945</v>
      </c>
      <c r="M905" s="7" t="s">
        <v>945</v>
      </c>
      <c r="N905" s="93"/>
      <c r="O905" s="21">
        <v>1</v>
      </c>
      <c r="P905" s="160">
        <f t="shared" si="59"/>
        <v>100</v>
      </c>
      <c r="Q905" s="22" t="s">
        <v>123</v>
      </c>
      <c r="R905" s="9" t="s">
        <v>1499</v>
      </c>
      <c r="S905" s="8" t="s">
        <v>1466</v>
      </c>
    </row>
    <row r="906" spans="1:19">
      <c r="A906" s="133" t="s">
        <v>1554</v>
      </c>
      <c r="B906" s="134" t="s">
        <v>449</v>
      </c>
      <c r="C906" s="5" t="s">
        <v>945</v>
      </c>
      <c r="D906" s="164">
        <f>$N$910-I906*($N$910-$N$904)</f>
        <v>426.73779999999999</v>
      </c>
      <c r="E906" s="164">
        <f>$N$902-O906*($N$902-$N$900)</f>
        <v>419</v>
      </c>
      <c r="F906" t="str">
        <f t="shared" si="56"/>
        <v>0 percent up in Gorstian international stage</v>
      </c>
      <c r="G906" t="str">
        <f t="shared" si="57"/>
        <v>100 percent up in Pridoli international stage</v>
      </c>
      <c r="I906" s="8">
        <v>0</v>
      </c>
      <c r="J906" s="160">
        <f t="shared" si="58"/>
        <v>0</v>
      </c>
      <c r="K906" s="9" t="s">
        <v>124</v>
      </c>
      <c r="L906" s="5" t="s">
        <v>945</v>
      </c>
      <c r="M906" s="7" t="s">
        <v>945</v>
      </c>
      <c r="N906" s="93"/>
      <c r="O906" s="21">
        <v>1</v>
      </c>
      <c r="P906" s="160">
        <f t="shared" si="59"/>
        <v>100</v>
      </c>
      <c r="Q906" s="22" t="s">
        <v>121</v>
      </c>
      <c r="R906" s="9" t="s">
        <v>1498</v>
      </c>
      <c r="S906" s="8" t="s">
        <v>1466</v>
      </c>
    </row>
    <row r="907" spans="1:19">
      <c r="A907" s="133" t="s">
        <v>1554</v>
      </c>
      <c r="B907" s="135" t="s">
        <v>1312</v>
      </c>
      <c r="C907" s="5" t="s">
        <v>945</v>
      </c>
      <c r="D907" s="164">
        <f>$N$910-I907*($N$910-$N$904)</f>
        <v>426.73779999999999</v>
      </c>
      <c r="E907" s="164">
        <f>$N$904-O907*($N$904-$N$902)</f>
        <v>422.7337</v>
      </c>
      <c r="F907" t="str">
        <f t="shared" si="56"/>
        <v>0 percent up in Gorstian international stage</v>
      </c>
      <c r="G907" t="str">
        <f t="shared" si="57"/>
        <v>100 percent up in Ludfordian international stage</v>
      </c>
      <c r="I907" s="8">
        <v>0</v>
      </c>
      <c r="J907" s="160">
        <f t="shared" si="58"/>
        <v>0</v>
      </c>
      <c r="K907" s="9" t="s">
        <v>124</v>
      </c>
      <c r="L907" s="5" t="s">
        <v>945</v>
      </c>
      <c r="M907" s="7" t="s">
        <v>945</v>
      </c>
      <c r="N907" s="93"/>
      <c r="O907" s="21">
        <v>1</v>
      </c>
      <c r="P907" s="160">
        <f t="shared" si="59"/>
        <v>100</v>
      </c>
      <c r="Q907" s="22" t="s">
        <v>123</v>
      </c>
      <c r="R907" s="9" t="s">
        <v>1498</v>
      </c>
      <c r="S907" s="8" t="s">
        <v>1466</v>
      </c>
    </row>
    <row r="908" spans="1:19">
      <c r="A908" s="133" t="s">
        <v>1554</v>
      </c>
      <c r="B908" s="134" t="s">
        <v>384</v>
      </c>
      <c r="C908" s="5" t="s">
        <v>945</v>
      </c>
      <c r="D908" s="164">
        <f>$N$910-I908*($N$910-$N$904)</f>
        <v>426.73779999999999</v>
      </c>
      <c r="E908" s="164">
        <f>$N$902-O908*($N$902-$N$900)</f>
        <v>419</v>
      </c>
      <c r="F908" t="str">
        <f t="shared" si="56"/>
        <v>0 percent up in Gorstian international stage</v>
      </c>
      <c r="G908" t="str">
        <f t="shared" si="57"/>
        <v>100 percent up in Pridoli international stage</v>
      </c>
      <c r="I908" s="8">
        <v>0</v>
      </c>
      <c r="J908" s="160">
        <f t="shared" si="58"/>
        <v>0</v>
      </c>
      <c r="K908" s="9" t="s">
        <v>124</v>
      </c>
      <c r="L908" s="5" t="s">
        <v>945</v>
      </c>
      <c r="M908" s="7" t="s">
        <v>945</v>
      </c>
      <c r="N908" s="93"/>
      <c r="O908" s="21">
        <v>1</v>
      </c>
      <c r="P908" s="160">
        <f t="shared" si="59"/>
        <v>100</v>
      </c>
      <c r="Q908" s="22" t="s">
        <v>121</v>
      </c>
      <c r="R908" s="9" t="s">
        <v>1498</v>
      </c>
      <c r="S908" s="8" t="s">
        <v>1466</v>
      </c>
    </row>
    <row r="909" spans="1:19">
      <c r="A909" s="133" t="s">
        <v>1554</v>
      </c>
      <c r="B909" s="134" t="s">
        <v>124</v>
      </c>
      <c r="C909" s="5" t="s">
        <v>945</v>
      </c>
      <c r="D909" s="164">
        <f>$N$910-I909*($N$910-$N$904)</f>
        <v>426.73779999999999</v>
      </c>
      <c r="E909" s="164">
        <f>$N$910-O909*($N$910-$N$904)</f>
        <v>425.01010000000002</v>
      </c>
      <c r="F909" t="str">
        <f t="shared" si="56"/>
        <v>0 percent up in Gorstian international stage</v>
      </c>
      <c r="G909" t="str">
        <f t="shared" si="57"/>
        <v>100 percent up in Gorstian international stage</v>
      </c>
      <c r="I909" s="8">
        <v>0</v>
      </c>
      <c r="J909" s="160">
        <f t="shared" si="58"/>
        <v>0</v>
      </c>
      <c r="K909" s="9" t="s">
        <v>124</v>
      </c>
      <c r="L909" s="5" t="s">
        <v>1505</v>
      </c>
      <c r="M909" s="7" t="s">
        <v>245</v>
      </c>
      <c r="N909" s="94">
        <f>Master_Chronostrat!I140</f>
        <v>426.73779999999999</v>
      </c>
      <c r="O909" s="21">
        <v>1</v>
      </c>
      <c r="P909" s="160">
        <f t="shared" si="59"/>
        <v>100</v>
      </c>
      <c r="Q909" s="22" t="s">
        <v>124</v>
      </c>
      <c r="R909" s="9" t="s">
        <v>1505</v>
      </c>
      <c r="S909" s="8" t="s">
        <v>1466</v>
      </c>
    </row>
    <row r="910" spans="1:19">
      <c r="A910" s="133" t="s">
        <v>1554</v>
      </c>
      <c r="B910" s="134" t="s">
        <v>122</v>
      </c>
      <c r="C910" s="5" t="s">
        <v>945</v>
      </c>
      <c r="D910" s="164">
        <f>$N$910-I910*($N$910-$N$904)</f>
        <v>426.73779999999999</v>
      </c>
      <c r="E910" s="164">
        <f>$N$904-O910*($N$904-$N$902)</f>
        <v>422.7337</v>
      </c>
      <c r="F910" t="str">
        <f t="shared" si="56"/>
        <v>0 percent up in Gorstian international stage</v>
      </c>
      <c r="G910" t="str">
        <f t="shared" si="57"/>
        <v>100 percent up in Ludfordian international stage</v>
      </c>
      <c r="I910" s="8">
        <v>0</v>
      </c>
      <c r="J910" s="160">
        <f t="shared" si="58"/>
        <v>0</v>
      </c>
      <c r="K910" s="9" t="s">
        <v>124</v>
      </c>
      <c r="L910" s="5" t="s">
        <v>1505</v>
      </c>
      <c r="M910" s="7" t="s">
        <v>243</v>
      </c>
      <c r="N910" s="94">
        <f>Master_Chronostrat!I140</f>
        <v>426.73779999999999</v>
      </c>
      <c r="O910" s="21">
        <v>1</v>
      </c>
      <c r="P910" s="160">
        <f t="shared" si="59"/>
        <v>100</v>
      </c>
      <c r="Q910" s="22" t="s">
        <v>123</v>
      </c>
      <c r="R910" s="9" t="s">
        <v>1503</v>
      </c>
      <c r="S910" s="8" t="s">
        <v>1466</v>
      </c>
    </row>
    <row r="911" spans="1:19">
      <c r="A911" s="133" t="s">
        <v>1554</v>
      </c>
      <c r="B911" s="134" t="s">
        <v>642</v>
      </c>
      <c r="C911" s="5" t="s">
        <v>945</v>
      </c>
      <c r="D911" s="164">
        <f>$N$915-I911*($N$915-$N$910)</f>
        <v>429.68014848484847</v>
      </c>
      <c r="E911" s="164">
        <f>$N$915-O911*($N$915-$N$910)</f>
        <v>426.73779999999999</v>
      </c>
      <c r="F911" t="str">
        <f t="shared" si="56"/>
        <v>24.2 percent up in Homerian international stage</v>
      </c>
      <c r="G911" t="str">
        <f t="shared" si="57"/>
        <v>100 percent up in Homerian international stage</v>
      </c>
      <c r="I911" s="8">
        <v>0.24242424242424498</v>
      </c>
      <c r="J911" s="160">
        <f t="shared" si="58"/>
        <v>24.2</v>
      </c>
      <c r="K911" s="9" t="s">
        <v>126</v>
      </c>
      <c r="L911" s="5" t="s">
        <v>945</v>
      </c>
      <c r="M911" s="7" t="s">
        <v>945</v>
      </c>
      <c r="N911" s="93"/>
      <c r="O911" s="21">
        <v>1</v>
      </c>
      <c r="P911" s="160">
        <f t="shared" si="59"/>
        <v>100</v>
      </c>
      <c r="Q911" s="22" t="s">
        <v>126</v>
      </c>
      <c r="R911" s="9" t="s">
        <v>1502</v>
      </c>
      <c r="S911" s="8" t="s">
        <v>1466</v>
      </c>
    </row>
    <row r="912" spans="1:19">
      <c r="A912" s="133" t="s">
        <v>1554</v>
      </c>
      <c r="B912" s="134" t="s">
        <v>643</v>
      </c>
      <c r="C912" s="5" t="s">
        <v>20</v>
      </c>
      <c r="D912" s="164">
        <f>$N$915-I912*($N$915-$N$910)</f>
        <v>429.79784242424245</v>
      </c>
      <c r="E912" s="164">
        <f>$N$910-O912*($N$910-$N$904)</f>
        <v>425.76596875000001</v>
      </c>
      <c r="F912" t="str">
        <f t="shared" si="56"/>
        <v>21.2 percent up in Homerian international stage</v>
      </c>
      <c r="G912" t="str">
        <f t="shared" si="57"/>
        <v>56.2 percent up in Gorstian international stage</v>
      </c>
      <c r="I912" s="8">
        <v>0.21212121212120794</v>
      </c>
      <c r="J912" s="160">
        <f t="shared" si="58"/>
        <v>21.2</v>
      </c>
      <c r="K912" s="9" t="s">
        <v>126</v>
      </c>
      <c r="L912" s="5" t="s">
        <v>945</v>
      </c>
      <c r="M912" s="7" t="s">
        <v>945</v>
      </c>
      <c r="N912" s="93"/>
      <c r="O912" s="21">
        <v>0.56249999999999778</v>
      </c>
      <c r="P912" s="160">
        <f t="shared" si="59"/>
        <v>56.2</v>
      </c>
      <c r="Q912" s="22" t="s">
        <v>124</v>
      </c>
      <c r="R912" s="9" t="s">
        <v>1499</v>
      </c>
      <c r="S912" s="8" t="s">
        <v>1466</v>
      </c>
    </row>
    <row r="913" spans="1:19">
      <c r="A913" s="133" t="s">
        <v>1554</v>
      </c>
      <c r="B913" s="134" t="s">
        <v>707</v>
      </c>
      <c r="C913" s="5" t="s">
        <v>945</v>
      </c>
      <c r="D913" s="164">
        <f>$N$915-I913*($N$915-$N$910)</f>
        <v>430.62169999999998</v>
      </c>
      <c r="E913" s="164">
        <f>$N$915-O913*($N$915-$N$910)</f>
        <v>426.73779999999999</v>
      </c>
      <c r="F913" t="str">
        <f t="shared" si="56"/>
        <v>0 percent up in Homerian international stage</v>
      </c>
      <c r="G913" t="str">
        <f t="shared" si="57"/>
        <v>100 percent up in Homerian international stage</v>
      </c>
      <c r="I913" s="8">
        <v>0</v>
      </c>
      <c r="J913" s="160">
        <f t="shared" si="58"/>
        <v>0</v>
      </c>
      <c r="K913" s="9" t="s">
        <v>126</v>
      </c>
      <c r="L913" s="5" t="s">
        <v>945</v>
      </c>
      <c r="M913" s="7" t="s">
        <v>945</v>
      </c>
      <c r="N913" s="93"/>
      <c r="O913" s="21">
        <v>1</v>
      </c>
      <c r="P913" s="160">
        <f t="shared" si="59"/>
        <v>100</v>
      </c>
      <c r="Q913" s="22" t="s">
        <v>126</v>
      </c>
      <c r="R913" s="9" t="s">
        <v>1498</v>
      </c>
      <c r="S913" s="8" t="s">
        <v>1466</v>
      </c>
    </row>
    <row r="914" spans="1:19">
      <c r="A914" s="133" t="s">
        <v>1554</v>
      </c>
      <c r="B914" s="134" t="s">
        <v>891</v>
      </c>
      <c r="C914" s="5" t="s">
        <v>945</v>
      </c>
      <c r="D914" s="164">
        <f>$N$915-I914*($N$915-$N$910)</f>
        <v>430.62169999999998</v>
      </c>
      <c r="E914" s="164">
        <f>$N$915-O914*($N$915-$N$910)</f>
        <v>429.68014848484847</v>
      </c>
      <c r="F914" t="str">
        <f t="shared" si="56"/>
        <v>0 percent up in Homerian international stage</v>
      </c>
      <c r="G914" t="str">
        <f t="shared" si="57"/>
        <v>24.2 percent up in Homerian international stage</v>
      </c>
      <c r="I914" s="8">
        <v>0</v>
      </c>
      <c r="J914" s="160">
        <f t="shared" si="58"/>
        <v>0</v>
      </c>
      <c r="K914" s="9" t="s">
        <v>126</v>
      </c>
      <c r="L914" s="5" t="s">
        <v>945</v>
      </c>
      <c r="M914" s="7" t="s">
        <v>945</v>
      </c>
      <c r="N914" s="93"/>
      <c r="O914" s="21">
        <v>0.24242424242424504</v>
      </c>
      <c r="P914" s="160">
        <f t="shared" si="59"/>
        <v>24.2</v>
      </c>
      <c r="Q914" s="22" t="s">
        <v>126</v>
      </c>
      <c r="R914" s="9" t="s">
        <v>1501</v>
      </c>
      <c r="S914" s="8" t="s">
        <v>1466</v>
      </c>
    </row>
    <row r="915" spans="1:19">
      <c r="A915" s="133" t="s">
        <v>1554</v>
      </c>
      <c r="B915" s="134" t="s">
        <v>126</v>
      </c>
      <c r="C915" s="5" t="s">
        <v>945</v>
      </c>
      <c r="D915" s="164">
        <f>$N$915-I915*($N$915-$N$910)</f>
        <v>430.62169999999998</v>
      </c>
      <c r="E915" s="164">
        <f>$N$915-O915*($N$915-$N$910)</f>
        <v>426.73779999999999</v>
      </c>
      <c r="F915" t="str">
        <f t="shared" si="56"/>
        <v>0 percent up in Homerian international stage</v>
      </c>
      <c r="G915" t="str">
        <f t="shared" si="57"/>
        <v>100 percent up in Homerian international stage</v>
      </c>
      <c r="I915" s="8">
        <v>0</v>
      </c>
      <c r="J915" s="160">
        <f t="shared" si="58"/>
        <v>0</v>
      </c>
      <c r="K915" s="9" t="s">
        <v>126</v>
      </c>
      <c r="L915" s="5" t="s">
        <v>1505</v>
      </c>
      <c r="M915" s="7" t="s">
        <v>247</v>
      </c>
      <c r="N915" s="94">
        <f>Master_Chronostrat!I141</f>
        <v>430.62169999999998</v>
      </c>
      <c r="O915" s="21">
        <v>1</v>
      </c>
      <c r="P915" s="160">
        <f t="shared" si="59"/>
        <v>100</v>
      </c>
      <c r="Q915" s="22" t="s">
        <v>126</v>
      </c>
      <c r="R915" s="9" t="s">
        <v>1505</v>
      </c>
      <c r="S915" s="8" t="s">
        <v>1466</v>
      </c>
    </row>
    <row r="916" spans="1:19">
      <c r="A916" s="133" t="s">
        <v>1554</v>
      </c>
      <c r="B916" s="134" t="s">
        <v>730</v>
      </c>
      <c r="C916" s="5" t="s">
        <v>17</v>
      </c>
      <c r="D916" s="164">
        <f>$N$919-I916*($N$919-$N$915)</f>
        <v>432.93259999999998</v>
      </c>
      <c r="E916" s="164">
        <f>$N$902-O916*($N$902-$N$900)</f>
        <v>419</v>
      </c>
      <c r="F916" t="str">
        <f t="shared" si="56"/>
        <v>0 percent up in Sheinwoodian international stage</v>
      </c>
      <c r="G916" t="str">
        <f t="shared" si="57"/>
        <v>100 percent up in Pridoli international stage</v>
      </c>
      <c r="I916" s="8">
        <v>0</v>
      </c>
      <c r="J916" s="160">
        <f t="shared" si="58"/>
        <v>0</v>
      </c>
      <c r="K916" s="9" t="s">
        <v>127</v>
      </c>
      <c r="L916" s="5" t="s">
        <v>945</v>
      </c>
      <c r="M916" s="7" t="s">
        <v>945</v>
      </c>
      <c r="N916" s="93"/>
      <c r="O916" s="21">
        <v>1</v>
      </c>
      <c r="P916" s="160">
        <f t="shared" si="59"/>
        <v>100</v>
      </c>
      <c r="Q916" s="22" t="s">
        <v>121</v>
      </c>
      <c r="R916" s="9" t="s">
        <v>1498</v>
      </c>
      <c r="S916" s="8" t="s">
        <v>1466</v>
      </c>
    </row>
    <row r="917" spans="1:19">
      <c r="A917" s="133" t="s">
        <v>1554</v>
      </c>
      <c r="B917" s="134" t="s">
        <v>850</v>
      </c>
      <c r="C917" s="5" t="s">
        <v>945</v>
      </c>
      <c r="D917" s="164">
        <f>$N$919-I917*($N$919-$N$915)</f>
        <v>432.93259999999998</v>
      </c>
      <c r="E917" s="164">
        <f>$N$919-O917*($N$919-$N$915)</f>
        <v>430.62169999999998</v>
      </c>
      <c r="F917" t="str">
        <f t="shared" si="56"/>
        <v>0 percent up in Sheinwoodian international stage</v>
      </c>
      <c r="G917" t="str">
        <f t="shared" si="57"/>
        <v>100 percent up in Sheinwoodian international stage</v>
      </c>
      <c r="I917" s="8">
        <v>0</v>
      </c>
      <c r="J917" s="160">
        <f t="shared" si="58"/>
        <v>0</v>
      </c>
      <c r="K917" s="9" t="s">
        <v>127</v>
      </c>
      <c r="L917" s="5" t="s">
        <v>945</v>
      </c>
      <c r="M917" s="7" t="s">
        <v>945</v>
      </c>
      <c r="N917" s="93"/>
      <c r="O917" s="21">
        <v>1</v>
      </c>
      <c r="P917" s="160">
        <f t="shared" si="59"/>
        <v>100</v>
      </c>
      <c r="Q917" s="22" t="s">
        <v>127</v>
      </c>
      <c r="R917" s="9" t="s">
        <v>1498</v>
      </c>
      <c r="S917" s="8" t="s">
        <v>1466</v>
      </c>
    </row>
    <row r="918" spans="1:19">
      <c r="A918" s="133" t="s">
        <v>1554</v>
      </c>
      <c r="B918" s="134" t="s">
        <v>127</v>
      </c>
      <c r="C918" s="5" t="s">
        <v>945</v>
      </c>
      <c r="D918" s="164">
        <f>$N$919-I918*($N$919-$N$915)</f>
        <v>432.93259999999998</v>
      </c>
      <c r="E918" s="164">
        <f>$N$919-O918*($N$919-$N$915)</f>
        <v>430.62169999999998</v>
      </c>
      <c r="F918" t="str">
        <f t="shared" si="56"/>
        <v>0 percent up in Sheinwoodian international stage</v>
      </c>
      <c r="G918" t="str">
        <f t="shared" si="57"/>
        <v>100 percent up in Sheinwoodian international stage</v>
      </c>
      <c r="I918" s="8">
        <v>0</v>
      </c>
      <c r="J918" s="160">
        <f t="shared" si="58"/>
        <v>0</v>
      </c>
      <c r="K918" s="9" t="s">
        <v>127</v>
      </c>
      <c r="L918" s="5" t="s">
        <v>1505</v>
      </c>
      <c r="M918" s="7" t="s">
        <v>248</v>
      </c>
      <c r="N918" s="94">
        <f>Master_Chronostrat!I142</f>
        <v>432.93259999999998</v>
      </c>
      <c r="O918" s="21">
        <v>1</v>
      </c>
      <c r="P918" s="160">
        <f t="shared" si="59"/>
        <v>100</v>
      </c>
      <c r="Q918" s="22" t="s">
        <v>127</v>
      </c>
      <c r="R918" s="9" t="s">
        <v>1505</v>
      </c>
      <c r="S918" s="8" t="s">
        <v>1466</v>
      </c>
    </row>
    <row r="919" spans="1:19">
      <c r="A919" s="133" t="s">
        <v>1554</v>
      </c>
      <c r="B919" s="134" t="s">
        <v>125</v>
      </c>
      <c r="C919" s="5" t="s">
        <v>945</v>
      </c>
      <c r="D919" s="164">
        <f>$N$919-I919*($N$919-$N$915)</f>
        <v>432.93259999999998</v>
      </c>
      <c r="E919" s="164">
        <f>$N$915-O919*($N$915-$N$910)</f>
        <v>426.73779999999999</v>
      </c>
      <c r="F919" t="str">
        <f t="shared" si="56"/>
        <v>0 percent up in Sheinwoodian international stage</v>
      </c>
      <c r="G919" t="str">
        <f t="shared" si="57"/>
        <v>100 percent up in Homerian international stage</v>
      </c>
      <c r="I919" s="8">
        <v>0</v>
      </c>
      <c r="J919" s="160">
        <f t="shared" si="58"/>
        <v>0</v>
      </c>
      <c r="K919" s="9" t="s">
        <v>127</v>
      </c>
      <c r="L919" s="5" t="s">
        <v>1505</v>
      </c>
      <c r="M919" s="7" t="s">
        <v>246</v>
      </c>
      <c r="N919" s="94">
        <f>Master_Chronostrat!I142</f>
        <v>432.93259999999998</v>
      </c>
      <c r="O919" s="21">
        <v>1</v>
      </c>
      <c r="P919" s="160">
        <f t="shared" si="59"/>
        <v>100</v>
      </c>
      <c r="Q919" s="22" t="s">
        <v>126</v>
      </c>
      <c r="R919" s="9" t="s">
        <v>1503</v>
      </c>
      <c r="S919" s="8" t="s">
        <v>1466</v>
      </c>
    </row>
    <row r="920" spans="1:19">
      <c r="A920" s="133" t="s">
        <v>1554</v>
      </c>
      <c r="B920" s="134" t="s">
        <v>900</v>
      </c>
      <c r="C920" s="5" t="s">
        <v>20</v>
      </c>
      <c r="D920" s="164">
        <f>$N$927-I920*($N$927-$N$919)</f>
        <v>433.51292820512822</v>
      </c>
      <c r="E920" s="164">
        <f>$N$915-O920*($N$915-$N$910)</f>
        <v>429.79784242424245</v>
      </c>
      <c r="F920" t="str">
        <f t="shared" si="56"/>
        <v>89.7 percent up in Telychian international stage</v>
      </c>
      <c r="G920" t="str">
        <f t="shared" si="57"/>
        <v>21.2 percent up in Homerian international stage</v>
      </c>
      <c r="I920" s="8">
        <v>0.89743589743589613</v>
      </c>
      <c r="J920" s="160">
        <f t="shared" si="58"/>
        <v>89.7</v>
      </c>
      <c r="K920" s="9" t="s">
        <v>129</v>
      </c>
      <c r="L920" s="5" t="s">
        <v>945</v>
      </c>
      <c r="M920" s="7" t="s">
        <v>945</v>
      </c>
      <c r="N920" s="93"/>
      <c r="O920" s="21">
        <v>0.21212121212120794</v>
      </c>
      <c r="P920" s="160">
        <f t="shared" si="59"/>
        <v>21.2</v>
      </c>
      <c r="Q920" s="22" t="s">
        <v>126</v>
      </c>
      <c r="R920" s="9" t="s">
        <v>1499</v>
      </c>
      <c r="S920" s="8" t="s">
        <v>1466</v>
      </c>
    </row>
    <row r="921" spans="1:19">
      <c r="A921" s="133" t="s">
        <v>1554</v>
      </c>
      <c r="B921" s="136" t="s">
        <v>1197</v>
      </c>
      <c r="C921" s="5" t="s">
        <v>1201</v>
      </c>
      <c r="D921" s="164">
        <f>$N$927-I921*($N$927-$N$919)</f>
        <v>433.8393628205128</v>
      </c>
      <c r="E921" s="164">
        <f>$N$915-O921*($N$915-$N$910)</f>
        <v>426.73779999999999</v>
      </c>
      <c r="F921" t="str">
        <f t="shared" si="56"/>
        <v>84 percent up in Telychian international stage</v>
      </c>
      <c r="G921" t="str">
        <f t="shared" si="57"/>
        <v>100 percent up in Homerian international stage</v>
      </c>
      <c r="I921" s="8">
        <v>0.83974358974358998</v>
      </c>
      <c r="J921" s="160">
        <f t="shared" si="58"/>
        <v>84</v>
      </c>
      <c r="K921" s="9" t="s">
        <v>129</v>
      </c>
      <c r="L921" s="5" t="s">
        <v>945</v>
      </c>
      <c r="M921" s="7" t="s">
        <v>945</v>
      </c>
      <c r="N921" s="93"/>
      <c r="O921" s="21">
        <v>1</v>
      </c>
      <c r="P921" s="160">
        <f t="shared" si="59"/>
        <v>100</v>
      </c>
      <c r="Q921" s="22" t="s">
        <v>126</v>
      </c>
      <c r="R921" s="9" t="s">
        <v>1499</v>
      </c>
      <c r="S921" s="8" t="s">
        <v>1466</v>
      </c>
    </row>
    <row r="922" spans="1:19">
      <c r="A922" s="133" t="s">
        <v>1554</v>
      </c>
      <c r="B922" s="134" t="s">
        <v>508</v>
      </c>
      <c r="C922" s="5" t="s">
        <v>20</v>
      </c>
      <c r="D922" s="164">
        <f>$N$927-I922*($N$927-$N$919)</f>
        <v>436.41456923076925</v>
      </c>
      <c r="E922" s="164">
        <f>$N$927-O922*($N$927-$N$919)</f>
        <v>433.51292820512822</v>
      </c>
      <c r="F922" t="str">
        <f t="shared" si="56"/>
        <v>38.5 percent up in Telychian international stage</v>
      </c>
      <c r="G922" t="str">
        <f t="shared" si="57"/>
        <v>89.7 percent up in Telychian international stage</v>
      </c>
      <c r="I922" s="8">
        <v>0.38461538461538403</v>
      </c>
      <c r="J922" s="160">
        <f t="shared" si="58"/>
        <v>38.5</v>
      </c>
      <c r="K922" s="9" t="s">
        <v>129</v>
      </c>
      <c r="L922" s="5" t="s">
        <v>945</v>
      </c>
      <c r="M922" s="7" t="s">
        <v>945</v>
      </c>
      <c r="N922" s="93"/>
      <c r="O922" s="21">
        <v>0.89743589743589613</v>
      </c>
      <c r="P922" s="160">
        <f t="shared" si="59"/>
        <v>89.7</v>
      </c>
      <c r="Q922" s="22" t="s">
        <v>129</v>
      </c>
      <c r="R922" s="9" t="s">
        <v>1500</v>
      </c>
      <c r="S922" s="8">
        <v>0.51282051282051566</v>
      </c>
    </row>
    <row r="923" spans="1:19">
      <c r="A923" s="133" t="s">
        <v>1554</v>
      </c>
      <c r="B923" s="134" t="s">
        <v>614</v>
      </c>
      <c r="C923" s="5" t="s">
        <v>17</v>
      </c>
      <c r="D923" s="164">
        <f>$N$927-I923*($N$927-$N$919)</f>
        <v>436.41456923076925</v>
      </c>
      <c r="E923" s="164">
        <f>$N$927-O923*($N$927-$N$919)</f>
        <v>432.93259999999998</v>
      </c>
      <c r="F923" t="str">
        <f t="shared" si="56"/>
        <v>38.5 percent up in Telychian international stage</v>
      </c>
      <c r="G923" t="str">
        <f t="shared" si="57"/>
        <v>100 percent up in Telychian international stage</v>
      </c>
      <c r="I923" s="8">
        <v>0.38461538461538403</v>
      </c>
      <c r="J923" s="160">
        <f t="shared" si="58"/>
        <v>38.5</v>
      </c>
      <c r="K923" s="9" t="s">
        <v>129</v>
      </c>
      <c r="L923" s="5" t="s">
        <v>945</v>
      </c>
      <c r="M923" s="7" t="s">
        <v>945</v>
      </c>
      <c r="N923" s="93"/>
      <c r="O923" s="21">
        <v>1</v>
      </c>
      <c r="P923" s="160">
        <f t="shared" si="59"/>
        <v>100</v>
      </c>
      <c r="Q923" s="22" t="s">
        <v>129</v>
      </c>
      <c r="R923" s="9" t="s">
        <v>1502</v>
      </c>
      <c r="S923" s="8" t="s">
        <v>1466</v>
      </c>
    </row>
    <row r="924" spans="1:19">
      <c r="A924" s="133" t="s">
        <v>1554</v>
      </c>
      <c r="B924" s="136" t="s">
        <v>1198</v>
      </c>
      <c r="C924" s="5" t="s">
        <v>1201</v>
      </c>
      <c r="D924" s="164">
        <f>$N$927-I924*($N$927-$N$919)</f>
        <v>438.5908</v>
      </c>
      <c r="E924" s="164">
        <f>$N$927-O924*($N$927-$N$919)</f>
        <v>433.8393628205128</v>
      </c>
      <c r="F924" t="str">
        <f t="shared" si="56"/>
        <v>0 percent up in Telychian international stage</v>
      </c>
      <c r="G924" t="str">
        <f t="shared" si="57"/>
        <v>84 percent up in Telychian international stage</v>
      </c>
      <c r="I924" s="8">
        <v>0</v>
      </c>
      <c r="J924" s="160">
        <f t="shared" si="58"/>
        <v>0</v>
      </c>
      <c r="K924" s="9" t="s">
        <v>129</v>
      </c>
      <c r="L924" s="5" t="s">
        <v>945</v>
      </c>
      <c r="M924" s="7" t="s">
        <v>945</v>
      </c>
      <c r="N924" s="93"/>
      <c r="O924" s="21">
        <v>0.83974358974358998</v>
      </c>
      <c r="P924" s="160">
        <f t="shared" si="59"/>
        <v>84</v>
      </c>
      <c r="Q924" s="22" t="s">
        <v>129</v>
      </c>
      <c r="R924" s="9" t="s">
        <v>1501</v>
      </c>
      <c r="S924" s="8" t="s">
        <v>1466</v>
      </c>
    </row>
    <row r="925" spans="1:19">
      <c r="A925" s="133" t="s">
        <v>1554</v>
      </c>
      <c r="B925" s="134" t="s">
        <v>768</v>
      </c>
      <c r="C925" s="5" t="s">
        <v>945</v>
      </c>
      <c r="D925" s="164">
        <f>$N$927-I925*($N$927-$N$919)</f>
        <v>438.5908</v>
      </c>
      <c r="E925" s="164">
        <f>$N$927-O925*($N$927-$N$919)</f>
        <v>432.93259999999998</v>
      </c>
      <c r="F925" t="str">
        <f t="shared" si="56"/>
        <v>0 percent up in Telychian international stage</v>
      </c>
      <c r="G925" t="str">
        <f t="shared" si="57"/>
        <v>100 percent up in Telychian international stage</v>
      </c>
      <c r="I925" s="8">
        <v>0</v>
      </c>
      <c r="J925" s="160">
        <f t="shared" si="58"/>
        <v>0</v>
      </c>
      <c r="K925" s="9" t="s">
        <v>129</v>
      </c>
      <c r="L925" s="5" t="s">
        <v>945</v>
      </c>
      <c r="M925" s="7" t="s">
        <v>945</v>
      </c>
      <c r="N925" s="93"/>
      <c r="O925" s="21">
        <v>1</v>
      </c>
      <c r="P925" s="160">
        <f t="shared" si="59"/>
        <v>100</v>
      </c>
      <c r="Q925" s="22" t="s">
        <v>129</v>
      </c>
      <c r="R925" s="9" t="s">
        <v>1498</v>
      </c>
      <c r="S925" s="8" t="s">
        <v>1466</v>
      </c>
    </row>
    <row r="926" spans="1:19">
      <c r="A926" s="133" t="s">
        <v>1554</v>
      </c>
      <c r="B926" s="134" t="s">
        <v>450</v>
      </c>
      <c r="C926" s="5" t="s">
        <v>945</v>
      </c>
      <c r="D926" s="164">
        <f>$N$927-I926*($N$927-$N$919)</f>
        <v>438.5908</v>
      </c>
      <c r="E926" s="164">
        <f>$N$919-O926*($N$919-$N$915)</f>
        <v>430.62169999999998</v>
      </c>
      <c r="F926" t="str">
        <f t="shared" si="56"/>
        <v>0 percent up in Telychian international stage</v>
      </c>
      <c r="G926" t="str">
        <f t="shared" si="57"/>
        <v>100 percent up in Sheinwoodian international stage</v>
      </c>
      <c r="I926" s="8">
        <v>0</v>
      </c>
      <c r="J926" s="160">
        <f t="shared" si="58"/>
        <v>0</v>
      </c>
      <c r="K926" s="9" t="s">
        <v>129</v>
      </c>
      <c r="L926" s="5" t="s">
        <v>945</v>
      </c>
      <c r="M926" s="7" t="s">
        <v>945</v>
      </c>
      <c r="N926" s="93"/>
      <c r="O926" s="21">
        <v>1</v>
      </c>
      <c r="P926" s="160">
        <f t="shared" si="59"/>
        <v>100</v>
      </c>
      <c r="Q926" s="22" t="s">
        <v>127</v>
      </c>
      <c r="R926" s="9" t="s">
        <v>1498</v>
      </c>
      <c r="S926" s="8" t="s">
        <v>1466</v>
      </c>
    </row>
    <row r="927" spans="1:19">
      <c r="A927" s="133" t="s">
        <v>1554</v>
      </c>
      <c r="B927" s="134" t="s">
        <v>129</v>
      </c>
      <c r="C927" s="5" t="s">
        <v>945</v>
      </c>
      <c r="D927" s="164">
        <f>$N$927-I927*($N$927-$N$919)</f>
        <v>438.5908</v>
      </c>
      <c r="E927" s="164">
        <f>$N$927-O927*($N$927-$N$919)</f>
        <v>432.93259999999998</v>
      </c>
      <c r="F927" t="str">
        <f t="shared" si="56"/>
        <v>0 percent up in Telychian international stage</v>
      </c>
      <c r="G927" t="str">
        <f t="shared" si="57"/>
        <v>100 percent up in Telychian international stage</v>
      </c>
      <c r="I927" s="8">
        <v>0</v>
      </c>
      <c r="J927" s="160">
        <f t="shared" si="58"/>
        <v>0</v>
      </c>
      <c r="K927" s="9" t="s">
        <v>129</v>
      </c>
      <c r="L927" s="5" t="s">
        <v>1505</v>
      </c>
      <c r="M927" s="7" t="s">
        <v>250</v>
      </c>
      <c r="N927" s="94">
        <f>Master_Chronostrat!I143</f>
        <v>438.5908</v>
      </c>
      <c r="O927" s="21">
        <v>1</v>
      </c>
      <c r="P927" s="160">
        <f t="shared" si="59"/>
        <v>100</v>
      </c>
      <c r="Q927" s="22" t="s">
        <v>129</v>
      </c>
      <c r="R927" s="9" t="s">
        <v>1505</v>
      </c>
      <c r="S927" s="8" t="s">
        <v>1466</v>
      </c>
    </row>
    <row r="928" spans="1:19">
      <c r="A928" s="133" t="s">
        <v>1554</v>
      </c>
      <c r="B928" s="134" t="s">
        <v>629</v>
      </c>
      <c r="C928" s="5" t="s">
        <v>945</v>
      </c>
      <c r="D928" s="164">
        <f>$N$932-I928*($N$932-$N$927)</f>
        <v>439.54039999999998</v>
      </c>
      <c r="E928" s="164">
        <f>$N$932-O928*($N$932-$N$927)</f>
        <v>438.5908</v>
      </c>
      <c r="F928" t="str">
        <f t="shared" si="56"/>
        <v>50 percent up in Aeronian international stage</v>
      </c>
      <c r="G928" t="str">
        <f t="shared" si="57"/>
        <v>100 percent up in Aeronian international stage</v>
      </c>
      <c r="I928" s="8">
        <v>0.5</v>
      </c>
      <c r="J928" s="160">
        <f t="shared" si="58"/>
        <v>50</v>
      </c>
      <c r="K928" s="9" t="s">
        <v>130</v>
      </c>
      <c r="L928" s="5" t="s">
        <v>945</v>
      </c>
      <c r="M928" s="7" t="s">
        <v>945</v>
      </c>
      <c r="N928" s="93"/>
      <c r="O928" s="21">
        <v>1</v>
      </c>
      <c r="P928" s="160">
        <f t="shared" si="59"/>
        <v>100</v>
      </c>
      <c r="Q928" s="22" t="s">
        <v>130</v>
      </c>
      <c r="R928" s="9" t="s">
        <v>1502</v>
      </c>
      <c r="S928" s="8" t="s">
        <v>1466</v>
      </c>
    </row>
    <row r="929" spans="1:19">
      <c r="A929" s="133" t="s">
        <v>1554</v>
      </c>
      <c r="B929" s="134" t="s">
        <v>762</v>
      </c>
      <c r="C929" s="5" t="s">
        <v>18</v>
      </c>
      <c r="D929" s="164">
        <f>$N$932-I929*($N$932-$N$927)</f>
        <v>439.85693333333336</v>
      </c>
      <c r="E929" s="164">
        <f>$N$910-O929*($N$910-$N$904)</f>
        <v>425.01010000000002</v>
      </c>
      <c r="F929" t="str">
        <f t="shared" si="56"/>
        <v>33.3 percent up in Aeronian international stage</v>
      </c>
      <c r="G929" t="str">
        <f t="shared" si="57"/>
        <v>100 percent up in Gorstian international stage</v>
      </c>
      <c r="I929" s="8">
        <v>0.33333333333333337</v>
      </c>
      <c r="J929" s="160">
        <f t="shared" si="58"/>
        <v>33.299999999999997</v>
      </c>
      <c r="K929" s="9" t="s">
        <v>130</v>
      </c>
      <c r="L929" s="5" t="s">
        <v>945</v>
      </c>
      <c r="M929" s="7" t="s">
        <v>945</v>
      </c>
      <c r="N929" s="93"/>
      <c r="O929" s="21">
        <v>1</v>
      </c>
      <c r="P929" s="160">
        <f t="shared" si="59"/>
        <v>100</v>
      </c>
      <c r="Q929" s="22" t="s">
        <v>124</v>
      </c>
      <c r="R929" s="9" t="s">
        <v>1499</v>
      </c>
      <c r="S929" s="8" t="s">
        <v>1466</v>
      </c>
    </row>
    <row r="930" spans="1:19">
      <c r="A930" s="133" t="s">
        <v>1554</v>
      </c>
      <c r="B930" s="134" t="s">
        <v>822</v>
      </c>
      <c r="C930" s="5" t="s">
        <v>20</v>
      </c>
      <c r="D930" s="164">
        <f>$N$932-I930*($N$932-$N$927)</f>
        <v>439.85693333333336</v>
      </c>
      <c r="E930" s="164">
        <f>$N$927-O930*($N$927-$N$919)</f>
        <v>436.41456923076925</v>
      </c>
      <c r="F930" t="str">
        <f t="shared" si="56"/>
        <v>33.3 percent up in Aeronian international stage</v>
      </c>
      <c r="G930" t="str">
        <f t="shared" si="57"/>
        <v>38.5 percent up in Telychian international stage</v>
      </c>
      <c r="I930" s="8">
        <v>0.33333333333333337</v>
      </c>
      <c r="J930" s="160">
        <f t="shared" si="58"/>
        <v>33.299999999999997</v>
      </c>
      <c r="K930" s="9" t="s">
        <v>130</v>
      </c>
      <c r="L930" s="5" t="s">
        <v>945</v>
      </c>
      <c r="M930" s="7" t="s">
        <v>945</v>
      </c>
      <c r="N930" s="93"/>
      <c r="O930" s="21">
        <v>0.38461538461538408</v>
      </c>
      <c r="P930" s="160">
        <f t="shared" si="59"/>
        <v>38.5</v>
      </c>
      <c r="Q930" s="22" t="s">
        <v>129</v>
      </c>
      <c r="R930" s="9" t="s">
        <v>1499</v>
      </c>
      <c r="S930" s="8" t="s">
        <v>1466</v>
      </c>
    </row>
    <row r="931" spans="1:19">
      <c r="A931" s="133" t="s">
        <v>1554</v>
      </c>
      <c r="B931" s="134" t="s">
        <v>670</v>
      </c>
      <c r="C931" s="5" t="s">
        <v>945</v>
      </c>
      <c r="D931" s="164">
        <f>$N$932-I931*($N$932-$N$927)</f>
        <v>440.49</v>
      </c>
      <c r="E931" s="164">
        <f>$N$932-O931*($N$932-$N$927)</f>
        <v>439.54039999999998</v>
      </c>
      <c r="F931" t="str">
        <f t="shared" si="56"/>
        <v>0 percent up in Aeronian international stage</v>
      </c>
      <c r="G931" t="str">
        <f t="shared" si="57"/>
        <v>50 percent up in Aeronian international stage</v>
      </c>
      <c r="I931" s="8">
        <v>0</v>
      </c>
      <c r="J931" s="160">
        <f t="shared" si="58"/>
        <v>0</v>
      </c>
      <c r="K931" s="9" t="s">
        <v>130</v>
      </c>
      <c r="L931" s="5" t="s">
        <v>945</v>
      </c>
      <c r="M931" s="7" t="s">
        <v>945</v>
      </c>
      <c r="N931" s="93"/>
      <c r="O931" s="21">
        <v>0.5</v>
      </c>
      <c r="P931" s="160">
        <f t="shared" si="59"/>
        <v>50</v>
      </c>
      <c r="Q931" s="22" t="s">
        <v>130</v>
      </c>
      <c r="R931" s="9" t="s">
        <v>1501</v>
      </c>
      <c r="S931" s="8" t="s">
        <v>1466</v>
      </c>
    </row>
    <row r="932" spans="1:19">
      <c r="A932" s="133" t="s">
        <v>1554</v>
      </c>
      <c r="B932" s="134" t="s">
        <v>130</v>
      </c>
      <c r="C932" s="5" t="s">
        <v>945</v>
      </c>
      <c r="D932" s="164">
        <f>$N$932-I932*($N$932-$N$927)</f>
        <v>440.49</v>
      </c>
      <c r="E932" s="164">
        <f>$N$932-O932*($N$932-$N$927)</f>
        <v>438.5908</v>
      </c>
      <c r="F932" t="str">
        <f t="shared" si="56"/>
        <v>0 percent up in Aeronian international stage</v>
      </c>
      <c r="G932" t="str">
        <f t="shared" si="57"/>
        <v>100 percent up in Aeronian international stage</v>
      </c>
      <c r="I932" s="8">
        <v>0</v>
      </c>
      <c r="J932" s="160">
        <f t="shared" si="58"/>
        <v>0</v>
      </c>
      <c r="K932" s="9" t="s">
        <v>130</v>
      </c>
      <c r="L932" s="5" t="s">
        <v>1505</v>
      </c>
      <c r="M932" s="7" t="s">
        <v>251</v>
      </c>
      <c r="N932" s="94">
        <f>Master_Chronostrat!I144</f>
        <v>440.49</v>
      </c>
      <c r="O932" s="21">
        <v>1</v>
      </c>
      <c r="P932" s="160">
        <f t="shared" si="59"/>
        <v>100</v>
      </c>
      <c r="Q932" s="22" t="s">
        <v>130</v>
      </c>
      <c r="R932" s="9" t="s">
        <v>1505</v>
      </c>
      <c r="S932" s="8" t="s">
        <v>1466</v>
      </c>
    </row>
    <row r="933" spans="1:19">
      <c r="A933" s="133" t="s">
        <v>1554</v>
      </c>
      <c r="B933" s="134" t="s">
        <v>485</v>
      </c>
      <c r="C933" s="5" t="s">
        <v>945</v>
      </c>
      <c r="D933" s="164">
        <f>$N$942-I933*($N$942-$N$932)</f>
        <v>443.0718</v>
      </c>
      <c r="E933" s="164">
        <f>$N$932-O933*($N$932-$N$927)</f>
        <v>438.5908</v>
      </c>
      <c r="F933" t="str">
        <f t="shared" si="56"/>
        <v>0 percent up in Rhuddanian international stage</v>
      </c>
      <c r="G933" t="str">
        <f t="shared" si="57"/>
        <v>100 percent up in Aeronian international stage</v>
      </c>
      <c r="I933" s="8">
        <v>0</v>
      </c>
      <c r="J933" s="160">
        <f t="shared" si="58"/>
        <v>0</v>
      </c>
      <c r="K933" s="9" t="s">
        <v>131</v>
      </c>
      <c r="L933" s="5" t="s">
        <v>945</v>
      </c>
      <c r="M933" s="7" t="s">
        <v>945</v>
      </c>
      <c r="N933" s="93"/>
      <c r="O933" s="21">
        <v>1</v>
      </c>
      <c r="P933" s="160">
        <f t="shared" si="59"/>
        <v>100</v>
      </c>
      <c r="Q933" s="22" t="s">
        <v>130</v>
      </c>
      <c r="R933" s="9" t="s">
        <v>1498</v>
      </c>
      <c r="S933" s="8" t="s">
        <v>1466</v>
      </c>
    </row>
    <row r="934" spans="1:19">
      <c r="A934" s="133" t="s">
        <v>1554</v>
      </c>
      <c r="B934" s="134" t="s">
        <v>464</v>
      </c>
      <c r="C934" s="5" t="s">
        <v>945</v>
      </c>
      <c r="D934" s="164">
        <f>$N$942-I934*($N$942-$N$932)</f>
        <v>443.0718</v>
      </c>
      <c r="E934" s="164">
        <f>$N$902-O934*($N$902-$N$900)</f>
        <v>419</v>
      </c>
      <c r="F934" t="str">
        <f t="shared" si="56"/>
        <v>0 percent up in Rhuddanian international stage</v>
      </c>
      <c r="G934" t="str">
        <f t="shared" si="57"/>
        <v>100 percent up in Pridoli international stage</v>
      </c>
      <c r="I934" s="8">
        <v>0</v>
      </c>
      <c r="J934" s="160">
        <f t="shared" si="58"/>
        <v>0</v>
      </c>
      <c r="K934" s="9" t="s">
        <v>131</v>
      </c>
      <c r="L934" s="5" t="s">
        <v>945</v>
      </c>
      <c r="M934" s="7" t="s">
        <v>945</v>
      </c>
      <c r="N934" s="93"/>
      <c r="O934" s="21">
        <v>1</v>
      </c>
      <c r="P934" s="160">
        <f t="shared" si="59"/>
        <v>100</v>
      </c>
      <c r="Q934" s="22" t="s">
        <v>121</v>
      </c>
      <c r="R934" s="9" t="s">
        <v>1498</v>
      </c>
      <c r="S934" s="8" t="s">
        <v>1466</v>
      </c>
    </row>
    <row r="935" spans="1:19">
      <c r="A935" s="133" t="s">
        <v>1554</v>
      </c>
      <c r="B935" s="135" t="s">
        <v>1133</v>
      </c>
      <c r="C935" s="5" t="s">
        <v>1152</v>
      </c>
      <c r="D935" s="164">
        <f>$N$942-I935*($N$942-$N$932)</f>
        <v>443.0718</v>
      </c>
      <c r="E935" s="164">
        <f>$N$942-O935*($N$942-$N$932)</f>
        <v>442.30275319148939</v>
      </c>
      <c r="F935" t="str">
        <f t="shared" si="56"/>
        <v>0 percent up in Rhuddanian international stage</v>
      </c>
      <c r="G935" t="str">
        <f t="shared" si="57"/>
        <v>29.8 percent up in Rhuddanian international stage</v>
      </c>
      <c r="I935" s="8">
        <v>0</v>
      </c>
      <c r="J935" s="160">
        <f t="shared" si="58"/>
        <v>0</v>
      </c>
      <c r="K935" s="9" t="s">
        <v>131</v>
      </c>
      <c r="L935" s="5" t="s">
        <v>945</v>
      </c>
      <c r="M935" s="7" t="s">
        <v>945</v>
      </c>
      <c r="N935" s="93"/>
      <c r="O935" s="21">
        <v>0.29787234042552779</v>
      </c>
      <c r="P935" s="160">
        <f t="shared" si="59"/>
        <v>29.8</v>
      </c>
      <c r="Q935" s="22" t="s">
        <v>131</v>
      </c>
      <c r="R935" s="9" t="s">
        <v>1501</v>
      </c>
      <c r="S935" s="8" t="s">
        <v>1466</v>
      </c>
    </row>
    <row r="936" spans="1:19">
      <c r="A936" s="133" t="s">
        <v>1554</v>
      </c>
      <c r="B936" s="134" t="s">
        <v>687</v>
      </c>
      <c r="C936" s="5" t="s">
        <v>17</v>
      </c>
      <c r="D936" s="164">
        <f>$N$942-I936*($N$942-$N$932)</f>
        <v>443.0718</v>
      </c>
      <c r="E936" s="164">
        <f>$N$927-O936*($N$927-$N$919)</f>
        <v>436.41456923076925</v>
      </c>
      <c r="F936" t="str">
        <f t="shared" si="56"/>
        <v>0 percent up in Rhuddanian international stage</v>
      </c>
      <c r="G936" t="str">
        <f t="shared" si="57"/>
        <v>38.5 percent up in Telychian international stage</v>
      </c>
      <c r="I936" s="8">
        <v>0</v>
      </c>
      <c r="J936" s="160">
        <f t="shared" si="58"/>
        <v>0</v>
      </c>
      <c r="K936" s="9" t="s">
        <v>131</v>
      </c>
      <c r="L936" s="5" t="s">
        <v>945</v>
      </c>
      <c r="M936" s="7" t="s">
        <v>945</v>
      </c>
      <c r="N936" s="93"/>
      <c r="O936" s="21">
        <v>0.38461538461538408</v>
      </c>
      <c r="P936" s="160">
        <f t="shared" si="59"/>
        <v>38.5</v>
      </c>
      <c r="Q936" s="22" t="s">
        <v>129</v>
      </c>
      <c r="R936" s="9" t="s">
        <v>1499</v>
      </c>
      <c r="S936" s="8" t="s">
        <v>1466</v>
      </c>
    </row>
    <row r="937" spans="1:19">
      <c r="A937" s="133" t="s">
        <v>1554</v>
      </c>
      <c r="B937" s="134" t="s">
        <v>709</v>
      </c>
      <c r="C937" s="5" t="s">
        <v>20</v>
      </c>
      <c r="D937" s="164">
        <f>$N$942-I937*($N$942-$N$932)</f>
        <v>443.0718</v>
      </c>
      <c r="E937" s="164">
        <f>$N$932-O937*($N$932-$N$927)</f>
        <v>439.85693333333336</v>
      </c>
      <c r="F937" t="str">
        <f t="shared" si="56"/>
        <v>0 percent up in Rhuddanian international stage</v>
      </c>
      <c r="G937" t="str">
        <f t="shared" si="57"/>
        <v>33.3 percent up in Aeronian international stage</v>
      </c>
      <c r="I937" s="8">
        <v>0</v>
      </c>
      <c r="J937" s="160">
        <f t="shared" si="58"/>
        <v>0</v>
      </c>
      <c r="K937" s="9" t="s">
        <v>131</v>
      </c>
      <c r="L937" s="5" t="s">
        <v>945</v>
      </c>
      <c r="M937" s="7" t="s">
        <v>945</v>
      </c>
      <c r="N937" s="93"/>
      <c r="O937" s="21">
        <v>0.33333333333333331</v>
      </c>
      <c r="P937" s="160">
        <f t="shared" si="59"/>
        <v>33.299999999999997</v>
      </c>
      <c r="Q937" s="22" t="s">
        <v>130</v>
      </c>
      <c r="R937" s="9" t="s">
        <v>1499</v>
      </c>
      <c r="S937" s="8" t="s">
        <v>1466</v>
      </c>
    </row>
    <row r="938" spans="1:19">
      <c r="A938" s="133" t="s">
        <v>1554</v>
      </c>
      <c r="B938" s="134" t="s">
        <v>728</v>
      </c>
      <c r="C938" s="5" t="s">
        <v>18</v>
      </c>
      <c r="D938" s="164">
        <f>$N$942-I938*($N$942-$N$932)</f>
        <v>443.0718</v>
      </c>
      <c r="E938" s="164">
        <f>$N$932-O938*($N$932-$N$927)</f>
        <v>439.85693333333336</v>
      </c>
      <c r="F938" t="str">
        <f t="shared" si="56"/>
        <v>0 percent up in Rhuddanian international stage</v>
      </c>
      <c r="G938" t="str">
        <f t="shared" si="57"/>
        <v>33.3 percent up in Aeronian international stage</v>
      </c>
      <c r="I938" s="8">
        <v>0</v>
      </c>
      <c r="J938" s="160">
        <f t="shared" si="58"/>
        <v>0</v>
      </c>
      <c r="K938" s="9" t="s">
        <v>131</v>
      </c>
      <c r="L938" s="5" t="s">
        <v>945</v>
      </c>
      <c r="M938" s="7" t="s">
        <v>945</v>
      </c>
      <c r="N938" s="93"/>
      <c r="O938" s="21">
        <v>0.33333333333333331</v>
      </c>
      <c r="P938" s="160">
        <f t="shared" si="59"/>
        <v>33.299999999999997</v>
      </c>
      <c r="Q938" s="22" t="s">
        <v>130</v>
      </c>
      <c r="R938" s="9" t="s">
        <v>1499</v>
      </c>
      <c r="S938" s="8" t="s">
        <v>1466</v>
      </c>
    </row>
    <row r="939" spans="1:19">
      <c r="A939" s="133" t="s">
        <v>1554</v>
      </c>
      <c r="B939" s="134" t="s">
        <v>383</v>
      </c>
      <c r="C939" s="5" t="s">
        <v>945</v>
      </c>
      <c r="D939" s="164">
        <f>$N$942-I939*($N$942-$N$932)</f>
        <v>443.0718</v>
      </c>
      <c r="E939" s="164">
        <f>$N$915-O939*($N$915-$N$910)</f>
        <v>426.73779999999999</v>
      </c>
      <c r="F939" t="str">
        <f t="shared" si="56"/>
        <v>0 percent up in Rhuddanian international stage</v>
      </c>
      <c r="G939" t="str">
        <f t="shared" si="57"/>
        <v>100 percent up in Homerian international stage</v>
      </c>
      <c r="I939" s="8">
        <v>0</v>
      </c>
      <c r="J939" s="160">
        <f t="shared" si="58"/>
        <v>0</v>
      </c>
      <c r="K939" s="9" t="s">
        <v>131</v>
      </c>
      <c r="L939" s="5" t="s">
        <v>945</v>
      </c>
      <c r="M939" s="7" t="s">
        <v>945</v>
      </c>
      <c r="N939" s="93"/>
      <c r="O939" s="21">
        <v>1</v>
      </c>
      <c r="P939" s="160">
        <f t="shared" si="59"/>
        <v>100</v>
      </c>
      <c r="Q939" s="22" t="s">
        <v>126</v>
      </c>
      <c r="R939" s="9" t="s">
        <v>1498</v>
      </c>
      <c r="S939" s="8" t="s">
        <v>1466</v>
      </c>
    </row>
    <row r="940" spans="1:19">
      <c r="A940" s="133" t="s">
        <v>1554</v>
      </c>
      <c r="B940" s="134" t="s">
        <v>131</v>
      </c>
      <c r="C940" s="5" t="s">
        <v>945</v>
      </c>
      <c r="D940" s="164">
        <f>$N$942-I940*($N$942-$N$932)</f>
        <v>443.0718</v>
      </c>
      <c r="E940" s="164">
        <f>$N$942-O940*($N$942-$N$932)</f>
        <v>440.49</v>
      </c>
      <c r="F940" t="str">
        <f t="shared" si="56"/>
        <v>0 percent up in Rhuddanian international stage</v>
      </c>
      <c r="G940" t="str">
        <f t="shared" si="57"/>
        <v>100 percent up in Rhuddanian international stage</v>
      </c>
      <c r="I940" s="8">
        <v>0</v>
      </c>
      <c r="J940" s="160">
        <f t="shared" si="58"/>
        <v>0</v>
      </c>
      <c r="K940" s="9" t="s">
        <v>131</v>
      </c>
      <c r="L940" s="5" t="s">
        <v>1505</v>
      </c>
      <c r="M940" s="7" t="s">
        <v>252</v>
      </c>
      <c r="N940" s="94">
        <f>Master_Chronostrat!I145</f>
        <v>443.0718</v>
      </c>
      <c r="O940" s="21">
        <v>1</v>
      </c>
      <c r="P940" s="160">
        <f t="shared" si="59"/>
        <v>100</v>
      </c>
      <c r="Q940" s="22" t="s">
        <v>131</v>
      </c>
      <c r="R940" s="9" t="s">
        <v>1505</v>
      </c>
      <c r="S940" s="8" t="s">
        <v>1466</v>
      </c>
    </row>
    <row r="941" spans="1:19">
      <c r="A941" s="133" t="s">
        <v>1554</v>
      </c>
      <c r="B941" s="134" t="s">
        <v>128</v>
      </c>
      <c r="C941" s="5" t="s">
        <v>945</v>
      </c>
      <c r="D941" s="164">
        <f>$N$942-I941*($N$942-$N$932)</f>
        <v>443.0718</v>
      </c>
      <c r="E941" s="164">
        <f>$N$927-O941*($N$927-$N$919)</f>
        <v>432.93259999999998</v>
      </c>
      <c r="F941" t="str">
        <f t="shared" si="56"/>
        <v>0 percent up in Rhuddanian international stage</v>
      </c>
      <c r="G941" t="str">
        <f t="shared" si="57"/>
        <v>100 percent up in Telychian international stage</v>
      </c>
      <c r="I941" s="8">
        <v>0</v>
      </c>
      <c r="J941" s="160">
        <f t="shared" si="58"/>
        <v>0</v>
      </c>
      <c r="K941" s="9" t="s">
        <v>131</v>
      </c>
      <c r="L941" s="5" t="s">
        <v>1505</v>
      </c>
      <c r="M941" s="7" t="s">
        <v>249</v>
      </c>
      <c r="N941" s="94">
        <f>Master_Chronostrat!I145</f>
        <v>443.0718</v>
      </c>
      <c r="O941" s="21">
        <v>1</v>
      </c>
      <c r="P941" s="160">
        <f t="shared" si="59"/>
        <v>100</v>
      </c>
      <c r="Q941" s="22" t="s">
        <v>129</v>
      </c>
      <c r="R941" s="9" t="s">
        <v>1503</v>
      </c>
      <c r="S941" s="8" t="s">
        <v>1466</v>
      </c>
    </row>
    <row r="942" spans="1:19">
      <c r="A942" s="133" t="s">
        <v>1554</v>
      </c>
      <c r="B942" s="134" t="s">
        <v>120</v>
      </c>
      <c r="C942" s="5" t="s">
        <v>945</v>
      </c>
      <c r="D942" s="164">
        <f>$N$942-I942*($N$942-$N$932)</f>
        <v>443.0718</v>
      </c>
      <c r="E942" s="164">
        <f>$N$902-O942*($N$902-$N$900)</f>
        <v>419</v>
      </c>
      <c r="F942" t="str">
        <f t="shared" si="56"/>
        <v>0 percent up in Rhuddanian international stage</v>
      </c>
      <c r="G942" t="str">
        <f t="shared" si="57"/>
        <v>100 percent up in Pridoli international stage</v>
      </c>
      <c r="I942" s="8">
        <v>0</v>
      </c>
      <c r="J942" s="160">
        <f t="shared" si="58"/>
        <v>0</v>
      </c>
      <c r="K942" s="9" t="s">
        <v>131</v>
      </c>
      <c r="L942" s="5" t="s">
        <v>1505</v>
      </c>
      <c r="M942" s="7" t="s">
        <v>241</v>
      </c>
      <c r="N942" s="94">
        <f>Master_Chronostrat!I145</f>
        <v>443.0718</v>
      </c>
      <c r="O942" s="21">
        <v>1</v>
      </c>
      <c r="P942" s="160">
        <f t="shared" si="59"/>
        <v>100</v>
      </c>
      <c r="Q942" s="22" t="s">
        <v>121</v>
      </c>
      <c r="R942" s="9" t="s">
        <v>1503</v>
      </c>
      <c r="S942" s="8" t="s">
        <v>1466</v>
      </c>
    </row>
    <row r="943" spans="1:19">
      <c r="A943" s="141" t="s">
        <v>1555</v>
      </c>
      <c r="B943" s="142" t="s">
        <v>634</v>
      </c>
      <c r="C943" s="5" t="s">
        <v>945</v>
      </c>
      <c r="D943" s="164">
        <f>$N$946-I943*($N$946-$N$942)</f>
        <v>445.21</v>
      </c>
      <c r="E943" s="164">
        <f>$N$946-O943*($N$946-$N$942)</f>
        <v>443.0718</v>
      </c>
      <c r="F943" t="str">
        <f t="shared" si="56"/>
        <v>0 percent up in Hirnantian international stage</v>
      </c>
      <c r="G943" t="str">
        <f t="shared" si="57"/>
        <v>100 percent up in Hirnantian international stage</v>
      </c>
      <c r="I943" s="8">
        <v>0</v>
      </c>
      <c r="J943" s="160">
        <f t="shared" si="58"/>
        <v>0</v>
      </c>
      <c r="K943" s="9" t="s">
        <v>133</v>
      </c>
      <c r="L943" s="5" t="s">
        <v>945</v>
      </c>
      <c r="M943" s="7" t="s">
        <v>945</v>
      </c>
      <c r="N943" s="93"/>
      <c r="O943" s="21">
        <v>1</v>
      </c>
      <c r="P943" s="160">
        <f t="shared" si="59"/>
        <v>100</v>
      </c>
      <c r="Q943" s="22" t="s">
        <v>133</v>
      </c>
      <c r="R943" s="9" t="s">
        <v>1498</v>
      </c>
      <c r="S943" s="8" t="s">
        <v>1466</v>
      </c>
    </row>
    <row r="944" spans="1:19">
      <c r="A944" s="141" t="s">
        <v>1555</v>
      </c>
      <c r="B944" s="143" t="s">
        <v>1486</v>
      </c>
      <c r="C944" s="5" t="s">
        <v>1487</v>
      </c>
      <c r="D944" s="164">
        <f>$N$946-I944*($N$946-$N$942)</f>
        <v>445.21</v>
      </c>
      <c r="E944" s="164">
        <f>$N$946-O944*($N$946-$N$942)</f>
        <v>443.0718</v>
      </c>
      <c r="F944" t="str">
        <f t="shared" si="56"/>
        <v>0 percent up in Hirnantian international stage</v>
      </c>
      <c r="G944" t="str">
        <f t="shared" si="57"/>
        <v>100 percent up in Hirnantian international stage</v>
      </c>
      <c r="I944" s="8">
        <v>0</v>
      </c>
      <c r="J944" s="160">
        <f t="shared" si="58"/>
        <v>0</v>
      </c>
      <c r="K944" s="9" t="s">
        <v>133</v>
      </c>
      <c r="L944" s="5" t="s">
        <v>945</v>
      </c>
      <c r="M944" s="7" t="s">
        <v>945</v>
      </c>
      <c r="N944" s="93"/>
      <c r="O944" s="21">
        <v>1</v>
      </c>
      <c r="P944" s="160">
        <f t="shared" si="59"/>
        <v>100</v>
      </c>
      <c r="Q944" s="22" t="s">
        <v>133</v>
      </c>
      <c r="R944" s="9" t="s">
        <v>1498</v>
      </c>
      <c r="S944" s="8" t="s">
        <v>1466</v>
      </c>
    </row>
    <row r="945" spans="1:19">
      <c r="A945" s="141" t="s">
        <v>1555</v>
      </c>
      <c r="B945" s="143" t="s">
        <v>1134</v>
      </c>
      <c r="C945" s="5" t="s">
        <v>1152</v>
      </c>
      <c r="D945" s="164">
        <f>$N$946-I945*($N$946-$N$942)</f>
        <v>445.21</v>
      </c>
      <c r="E945" s="164">
        <f>$N$946-O945*($N$946-$N$942)</f>
        <v>443.0718</v>
      </c>
      <c r="F945" t="str">
        <f t="shared" si="56"/>
        <v>0 percent up in Hirnantian international stage</v>
      </c>
      <c r="G945" t="str">
        <f t="shared" si="57"/>
        <v>100 percent up in Hirnantian international stage</v>
      </c>
      <c r="I945" s="8">
        <v>0</v>
      </c>
      <c r="J945" s="160">
        <f t="shared" si="58"/>
        <v>0</v>
      </c>
      <c r="K945" s="9" t="s">
        <v>133</v>
      </c>
      <c r="L945" s="5" t="s">
        <v>945</v>
      </c>
      <c r="M945" s="7" t="s">
        <v>945</v>
      </c>
      <c r="N945" s="93"/>
      <c r="O945" s="21">
        <v>1</v>
      </c>
      <c r="P945" s="160">
        <f t="shared" si="59"/>
        <v>100</v>
      </c>
      <c r="Q945" s="22" t="s">
        <v>133</v>
      </c>
      <c r="R945" s="9" t="s">
        <v>1498</v>
      </c>
      <c r="S945" s="8" t="s">
        <v>1466</v>
      </c>
    </row>
    <row r="946" spans="1:19">
      <c r="A946" s="141" t="s">
        <v>1555</v>
      </c>
      <c r="B946" s="142" t="s">
        <v>133</v>
      </c>
      <c r="C946" s="5" t="s">
        <v>945</v>
      </c>
      <c r="D946" s="164">
        <f>$N$946-I946*($N$946-$N$942)</f>
        <v>445.21</v>
      </c>
      <c r="E946" s="164">
        <f>$N$946-O946*($N$946-$N$942)</f>
        <v>443.0718</v>
      </c>
      <c r="F946" t="str">
        <f t="shared" si="56"/>
        <v>0 percent up in Hirnantian international stage</v>
      </c>
      <c r="G946" t="str">
        <f t="shared" si="57"/>
        <v>100 percent up in Hirnantian international stage</v>
      </c>
      <c r="I946" s="8">
        <v>0</v>
      </c>
      <c r="J946" s="160">
        <f t="shared" si="58"/>
        <v>0</v>
      </c>
      <c r="K946" s="9" t="s">
        <v>133</v>
      </c>
      <c r="L946" s="5" t="s">
        <v>1505</v>
      </c>
      <c r="M946" s="7" t="s">
        <v>978</v>
      </c>
      <c r="N946" s="94">
        <f>Master_Chronostrat!I146</f>
        <v>445.21</v>
      </c>
      <c r="O946" s="21">
        <v>1</v>
      </c>
      <c r="P946" s="160">
        <f t="shared" si="59"/>
        <v>100</v>
      </c>
      <c r="Q946" s="22" t="s">
        <v>133</v>
      </c>
      <c r="R946" s="9" t="s">
        <v>1505</v>
      </c>
      <c r="S946" s="8" t="s">
        <v>1466</v>
      </c>
    </row>
    <row r="947" spans="1:19">
      <c r="A947" s="141" t="s">
        <v>1555</v>
      </c>
      <c r="B947" s="142" t="s">
        <v>375</v>
      </c>
      <c r="C947" s="5" t="s">
        <v>16</v>
      </c>
      <c r="D947" s="164">
        <f>$N$977-I947*($N$977-$N$946)</f>
        <v>445.875294117647</v>
      </c>
      <c r="E947" s="164">
        <f>$N$977-O947*($N$977-$N$946)</f>
        <v>445.21</v>
      </c>
      <c r="F947" t="str">
        <f t="shared" si="56"/>
        <v>91.2 percent up in Katian international stage</v>
      </c>
      <c r="G947" t="str">
        <f t="shared" si="57"/>
        <v>100 percent up in Katian international stage</v>
      </c>
      <c r="I947" s="8">
        <v>0.91176470588235503</v>
      </c>
      <c r="J947" s="160">
        <f t="shared" si="58"/>
        <v>91.2</v>
      </c>
      <c r="K947" s="9" t="s">
        <v>1003</v>
      </c>
      <c r="L947" s="5" t="s">
        <v>945</v>
      </c>
      <c r="M947" s="7" t="s">
        <v>945</v>
      </c>
      <c r="N947" s="93"/>
      <c r="O947" s="21">
        <v>1</v>
      </c>
      <c r="P947" s="160">
        <f t="shared" si="59"/>
        <v>100</v>
      </c>
      <c r="Q947" s="22" t="s">
        <v>1003</v>
      </c>
      <c r="R947" s="9" t="s">
        <v>1502</v>
      </c>
      <c r="S947" s="8" t="s">
        <v>1466</v>
      </c>
    </row>
    <row r="948" spans="1:19">
      <c r="A948" s="141" t="s">
        <v>1555</v>
      </c>
      <c r="B948" s="144" t="s">
        <v>1469</v>
      </c>
      <c r="C948" s="5" t="s">
        <v>1089</v>
      </c>
      <c r="D948" s="164">
        <f>$N$977-I948*($N$977-$N$946)</f>
        <v>446.31364901960785</v>
      </c>
      <c r="E948" s="164">
        <f>$N$946-O948*($N$946-$N$942)</f>
        <v>444.53477894736841</v>
      </c>
      <c r="F948" t="str">
        <f t="shared" si="56"/>
        <v>85.4 percent up in Katian international stage</v>
      </c>
      <c r="G948" t="str">
        <f t="shared" si="57"/>
        <v>31.6 percent up in Hirnantian international stage</v>
      </c>
      <c r="I948" s="8">
        <v>0.8536274509803925</v>
      </c>
      <c r="J948" s="160">
        <f t="shared" si="58"/>
        <v>85.4</v>
      </c>
      <c r="K948" s="9" t="s">
        <v>1003</v>
      </c>
      <c r="L948" s="5" t="s">
        <v>945</v>
      </c>
      <c r="M948" s="7" t="s">
        <v>945</v>
      </c>
      <c r="N948" s="93"/>
      <c r="O948" s="21">
        <v>0.31578947368421684</v>
      </c>
      <c r="P948" s="160">
        <f t="shared" si="59"/>
        <v>31.6</v>
      </c>
      <c r="Q948" s="22" t="s">
        <v>133</v>
      </c>
      <c r="R948" s="9" t="s">
        <v>1499</v>
      </c>
      <c r="S948" s="8" t="s">
        <v>1466</v>
      </c>
    </row>
    <row r="949" spans="1:19">
      <c r="A949" s="141" t="s">
        <v>1555</v>
      </c>
      <c r="B949" s="142" t="s">
        <v>290</v>
      </c>
      <c r="C949" s="5" t="s">
        <v>16</v>
      </c>
      <c r="D949" s="164">
        <f>$N$977-I949*($N$977-$N$946)</f>
        <v>446.61450980392152</v>
      </c>
      <c r="E949" s="164">
        <f>$N$977-O949*($N$977-$N$946)</f>
        <v>445.875294117647</v>
      </c>
      <c r="F949" t="str">
        <f t="shared" si="56"/>
        <v>81.4 percent up in Katian international stage</v>
      </c>
      <c r="G949" t="str">
        <f t="shared" si="57"/>
        <v>91.2 percent up in Katian international stage</v>
      </c>
      <c r="I949" s="8">
        <v>0.81372549019608043</v>
      </c>
      <c r="J949" s="160">
        <f t="shared" si="58"/>
        <v>81.400000000000006</v>
      </c>
      <c r="K949" s="9" t="s">
        <v>1003</v>
      </c>
      <c r="L949" s="5" t="s">
        <v>945</v>
      </c>
      <c r="M949" s="7" t="s">
        <v>945</v>
      </c>
      <c r="N949" s="93"/>
      <c r="O949" s="21">
        <v>0.91176470588235503</v>
      </c>
      <c r="P949" s="160">
        <f t="shared" si="59"/>
        <v>91.2</v>
      </c>
      <c r="Q949" s="22" t="s">
        <v>1003</v>
      </c>
      <c r="R949" s="9" t="s">
        <v>1500</v>
      </c>
      <c r="S949" s="8">
        <v>9.8039215686272649E-2</v>
      </c>
    </row>
    <row r="950" spans="1:19">
      <c r="A950" s="141" t="s">
        <v>1555</v>
      </c>
      <c r="B950" s="142" t="s">
        <v>277</v>
      </c>
      <c r="C950" s="5" t="s">
        <v>945</v>
      </c>
      <c r="D950" s="164">
        <f>$N$977-I950*($N$977-$N$946)</f>
        <v>447.7233333333333</v>
      </c>
      <c r="E950" s="164">
        <f>$N$946-O950*($N$946-$N$942)</f>
        <v>443.0718</v>
      </c>
      <c r="F950" t="str">
        <f t="shared" si="56"/>
        <v>66.7 percent up in Katian international stage</v>
      </c>
      <c r="G950" t="str">
        <f t="shared" si="57"/>
        <v>100 percent up in Hirnantian international stage</v>
      </c>
      <c r="I950" s="8">
        <v>0.66666666666666852</v>
      </c>
      <c r="J950" s="160">
        <f t="shared" si="58"/>
        <v>66.7</v>
      </c>
      <c r="K950" s="9" t="s">
        <v>1003</v>
      </c>
      <c r="L950" s="5" t="s">
        <v>945</v>
      </c>
      <c r="M950" s="7" t="s">
        <v>945</v>
      </c>
      <c r="N950" s="93"/>
      <c r="O950" s="21">
        <v>1</v>
      </c>
      <c r="P950" s="160">
        <f t="shared" si="59"/>
        <v>100</v>
      </c>
      <c r="Q950" s="22" t="s">
        <v>133</v>
      </c>
      <c r="R950" s="9" t="s">
        <v>1499</v>
      </c>
      <c r="S950" s="8" t="s">
        <v>1466</v>
      </c>
    </row>
    <row r="951" spans="1:19">
      <c r="A951" s="141" t="s">
        <v>1555</v>
      </c>
      <c r="B951" s="142" t="s">
        <v>374</v>
      </c>
      <c r="C951" s="5" t="s">
        <v>16</v>
      </c>
      <c r="D951" s="164">
        <f>$N$977-I951*($N$977-$N$946)</f>
        <v>447.7233333333333</v>
      </c>
      <c r="E951" s="164">
        <f>$N$977-O951*($N$977-$N$946)</f>
        <v>446.61450980392152</v>
      </c>
      <c r="F951" t="str">
        <f t="shared" si="56"/>
        <v>66.7 percent up in Katian international stage</v>
      </c>
      <c r="G951" t="str">
        <f t="shared" si="57"/>
        <v>81.4 percent up in Katian international stage</v>
      </c>
      <c r="I951" s="8">
        <v>0.66666666666666852</v>
      </c>
      <c r="J951" s="160">
        <f t="shared" si="58"/>
        <v>66.7</v>
      </c>
      <c r="K951" s="9" t="s">
        <v>1003</v>
      </c>
      <c r="L951" s="5" t="s">
        <v>945</v>
      </c>
      <c r="M951" s="7" t="s">
        <v>945</v>
      </c>
      <c r="N951" s="93"/>
      <c r="O951" s="21">
        <v>0.81372549019608043</v>
      </c>
      <c r="P951" s="160">
        <f t="shared" si="59"/>
        <v>81.400000000000006</v>
      </c>
      <c r="Q951" s="22" t="s">
        <v>1003</v>
      </c>
      <c r="R951" s="9" t="s">
        <v>1500</v>
      </c>
      <c r="S951" s="8">
        <v>0.14705882352940897</v>
      </c>
    </row>
    <row r="952" spans="1:19">
      <c r="A952" s="141" t="s">
        <v>1555</v>
      </c>
      <c r="B952" s="142" t="s">
        <v>803</v>
      </c>
      <c r="C952" s="5" t="s">
        <v>945</v>
      </c>
      <c r="D952" s="164">
        <f>$N$977-I952*($N$977-$N$946)</f>
        <v>447.7233333333333</v>
      </c>
      <c r="E952" s="164">
        <f>$N$977-O952*($N$977-$N$946)</f>
        <v>445.21</v>
      </c>
      <c r="F952" t="str">
        <f t="shared" si="56"/>
        <v>66.7 percent up in Katian international stage</v>
      </c>
      <c r="G952" t="str">
        <f t="shared" si="57"/>
        <v>100 percent up in Katian international stage</v>
      </c>
      <c r="I952" s="8">
        <v>0.66666666666666852</v>
      </c>
      <c r="J952" s="160">
        <f t="shared" si="58"/>
        <v>66.7</v>
      </c>
      <c r="K952" s="9" t="s">
        <v>1003</v>
      </c>
      <c r="L952" s="5" t="s">
        <v>945</v>
      </c>
      <c r="M952" s="7" t="s">
        <v>945</v>
      </c>
      <c r="N952" s="93"/>
      <c r="O952" s="21">
        <v>1</v>
      </c>
      <c r="P952" s="160">
        <f t="shared" si="59"/>
        <v>100</v>
      </c>
      <c r="Q952" s="22" t="s">
        <v>1003</v>
      </c>
      <c r="R952" s="9" t="s">
        <v>1502</v>
      </c>
      <c r="S952" s="8" t="s">
        <v>1466</v>
      </c>
    </row>
    <row r="953" spans="1:19">
      <c r="A953" s="141" t="s">
        <v>1555</v>
      </c>
      <c r="B953" s="142" t="s">
        <v>895</v>
      </c>
      <c r="C953" s="5" t="s">
        <v>20</v>
      </c>
      <c r="D953" s="164">
        <f>$N$977-I953*($N$977-$N$946)</f>
        <v>447.7233333333333</v>
      </c>
      <c r="E953" s="164">
        <f>$N$946-O953*($N$946-$N$942)</f>
        <v>443.0718</v>
      </c>
      <c r="F953" t="str">
        <f t="shared" si="56"/>
        <v>66.7 percent up in Katian international stage</v>
      </c>
      <c r="G953" t="str">
        <f t="shared" si="57"/>
        <v>100 percent up in Hirnantian international stage</v>
      </c>
      <c r="I953" s="8">
        <v>0.66666666666666852</v>
      </c>
      <c r="J953" s="160">
        <f t="shared" si="58"/>
        <v>66.7</v>
      </c>
      <c r="K953" s="9" t="s">
        <v>1003</v>
      </c>
      <c r="L953" s="5" t="s">
        <v>945</v>
      </c>
      <c r="M953" s="7" t="s">
        <v>945</v>
      </c>
      <c r="N953" s="93"/>
      <c r="O953" s="21">
        <v>1</v>
      </c>
      <c r="P953" s="160">
        <f t="shared" si="59"/>
        <v>100</v>
      </c>
      <c r="Q953" s="22" t="s">
        <v>133</v>
      </c>
      <c r="R953" s="9" t="s">
        <v>1499</v>
      </c>
      <c r="S953" s="8" t="s">
        <v>1466</v>
      </c>
    </row>
    <row r="954" spans="1:19">
      <c r="A954" s="141" t="s">
        <v>1555</v>
      </c>
      <c r="B954" s="144" t="s">
        <v>1470</v>
      </c>
      <c r="C954" s="5" t="s">
        <v>1089</v>
      </c>
      <c r="D954" s="164">
        <f>$N$977-I954*($N$977-$N$946)</f>
        <v>448.29326862745097</v>
      </c>
      <c r="E954" s="164">
        <f>$N$977-O954*($N$977-$N$946)</f>
        <v>446.31364901960785</v>
      </c>
      <c r="F954" t="str">
        <f t="shared" si="56"/>
        <v>59.1 percent up in Katian international stage</v>
      </c>
      <c r="G954" t="str">
        <f t="shared" si="57"/>
        <v>85.4 percent up in Katian international stage</v>
      </c>
      <c r="I954" s="8">
        <v>0.59107843137254934</v>
      </c>
      <c r="J954" s="160">
        <f t="shared" si="58"/>
        <v>59.1</v>
      </c>
      <c r="K954" s="9" t="s">
        <v>1003</v>
      </c>
      <c r="L954" s="5" t="s">
        <v>945</v>
      </c>
      <c r="M954" s="7" t="s">
        <v>945</v>
      </c>
      <c r="N954" s="93"/>
      <c r="O954" s="21">
        <v>0.8536274509803925</v>
      </c>
      <c r="P954" s="160">
        <f t="shared" si="59"/>
        <v>85.4</v>
      </c>
      <c r="Q954" s="22" t="s">
        <v>1003</v>
      </c>
      <c r="R954" s="9" t="s">
        <v>1500</v>
      </c>
      <c r="S954" s="8">
        <v>0.26254901960784593</v>
      </c>
    </row>
    <row r="955" spans="1:19">
      <c r="A955" s="141" t="s">
        <v>1555</v>
      </c>
      <c r="B955" s="143" t="s">
        <v>1482</v>
      </c>
      <c r="C955" s="5" t="s">
        <v>1487</v>
      </c>
      <c r="D955" s="164">
        <f>$N$977-I955*($N$977-$N$946)</f>
        <v>448.44480784313726</v>
      </c>
      <c r="E955" s="164">
        <f>$N$977-O955*($N$977-$N$946)</f>
        <v>445.21</v>
      </c>
      <c r="F955" t="str">
        <f t="shared" si="56"/>
        <v>57.1 percent up in Katian international stage</v>
      </c>
      <c r="G955" t="str">
        <f t="shared" si="57"/>
        <v>100 percent up in Katian international stage</v>
      </c>
      <c r="I955" s="8">
        <v>0.57098039215686458</v>
      </c>
      <c r="J955" s="160">
        <f t="shared" si="58"/>
        <v>57.1</v>
      </c>
      <c r="K955" s="9" t="s">
        <v>1003</v>
      </c>
      <c r="L955" s="5" t="s">
        <v>945</v>
      </c>
      <c r="M955" s="7" t="s">
        <v>945</v>
      </c>
      <c r="N955" s="93"/>
      <c r="O955" s="21">
        <v>1</v>
      </c>
      <c r="P955" s="160">
        <f t="shared" si="59"/>
        <v>100</v>
      </c>
      <c r="Q955" s="22" t="s">
        <v>1003</v>
      </c>
      <c r="R955" s="9" t="s">
        <v>1502</v>
      </c>
      <c r="S955" s="8" t="s">
        <v>1466</v>
      </c>
    </row>
    <row r="956" spans="1:19">
      <c r="A956" s="141" t="s">
        <v>1555</v>
      </c>
      <c r="B956" s="142" t="s">
        <v>522</v>
      </c>
      <c r="C956" s="5" t="s">
        <v>17</v>
      </c>
      <c r="D956" s="164">
        <f>$N$977-I956*($N$977-$N$946)</f>
        <v>448.46254901960782</v>
      </c>
      <c r="E956" s="164">
        <f>$N$946-O956*($N$946-$N$942)</f>
        <v>443.0718</v>
      </c>
      <c r="F956" t="str">
        <f t="shared" si="56"/>
        <v>56.9 percent up in Katian international stage</v>
      </c>
      <c r="G956" t="str">
        <f t="shared" si="57"/>
        <v>100 percent up in Hirnantian international stage</v>
      </c>
      <c r="I956" s="8">
        <v>0.56862745098039391</v>
      </c>
      <c r="J956" s="160">
        <f t="shared" si="58"/>
        <v>56.9</v>
      </c>
      <c r="K956" s="9" t="s">
        <v>1003</v>
      </c>
      <c r="L956" s="5" t="s">
        <v>945</v>
      </c>
      <c r="M956" s="7" t="s">
        <v>945</v>
      </c>
      <c r="N956" s="93"/>
      <c r="O956" s="21">
        <v>1</v>
      </c>
      <c r="P956" s="160">
        <f t="shared" si="59"/>
        <v>100</v>
      </c>
      <c r="Q956" s="22" t="s">
        <v>133</v>
      </c>
      <c r="R956" s="9" t="s">
        <v>1499</v>
      </c>
      <c r="S956" s="8" t="s">
        <v>1466</v>
      </c>
    </row>
    <row r="957" spans="1:19">
      <c r="A957" s="148" t="s">
        <v>1247</v>
      </c>
      <c r="B957" s="149" t="s">
        <v>1335</v>
      </c>
      <c r="C957" s="5" t="s">
        <v>1336</v>
      </c>
      <c r="D957" s="164">
        <f>$N$977-I957*($N$977-$N$946)</f>
        <v>448.46254901960782</v>
      </c>
      <c r="E957" s="164">
        <f>$N$664-O957*($N$664-$N$655)</f>
        <v>273.17923076923074</v>
      </c>
      <c r="F957" t="str">
        <f t="shared" si="56"/>
        <v>56.9 percent up in Katian international stage</v>
      </c>
      <c r="G957" t="str">
        <f t="shared" si="57"/>
        <v>23.1 percent up in Roadian international stage</v>
      </c>
      <c r="I957" s="8">
        <v>0.56862745098039391</v>
      </c>
      <c r="J957" s="160">
        <f t="shared" si="58"/>
        <v>56.9</v>
      </c>
      <c r="K957" s="9" t="s">
        <v>1003</v>
      </c>
      <c r="L957" s="5" t="s">
        <v>945</v>
      </c>
      <c r="M957" s="7" t="s">
        <v>945</v>
      </c>
      <c r="N957" s="93"/>
      <c r="O957" s="21">
        <v>0.2307692307692375</v>
      </c>
      <c r="P957" s="160">
        <f t="shared" si="59"/>
        <v>23.1</v>
      </c>
      <c r="Q957" s="22" t="s">
        <v>96</v>
      </c>
      <c r="R957" s="9" t="s">
        <v>1499</v>
      </c>
      <c r="S957" s="8" t="s">
        <v>1466</v>
      </c>
    </row>
    <row r="958" spans="1:19">
      <c r="A958" s="141" t="s">
        <v>1555</v>
      </c>
      <c r="B958" s="143" t="s">
        <v>1160</v>
      </c>
      <c r="C958" s="5" t="s">
        <v>20</v>
      </c>
      <c r="D958" s="164">
        <f>$N$977-I958*($N$977-$N$946)</f>
        <v>448.6103921568627</v>
      </c>
      <c r="E958" s="164">
        <f>$N$977-O958*($N$977-$N$946)</f>
        <v>445.21</v>
      </c>
      <c r="F958" t="str">
        <f t="shared" si="56"/>
        <v>54.9 percent up in Katian international stage</v>
      </c>
      <c r="G958" t="str">
        <f t="shared" si="57"/>
        <v>100 percent up in Katian international stage</v>
      </c>
      <c r="I958" s="8">
        <v>0.54901960784314008</v>
      </c>
      <c r="J958" s="160">
        <f t="shared" si="58"/>
        <v>54.9</v>
      </c>
      <c r="K958" s="9" t="s">
        <v>1003</v>
      </c>
      <c r="L958" s="5" t="s">
        <v>945</v>
      </c>
      <c r="M958" s="7" t="s">
        <v>945</v>
      </c>
      <c r="N958" s="93"/>
      <c r="O958" s="21">
        <v>1</v>
      </c>
      <c r="P958" s="160">
        <f t="shared" si="59"/>
        <v>100</v>
      </c>
      <c r="Q958" s="22" t="s">
        <v>1003</v>
      </c>
      <c r="R958" s="9" t="s">
        <v>1502</v>
      </c>
      <c r="S958" s="8" t="s">
        <v>1466</v>
      </c>
    </row>
    <row r="959" spans="1:19">
      <c r="A959" s="141" t="s">
        <v>1555</v>
      </c>
      <c r="B959" s="143" t="s">
        <v>1135</v>
      </c>
      <c r="C959" s="5" t="s">
        <v>1152</v>
      </c>
      <c r="D959" s="164">
        <f>$N$977-I959*($N$977-$N$946)</f>
        <v>448.6103921568627</v>
      </c>
      <c r="E959" s="164">
        <f>$N$977-O959*($N$977-$N$946)</f>
        <v>445.21</v>
      </c>
      <c r="F959" t="str">
        <f t="shared" si="56"/>
        <v>54.9 percent up in Katian international stage</v>
      </c>
      <c r="G959" t="str">
        <f t="shared" si="57"/>
        <v>100 percent up in Katian international stage</v>
      </c>
      <c r="I959" s="8">
        <v>0.54901960784314008</v>
      </c>
      <c r="J959" s="160">
        <f t="shared" si="58"/>
        <v>54.9</v>
      </c>
      <c r="K959" s="9" t="s">
        <v>1003</v>
      </c>
      <c r="L959" s="5" t="s">
        <v>945</v>
      </c>
      <c r="M959" s="7" t="s">
        <v>945</v>
      </c>
      <c r="N959" s="93"/>
      <c r="O959" s="21">
        <v>1</v>
      </c>
      <c r="P959" s="160">
        <f t="shared" si="59"/>
        <v>100</v>
      </c>
      <c r="Q959" s="22" t="s">
        <v>1003</v>
      </c>
      <c r="R959" s="9" t="s">
        <v>1502</v>
      </c>
      <c r="S959" s="8" t="s">
        <v>1466</v>
      </c>
    </row>
    <row r="960" spans="1:19">
      <c r="A960" s="141" t="s">
        <v>1555</v>
      </c>
      <c r="B960" s="142" t="s">
        <v>558</v>
      </c>
      <c r="C960" s="5" t="s">
        <v>18</v>
      </c>
      <c r="D960" s="164">
        <f>$N$977-I960*($N$977-$N$946)</f>
        <v>449.20176470588234</v>
      </c>
      <c r="E960" s="164">
        <f>$N$946-O960*($N$946-$N$942)</f>
        <v>443.0718</v>
      </c>
      <c r="F960" t="str">
        <f t="shared" si="56"/>
        <v>47.1 percent up in Katian international stage</v>
      </c>
      <c r="G960" t="str">
        <f t="shared" si="57"/>
        <v>100 percent up in Hirnantian international stage</v>
      </c>
      <c r="I960" s="8">
        <v>0.47058823529411931</v>
      </c>
      <c r="J960" s="160">
        <f t="shared" si="58"/>
        <v>47.1</v>
      </c>
      <c r="K960" s="9" t="s">
        <v>1003</v>
      </c>
      <c r="L960" s="5" t="s">
        <v>945</v>
      </c>
      <c r="M960" s="7" t="s">
        <v>945</v>
      </c>
      <c r="N960" s="93"/>
      <c r="O960" s="21">
        <v>1</v>
      </c>
      <c r="P960" s="160">
        <f t="shared" si="59"/>
        <v>100</v>
      </c>
      <c r="Q960" s="22" t="s">
        <v>133</v>
      </c>
      <c r="R960" s="9" t="s">
        <v>1499</v>
      </c>
      <c r="S960" s="8" t="s">
        <v>1466</v>
      </c>
    </row>
    <row r="961" spans="1:19">
      <c r="A961" s="141" t="s">
        <v>1555</v>
      </c>
      <c r="B961" s="143" t="s">
        <v>1136</v>
      </c>
      <c r="C961" s="5" t="s">
        <v>1152</v>
      </c>
      <c r="D961" s="164">
        <f>$N$977-I961*($N$977-$N$946)</f>
        <v>449.5713725490196</v>
      </c>
      <c r="E961" s="164">
        <f>$N$977-O961*($N$977-$N$946)</f>
        <v>448.6103921568627</v>
      </c>
      <c r="F961" t="str">
        <f t="shared" si="56"/>
        <v>42.2 percent up in Katian international stage</v>
      </c>
      <c r="G961" t="str">
        <f t="shared" si="57"/>
        <v>54.9 percent up in Katian international stage</v>
      </c>
      <c r="I961" s="8">
        <v>0.421568627450982</v>
      </c>
      <c r="J961" s="160">
        <f t="shared" si="58"/>
        <v>42.2</v>
      </c>
      <c r="K961" s="9" t="s">
        <v>1003</v>
      </c>
      <c r="L961" s="5" t="s">
        <v>945</v>
      </c>
      <c r="M961" s="7" t="s">
        <v>945</v>
      </c>
      <c r="N961" s="93"/>
      <c r="O961" s="21">
        <v>0.54901960784314008</v>
      </c>
      <c r="P961" s="160">
        <f t="shared" si="59"/>
        <v>54.9</v>
      </c>
      <c r="Q961" s="22" t="s">
        <v>1003</v>
      </c>
      <c r="R961" s="9" t="s">
        <v>1500</v>
      </c>
      <c r="S961" s="8">
        <v>0.12745098039215735</v>
      </c>
    </row>
    <row r="962" spans="1:19">
      <c r="A962" s="141" t="s">
        <v>1555</v>
      </c>
      <c r="B962" s="142" t="s">
        <v>832</v>
      </c>
      <c r="C962" s="5" t="s">
        <v>16</v>
      </c>
      <c r="D962" s="164">
        <f>$N$977-I962*($N$977-$N$946)</f>
        <v>449.94098039215686</v>
      </c>
      <c r="E962" s="164">
        <f>$N$977-O962*($N$977-$N$946)</f>
        <v>447.7233333333333</v>
      </c>
      <c r="F962" t="str">
        <f t="shared" si="56"/>
        <v>37.3 percent up in Katian international stage</v>
      </c>
      <c r="G962" t="str">
        <f t="shared" si="57"/>
        <v>66.7 percent up in Katian international stage</v>
      </c>
      <c r="I962" s="8">
        <v>0.3725490196078447</v>
      </c>
      <c r="J962" s="160">
        <f t="shared" si="58"/>
        <v>37.299999999999997</v>
      </c>
      <c r="K962" s="9" t="s">
        <v>1003</v>
      </c>
      <c r="L962" s="5" t="s">
        <v>945</v>
      </c>
      <c r="M962" s="7" t="s">
        <v>945</v>
      </c>
      <c r="N962" s="93"/>
      <c r="O962" s="21">
        <v>0.66666666666666852</v>
      </c>
      <c r="P962" s="160">
        <f t="shared" si="59"/>
        <v>66.7</v>
      </c>
      <c r="Q962" s="22" t="s">
        <v>1003</v>
      </c>
      <c r="R962" s="9" t="s">
        <v>1500</v>
      </c>
      <c r="S962" s="8">
        <v>0.29411764705882526</v>
      </c>
    </row>
    <row r="963" spans="1:19">
      <c r="A963" s="141" t="s">
        <v>1555</v>
      </c>
      <c r="B963" s="144" t="s">
        <v>1471</v>
      </c>
      <c r="C963" s="5" t="s">
        <v>1089</v>
      </c>
      <c r="D963" s="164">
        <f>$N$977-I963*($N$977-$N$946)</f>
        <v>450.5138725490196</v>
      </c>
      <c r="E963" s="164">
        <f>$N$977-O963*($N$977-$N$946)</f>
        <v>448.29326862745097</v>
      </c>
      <c r="F963" t="str">
        <f t="shared" si="56"/>
        <v>29.7 percent up in Katian international stage</v>
      </c>
      <c r="G963" t="str">
        <f t="shared" si="57"/>
        <v>59.1 percent up in Katian international stage</v>
      </c>
      <c r="I963" s="8">
        <v>0.29656862745097845</v>
      </c>
      <c r="J963" s="160">
        <f t="shared" si="58"/>
        <v>29.7</v>
      </c>
      <c r="K963" s="9" t="s">
        <v>1003</v>
      </c>
      <c r="L963" s="5" t="s">
        <v>945</v>
      </c>
      <c r="M963" s="7" t="s">
        <v>945</v>
      </c>
      <c r="N963" s="93"/>
      <c r="O963" s="21">
        <v>0.59107843137254934</v>
      </c>
      <c r="P963" s="160">
        <f t="shared" si="59"/>
        <v>59.1</v>
      </c>
      <c r="Q963" s="22" t="s">
        <v>1003</v>
      </c>
      <c r="R963" s="9" t="s">
        <v>1500</v>
      </c>
      <c r="S963" s="8">
        <v>0.29450980392156706</v>
      </c>
    </row>
    <row r="964" spans="1:19">
      <c r="A964" s="141" t="s">
        <v>1555</v>
      </c>
      <c r="B964" s="143" t="s">
        <v>1153</v>
      </c>
      <c r="C964" s="5" t="s">
        <v>1201</v>
      </c>
      <c r="D964" s="164">
        <f>$N$977-I964*($N$977-$N$946)</f>
        <v>450.68019607843138</v>
      </c>
      <c r="E964" s="164">
        <f>$N$977-O964*($N$977-$N$946)</f>
        <v>446.61450980392152</v>
      </c>
      <c r="F964" t="str">
        <f t="shared" ref="F964:F1027" si="60">CONCATENATE(J964," percent up in ",K964," international stage")</f>
        <v>27.5 percent up in Katian international stage</v>
      </c>
      <c r="G964" t="str">
        <f t="shared" ref="G964:G1027" si="61">CONCATENATE(P964," percent up in ",Q964," international stage")</f>
        <v>81.4 percent up in Katian international stage</v>
      </c>
      <c r="I964" s="8">
        <v>0.27450980392157009</v>
      </c>
      <c r="J964" s="160">
        <f t="shared" ref="J964:J1027" si="62">ROUND(I964*100,1)</f>
        <v>27.5</v>
      </c>
      <c r="K964" s="9" t="s">
        <v>1003</v>
      </c>
      <c r="L964" s="5" t="s">
        <v>945</v>
      </c>
      <c r="M964" s="7" t="s">
        <v>945</v>
      </c>
      <c r="N964" s="93"/>
      <c r="O964" s="21">
        <v>0.81372549019608043</v>
      </c>
      <c r="P964" s="160">
        <f t="shared" ref="P964:P1027" si="63">ROUND(O964*100,1)</f>
        <v>81.400000000000006</v>
      </c>
      <c r="Q964" s="22" t="s">
        <v>1003</v>
      </c>
      <c r="R964" s="9" t="s">
        <v>1500</v>
      </c>
      <c r="S964" s="8">
        <v>0.53921568627450689</v>
      </c>
    </row>
    <row r="965" spans="1:19">
      <c r="A965" s="141" t="s">
        <v>1555</v>
      </c>
      <c r="B965" s="142" t="s">
        <v>727</v>
      </c>
      <c r="C965" s="5" t="s">
        <v>945</v>
      </c>
      <c r="D965" s="164">
        <f>$N$977-I965*($N$977-$N$946)</f>
        <v>450.68019607843138</v>
      </c>
      <c r="E965" s="164">
        <f>$N$977-O965*($N$977-$N$946)</f>
        <v>446.61450980392152</v>
      </c>
      <c r="F965" t="str">
        <f t="shared" si="60"/>
        <v>27.5 percent up in Katian international stage</v>
      </c>
      <c r="G965" t="str">
        <f t="shared" si="61"/>
        <v>81.4 percent up in Katian international stage</v>
      </c>
      <c r="I965" s="8">
        <v>0.27450980392157009</v>
      </c>
      <c r="J965" s="160">
        <f t="shared" si="62"/>
        <v>27.5</v>
      </c>
      <c r="K965" s="9" t="s">
        <v>1003</v>
      </c>
      <c r="L965" s="5" t="s">
        <v>945</v>
      </c>
      <c r="M965" s="7" t="s">
        <v>945</v>
      </c>
      <c r="N965" s="93"/>
      <c r="O965" s="21">
        <v>0.81372549019608043</v>
      </c>
      <c r="P965" s="160">
        <f t="shared" si="63"/>
        <v>81.400000000000006</v>
      </c>
      <c r="Q965" s="22" t="s">
        <v>1003</v>
      </c>
      <c r="R965" s="9" t="s">
        <v>1500</v>
      </c>
      <c r="S965" s="8">
        <v>0.53921568627450689</v>
      </c>
    </row>
    <row r="966" spans="1:19">
      <c r="A966" s="141" t="s">
        <v>1555</v>
      </c>
      <c r="B966" s="143" t="s">
        <v>1137</v>
      </c>
      <c r="C966" s="5" t="s">
        <v>1152</v>
      </c>
      <c r="D966" s="164">
        <f>$N$977-I966*($N$977-$N$946)</f>
        <v>450.68019607843138</v>
      </c>
      <c r="E966" s="164">
        <f>$N$977-O966*($N$977-$N$946)</f>
        <v>449.5713725490196</v>
      </c>
      <c r="F966" t="str">
        <f t="shared" si="60"/>
        <v>27.5 percent up in Katian international stage</v>
      </c>
      <c r="G966" t="str">
        <f t="shared" si="61"/>
        <v>42.2 percent up in Katian international stage</v>
      </c>
      <c r="I966" s="8">
        <v>0.27450980392157009</v>
      </c>
      <c r="J966" s="160">
        <f t="shared" si="62"/>
        <v>27.5</v>
      </c>
      <c r="K966" s="9" t="s">
        <v>1003</v>
      </c>
      <c r="L966" s="5" t="s">
        <v>945</v>
      </c>
      <c r="M966" s="7" t="s">
        <v>945</v>
      </c>
      <c r="N966" s="93"/>
      <c r="O966" s="21">
        <v>0.421568627450982</v>
      </c>
      <c r="P966" s="160">
        <f t="shared" si="63"/>
        <v>42.2</v>
      </c>
      <c r="Q966" s="22" t="s">
        <v>1003</v>
      </c>
      <c r="R966" s="9" t="s">
        <v>1500</v>
      </c>
      <c r="S966" s="8">
        <v>0.14705882352940897</v>
      </c>
    </row>
    <row r="967" spans="1:19">
      <c r="A967" s="141" t="s">
        <v>1555</v>
      </c>
      <c r="B967" s="142" t="s">
        <v>357</v>
      </c>
      <c r="C967" s="5" t="s">
        <v>945</v>
      </c>
      <c r="D967" s="164">
        <f>$N$977-I967*($N$977-$N$946)</f>
        <v>450.68019607843138</v>
      </c>
      <c r="E967" s="164">
        <f>$N$977-O967*($N$977-$N$946)</f>
        <v>447.7233333333333</v>
      </c>
      <c r="F967" t="str">
        <f t="shared" si="60"/>
        <v>27.5 percent up in Katian international stage</v>
      </c>
      <c r="G967" t="str">
        <f t="shared" si="61"/>
        <v>66.7 percent up in Katian international stage</v>
      </c>
      <c r="I967" s="8">
        <v>0.27450980392157009</v>
      </c>
      <c r="J967" s="160">
        <f t="shared" si="62"/>
        <v>27.5</v>
      </c>
      <c r="K967" s="9" t="s">
        <v>1003</v>
      </c>
      <c r="L967" s="5" t="s">
        <v>945</v>
      </c>
      <c r="M967" s="7" t="s">
        <v>945</v>
      </c>
      <c r="N967" s="93"/>
      <c r="O967" s="21">
        <v>0.66666666666666852</v>
      </c>
      <c r="P967" s="160">
        <f t="shared" si="63"/>
        <v>66.7</v>
      </c>
      <c r="Q967" s="22" t="s">
        <v>1003</v>
      </c>
      <c r="R967" s="9" t="s">
        <v>1500</v>
      </c>
      <c r="S967" s="8">
        <v>0.39215686274509792</v>
      </c>
    </row>
    <row r="968" spans="1:19">
      <c r="A968" s="141" t="s">
        <v>1555</v>
      </c>
      <c r="B968" s="142" t="s">
        <v>266</v>
      </c>
      <c r="C968" s="5" t="s">
        <v>945</v>
      </c>
      <c r="D968" s="164">
        <f>$N$977-I968*($N$977-$N$946)</f>
        <v>451.41941176470584</v>
      </c>
      <c r="E968" s="164">
        <f>$N$977-O968*($N$977-$N$946)</f>
        <v>450.68019607843138</v>
      </c>
      <c r="F968" t="str">
        <f t="shared" si="60"/>
        <v>17.6 percent up in Katian international stage</v>
      </c>
      <c r="G968" t="str">
        <f t="shared" si="61"/>
        <v>27.5 percent up in Katian international stage</v>
      </c>
      <c r="I968" s="8">
        <v>0.17647058823529538</v>
      </c>
      <c r="J968" s="160">
        <f t="shared" si="62"/>
        <v>17.600000000000001</v>
      </c>
      <c r="K968" s="9" t="s">
        <v>1003</v>
      </c>
      <c r="L968" s="5" t="s">
        <v>945</v>
      </c>
      <c r="M968" s="7" t="s">
        <v>945</v>
      </c>
      <c r="N968" s="93"/>
      <c r="O968" s="21">
        <v>0.27450980392157004</v>
      </c>
      <c r="P968" s="160">
        <f t="shared" si="63"/>
        <v>27.5</v>
      </c>
      <c r="Q968" s="22" t="s">
        <v>1003</v>
      </c>
      <c r="R968" s="9" t="s">
        <v>1500</v>
      </c>
      <c r="S968" s="8">
        <v>9.8039215686279935E-2</v>
      </c>
    </row>
    <row r="969" spans="1:19">
      <c r="A969" s="141" t="s">
        <v>1555</v>
      </c>
      <c r="B969" s="142" t="s">
        <v>611</v>
      </c>
      <c r="C969" s="5" t="s">
        <v>945</v>
      </c>
      <c r="D969" s="164">
        <f>$N$977-I969*($N$977-$N$946)</f>
        <v>451.41941176470584</v>
      </c>
      <c r="E969" s="164">
        <f>$N$977-O969*($N$977-$N$946)</f>
        <v>447.7233333333333</v>
      </c>
      <c r="F969" t="str">
        <f t="shared" si="60"/>
        <v>17.6 percent up in Katian international stage</v>
      </c>
      <c r="G969" t="str">
        <f t="shared" si="61"/>
        <v>66.7 percent up in Katian international stage</v>
      </c>
      <c r="I969" s="8">
        <v>0.17647058823529538</v>
      </c>
      <c r="J969" s="160">
        <f t="shared" si="62"/>
        <v>17.600000000000001</v>
      </c>
      <c r="K969" s="9" t="s">
        <v>1003</v>
      </c>
      <c r="L969" s="5" t="s">
        <v>945</v>
      </c>
      <c r="M969" s="7" t="s">
        <v>945</v>
      </c>
      <c r="N969" s="93"/>
      <c r="O969" s="21">
        <v>0.66666666666666852</v>
      </c>
      <c r="P969" s="160">
        <f t="shared" si="63"/>
        <v>66.7</v>
      </c>
      <c r="Q969" s="22" t="s">
        <v>1003</v>
      </c>
      <c r="R969" s="9" t="s">
        <v>1500</v>
      </c>
      <c r="S969" s="8">
        <v>0.49019607843137786</v>
      </c>
    </row>
    <row r="970" spans="1:19">
      <c r="A970" s="141" t="s">
        <v>1555</v>
      </c>
      <c r="B970" s="142" t="s">
        <v>704</v>
      </c>
      <c r="C970" s="5" t="s">
        <v>20</v>
      </c>
      <c r="D970" s="164">
        <f>$N$977-I970*($N$977-$N$946)</f>
        <v>451.7890196078431</v>
      </c>
      <c r="E970" s="164">
        <f>$N$977-O970*($N$977-$N$946)</f>
        <v>447.7233333333333</v>
      </c>
      <c r="F970" t="str">
        <f t="shared" si="60"/>
        <v>12.7 percent up in Katian international stage</v>
      </c>
      <c r="G970" t="str">
        <f t="shared" si="61"/>
        <v>66.7 percent up in Katian international stage</v>
      </c>
      <c r="I970" s="8">
        <v>0.12745098039215808</v>
      </c>
      <c r="J970" s="160">
        <f t="shared" si="62"/>
        <v>12.7</v>
      </c>
      <c r="K970" s="9" t="s">
        <v>1003</v>
      </c>
      <c r="L970" s="5" t="s">
        <v>945</v>
      </c>
      <c r="M970" s="7" t="s">
        <v>945</v>
      </c>
      <c r="N970" s="93"/>
      <c r="O970" s="21">
        <v>0.66666666666666852</v>
      </c>
      <c r="P970" s="160">
        <f t="shared" si="63"/>
        <v>66.7</v>
      </c>
      <c r="Q970" s="22" t="s">
        <v>1003</v>
      </c>
      <c r="R970" s="9" t="s">
        <v>1500</v>
      </c>
      <c r="S970" s="8">
        <v>0.53921568627451422</v>
      </c>
    </row>
    <row r="971" spans="1:19">
      <c r="A971" s="141" t="s">
        <v>1555</v>
      </c>
      <c r="B971" s="143" t="s">
        <v>1138</v>
      </c>
      <c r="C971" s="5" t="s">
        <v>1152</v>
      </c>
      <c r="D971" s="164">
        <f>$N$977-I971*($N$977-$N$946)</f>
        <v>451.93686274509804</v>
      </c>
      <c r="E971" s="164">
        <f>$N$977-O971*($N$977-$N$946)</f>
        <v>450.68019607843138</v>
      </c>
      <c r="F971" t="str">
        <f t="shared" si="60"/>
        <v>10.8 percent up in Katian international stage</v>
      </c>
      <c r="G971" t="str">
        <f t="shared" si="61"/>
        <v>27.5 percent up in Katian international stage</v>
      </c>
      <c r="I971" s="8">
        <v>0.10784313725490435</v>
      </c>
      <c r="J971" s="160">
        <f t="shared" si="62"/>
        <v>10.8</v>
      </c>
      <c r="K971" s="9" t="s">
        <v>1003</v>
      </c>
      <c r="L971" s="5" t="s">
        <v>945</v>
      </c>
      <c r="M971" s="7" t="s">
        <v>945</v>
      </c>
      <c r="N971" s="93"/>
      <c r="O971" s="21">
        <v>0.27450980392157004</v>
      </c>
      <c r="P971" s="160">
        <f t="shared" si="63"/>
        <v>27.5</v>
      </c>
      <c r="Q971" s="22" t="s">
        <v>1003</v>
      </c>
      <c r="R971" s="9" t="s">
        <v>1500</v>
      </c>
      <c r="S971" s="8">
        <v>0.16666666666666788</v>
      </c>
    </row>
    <row r="972" spans="1:19">
      <c r="A972" s="141" t="s">
        <v>1555</v>
      </c>
      <c r="B972" s="142" t="s">
        <v>552</v>
      </c>
      <c r="C972" s="5" t="s">
        <v>16</v>
      </c>
      <c r="D972" s="164">
        <f>$N$977-I972*($N$977-$N$946)</f>
        <v>452.15862745098036</v>
      </c>
      <c r="E972" s="164">
        <f>$N$977-O972*($N$977-$N$946)</f>
        <v>449.94098039215686</v>
      </c>
      <c r="F972" t="str">
        <f t="shared" si="60"/>
        <v>7.8 percent up in Katian international stage</v>
      </c>
      <c r="G972" t="str">
        <f t="shared" si="61"/>
        <v>37.3 percent up in Katian international stage</v>
      </c>
      <c r="I972" s="8">
        <v>7.8431372549020772E-2</v>
      </c>
      <c r="J972" s="160">
        <f t="shared" si="62"/>
        <v>7.8</v>
      </c>
      <c r="K972" s="9" t="s">
        <v>1003</v>
      </c>
      <c r="L972" s="5" t="s">
        <v>945</v>
      </c>
      <c r="M972" s="7" t="s">
        <v>945</v>
      </c>
      <c r="N972" s="93"/>
      <c r="O972" s="21">
        <v>0.37254901960784464</v>
      </c>
      <c r="P972" s="160">
        <f t="shared" si="63"/>
        <v>37.299999999999997</v>
      </c>
      <c r="Q972" s="22" t="s">
        <v>1003</v>
      </c>
      <c r="R972" s="9" t="s">
        <v>1500</v>
      </c>
      <c r="S972" s="8">
        <v>0.29411764705882526</v>
      </c>
    </row>
    <row r="973" spans="1:19">
      <c r="A973" s="141" t="s">
        <v>1555</v>
      </c>
      <c r="B973" s="142" t="s">
        <v>640</v>
      </c>
      <c r="C973" s="5" t="s">
        <v>945</v>
      </c>
      <c r="D973" s="164">
        <f>$N$977-I973*($N$977-$N$946)</f>
        <v>452.15862745098036</v>
      </c>
      <c r="E973" s="164">
        <f>$N$977-O973*($N$977-$N$946)</f>
        <v>449.94098039215686</v>
      </c>
      <c r="F973" t="str">
        <f t="shared" si="60"/>
        <v>7.8 percent up in Katian international stage</v>
      </c>
      <c r="G973" t="str">
        <f t="shared" si="61"/>
        <v>37.3 percent up in Katian international stage</v>
      </c>
      <c r="I973" s="8">
        <v>7.8431372549020772E-2</v>
      </c>
      <c r="J973" s="160">
        <f t="shared" si="62"/>
        <v>7.8</v>
      </c>
      <c r="K973" s="9" t="s">
        <v>1003</v>
      </c>
      <c r="L973" s="5" t="s">
        <v>945</v>
      </c>
      <c r="M973" s="7" t="s">
        <v>945</v>
      </c>
      <c r="N973" s="93"/>
      <c r="O973" s="21">
        <v>0.37254901960784464</v>
      </c>
      <c r="P973" s="160">
        <f t="shared" si="63"/>
        <v>37.299999999999997</v>
      </c>
      <c r="Q973" s="22" t="s">
        <v>1003</v>
      </c>
      <c r="R973" s="9" t="s">
        <v>1500</v>
      </c>
      <c r="S973" s="8">
        <v>0.29411764705882526</v>
      </c>
    </row>
    <row r="974" spans="1:19">
      <c r="A974" s="141" t="s">
        <v>1555</v>
      </c>
      <c r="B974" s="142" t="s">
        <v>337</v>
      </c>
      <c r="C974" s="5" t="s">
        <v>945</v>
      </c>
      <c r="D974" s="164">
        <f>$N$977-I974*($N$977-$N$946)</f>
        <v>452.15862745098036</v>
      </c>
      <c r="E974" s="164">
        <f>$N$977-O974*($N$977-$N$946)</f>
        <v>451.41941176470584</v>
      </c>
      <c r="F974" t="str">
        <f t="shared" si="60"/>
        <v>7.8 percent up in Katian international stage</v>
      </c>
      <c r="G974" t="str">
        <f t="shared" si="61"/>
        <v>17.6 percent up in Katian international stage</v>
      </c>
      <c r="I974" s="8">
        <v>7.8431372549020772E-2</v>
      </c>
      <c r="J974" s="160">
        <f t="shared" si="62"/>
        <v>7.8</v>
      </c>
      <c r="K974" s="9" t="s">
        <v>1003</v>
      </c>
      <c r="L974" s="5" t="s">
        <v>945</v>
      </c>
      <c r="M974" s="7" t="s">
        <v>945</v>
      </c>
      <c r="N974" s="93"/>
      <c r="O974" s="21">
        <v>0.17647058823529543</v>
      </c>
      <c r="P974" s="160">
        <f t="shared" si="63"/>
        <v>17.600000000000001</v>
      </c>
      <c r="Q974" s="22" t="s">
        <v>1003</v>
      </c>
      <c r="R974" s="9" t="s">
        <v>1500</v>
      </c>
      <c r="S974" s="8">
        <v>9.8039215686272649E-2</v>
      </c>
    </row>
    <row r="975" spans="1:19">
      <c r="A975" s="141" t="s">
        <v>1555</v>
      </c>
      <c r="B975" s="143" t="s">
        <v>1139</v>
      </c>
      <c r="C975" s="5" t="s">
        <v>1152</v>
      </c>
      <c r="D975" s="164">
        <f>$N$977-I975*($N$977-$N$946)</f>
        <v>452.75</v>
      </c>
      <c r="E975" s="164">
        <f>$N$977-O975*($N$977-$N$946)</f>
        <v>451.93686274509804</v>
      </c>
      <c r="F975" t="str">
        <f t="shared" si="60"/>
        <v>0 percent up in Katian international stage</v>
      </c>
      <c r="G975" t="str">
        <f t="shared" si="61"/>
        <v>10.8 percent up in Katian international stage</v>
      </c>
      <c r="I975" s="8">
        <v>0</v>
      </c>
      <c r="J975" s="160">
        <f t="shared" si="62"/>
        <v>0</v>
      </c>
      <c r="K975" s="9" t="s">
        <v>1003</v>
      </c>
      <c r="L975" s="5" t="s">
        <v>945</v>
      </c>
      <c r="M975" s="7" t="s">
        <v>945</v>
      </c>
      <c r="N975" s="93"/>
      <c r="O975" s="21">
        <v>0.10784313725490431</v>
      </c>
      <c r="P975" s="160">
        <f t="shared" si="63"/>
        <v>10.8</v>
      </c>
      <c r="Q975" s="22" t="s">
        <v>1003</v>
      </c>
      <c r="R975" s="9" t="s">
        <v>1501</v>
      </c>
      <c r="S975" s="8" t="s">
        <v>1466</v>
      </c>
    </row>
    <row r="976" spans="1:19">
      <c r="A976" s="141" t="s">
        <v>1555</v>
      </c>
      <c r="B976" s="142" t="s">
        <v>940</v>
      </c>
      <c r="C976" s="5" t="s">
        <v>945</v>
      </c>
      <c r="D976" s="164">
        <f>$N$977-I976*($N$977-$N$946)</f>
        <v>452.75</v>
      </c>
      <c r="E976" s="164">
        <f>$N$977-O976*($N$977-$N$946)</f>
        <v>445.21</v>
      </c>
      <c r="F976" t="str">
        <f t="shared" si="60"/>
        <v>0 percent up in Katian international stage</v>
      </c>
      <c r="G976" t="str">
        <f t="shared" si="61"/>
        <v>100 percent up in Katian international stage</v>
      </c>
      <c r="I976" s="8">
        <v>0</v>
      </c>
      <c r="J976" s="160">
        <f t="shared" si="62"/>
        <v>0</v>
      </c>
      <c r="K976" s="9" t="s">
        <v>1003</v>
      </c>
      <c r="L976" s="5" t="s">
        <v>945</v>
      </c>
      <c r="M976" s="7" t="s">
        <v>945</v>
      </c>
      <c r="N976" s="93"/>
      <c r="O976" s="21">
        <v>1</v>
      </c>
      <c r="P976" s="160">
        <f t="shared" si="63"/>
        <v>100</v>
      </c>
      <c r="Q976" s="22" t="s">
        <v>1003</v>
      </c>
      <c r="R976" s="9" t="s">
        <v>1498</v>
      </c>
      <c r="S976" s="8" t="s">
        <v>1466</v>
      </c>
    </row>
    <row r="977" spans="1:19">
      <c r="A977" s="141" t="s">
        <v>1555</v>
      </c>
      <c r="B977" s="142" t="s">
        <v>1003</v>
      </c>
      <c r="C977" s="5" t="s">
        <v>945</v>
      </c>
      <c r="D977" s="164">
        <f>$N$977-I977*($N$977-$N$946)</f>
        <v>452.75</v>
      </c>
      <c r="E977" s="164">
        <f>$N$977-O977*($N$977-$N$946)</f>
        <v>445.21</v>
      </c>
      <c r="F977" t="str">
        <f t="shared" si="60"/>
        <v>0 percent up in Katian international stage</v>
      </c>
      <c r="G977" t="str">
        <f t="shared" si="61"/>
        <v>100 percent up in Katian international stage</v>
      </c>
      <c r="I977" s="8">
        <v>0</v>
      </c>
      <c r="J977" s="160">
        <f t="shared" si="62"/>
        <v>0</v>
      </c>
      <c r="K977" s="9" t="s">
        <v>1003</v>
      </c>
      <c r="L977" s="5" t="s">
        <v>1505</v>
      </c>
      <c r="M977" s="7" t="s">
        <v>976</v>
      </c>
      <c r="N977" s="94">
        <f>Master_Chronostrat!I147</f>
        <v>452.75</v>
      </c>
      <c r="O977" s="21">
        <v>1</v>
      </c>
      <c r="P977" s="160">
        <f t="shared" si="63"/>
        <v>100</v>
      </c>
      <c r="Q977" s="22" t="s">
        <v>1003</v>
      </c>
      <c r="R977" s="9" t="s">
        <v>1505</v>
      </c>
      <c r="S977" s="8" t="s">
        <v>1466</v>
      </c>
    </row>
    <row r="978" spans="1:19">
      <c r="A978" s="141" t="s">
        <v>1555</v>
      </c>
      <c r="B978" s="142" t="s">
        <v>609</v>
      </c>
      <c r="C978" s="5" t="s">
        <v>17</v>
      </c>
      <c r="D978" s="164">
        <f>$N$1012-I978*($N$1012-$N$977)</f>
        <v>452.96283137254903</v>
      </c>
      <c r="E978" s="164">
        <f>$N$977-O978*($N$977-$N$946)</f>
        <v>448.46254901960782</v>
      </c>
      <c r="F978" t="str">
        <f t="shared" si="60"/>
        <v>96.1 percent up in Sandbian international stage</v>
      </c>
      <c r="G978" t="str">
        <f t="shared" si="61"/>
        <v>56.9 percent up in Katian international stage</v>
      </c>
      <c r="I978" s="8">
        <v>0.96078431372549211</v>
      </c>
      <c r="J978" s="160">
        <f t="shared" si="62"/>
        <v>96.1</v>
      </c>
      <c r="K978" s="9" t="s">
        <v>1004</v>
      </c>
      <c r="L978" s="5" t="s">
        <v>945</v>
      </c>
      <c r="M978" s="7" t="s">
        <v>945</v>
      </c>
      <c r="N978" s="93"/>
      <c r="O978" s="21">
        <v>0.56862745098039391</v>
      </c>
      <c r="P978" s="160">
        <f t="shared" si="63"/>
        <v>56.9</v>
      </c>
      <c r="Q978" s="22" t="s">
        <v>1003</v>
      </c>
      <c r="R978" s="9" t="s">
        <v>1499</v>
      </c>
      <c r="S978" s="8" t="s">
        <v>1466</v>
      </c>
    </row>
    <row r="979" spans="1:19">
      <c r="A979" s="141" t="s">
        <v>1555</v>
      </c>
      <c r="B979" s="143" t="s">
        <v>1154</v>
      </c>
      <c r="C979" s="5" t="s">
        <v>18</v>
      </c>
      <c r="D979" s="164">
        <f>$N$1012-I979*($N$1012-$N$977)</f>
        <v>453.49490980392159</v>
      </c>
      <c r="E979" s="164">
        <f>$N$977-O979*($N$977-$N$946)</f>
        <v>451.04980392156864</v>
      </c>
      <c r="F979" t="str">
        <f t="shared" si="60"/>
        <v>86.3 percent up in Sandbian international stage</v>
      </c>
      <c r="G979" t="str">
        <f t="shared" si="61"/>
        <v>22.5 percent up in Katian international stage</v>
      </c>
      <c r="I979" s="8">
        <v>0.86274509803921706</v>
      </c>
      <c r="J979" s="160">
        <f t="shared" si="62"/>
        <v>86.3</v>
      </c>
      <c r="K979" s="9" t="s">
        <v>1004</v>
      </c>
      <c r="L979" s="5" t="s">
        <v>945</v>
      </c>
      <c r="M979" s="7" t="s">
        <v>945</v>
      </c>
      <c r="N979" s="93"/>
      <c r="O979" s="21">
        <v>0.22549019607843274</v>
      </c>
      <c r="P979" s="160">
        <f t="shared" si="63"/>
        <v>22.5</v>
      </c>
      <c r="Q979" s="22" t="s">
        <v>1003</v>
      </c>
      <c r="R979" s="9" t="s">
        <v>1499</v>
      </c>
      <c r="S979" s="8" t="s">
        <v>1466</v>
      </c>
    </row>
    <row r="980" spans="1:19">
      <c r="A980" s="141" t="s">
        <v>1555</v>
      </c>
      <c r="B980" s="143" t="s">
        <v>1140</v>
      </c>
      <c r="C980" s="5" t="s">
        <v>1152</v>
      </c>
      <c r="D980" s="164">
        <f>$N$1012-I980*($N$1012-$N$977)</f>
        <v>453.49490980392159</v>
      </c>
      <c r="E980" s="164">
        <f>$N$1012-O980*($N$1012-$N$977)</f>
        <v>452.75</v>
      </c>
      <c r="F980" t="str">
        <f t="shared" si="60"/>
        <v>86.3 percent up in Sandbian international stage</v>
      </c>
      <c r="G980" t="str">
        <f t="shared" si="61"/>
        <v>100 percent up in Sandbian international stage</v>
      </c>
      <c r="I980" s="8">
        <v>0.86274509803921706</v>
      </c>
      <c r="J980" s="160">
        <f t="shared" si="62"/>
        <v>86.3</v>
      </c>
      <c r="K980" s="9" t="s">
        <v>1004</v>
      </c>
      <c r="L980" s="5" t="s">
        <v>945</v>
      </c>
      <c r="M980" s="7" t="s">
        <v>945</v>
      </c>
      <c r="N980" s="93"/>
      <c r="O980" s="21">
        <v>1</v>
      </c>
      <c r="P980" s="160">
        <f t="shared" si="63"/>
        <v>100</v>
      </c>
      <c r="Q980" s="22" t="s">
        <v>1004</v>
      </c>
      <c r="R980" s="9" t="s">
        <v>1502</v>
      </c>
      <c r="S980" s="8" t="s">
        <v>1466</v>
      </c>
    </row>
    <row r="981" spans="1:19">
      <c r="A981" s="141" t="s">
        <v>1555</v>
      </c>
      <c r="B981" s="142" t="s">
        <v>334</v>
      </c>
      <c r="C981" s="5" t="s">
        <v>945</v>
      </c>
      <c r="D981" s="164">
        <f>$N$1012-I981*($N$1012-$N$977)</f>
        <v>454.02698823529414</v>
      </c>
      <c r="E981" s="164">
        <f>$N$977-O981*($N$977-$N$946)</f>
        <v>452.15862745098036</v>
      </c>
      <c r="F981" t="str">
        <f t="shared" si="60"/>
        <v>76.5 percent up in Sandbian international stage</v>
      </c>
      <c r="G981" t="str">
        <f t="shared" si="61"/>
        <v>7.8 percent up in Katian international stage</v>
      </c>
      <c r="I981" s="8">
        <v>0.76470588235294179</v>
      </c>
      <c r="J981" s="160">
        <f t="shared" si="62"/>
        <v>76.5</v>
      </c>
      <c r="K981" s="9" t="s">
        <v>1004</v>
      </c>
      <c r="L981" s="5" t="s">
        <v>945</v>
      </c>
      <c r="M981" s="7" t="s">
        <v>945</v>
      </c>
      <c r="N981" s="93"/>
      <c r="O981" s="21">
        <v>7.8431372549020814E-2</v>
      </c>
      <c r="P981" s="160">
        <f t="shared" si="63"/>
        <v>7.8</v>
      </c>
      <c r="Q981" s="22" t="s">
        <v>1003</v>
      </c>
      <c r="R981" s="9" t="s">
        <v>1499</v>
      </c>
      <c r="S981" s="8" t="s">
        <v>1466</v>
      </c>
    </row>
    <row r="982" spans="1:19">
      <c r="A982" s="141" t="s">
        <v>1555</v>
      </c>
      <c r="B982" s="142" t="s">
        <v>820</v>
      </c>
      <c r="C982" s="5" t="s">
        <v>945</v>
      </c>
      <c r="D982" s="164">
        <f>$N$1012-I982*($N$1012-$N$977)</f>
        <v>454.02698823529414</v>
      </c>
      <c r="E982" s="164">
        <f>$N$977-O982*($N$977-$N$946)</f>
        <v>451.41941176470584</v>
      </c>
      <c r="F982" t="str">
        <f t="shared" si="60"/>
        <v>76.5 percent up in Sandbian international stage</v>
      </c>
      <c r="G982" t="str">
        <f t="shared" si="61"/>
        <v>17.6 percent up in Katian international stage</v>
      </c>
      <c r="I982" s="8">
        <v>0.76470588235294179</v>
      </c>
      <c r="J982" s="160">
        <f t="shared" si="62"/>
        <v>76.5</v>
      </c>
      <c r="K982" s="9" t="s">
        <v>1004</v>
      </c>
      <c r="L982" s="5" t="s">
        <v>945</v>
      </c>
      <c r="M982" s="7" t="s">
        <v>945</v>
      </c>
      <c r="N982" s="93"/>
      <c r="O982" s="21">
        <v>0.17647058823529543</v>
      </c>
      <c r="P982" s="160">
        <f t="shared" si="63"/>
        <v>17.600000000000001</v>
      </c>
      <c r="Q982" s="22" t="s">
        <v>1003</v>
      </c>
      <c r="R982" s="9" t="s">
        <v>1499</v>
      </c>
      <c r="S982" s="8" t="s">
        <v>1466</v>
      </c>
    </row>
    <row r="983" spans="1:19">
      <c r="A983" s="141" t="s">
        <v>1555</v>
      </c>
      <c r="B983" s="144" t="s">
        <v>1472</v>
      </c>
      <c r="C983" s="5" t="s">
        <v>1089</v>
      </c>
      <c r="D983" s="164">
        <f>$N$1012-I983*($N$1012-$N$977)</f>
        <v>454.25152533333329</v>
      </c>
      <c r="E983" s="164">
        <f>$N$977-O983*($N$977-$N$946)</f>
        <v>450.5138725490196</v>
      </c>
      <c r="F983" t="str">
        <f t="shared" si="60"/>
        <v>72.3 percent up in Sandbian international stage</v>
      </c>
      <c r="G983" t="str">
        <f t="shared" si="61"/>
        <v>29.7 percent up in Katian international stage</v>
      </c>
      <c r="I983" s="8">
        <v>0.72333333333334238</v>
      </c>
      <c r="J983" s="160">
        <f t="shared" si="62"/>
        <v>72.3</v>
      </c>
      <c r="K983" s="9" t="s">
        <v>1004</v>
      </c>
      <c r="L983" s="5" t="s">
        <v>945</v>
      </c>
      <c r="M983" s="7" t="s">
        <v>945</v>
      </c>
      <c r="N983" s="93"/>
      <c r="O983" s="21">
        <v>0.29656862745097851</v>
      </c>
      <c r="P983" s="160">
        <f t="shared" si="63"/>
        <v>29.7</v>
      </c>
      <c r="Q983" s="22" t="s">
        <v>1003</v>
      </c>
      <c r="R983" s="9" t="s">
        <v>1499</v>
      </c>
      <c r="S983" s="8" t="s">
        <v>1466</v>
      </c>
    </row>
    <row r="984" spans="1:19">
      <c r="A984" s="141" t="s">
        <v>1555</v>
      </c>
      <c r="B984" s="143" t="s">
        <v>1130</v>
      </c>
      <c r="C984" s="5" t="s">
        <v>1131</v>
      </c>
      <c r="D984" s="164">
        <f>$N$1012-I984*($N$1012-$N$977)</f>
        <v>454.77189803921567</v>
      </c>
      <c r="E984" s="164">
        <f>$N$977-O984*($N$977-$N$946)</f>
        <v>452.3064705882353</v>
      </c>
      <c r="F984" t="str">
        <f t="shared" si="60"/>
        <v>62.7 percent up in Sandbian international stage</v>
      </c>
      <c r="G984" t="str">
        <f t="shared" si="61"/>
        <v>5.9 percent up in Katian international stage</v>
      </c>
      <c r="I984" s="8">
        <v>0.62745098039215885</v>
      </c>
      <c r="J984" s="160">
        <f t="shared" si="62"/>
        <v>62.7</v>
      </c>
      <c r="K984" s="9" t="s">
        <v>1004</v>
      </c>
      <c r="L984" s="5" t="s">
        <v>945</v>
      </c>
      <c r="M984" s="7" t="s">
        <v>945</v>
      </c>
      <c r="N984" s="93"/>
      <c r="O984" s="21">
        <v>5.8823529411767002E-2</v>
      </c>
      <c r="P984" s="160">
        <f t="shared" si="63"/>
        <v>5.9</v>
      </c>
      <c r="Q984" s="22" t="s">
        <v>1003</v>
      </c>
      <c r="R984" s="9" t="s">
        <v>1499</v>
      </c>
      <c r="S984" s="8" t="s">
        <v>1466</v>
      </c>
    </row>
    <row r="985" spans="1:19">
      <c r="A985" s="141" t="s">
        <v>1555</v>
      </c>
      <c r="B985" s="142" t="s">
        <v>531</v>
      </c>
      <c r="C985" s="5" t="s">
        <v>16</v>
      </c>
      <c r="D985" s="164">
        <f>$N$1012-I985*($N$1012-$N$977)</f>
        <v>454.77189803921567</v>
      </c>
      <c r="E985" s="164">
        <f>$N$977-O985*($N$977-$N$946)</f>
        <v>452.3064705882353</v>
      </c>
      <c r="F985" t="str">
        <f t="shared" si="60"/>
        <v>62.7 percent up in Sandbian international stage</v>
      </c>
      <c r="G985" t="str">
        <f t="shared" si="61"/>
        <v>5.9 percent up in Katian international stage</v>
      </c>
      <c r="I985" s="8">
        <v>0.62745098039215885</v>
      </c>
      <c r="J985" s="160">
        <f t="shared" si="62"/>
        <v>62.7</v>
      </c>
      <c r="K985" s="9" t="s">
        <v>1004</v>
      </c>
      <c r="L985" s="5" t="s">
        <v>945</v>
      </c>
      <c r="M985" s="7" t="s">
        <v>945</v>
      </c>
      <c r="N985" s="93"/>
      <c r="O985" s="21">
        <v>5.8823529411767002E-2</v>
      </c>
      <c r="P985" s="160">
        <f t="shared" si="63"/>
        <v>5.9</v>
      </c>
      <c r="Q985" s="22" t="s">
        <v>1003</v>
      </c>
      <c r="R985" s="9" t="s">
        <v>1499</v>
      </c>
      <c r="S985" s="8" t="s">
        <v>1466</v>
      </c>
    </row>
    <row r="986" spans="1:19">
      <c r="A986" s="141" t="s">
        <v>1555</v>
      </c>
      <c r="B986" s="143" t="s">
        <v>1141</v>
      </c>
      <c r="C986" s="5" t="s">
        <v>1152</v>
      </c>
      <c r="D986" s="164">
        <f>$N$1012-I986*($N$1012-$N$977)</f>
        <v>455.09114509803925</v>
      </c>
      <c r="E986" s="164">
        <f>$N$1012-O986*($N$1012-$N$977)</f>
        <v>453.49490980392159</v>
      </c>
      <c r="F986" t="str">
        <f t="shared" si="60"/>
        <v>56.9 percent up in Sandbian international stage</v>
      </c>
      <c r="G986" t="str">
        <f t="shared" si="61"/>
        <v>86.3 percent up in Sandbian international stage</v>
      </c>
      <c r="I986" s="8">
        <v>0.56862745098039147</v>
      </c>
      <c r="J986" s="160">
        <f t="shared" si="62"/>
        <v>56.9</v>
      </c>
      <c r="K986" s="9" t="s">
        <v>1004</v>
      </c>
      <c r="L986" s="5" t="s">
        <v>945</v>
      </c>
      <c r="M986" s="7" t="s">
        <v>945</v>
      </c>
      <c r="N986" s="93"/>
      <c r="O986" s="21">
        <v>0.86274509803921695</v>
      </c>
      <c r="P986" s="160">
        <f t="shared" si="63"/>
        <v>86.3</v>
      </c>
      <c r="Q986" s="22" t="s">
        <v>1004</v>
      </c>
      <c r="R986" s="9" t="s">
        <v>1500</v>
      </c>
      <c r="S986" s="8">
        <v>0.29411764705882043</v>
      </c>
    </row>
    <row r="987" spans="1:19">
      <c r="A987" s="141" t="s">
        <v>1555</v>
      </c>
      <c r="B987" s="145" t="s">
        <v>1199</v>
      </c>
      <c r="C987" s="5" t="s">
        <v>1201</v>
      </c>
      <c r="D987" s="164">
        <f>$N$1012-I987*($N$1012-$N$977)</f>
        <v>455.09114509803925</v>
      </c>
      <c r="E987" s="164">
        <f>$N$1012-O987*($N$1012-$N$977)</f>
        <v>454.02698823529414</v>
      </c>
      <c r="F987" t="str">
        <f t="shared" si="60"/>
        <v>56.9 percent up in Sandbian international stage</v>
      </c>
      <c r="G987" t="str">
        <f t="shared" si="61"/>
        <v>76.5 percent up in Sandbian international stage</v>
      </c>
      <c r="I987" s="8">
        <v>0.56862745098039147</v>
      </c>
      <c r="J987" s="160">
        <f t="shared" si="62"/>
        <v>56.9</v>
      </c>
      <c r="K987" s="9" t="s">
        <v>1004</v>
      </c>
      <c r="L987" s="5" t="s">
        <v>945</v>
      </c>
      <c r="M987" s="7" t="s">
        <v>945</v>
      </c>
      <c r="N987" s="93"/>
      <c r="O987" s="21">
        <v>0.76470588235294179</v>
      </c>
      <c r="P987" s="160">
        <f t="shared" si="63"/>
        <v>76.5</v>
      </c>
      <c r="Q987" s="22" t="s">
        <v>1004</v>
      </c>
      <c r="R987" s="9" t="s">
        <v>1500</v>
      </c>
      <c r="S987" s="8">
        <v>0.19607843137255046</v>
      </c>
    </row>
    <row r="988" spans="1:19">
      <c r="A988" s="141" t="s">
        <v>1555</v>
      </c>
      <c r="B988" s="142" t="s">
        <v>691</v>
      </c>
      <c r="C988" s="5" t="s">
        <v>945</v>
      </c>
      <c r="D988" s="164">
        <f>$N$1012-I988*($N$1012-$N$977)</f>
        <v>455.09114509803925</v>
      </c>
      <c r="E988" s="164">
        <f>$N$1012-O988*($N$1012-$N$977)</f>
        <v>454.02698823529414</v>
      </c>
      <c r="F988" t="str">
        <f t="shared" si="60"/>
        <v>56.9 percent up in Sandbian international stage</v>
      </c>
      <c r="G988" t="str">
        <f t="shared" si="61"/>
        <v>76.5 percent up in Sandbian international stage</v>
      </c>
      <c r="I988" s="8">
        <v>0.56862745098039147</v>
      </c>
      <c r="J988" s="160">
        <f t="shared" si="62"/>
        <v>56.9</v>
      </c>
      <c r="K988" s="9" t="s">
        <v>1004</v>
      </c>
      <c r="L988" s="5" t="s">
        <v>945</v>
      </c>
      <c r="M988" s="7" t="s">
        <v>945</v>
      </c>
      <c r="N988" s="93"/>
      <c r="O988" s="21">
        <v>0.76470588235294179</v>
      </c>
      <c r="P988" s="160">
        <f t="shared" si="63"/>
        <v>76.5</v>
      </c>
      <c r="Q988" s="22" t="s">
        <v>1004</v>
      </c>
      <c r="R988" s="9" t="s">
        <v>1500</v>
      </c>
      <c r="S988" s="8">
        <v>0.19607843137255046</v>
      </c>
    </row>
    <row r="989" spans="1:19">
      <c r="A989" s="141" t="s">
        <v>1555</v>
      </c>
      <c r="B989" s="142" t="s">
        <v>389</v>
      </c>
      <c r="C989" s="5" t="s">
        <v>945</v>
      </c>
      <c r="D989" s="164">
        <f>$N$1012-I989*($N$1012-$N$977)</f>
        <v>455.09114509803925</v>
      </c>
      <c r="E989" s="164">
        <f>$N$1012-O989*($N$1012-$N$977)</f>
        <v>454.02698823529414</v>
      </c>
      <c r="F989" t="str">
        <f t="shared" si="60"/>
        <v>56.9 percent up in Sandbian international stage</v>
      </c>
      <c r="G989" t="str">
        <f t="shared" si="61"/>
        <v>76.5 percent up in Sandbian international stage</v>
      </c>
      <c r="I989" s="8">
        <v>0.56862745098039147</v>
      </c>
      <c r="J989" s="160">
        <f t="shared" si="62"/>
        <v>56.9</v>
      </c>
      <c r="K989" s="9" t="s">
        <v>1004</v>
      </c>
      <c r="L989" s="5" t="s">
        <v>945</v>
      </c>
      <c r="M989" s="7" t="s">
        <v>945</v>
      </c>
      <c r="N989" s="93"/>
      <c r="O989" s="21">
        <v>0.76470588235294179</v>
      </c>
      <c r="P989" s="160">
        <f t="shared" si="63"/>
        <v>76.5</v>
      </c>
      <c r="Q989" s="22" t="s">
        <v>1004</v>
      </c>
      <c r="R989" s="9" t="s">
        <v>1500</v>
      </c>
      <c r="S989" s="8">
        <v>0.19607843137255046</v>
      </c>
    </row>
    <row r="990" spans="1:19">
      <c r="A990" s="141" t="s">
        <v>1555</v>
      </c>
      <c r="B990" s="143" t="s">
        <v>1155</v>
      </c>
      <c r="C990" s="5" t="s">
        <v>18</v>
      </c>
      <c r="D990" s="164">
        <f>$N$1012-I990*($N$1012-$N$977)</f>
        <v>455.09114509803925</v>
      </c>
      <c r="E990" s="164">
        <f>$N$1012-O990*($N$1012-$N$977)</f>
        <v>453.49490980392159</v>
      </c>
      <c r="F990" t="str">
        <f t="shared" si="60"/>
        <v>56.9 percent up in Sandbian international stage</v>
      </c>
      <c r="G990" t="str">
        <f t="shared" si="61"/>
        <v>86.3 percent up in Sandbian international stage</v>
      </c>
      <c r="I990" s="8">
        <v>0.56862745098039147</v>
      </c>
      <c r="J990" s="160">
        <f t="shared" si="62"/>
        <v>56.9</v>
      </c>
      <c r="K990" s="9" t="s">
        <v>1004</v>
      </c>
      <c r="L990" s="5" t="s">
        <v>945</v>
      </c>
      <c r="M990" s="7" t="s">
        <v>945</v>
      </c>
      <c r="N990" s="93"/>
      <c r="O990" s="21">
        <v>0.86274509803921695</v>
      </c>
      <c r="P990" s="160">
        <f t="shared" si="63"/>
        <v>86.3</v>
      </c>
      <c r="Q990" s="22" t="s">
        <v>1004</v>
      </c>
      <c r="R990" s="9" t="s">
        <v>1500</v>
      </c>
      <c r="S990" s="8">
        <v>0.29411764705882043</v>
      </c>
    </row>
    <row r="991" spans="1:19">
      <c r="A991" s="141" t="s">
        <v>1555</v>
      </c>
      <c r="B991" s="142" t="s">
        <v>316</v>
      </c>
      <c r="C991" s="5" t="s">
        <v>945</v>
      </c>
      <c r="D991" s="164">
        <f>$N$1012-I991*($N$1012-$N$977)</f>
        <v>456.15530196078436</v>
      </c>
      <c r="E991" s="164">
        <f>$N$1012-O991*($N$1012-$N$977)</f>
        <v>455.09114509803925</v>
      </c>
      <c r="F991" t="str">
        <f t="shared" si="60"/>
        <v>37.3 percent up in Sandbian international stage</v>
      </c>
      <c r="G991" t="str">
        <f t="shared" si="61"/>
        <v>56.9 percent up in Sandbian international stage</v>
      </c>
      <c r="I991" s="8">
        <v>0.37254901960784115</v>
      </c>
      <c r="J991" s="160">
        <f t="shared" si="62"/>
        <v>37.299999999999997</v>
      </c>
      <c r="K991" s="9" t="s">
        <v>1004</v>
      </c>
      <c r="L991" s="5" t="s">
        <v>945</v>
      </c>
      <c r="M991" s="7" t="s">
        <v>945</v>
      </c>
      <c r="N991" s="93"/>
      <c r="O991" s="21">
        <v>0.56862745098039147</v>
      </c>
      <c r="P991" s="160">
        <f t="shared" si="63"/>
        <v>56.9</v>
      </c>
      <c r="Q991" s="22" t="s">
        <v>1004</v>
      </c>
      <c r="R991" s="9" t="s">
        <v>1500</v>
      </c>
      <c r="S991" s="8">
        <v>0.19607843137255046</v>
      </c>
    </row>
    <row r="992" spans="1:19">
      <c r="A992" s="141" t="s">
        <v>1555</v>
      </c>
      <c r="B992" s="142" t="s">
        <v>805</v>
      </c>
      <c r="C992" s="5" t="s">
        <v>945</v>
      </c>
      <c r="D992" s="164">
        <f>$N$1012-I992*($N$1012-$N$977)</f>
        <v>456.15530196078436</v>
      </c>
      <c r="E992" s="164">
        <f>$N$1012-O992*($N$1012-$N$977)</f>
        <v>455.09114509803925</v>
      </c>
      <c r="F992" t="str">
        <f t="shared" si="60"/>
        <v>37.3 percent up in Sandbian international stage</v>
      </c>
      <c r="G992" t="str">
        <f t="shared" si="61"/>
        <v>56.9 percent up in Sandbian international stage</v>
      </c>
      <c r="I992" s="8">
        <v>0.37254901960784115</v>
      </c>
      <c r="J992" s="160">
        <f t="shared" si="62"/>
        <v>37.299999999999997</v>
      </c>
      <c r="K992" s="9" t="s">
        <v>1004</v>
      </c>
      <c r="L992" s="5" t="s">
        <v>945</v>
      </c>
      <c r="M992" s="7" t="s">
        <v>945</v>
      </c>
      <c r="N992" s="93"/>
      <c r="O992" s="21">
        <v>0.56862745098039147</v>
      </c>
      <c r="P992" s="160">
        <f t="shared" si="63"/>
        <v>56.9</v>
      </c>
      <c r="Q992" s="22" t="s">
        <v>1004</v>
      </c>
      <c r="R992" s="9" t="s">
        <v>1500</v>
      </c>
      <c r="S992" s="8">
        <v>0.19607843137255046</v>
      </c>
    </row>
    <row r="993" spans="1:19">
      <c r="A993" s="141" t="s">
        <v>1555</v>
      </c>
      <c r="B993" s="143" t="s">
        <v>1483</v>
      </c>
      <c r="C993" s="5" t="s">
        <v>1487</v>
      </c>
      <c r="D993" s="164">
        <f>$N$1012-I993*($N$1012-$N$977)</f>
        <v>457.2577684705883</v>
      </c>
      <c r="E993" s="164">
        <f>$N$977-O993*($N$977-$N$946)</f>
        <v>448.44480784313726</v>
      </c>
      <c r="F993" t="str">
        <f t="shared" si="60"/>
        <v>16.9 percent up in Sandbian international stage</v>
      </c>
      <c r="G993" t="str">
        <f t="shared" si="61"/>
        <v>57.1 percent up in Katian international stage</v>
      </c>
      <c r="I993" s="8">
        <v>0.16941176470587871</v>
      </c>
      <c r="J993" s="160">
        <f t="shared" si="62"/>
        <v>16.899999999999999</v>
      </c>
      <c r="K993" s="9" t="s">
        <v>1004</v>
      </c>
      <c r="L993" s="5" t="s">
        <v>945</v>
      </c>
      <c r="M993" s="7" t="s">
        <v>945</v>
      </c>
      <c r="N993" s="93"/>
      <c r="O993" s="21">
        <v>0.57098039215686458</v>
      </c>
      <c r="P993" s="160">
        <f t="shared" si="63"/>
        <v>57.1</v>
      </c>
      <c r="Q993" s="22" t="s">
        <v>1003</v>
      </c>
      <c r="R993" s="9" t="s">
        <v>1499</v>
      </c>
      <c r="S993" s="8" t="s">
        <v>1466</v>
      </c>
    </row>
    <row r="994" spans="1:19">
      <c r="A994" s="141" t="s">
        <v>1555</v>
      </c>
      <c r="B994" s="143" t="s">
        <v>1142</v>
      </c>
      <c r="C994" s="5" t="s">
        <v>1152</v>
      </c>
      <c r="D994" s="164">
        <f>$N$1012-I994*($N$1012-$N$977)</f>
        <v>457.75153725490202</v>
      </c>
      <c r="E994" s="164">
        <f>$N$1012-O994*($N$1012-$N$977)</f>
        <v>455.09114509803925</v>
      </c>
      <c r="F994" t="str">
        <f t="shared" si="60"/>
        <v>7.8 percent up in Sandbian international stage</v>
      </c>
      <c r="G994" t="str">
        <f t="shared" si="61"/>
        <v>56.9 percent up in Sandbian international stage</v>
      </c>
      <c r="I994" s="8">
        <v>7.8431372549015665E-2</v>
      </c>
      <c r="J994" s="160">
        <f t="shared" si="62"/>
        <v>7.8</v>
      </c>
      <c r="K994" s="9" t="s">
        <v>1004</v>
      </c>
      <c r="L994" s="5" t="s">
        <v>945</v>
      </c>
      <c r="M994" s="7" t="s">
        <v>945</v>
      </c>
      <c r="N994" s="93"/>
      <c r="O994" s="21">
        <v>0.56862745098039147</v>
      </c>
      <c r="P994" s="160">
        <f t="shared" si="63"/>
        <v>56.9</v>
      </c>
      <c r="Q994" s="22" t="s">
        <v>1004</v>
      </c>
      <c r="R994" s="9" t="s">
        <v>1500</v>
      </c>
      <c r="S994" s="8">
        <v>0.49019607843138141</v>
      </c>
    </row>
    <row r="995" spans="1:19">
      <c r="A995" s="141" t="s">
        <v>1555</v>
      </c>
      <c r="B995" s="142" t="s">
        <v>500</v>
      </c>
      <c r="C995" s="5" t="s">
        <v>16</v>
      </c>
      <c r="D995" s="164">
        <f>$N$1012-I995*($N$1012-$N$977)</f>
        <v>458.17720000000003</v>
      </c>
      <c r="E995" s="164">
        <f>$N$1012-O995*($N$1012-$N$977)</f>
        <v>454.02698823529414</v>
      </c>
      <c r="F995" t="str">
        <f t="shared" si="60"/>
        <v>0 percent up in Sandbian international stage</v>
      </c>
      <c r="G995" t="str">
        <f t="shared" si="61"/>
        <v>76.5 percent up in Sandbian international stage</v>
      </c>
      <c r="I995" s="8">
        <v>0</v>
      </c>
      <c r="J995" s="160">
        <f t="shared" si="62"/>
        <v>0</v>
      </c>
      <c r="K995" s="9" t="s">
        <v>1004</v>
      </c>
      <c r="L995" s="5" t="s">
        <v>945</v>
      </c>
      <c r="M995" s="7" t="s">
        <v>945</v>
      </c>
      <c r="N995" s="93"/>
      <c r="O995" s="21">
        <v>0.76470588235294179</v>
      </c>
      <c r="P995" s="160">
        <f t="shared" si="63"/>
        <v>76.5</v>
      </c>
      <c r="Q995" s="22" t="s">
        <v>1004</v>
      </c>
      <c r="R995" s="9" t="s">
        <v>1501</v>
      </c>
      <c r="S995" s="8" t="s">
        <v>1466</v>
      </c>
    </row>
    <row r="996" spans="1:19">
      <c r="A996" s="141" t="s">
        <v>1555</v>
      </c>
      <c r="B996" s="142" t="s">
        <v>509</v>
      </c>
      <c r="C996" s="5" t="s">
        <v>945</v>
      </c>
      <c r="D996" s="164">
        <f>$N$1012-I996*($N$1012-$N$977)</f>
        <v>458.17720000000003</v>
      </c>
      <c r="E996" s="164">
        <f>$N$946-O996*($N$946-$N$942)</f>
        <v>443.0718</v>
      </c>
      <c r="F996" t="str">
        <f t="shared" si="60"/>
        <v>0 percent up in Sandbian international stage</v>
      </c>
      <c r="G996" t="str">
        <f t="shared" si="61"/>
        <v>100 percent up in Hirnantian international stage</v>
      </c>
      <c r="I996" s="8">
        <v>0</v>
      </c>
      <c r="J996" s="160">
        <f t="shared" si="62"/>
        <v>0</v>
      </c>
      <c r="K996" s="9" t="s">
        <v>1004</v>
      </c>
      <c r="L996" s="5" t="s">
        <v>945</v>
      </c>
      <c r="M996" s="7" t="s">
        <v>945</v>
      </c>
      <c r="N996" s="93"/>
      <c r="O996" s="21">
        <v>1</v>
      </c>
      <c r="P996" s="160">
        <f t="shared" si="63"/>
        <v>100</v>
      </c>
      <c r="Q996" s="22" t="s">
        <v>133</v>
      </c>
      <c r="R996" s="9" t="s">
        <v>1498</v>
      </c>
      <c r="S996" s="8" t="s">
        <v>1466</v>
      </c>
    </row>
    <row r="997" spans="1:19">
      <c r="A997" s="141" t="s">
        <v>1555</v>
      </c>
      <c r="B997" s="142" t="s">
        <v>510</v>
      </c>
      <c r="C997" s="5" t="s">
        <v>945</v>
      </c>
      <c r="D997" s="164">
        <f>$N$1012-I997*($N$1012-$N$977)</f>
        <v>458.17720000000003</v>
      </c>
      <c r="E997" s="164">
        <f>$N$946-O997*($N$946-$N$942)</f>
        <v>443.0718</v>
      </c>
      <c r="F997" t="str">
        <f t="shared" si="60"/>
        <v>0 percent up in Sandbian international stage</v>
      </c>
      <c r="G997" t="str">
        <f t="shared" si="61"/>
        <v>100 percent up in Hirnantian international stage</v>
      </c>
      <c r="I997" s="8">
        <v>0</v>
      </c>
      <c r="J997" s="160">
        <f t="shared" si="62"/>
        <v>0</v>
      </c>
      <c r="K997" s="9" t="s">
        <v>1004</v>
      </c>
      <c r="L997" s="5" t="s">
        <v>945</v>
      </c>
      <c r="M997" s="7" t="s">
        <v>945</v>
      </c>
      <c r="N997" s="93"/>
      <c r="O997" s="21">
        <v>1</v>
      </c>
      <c r="P997" s="160">
        <f t="shared" si="63"/>
        <v>100</v>
      </c>
      <c r="Q997" s="22" t="s">
        <v>133</v>
      </c>
      <c r="R997" s="9" t="s">
        <v>1498</v>
      </c>
      <c r="S997" s="8" t="s">
        <v>1466</v>
      </c>
    </row>
    <row r="998" spans="1:19">
      <c r="A998" s="141" t="s">
        <v>1555</v>
      </c>
      <c r="B998" s="142" t="s">
        <v>513</v>
      </c>
      <c r="C998" s="5" t="s">
        <v>20</v>
      </c>
      <c r="D998" s="164">
        <f>$N$1012-I998*($N$1012-$N$977)</f>
        <v>458.17720000000003</v>
      </c>
      <c r="E998" s="164">
        <f>$N$977-O998*($N$977-$N$946)</f>
        <v>451.7890196078431</v>
      </c>
      <c r="F998" t="str">
        <f t="shared" si="60"/>
        <v>0 percent up in Sandbian international stage</v>
      </c>
      <c r="G998" t="str">
        <f t="shared" si="61"/>
        <v>12.7 percent up in Katian international stage</v>
      </c>
      <c r="I998" s="8">
        <v>0</v>
      </c>
      <c r="J998" s="160">
        <f t="shared" si="62"/>
        <v>0</v>
      </c>
      <c r="K998" s="9" t="s">
        <v>1004</v>
      </c>
      <c r="L998" s="5" t="s">
        <v>945</v>
      </c>
      <c r="M998" s="7" t="s">
        <v>945</v>
      </c>
      <c r="N998" s="93"/>
      <c r="O998" s="21">
        <v>0.12745098039215813</v>
      </c>
      <c r="P998" s="160">
        <f t="shared" si="63"/>
        <v>12.7</v>
      </c>
      <c r="Q998" s="22" t="s">
        <v>1003</v>
      </c>
      <c r="R998" s="9" t="s">
        <v>1499</v>
      </c>
      <c r="S998" s="8" t="s">
        <v>1466</v>
      </c>
    </row>
    <row r="999" spans="1:19">
      <c r="A999" s="141" t="s">
        <v>1555</v>
      </c>
      <c r="B999" s="142" t="s">
        <v>919</v>
      </c>
      <c r="C999" s="5" t="s">
        <v>945</v>
      </c>
      <c r="D999" s="164">
        <f>$N$1012-I999*($N$1012-$N$977)</f>
        <v>458.17720000000003</v>
      </c>
      <c r="E999" s="164">
        <f>$N$1012-O999*($N$1012-$N$977)</f>
        <v>456.15530196078436</v>
      </c>
      <c r="F999" t="str">
        <f t="shared" si="60"/>
        <v>0 percent up in Sandbian international stage</v>
      </c>
      <c r="G999" t="str">
        <f t="shared" si="61"/>
        <v>37.3 percent up in Sandbian international stage</v>
      </c>
      <c r="I999" s="8">
        <v>0</v>
      </c>
      <c r="J999" s="160">
        <f t="shared" si="62"/>
        <v>0</v>
      </c>
      <c r="K999" s="9" t="s">
        <v>1004</v>
      </c>
      <c r="L999" s="5" t="s">
        <v>945</v>
      </c>
      <c r="M999" s="7" t="s">
        <v>945</v>
      </c>
      <c r="N999" s="93"/>
      <c r="O999" s="21">
        <v>0.37254901960784115</v>
      </c>
      <c r="P999" s="160">
        <f t="shared" si="63"/>
        <v>37.299999999999997</v>
      </c>
      <c r="Q999" s="22" t="s">
        <v>1004</v>
      </c>
      <c r="R999" s="9" t="s">
        <v>1501</v>
      </c>
      <c r="S999" s="8" t="s">
        <v>1466</v>
      </c>
    </row>
    <row r="1000" spans="1:19">
      <c r="A1000" s="141" t="s">
        <v>1555</v>
      </c>
      <c r="B1000" s="142" t="s">
        <v>519</v>
      </c>
      <c r="C1000" s="5" t="s">
        <v>945</v>
      </c>
      <c r="D1000" s="164">
        <f>$N$1012-I1000*($N$1012-$N$977)</f>
        <v>458.17720000000003</v>
      </c>
      <c r="E1000" s="164">
        <f>$N$1012-O1000*($N$1012-$N$977)</f>
        <v>456.15530196078436</v>
      </c>
      <c r="F1000" t="str">
        <f t="shared" si="60"/>
        <v>0 percent up in Sandbian international stage</v>
      </c>
      <c r="G1000" t="str">
        <f t="shared" si="61"/>
        <v>37.3 percent up in Sandbian international stage</v>
      </c>
      <c r="I1000" s="8">
        <v>0</v>
      </c>
      <c r="J1000" s="160">
        <f t="shared" si="62"/>
        <v>0</v>
      </c>
      <c r="K1000" s="9" t="s">
        <v>1004</v>
      </c>
      <c r="L1000" s="5" t="s">
        <v>945</v>
      </c>
      <c r="M1000" s="7" t="s">
        <v>945</v>
      </c>
      <c r="N1000" s="93"/>
      <c r="O1000" s="21">
        <v>0.37254901960784115</v>
      </c>
      <c r="P1000" s="160">
        <f t="shared" si="63"/>
        <v>37.299999999999997</v>
      </c>
      <c r="Q1000" s="22" t="s">
        <v>1004</v>
      </c>
      <c r="R1000" s="9" t="s">
        <v>1501</v>
      </c>
      <c r="S1000" s="8" t="s">
        <v>1466</v>
      </c>
    </row>
    <row r="1001" spans="1:19">
      <c r="A1001" s="141" t="s">
        <v>1555</v>
      </c>
      <c r="B1001" s="142" t="s">
        <v>520</v>
      </c>
      <c r="C1001" s="5" t="s">
        <v>945</v>
      </c>
      <c r="D1001" s="164">
        <f>$N$1012-I1001*($N$1012-$N$977)</f>
        <v>458.17720000000003</v>
      </c>
      <c r="E1001" s="164">
        <f>$N$1012-O1001*($N$1012-$N$977)</f>
        <v>456.15530196078436</v>
      </c>
      <c r="F1001" t="str">
        <f t="shared" si="60"/>
        <v>0 percent up in Sandbian international stage</v>
      </c>
      <c r="G1001" t="str">
        <f t="shared" si="61"/>
        <v>37.3 percent up in Sandbian international stage</v>
      </c>
      <c r="I1001" s="8">
        <v>0</v>
      </c>
      <c r="J1001" s="160">
        <f t="shared" si="62"/>
        <v>0</v>
      </c>
      <c r="K1001" s="9" t="s">
        <v>1004</v>
      </c>
      <c r="L1001" s="5" t="s">
        <v>945</v>
      </c>
      <c r="M1001" s="7" t="s">
        <v>945</v>
      </c>
      <c r="N1001" s="93"/>
      <c r="O1001" s="21">
        <v>0.37254901960784115</v>
      </c>
      <c r="P1001" s="160">
        <f t="shared" si="63"/>
        <v>37.299999999999997</v>
      </c>
      <c r="Q1001" s="22" t="s">
        <v>1004</v>
      </c>
      <c r="R1001" s="9" t="s">
        <v>1501</v>
      </c>
      <c r="S1001" s="8" t="s">
        <v>1466</v>
      </c>
    </row>
    <row r="1002" spans="1:19">
      <c r="A1002" s="141" t="s">
        <v>1555</v>
      </c>
      <c r="B1002" s="142" t="s">
        <v>267</v>
      </c>
      <c r="C1002" s="5" t="s">
        <v>945</v>
      </c>
      <c r="D1002" s="164">
        <f>$N$1012-I1002*($N$1012-$N$977)</f>
        <v>458.17720000000003</v>
      </c>
      <c r="E1002" s="164">
        <f>$N$977-O1002*($N$977-$N$946)</f>
        <v>447.7233333333333</v>
      </c>
      <c r="F1002" t="str">
        <f t="shared" si="60"/>
        <v>0 percent up in Sandbian international stage</v>
      </c>
      <c r="G1002" t="str">
        <f t="shared" si="61"/>
        <v>66.7 percent up in Katian international stage</v>
      </c>
      <c r="I1002" s="8">
        <v>0</v>
      </c>
      <c r="J1002" s="160">
        <f t="shared" si="62"/>
        <v>0</v>
      </c>
      <c r="K1002" s="9" t="s">
        <v>1004</v>
      </c>
      <c r="L1002" s="5" t="s">
        <v>945</v>
      </c>
      <c r="M1002" s="7" t="s">
        <v>945</v>
      </c>
      <c r="N1002" s="93"/>
      <c r="O1002" s="21">
        <v>0.66666666666666852</v>
      </c>
      <c r="P1002" s="160">
        <f t="shared" si="63"/>
        <v>66.7</v>
      </c>
      <c r="Q1002" s="22" t="s">
        <v>1003</v>
      </c>
      <c r="R1002" s="9" t="s">
        <v>1499</v>
      </c>
      <c r="S1002" s="8" t="s">
        <v>1466</v>
      </c>
    </row>
    <row r="1003" spans="1:19">
      <c r="A1003" s="141" t="s">
        <v>1555</v>
      </c>
      <c r="B1003" s="142" t="s">
        <v>537</v>
      </c>
      <c r="C1003" s="5" t="s">
        <v>945</v>
      </c>
      <c r="D1003" s="164">
        <f>$N$1012-I1003*($N$1012-$N$977)</f>
        <v>458.17720000000003</v>
      </c>
      <c r="E1003" s="164">
        <f>$N$977-O1003*($N$977-$N$946)</f>
        <v>447.7233333333333</v>
      </c>
      <c r="F1003" t="str">
        <f t="shared" si="60"/>
        <v>0 percent up in Sandbian international stage</v>
      </c>
      <c r="G1003" t="str">
        <f t="shared" si="61"/>
        <v>66.7 percent up in Katian international stage</v>
      </c>
      <c r="I1003" s="8">
        <v>0</v>
      </c>
      <c r="J1003" s="160">
        <f t="shared" si="62"/>
        <v>0</v>
      </c>
      <c r="K1003" s="9" t="s">
        <v>1004</v>
      </c>
      <c r="L1003" s="5" t="s">
        <v>945</v>
      </c>
      <c r="M1003" s="7" t="s">
        <v>945</v>
      </c>
      <c r="N1003" s="93"/>
      <c r="O1003" s="21">
        <v>0.66666666666666852</v>
      </c>
      <c r="P1003" s="160">
        <f t="shared" si="63"/>
        <v>66.7</v>
      </c>
      <c r="Q1003" s="22" t="s">
        <v>1003</v>
      </c>
      <c r="R1003" s="9" t="s">
        <v>1499</v>
      </c>
      <c r="S1003" s="8" t="s">
        <v>1466</v>
      </c>
    </row>
    <row r="1004" spans="1:19">
      <c r="A1004" s="141" t="s">
        <v>1555</v>
      </c>
      <c r="B1004" s="144" t="s">
        <v>1473</v>
      </c>
      <c r="C1004" s="5" t="s">
        <v>1089</v>
      </c>
      <c r="D1004" s="164">
        <f>$N$1012-I1004*($N$1012-$N$977)</f>
        <v>458.17720000000003</v>
      </c>
      <c r="E1004" s="164">
        <f>$N$1012-O1004*($N$1012-$N$977)</f>
        <v>454.25152533333329</v>
      </c>
      <c r="F1004" t="str">
        <f t="shared" si="60"/>
        <v>0 percent up in Sandbian international stage</v>
      </c>
      <c r="G1004" t="str">
        <f t="shared" si="61"/>
        <v>72.3 percent up in Sandbian international stage</v>
      </c>
      <c r="I1004" s="8">
        <v>0</v>
      </c>
      <c r="J1004" s="160">
        <f t="shared" si="62"/>
        <v>0</v>
      </c>
      <c r="K1004" s="9" t="s">
        <v>1004</v>
      </c>
      <c r="L1004" s="5" t="s">
        <v>945</v>
      </c>
      <c r="M1004" s="7" t="s">
        <v>945</v>
      </c>
      <c r="N1004" s="93"/>
      <c r="O1004" s="21">
        <v>0.72333333333334238</v>
      </c>
      <c r="P1004" s="160">
        <f t="shared" si="63"/>
        <v>72.3</v>
      </c>
      <c r="Q1004" s="22" t="s">
        <v>1004</v>
      </c>
      <c r="R1004" s="9" t="s">
        <v>1501</v>
      </c>
      <c r="S1004" s="8" t="s">
        <v>1466</v>
      </c>
    </row>
    <row r="1005" spans="1:19">
      <c r="A1005" s="141" t="s">
        <v>1555</v>
      </c>
      <c r="B1005" s="142" t="s">
        <v>297</v>
      </c>
      <c r="C1005" s="5" t="s">
        <v>945</v>
      </c>
      <c r="D1005" s="164">
        <f>$N$1012-I1005*($N$1012-$N$977)</f>
        <v>458.17720000000003</v>
      </c>
      <c r="E1005" s="164">
        <f>$N$1012-O1005*($N$1012-$N$977)</f>
        <v>456.15530196078436</v>
      </c>
      <c r="F1005" t="str">
        <f t="shared" si="60"/>
        <v>0 percent up in Sandbian international stage</v>
      </c>
      <c r="G1005" t="str">
        <f t="shared" si="61"/>
        <v>37.3 percent up in Sandbian international stage</v>
      </c>
      <c r="I1005" s="8">
        <v>0</v>
      </c>
      <c r="J1005" s="160">
        <f t="shared" si="62"/>
        <v>0</v>
      </c>
      <c r="K1005" s="9" t="s">
        <v>1004</v>
      </c>
      <c r="L1005" s="5" t="s">
        <v>945</v>
      </c>
      <c r="M1005" s="7" t="s">
        <v>945</v>
      </c>
      <c r="N1005" s="93"/>
      <c r="O1005" s="21">
        <v>0.37254901960784115</v>
      </c>
      <c r="P1005" s="160">
        <f t="shared" si="63"/>
        <v>37.299999999999997</v>
      </c>
      <c r="Q1005" s="22" t="s">
        <v>1004</v>
      </c>
      <c r="R1005" s="9" t="s">
        <v>1501</v>
      </c>
      <c r="S1005" s="8" t="s">
        <v>1466</v>
      </c>
    </row>
    <row r="1006" spans="1:19">
      <c r="A1006" s="141" t="s">
        <v>1555</v>
      </c>
      <c r="B1006" s="142" t="s">
        <v>641</v>
      </c>
      <c r="C1006" s="5" t="s">
        <v>17</v>
      </c>
      <c r="D1006" s="164">
        <f>$N$1012-I1006*($N$1012-$N$977)</f>
        <v>458.17720000000003</v>
      </c>
      <c r="E1006" s="164">
        <f>$N$1012-O1006*($N$1012-$N$977)</f>
        <v>452.96283137254903</v>
      </c>
      <c r="F1006" t="str">
        <f t="shared" si="60"/>
        <v>0 percent up in Sandbian international stage</v>
      </c>
      <c r="G1006" t="str">
        <f t="shared" si="61"/>
        <v>96.1 percent up in Sandbian international stage</v>
      </c>
      <c r="I1006" s="8">
        <v>0</v>
      </c>
      <c r="J1006" s="160">
        <f t="shared" si="62"/>
        <v>0</v>
      </c>
      <c r="K1006" s="9" t="s">
        <v>1004</v>
      </c>
      <c r="L1006" s="5" t="s">
        <v>945</v>
      </c>
      <c r="M1006" s="7" t="s">
        <v>945</v>
      </c>
      <c r="N1006" s="93"/>
      <c r="O1006" s="21">
        <v>0.96078431372549211</v>
      </c>
      <c r="P1006" s="160">
        <f t="shared" si="63"/>
        <v>96.1</v>
      </c>
      <c r="Q1006" s="22" t="s">
        <v>1004</v>
      </c>
      <c r="R1006" s="9" t="s">
        <v>1501</v>
      </c>
      <c r="S1006" s="8" t="s">
        <v>1466</v>
      </c>
    </row>
    <row r="1007" spans="1:19">
      <c r="A1007" s="141" t="s">
        <v>1555</v>
      </c>
      <c r="B1007" s="143" t="s">
        <v>1161</v>
      </c>
      <c r="C1007" s="5" t="s">
        <v>20</v>
      </c>
      <c r="D1007" s="164">
        <f>$N$1012-I1007*($N$1012-$N$977)</f>
        <v>458.17720000000003</v>
      </c>
      <c r="E1007" s="164">
        <f>$N$977-O1007*($N$977-$N$946)</f>
        <v>448.6103921568627</v>
      </c>
      <c r="F1007" t="str">
        <f t="shared" si="60"/>
        <v>0 percent up in Sandbian international stage</v>
      </c>
      <c r="G1007" t="str">
        <f t="shared" si="61"/>
        <v>54.9 percent up in Katian international stage</v>
      </c>
      <c r="I1007" s="8">
        <v>0</v>
      </c>
      <c r="J1007" s="160">
        <f t="shared" si="62"/>
        <v>0</v>
      </c>
      <c r="K1007" s="9" t="s">
        <v>1004</v>
      </c>
      <c r="L1007" s="5" t="s">
        <v>945</v>
      </c>
      <c r="M1007" s="7" t="s">
        <v>945</v>
      </c>
      <c r="N1007" s="93"/>
      <c r="O1007" s="21">
        <v>0.54901960784314008</v>
      </c>
      <c r="P1007" s="160">
        <f t="shared" si="63"/>
        <v>54.9</v>
      </c>
      <c r="Q1007" s="22" t="s">
        <v>1003</v>
      </c>
      <c r="R1007" s="9" t="s">
        <v>1499</v>
      </c>
      <c r="S1007" s="8" t="s">
        <v>1466</v>
      </c>
    </row>
    <row r="1008" spans="1:19">
      <c r="A1008" s="141" t="s">
        <v>1555</v>
      </c>
      <c r="B1008" s="142" t="s">
        <v>939</v>
      </c>
      <c r="C1008" s="5" t="s">
        <v>945</v>
      </c>
      <c r="D1008" s="164">
        <f>$N$1012-I1008*($N$1012-$N$977)</f>
        <v>458.17720000000003</v>
      </c>
      <c r="E1008" s="164">
        <f>$N$1012-O1008*($N$1012-$N$977)</f>
        <v>452.75</v>
      </c>
      <c r="F1008" t="str">
        <f t="shared" si="60"/>
        <v>0 percent up in Sandbian international stage</v>
      </c>
      <c r="G1008" t="str">
        <f t="shared" si="61"/>
        <v>100 percent up in Sandbian international stage</v>
      </c>
      <c r="I1008" s="8">
        <v>0</v>
      </c>
      <c r="J1008" s="160">
        <f t="shared" si="62"/>
        <v>0</v>
      </c>
      <c r="K1008" s="9" t="s">
        <v>1004</v>
      </c>
      <c r="L1008" s="5" t="s">
        <v>945</v>
      </c>
      <c r="M1008" s="7" t="s">
        <v>945</v>
      </c>
      <c r="N1008" s="93"/>
      <c r="O1008" s="21">
        <v>1</v>
      </c>
      <c r="P1008" s="160">
        <f t="shared" si="63"/>
        <v>100</v>
      </c>
      <c r="Q1008" s="22" t="s">
        <v>1004</v>
      </c>
      <c r="R1008" s="9" t="s">
        <v>1498</v>
      </c>
      <c r="S1008" s="8" t="s">
        <v>1466</v>
      </c>
    </row>
    <row r="1009" spans="1:19">
      <c r="A1009" s="141" t="s">
        <v>1555</v>
      </c>
      <c r="B1009" s="146" t="s">
        <v>1026</v>
      </c>
      <c r="C1009" s="5" t="s">
        <v>945</v>
      </c>
      <c r="D1009" s="164">
        <f>$N$1012-I1009*($N$1012-$N$977)</f>
        <v>458.17720000000003</v>
      </c>
      <c r="E1009" s="164">
        <f>$N$977-O1009*($N$977-$N$946)</f>
        <v>447.7233333333333</v>
      </c>
      <c r="F1009" t="str">
        <f t="shared" si="60"/>
        <v>0 percent up in Sandbian international stage</v>
      </c>
      <c r="G1009" t="str">
        <f t="shared" si="61"/>
        <v>66.7 percent up in Katian international stage</v>
      </c>
      <c r="I1009" s="8">
        <v>0</v>
      </c>
      <c r="J1009" s="160">
        <f t="shared" si="62"/>
        <v>0</v>
      </c>
      <c r="K1009" s="9" t="s">
        <v>1004</v>
      </c>
      <c r="L1009" s="5" t="s">
        <v>945</v>
      </c>
      <c r="M1009" s="7" t="s">
        <v>945</v>
      </c>
      <c r="N1009" s="93"/>
      <c r="O1009" s="21">
        <v>0.66666666666666852</v>
      </c>
      <c r="P1009" s="160">
        <f t="shared" si="63"/>
        <v>66.7</v>
      </c>
      <c r="Q1009" s="22" t="s">
        <v>1003</v>
      </c>
      <c r="R1009" s="9" t="s">
        <v>1499</v>
      </c>
      <c r="S1009" s="8" t="s">
        <v>1466</v>
      </c>
    </row>
    <row r="1010" spans="1:19">
      <c r="A1010" s="141" t="s">
        <v>1555</v>
      </c>
      <c r="B1010" s="142" t="s">
        <v>858</v>
      </c>
      <c r="C1010" s="5" t="s">
        <v>945</v>
      </c>
      <c r="D1010" s="164">
        <f>$N$1012-I1010*($N$1012-$N$977)</f>
        <v>458.17720000000003</v>
      </c>
      <c r="E1010" s="164">
        <f>$N$977-O1010*($N$977-$N$946)</f>
        <v>447.7233333333333</v>
      </c>
      <c r="F1010" t="str">
        <f t="shared" si="60"/>
        <v>0 percent up in Sandbian international stage</v>
      </c>
      <c r="G1010" t="str">
        <f t="shared" si="61"/>
        <v>66.7 percent up in Katian international stage</v>
      </c>
      <c r="I1010" s="8">
        <v>0</v>
      </c>
      <c r="J1010" s="160">
        <f t="shared" si="62"/>
        <v>0</v>
      </c>
      <c r="K1010" s="9" t="s">
        <v>1004</v>
      </c>
      <c r="L1010" s="5" t="s">
        <v>945</v>
      </c>
      <c r="M1010" s="7" t="s">
        <v>945</v>
      </c>
      <c r="N1010" s="93"/>
      <c r="O1010" s="21">
        <v>0.66666666666666852</v>
      </c>
      <c r="P1010" s="160">
        <f t="shared" si="63"/>
        <v>66.7</v>
      </c>
      <c r="Q1010" s="22" t="s">
        <v>1003</v>
      </c>
      <c r="R1010" s="9" t="s">
        <v>1499</v>
      </c>
      <c r="S1010" s="8" t="s">
        <v>1466</v>
      </c>
    </row>
    <row r="1011" spans="1:19">
      <c r="A1011" s="141" t="s">
        <v>1555</v>
      </c>
      <c r="B1011" s="142" t="s">
        <v>1004</v>
      </c>
      <c r="C1011" s="5" t="s">
        <v>945</v>
      </c>
      <c r="D1011" s="164">
        <f>$N$1012-I1011*($N$1012-$N$977)</f>
        <v>458.17720000000003</v>
      </c>
      <c r="E1011" s="164">
        <f>$N$1012-O1011*($N$1012-$N$977)</f>
        <v>452.75</v>
      </c>
      <c r="F1011" t="str">
        <f t="shared" si="60"/>
        <v>0 percent up in Sandbian international stage</v>
      </c>
      <c r="G1011" t="str">
        <f t="shared" si="61"/>
        <v>100 percent up in Sandbian international stage</v>
      </c>
      <c r="I1011" s="8">
        <v>0</v>
      </c>
      <c r="J1011" s="160">
        <f t="shared" si="62"/>
        <v>0</v>
      </c>
      <c r="K1011" s="9" t="s">
        <v>1004</v>
      </c>
      <c r="L1011" s="5" t="s">
        <v>1505</v>
      </c>
      <c r="M1011" s="7" t="s">
        <v>973</v>
      </c>
      <c r="N1011" s="94">
        <f>Master_Chronostrat!I148</f>
        <v>458.17720000000003</v>
      </c>
      <c r="O1011" s="21">
        <v>1</v>
      </c>
      <c r="P1011" s="160">
        <f t="shared" si="63"/>
        <v>100</v>
      </c>
      <c r="Q1011" s="22" t="s">
        <v>1004</v>
      </c>
      <c r="R1011" s="9" t="s">
        <v>1505</v>
      </c>
      <c r="S1011" s="8" t="s">
        <v>1466</v>
      </c>
    </row>
    <row r="1012" spans="1:19">
      <c r="A1012" s="141" t="s">
        <v>1555</v>
      </c>
      <c r="B1012" s="142" t="s">
        <v>361</v>
      </c>
      <c r="C1012" s="5" t="s">
        <v>945</v>
      </c>
      <c r="D1012" s="164">
        <f>$N$1012-I1012*($N$1012-$N$977)</f>
        <v>458.17720000000003</v>
      </c>
      <c r="E1012" s="164">
        <f>$N$946-O1012*($N$946-$N$942)</f>
        <v>443.0718</v>
      </c>
      <c r="F1012" t="str">
        <f t="shared" si="60"/>
        <v>0 percent up in Sandbian international stage</v>
      </c>
      <c r="G1012" t="str">
        <f t="shared" si="61"/>
        <v>100 percent up in Hirnantian international stage</v>
      </c>
      <c r="I1012" s="8">
        <v>0</v>
      </c>
      <c r="J1012" s="160">
        <f t="shared" si="62"/>
        <v>0</v>
      </c>
      <c r="K1012" s="9" t="s">
        <v>1004</v>
      </c>
      <c r="L1012" s="5" t="s">
        <v>1505</v>
      </c>
      <c r="M1012" s="7" t="s">
        <v>254</v>
      </c>
      <c r="N1012" s="94">
        <f>Master_Chronostrat!I148</f>
        <v>458.17720000000003</v>
      </c>
      <c r="O1012" s="21">
        <v>1</v>
      </c>
      <c r="P1012" s="160">
        <f t="shared" si="63"/>
        <v>100</v>
      </c>
      <c r="Q1012" s="22" t="s">
        <v>133</v>
      </c>
      <c r="R1012" s="9" t="s">
        <v>1503</v>
      </c>
      <c r="S1012" s="8" t="s">
        <v>1466</v>
      </c>
    </row>
    <row r="1013" spans="1:19">
      <c r="A1013" s="141" t="s">
        <v>1555</v>
      </c>
      <c r="B1013" s="142" t="s">
        <v>742</v>
      </c>
      <c r="C1013" s="5" t="s">
        <v>18</v>
      </c>
      <c r="D1013" s="164">
        <f>$N$1029-I1013*($N$1029-$N$1012)</f>
        <v>459.89485000000008</v>
      </c>
      <c r="E1013" s="164">
        <f>$N$977-O1013*($N$977-$N$946)</f>
        <v>449.20176470588234</v>
      </c>
      <c r="F1013" t="str">
        <f t="shared" si="60"/>
        <v>84.7 percent up in Darriwilian international stage</v>
      </c>
      <c r="G1013" t="str">
        <f t="shared" si="61"/>
        <v>47.1 percent up in Katian international stage</v>
      </c>
      <c r="I1013" s="8">
        <v>0.84722222222221999</v>
      </c>
      <c r="J1013" s="160">
        <f t="shared" si="62"/>
        <v>84.7</v>
      </c>
      <c r="K1013" s="9" t="s">
        <v>134</v>
      </c>
      <c r="L1013" s="5" t="s">
        <v>945</v>
      </c>
      <c r="M1013" s="7" t="s">
        <v>945</v>
      </c>
      <c r="N1013" s="93"/>
      <c r="O1013" s="21">
        <v>0.47058823529411931</v>
      </c>
      <c r="P1013" s="160">
        <f t="shared" si="63"/>
        <v>47.1</v>
      </c>
      <c r="Q1013" s="22" t="s">
        <v>1003</v>
      </c>
      <c r="R1013" s="9" t="s">
        <v>1499</v>
      </c>
      <c r="S1013" s="8" t="s">
        <v>1466</v>
      </c>
    </row>
    <row r="1014" spans="1:19">
      <c r="A1014" s="141" t="s">
        <v>1555</v>
      </c>
      <c r="B1014" s="143" t="s">
        <v>1484</v>
      </c>
      <c r="C1014" s="5" t="s">
        <v>1487</v>
      </c>
      <c r="D1014" s="164">
        <f>$N$1029-I1014*($N$1029-$N$1012)</f>
        <v>460.20715000000001</v>
      </c>
      <c r="E1014" s="164">
        <f>$N$1012-O1014*($N$1012-$N$977)</f>
        <v>457.2577684705883</v>
      </c>
      <c r="F1014" t="str">
        <f t="shared" si="60"/>
        <v>81.9 percent up in Darriwilian international stage</v>
      </c>
      <c r="G1014" t="str">
        <f t="shared" si="61"/>
        <v>16.9 percent up in Sandbian international stage</v>
      </c>
      <c r="I1014" s="8">
        <v>0.81944444444444398</v>
      </c>
      <c r="J1014" s="160">
        <f t="shared" si="62"/>
        <v>81.900000000000006</v>
      </c>
      <c r="K1014" s="9" t="s">
        <v>134</v>
      </c>
      <c r="L1014" s="5" t="s">
        <v>945</v>
      </c>
      <c r="M1014" s="7" t="s">
        <v>945</v>
      </c>
      <c r="N1014" s="93"/>
      <c r="O1014" s="21">
        <v>0.16941176470587876</v>
      </c>
      <c r="P1014" s="160">
        <f t="shared" si="63"/>
        <v>16.899999999999999</v>
      </c>
      <c r="Q1014" s="22" t="s">
        <v>1004</v>
      </c>
      <c r="R1014" s="9" t="s">
        <v>1499</v>
      </c>
      <c r="S1014" s="8" t="s">
        <v>1466</v>
      </c>
    </row>
    <row r="1015" spans="1:19">
      <c r="A1015" s="141" t="s">
        <v>1555</v>
      </c>
      <c r="B1015" s="143" t="s">
        <v>1143</v>
      </c>
      <c r="C1015" s="5" t="s">
        <v>1152</v>
      </c>
      <c r="D1015" s="164">
        <f>$N$1029-I1015*($N$1029-$N$1012)</f>
        <v>460.67560000000003</v>
      </c>
      <c r="E1015" s="164">
        <f>$N$1012-O1015*($N$1012-$N$977)</f>
        <v>457.75153725490202</v>
      </c>
      <c r="F1015" t="str">
        <f t="shared" si="60"/>
        <v>77.8 percent up in Darriwilian international stage</v>
      </c>
      <c r="G1015" t="str">
        <f t="shared" si="61"/>
        <v>7.8 percent up in Sandbian international stage</v>
      </c>
      <c r="I1015" s="8">
        <v>0.77777777777777601</v>
      </c>
      <c r="J1015" s="160">
        <f t="shared" si="62"/>
        <v>77.8</v>
      </c>
      <c r="K1015" s="9" t="s">
        <v>134</v>
      </c>
      <c r="L1015" s="5" t="s">
        <v>945</v>
      </c>
      <c r="M1015" s="7" t="s">
        <v>945</v>
      </c>
      <c r="N1015" s="93"/>
      <c r="O1015" s="21">
        <v>7.8431372549015679E-2</v>
      </c>
      <c r="P1015" s="160">
        <f t="shared" si="63"/>
        <v>7.8</v>
      </c>
      <c r="Q1015" s="22" t="s">
        <v>1004</v>
      </c>
      <c r="R1015" s="9" t="s">
        <v>1499</v>
      </c>
      <c r="S1015" s="8" t="s">
        <v>1466</v>
      </c>
    </row>
    <row r="1016" spans="1:19">
      <c r="A1016" s="141" t="s">
        <v>1555</v>
      </c>
      <c r="B1016" s="144" t="s">
        <v>1475</v>
      </c>
      <c r="C1016" s="5" t="s">
        <v>1089</v>
      </c>
      <c r="D1016" s="164">
        <f>$N$1029-I1016*($N$1029-$N$1012)</f>
        <v>460.78802800000011</v>
      </c>
      <c r="E1016" s="164">
        <f>$N$1029-O1016*($N$1029-$N$1012)</f>
        <v>458.17720000000003</v>
      </c>
      <c r="F1016" t="str">
        <f t="shared" si="60"/>
        <v>76.8 percent up in Darriwilian international stage</v>
      </c>
      <c r="G1016" t="str">
        <f t="shared" si="61"/>
        <v>100 percent up in Darriwilian international stage</v>
      </c>
      <c r="I1016" s="8">
        <v>0.76777777777776779</v>
      </c>
      <c r="J1016" s="160">
        <f t="shared" si="62"/>
        <v>76.8</v>
      </c>
      <c r="K1016" s="9" t="s">
        <v>134</v>
      </c>
      <c r="L1016" s="5" t="s">
        <v>945</v>
      </c>
      <c r="M1016" s="7" t="s">
        <v>945</v>
      </c>
      <c r="N1016" s="93"/>
      <c r="O1016" s="21">
        <v>1</v>
      </c>
      <c r="P1016" s="160">
        <f t="shared" si="63"/>
        <v>100</v>
      </c>
      <c r="Q1016" s="22" t="s">
        <v>134</v>
      </c>
      <c r="R1016" s="9" t="s">
        <v>1502</v>
      </c>
      <c r="S1016" s="8" t="s">
        <v>1466</v>
      </c>
    </row>
    <row r="1017" spans="1:19">
      <c r="A1017" s="141" t="s">
        <v>1555</v>
      </c>
      <c r="B1017" s="144" t="s">
        <v>1474</v>
      </c>
      <c r="C1017" s="5" t="s">
        <v>1089</v>
      </c>
      <c r="D1017" s="164">
        <f>$N$1029-I1017*($N$1029-$N$1012)</f>
        <v>460.78802800000011</v>
      </c>
      <c r="E1017" s="164">
        <f>$N$1029-O1017*($N$1029-$N$1012)</f>
        <v>458.17720000000003</v>
      </c>
      <c r="F1017" t="str">
        <f t="shared" si="60"/>
        <v>76.8 percent up in Darriwilian international stage</v>
      </c>
      <c r="G1017" t="str">
        <f t="shared" si="61"/>
        <v>100 percent up in Darriwilian international stage</v>
      </c>
      <c r="I1017" s="8">
        <v>0.76777777777776779</v>
      </c>
      <c r="J1017" s="160">
        <f t="shared" si="62"/>
        <v>76.8</v>
      </c>
      <c r="K1017" s="9" t="s">
        <v>134</v>
      </c>
      <c r="L1017" s="5" t="s">
        <v>945</v>
      </c>
      <c r="M1017" s="7" t="s">
        <v>945</v>
      </c>
      <c r="N1017" s="93"/>
      <c r="O1017" s="21">
        <v>1</v>
      </c>
      <c r="P1017" s="160">
        <f t="shared" si="63"/>
        <v>100</v>
      </c>
      <c r="Q1017" s="22" t="s">
        <v>134</v>
      </c>
      <c r="R1017" s="9" t="s">
        <v>1502</v>
      </c>
      <c r="S1017" s="8" t="s">
        <v>1466</v>
      </c>
    </row>
    <row r="1018" spans="1:19">
      <c r="A1018" s="141" t="s">
        <v>1555</v>
      </c>
      <c r="B1018" s="143" t="s">
        <v>1144</v>
      </c>
      <c r="C1018" s="5" t="s">
        <v>1152</v>
      </c>
      <c r="D1018" s="164">
        <f>$N$1029-I1018*($N$1029-$N$1012)</f>
        <v>461.76865000000004</v>
      </c>
      <c r="E1018" s="164">
        <f>$N$1029-O1018*($N$1029-$N$1012)</f>
        <v>460.67560000000003</v>
      </c>
      <c r="F1018" t="str">
        <f t="shared" si="60"/>
        <v>68.1 percent up in Darriwilian international stage</v>
      </c>
      <c r="G1018" t="str">
        <f t="shared" si="61"/>
        <v>77.8 percent up in Darriwilian international stage</v>
      </c>
      <c r="I1018" s="8">
        <v>0.68055555555555602</v>
      </c>
      <c r="J1018" s="160">
        <f t="shared" si="62"/>
        <v>68.099999999999994</v>
      </c>
      <c r="K1018" s="9" t="s">
        <v>134</v>
      </c>
      <c r="L1018" s="5" t="s">
        <v>945</v>
      </c>
      <c r="M1018" s="7" t="s">
        <v>945</v>
      </c>
      <c r="N1018" s="93"/>
      <c r="O1018" s="21">
        <v>0.77777777777777601</v>
      </c>
      <c r="P1018" s="160">
        <f t="shared" si="63"/>
        <v>77.8</v>
      </c>
      <c r="Q1018" s="22" t="s">
        <v>134</v>
      </c>
      <c r="R1018" s="9" t="s">
        <v>1500</v>
      </c>
      <c r="S1018" s="8">
        <v>9.7222222222218588E-2</v>
      </c>
    </row>
    <row r="1019" spans="1:19">
      <c r="A1019" s="141" t="s">
        <v>1555</v>
      </c>
      <c r="B1019" s="143" t="s">
        <v>1145</v>
      </c>
      <c r="C1019" s="5" t="s">
        <v>1152</v>
      </c>
      <c r="D1019" s="164">
        <f>$N$1029-I1019*($N$1029-$N$1012)</f>
        <v>462.54939999999999</v>
      </c>
      <c r="E1019" s="164">
        <f>$N$1029-O1019*($N$1029-$N$1012)</f>
        <v>461.76865000000004</v>
      </c>
      <c r="F1019" t="str">
        <f t="shared" si="60"/>
        <v>61.1 percent up in Darriwilian international stage</v>
      </c>
      <c r="G1019" t="str">
        <f t="shared" si="61"/>
        <v>68.1 percent up in Darriwilian international stage</v>
      </c>
      <c r="I1019" s="8">
        <v>0.61111111111111205</v>
      </c>
      <c r="J1019" s="160">
        <f t="shared" si="62"/>
        <v>61.1</v>
      </c>
      <c r="K1019" s="9" t="s">
        <v>134</v>
      </c>
      <c r="L1019" s="5" t="s">
        <v>945</v>
      </c>
      <c r="M1019" s="7" t="s">
        <v>945</v>
      </c>
      <c r="N1019" s="93"/>
      <c r="O1019" s="21">
        <v>0.68055555555555602</v>
      </c>
      <c r="P1019" s="160">
        <f t="shared" si="63"/>
        <v>68.099999999999994</v>
      </c>
      <c r="Q1019" s="22" t="s">
        <v>134</v>
      </c>
      <c r="R1019" s="9" t="s">
        <v>1500</v>
      </c>
      <c r="S1019" s="8">
        <v>6.9444444444442754E-2</v>
      </c>
    </row>
    <row r="1020" spans="1:19">
      <c r="A1020" s="141" t="s">
        <v>1555</v>
      </c>
      <c r="B1020" s="144" t="s">
        <v>1476</v>
      </c>
      <c r="C1020" s="5" t="s">
        <v>1089</v>
      </c>
      <c r="D1020" s="164">
        <f>$N$1029-I1020*($N$1029-$N$1012)</f>
        <v>462.84296200000006</v>
      </c>
      <c r="E1020" s="164">
        <f>$N$1029-O1020*($N$1029-$N$1012)</f>
        <v>460.78802800000011</v>
      </c>
      <c r="F1020" t="str">
        <f t="shared" si="60"/>
        <v>58.5 percent up in Darriwilian international stage</v>
      </c>
      <c r="G1020" t="str">
        <f t="shared" si="61"/>
        <v>76.8 percent up in Darriwilian international stage</v>
      </c>
      <c r="I1020" s="8">
        <v>0.58499999999999486</v>
      </c>
      <c r="J1020" s="160">
        <f t="shared" si="62"/>
        <v>58.5</v>
      </c>
      <c r="K1020" s="9" t="s">
        <v>134</v>
      </c>
      <c r="L1020" s="5" t="s">
        <v>945</v>
      </c>
      <c r="M1020" s="7" t="s">
        <v>945</v>
      </c>
      <c r="N1020" s="93"/>
      <c r="O1020" s="21">
        <v>0.76777777777776779</v>
      </c>
      <c r="P1020" s="160">
        <f t="shared" si="63"/>
        <v>76.8</v>
      </c>
      <c r="Q1020" s="22" t="s">
        <v>134</v>
      </c>
      <c r="R1020" s="9" t="s">
        <v>1500</v>
      </c>
      <c r="S1020" s="8">
        <v>0.18277777777777604</v>
      </c>
    </row>
    <row r="1021" spans="1:19">
      <c r="A1021" s="141" t="s">
        <v>1555</v>
      </c>
      <c r="B1021" s="142" t="s">
        <v>550</v>
      </c>
      <c r="C1021" s="5" t="s">
        <v>945</v>
      </c>
      <c r="D1021" s="164">
        <f>$N$1029-I1021*($N$1029-$N$1012)</f>
        <v>463.01785000000001</v>
      </c>
      <c r="E1021" s="164">
        <f>$N$1029-O1021*($N$1029-$N$1012)</f>
        <v>458.17720000000003</v>
      </c>
      <c r="F1021" t="str">
        <f t="shared" si="60"/>
        <v>56.9 percent up in Darriwilian international stage</v>
      </c>
      <c r="G1021" t="str">
        <f t="shared" si="61"/>
        <v>100 percent up in Darriwilian international stage</v>
      </c>
      <c r="I1021" s="8">
        <v>0.56944444444444398</v>
      </c>
      <c r="J1021" s="160">
        <f t="shared" si="62"/>
        <v>56.9</v>
      </c>
      <c r="K1021" s="9" t="s">
        <v>134</v>
      </c>
      <c r="L1021" s="5" t="s">
        <v>945</v>
      </c>
      <c r="M1021" s="7" t="s">
        <v>945</v>
      </c>
      <c r="N1021" s="93"/>
      <c r="O1021" s="21">
        <v>1</v>
      </c>
      <c r="P1021" s="160">
        <f t="shared" si="63"/>
        <v>100</v>
      </c>
      <c r="Q1021" s="22" t="s">
        <v>134</v>
      </c>
      <c r="R1021" s="9" t="s">
        <v>1502</v>
      </c>
      <c r="S1021" s="8" t="s">
        <v>1466</v>
      </c>
    </row>
    <row r="1022" spans="1:19">
      <c r="A1022" s="141" t="s">
        <v>1555</v>
      </c>
      <c r="B1022" s="142" t="s">
        <v>705</v>
      </c>
      <c r="C1022" s="5" t="s">
        <v>16</v>
      </c>
      <c r="D1022" s="164">
        <f>$N$1029-I1022*($N$1029-$N$1012)</f>
        <v>463.01785000000001</v>
      </c>
      <c r="E1022" s="164">
        <f>$N$1029-O1022*($N$1029-$N$1012)</f>
        <v>458.17720000000003</v>
      </c>
      <c r="F1022" t="str">
        <f t="shared" si="60"/>
        <v>56.9 percent up in Darriwilian international stage</v>
      </c>
      <c r="G1022" t="str">
        <f t="shared" si="61"/>
        <v>100 percent up in Darriwilian international stage</v>
      </c>
      <c r="I1022" s="8">
        <v>0.56944444444444398</v>
      </c>
      <c r="J1022" s="160">
        <f t="shared" si="62"/>
        <v>56.9</v>
      </c>
      <c r="K1022" s="9" t="s">
        <v>134</v>
      </c>
      <c r="L1022" s="5" t="s">
        <v>945</v>
      </c>
      <c r="M1022" s="7" t="s">
        <v>945</v>
      </c>
      <c r="N1022" s="93"/>
      <c r="O1022" s="21">
        <v>1</v>
      </c>
      <c r="P1022" s="160">
        <f t="shared" si="63"/>
        <v>100</v>
      </c>
      <c r="Q1022" s="22" t="s">
        <v>134</v>
      </c>
      <c r="R1022" s="9" t="s">
        <v>1502</v>
      </c>
      <c r="S1022" s="8" t="s">
        <v>1466</v>
      </c>
    </row>
    <row r="1023" spans="1:19">
      <c r="A1023" s="141" t="s">
        <v>1555</v>
      </c>
      <c r="B1023" s="142" t="s">
        <v>331</v>
      </c>
      <c r="C1023" s="5" t="s">
        <v>945</v>
      </c>
      <c r="D1023" s="164">
        <f>$N$1029-I1023*($N$1029-$N$1012)</f>
        <v>463.01785000000001</v>
      </c>
      <c r="E1023" s="164">
        <f>$N$1029-O1023*($N$1029-$N$1012)</f>
        <v>458.17720000000003</v>
      </c>
      <c r="F1023" t="str">
        <f t="shared" si="60"/>
        <v>56.9 percent up in Darriwilian international stage</v>
      </c>
      <c r="G1023" t="str">
        <f t="shared" si="61"/>
        <v>100 percent up in Darriwilian international stage</v>
      </c>
      <c r="I1023" s="8">
        <v>0.56944444444444398</v>
      </c>
      <c r="J1023" s="160">
        <f t="shared" si="62"/>
        <v>56.9</v>
      </c>
      <c r="K1023" s="9" t="s">
        <v>134</v>
      </c>
      <c r="L1023" s="5" t="s">
        <v>945</v>
      </c>
      <c r="M1023" s="7" t="s">
        <v>945</v>
      </c>
      <c r="N1023" s="93"/>
      <c r="O1023" s="21">
        <v>1</v>
      </c>
      <c r="P1023" s="160">
        <f t="shared" si="63"/>
        <v>100</v>
      </c>
      <c r="Q1023" s="22" t="s">
        <v>134</v>
      </c>
      <c r="R1023" s="9" t="s">
        <v>1502</v>
      </c>
      <c r="S1023" s="8" t="s">
        <v>1466</v>
      </c>
    </row>
    <row r="1024" spans="1:19">
      <c r="A1024" s="141" t="s">
        <v>1555</v>
      </c>
      <c r="B1024" s="142" t="s">
        <v>735</v>
      </c>
      <c r="C1024" s="5" t="s">
        <v>20</v>
      </c>
      <c r="D1024" s="164">
        <f>$N$1029-I1024*($N$1029-$N$1012)</f>
        <v>463.01785000000001</v>
      </c>
      <c r="E1024" s="164">
        <f>$N$1029-O1024*($N$1029-$N$1012)</f>
        <v>458.17720000000003</v>
      </c>
      <c r="F1024" t="str">
        <f t="shared" si="60"/>
        <v>56.9 percent up in Darriwilian international stage</v>
      </c>
      <c r="G1024" t="str">
        <f t="shared" si="61"/>
        <v>100 percent up in Darriwilian international stage</v>
      </c>
      <c r="I1024" s="8">
        <v>0.56944444444444398</v>
      </c>
      <c r="J1024" s="160">
        <f t="shared" si="62"/>
        <v>56.9</v>
      </c>
      <c r="K1024" s="9" t="s">
        <v>134</v>
      </c>
      <c r="L1024" s="5" t="s">
        <v>945</v>
      </c>
      <c r="M1024" s="7" t="s">
        <v>945</v>
      </c>
      <c r="N1024" s="93"/>
      <c r="O1024" s="21">
        <v>1</v>
      </c>
      <c r="P1024" s="160">
        <f t="shared" si="63"/>
        <v>100</v>
      </c>
      <c r="Q1024" s="22" t="s">
        <v>134</v>
      </c>
      <c r="R1024" s="9" t="s">
        <v>1502</v>
      </c>
      <c r="S1024" s="8" t="s">
        <v>1466</v>
      </c>
    </row>
    <row r="1025" spans="1:19">
      <c r="A1025" s="141" t="s">
        <v>1555</v>
      </c>
      <c r="B1025" s="144" t="s">
        <v>1477</v>
      </c>
      <c r="C1025" s="5" t="s">
        <v>1089</v>
      </c>
      <c r="D1025" s="164">
        <f>$N$1029-I1025*($N$1029-$N$1012)</f>
        <v>465.35073100000005</v>
      </c>
      <c r="E1025" s="164">
        <f>$N$1029-O1025*($N$1029-$N$1012)</f>
        <v>462.84296200000006</v>
      </c>
      <c r="F1025" t="str">
        <f t="shared" si="60"/>
        <v>36.2 percent up in Darriwilian international stage</v>
      </c>
      <c r="G1025" t="str">
        <f t="shared" si="61"/>
        <v>58.5 percent up in Darriwilian international stage</v>
      </c>
      <c r="I1025" s="8">
        <v>0.3619444444444414</v>
      </c>
      <c r="J1025" s="160">
        <f t="shared" si="62"/>
        <v>36.200000000000003</v>
      </c>
      <c r="K1025" s="9" t="s">
        <v>134</v>
      </c>
      <c r="L1025" s="5" t="s">
        <v>945</v>
      </c>
      <c r="M1025" s="7" t="s">
        <v>945</v>
      </c>
      <c r="N1025" s="93"/>
      <c r="O1025" s="21">
        <v>0.58499999999999475</v>
      </c>
      <c r="P1025" s="160">
        <f t="shared" si="63"/>
        <v>58.5</v>
      </c>
      <c r="Q1025" s="22" t="s">
        <v>134</v>
      </c>
      <c r="R1025" s="9" t="s">
        <v>1500</v>
      </c>
      <c r="S1025" s="8">
        <v>0.22305555555555004</v>
      </c>
    </row>
    <row r="1026" spans="1:19">
      <c r="A1026" s="141" t="s">
        <v>1555</v>
      </c>
      <c r="B1026" s="143" t="s">
        <v>1485</v>
      </c>
      <c r="C1026" s="5" t="s">
        <v>1487</v>
      </c>
      <c r="D1026" s="164">
        <f>$N$1029-I1026*($N$1029-$N$1012)</f>
        <v>466.10493549999995</v>
      </c>
      <c r="E1026" s="164">
        <f>$N$1029-O1026*($N$1029-$N$1012)</f>
        <v>460.20715000000001</v>
      </c>
      <c r="F1026" t="str">
        <f t="shared" si="60"/>
        <v>29.5 percent up in Darriwilian international stage</v>
      </c>
      <c r="G1026" t="str">
        <f t="shared" si="61"/>
        <v>81.9 percent up in Darriwilian international stage</v>
      </c>
      <c r="I1026" s="8">
        <v>0.29486111111111579</v>
      </c>
      <c r="J1026" s="160">
        <f t="shared" si="62"/>
        <v>29.5</v>
      </c>
      <c r="K1026" s="9" t="s">
        <v>134</v>
      </c>
      <c r="L1026" s="5" t="s">
        <v>945</v>
      </c>
      <c r="M1026" s="7" t="s">
        <v>945</v>
      </c>
      <c r="N1026" s="93"/>
      <c r="O1026" s="21">
        <v>0.81944444444444398</v>
      </c>
      <c r="P1026" s="160">
        <f t="shared" si="63"/>
        <v>81.900000000000006</v>
      </c>
      <c r="Q1026" s="22" t="s">
        <v>134</v>
      </c>
      <c r="R1026" s="9" t="s">
        <v>1500</v>
      </c>
      <c r="S1026" s="8">
        <v>0.52458333333332463</v>
      </c>
    </row>
    <row r="1027" spans="1:19">
      <c r="A1027" s="141" t="s">
        <v>1555</v>
      </c>
      <c r="B1027" s="144" t="s">
        <v>1478</v>
      </c>
      <c r="C1027" s="5" t="s">
        <v>1089</v>
      </c>
      <c r="D1027" s="164">
        <f>$N$1029-I1027*($N$1029-$N$1012)</f>
        <v>467.85850000000005</v>
      </c>
      <c r="E1027" s="164">
        <f>$N$1029-O1027*($N$1029-$N$1012)</f>
        <v>465.35073100000005</v>
      </c>
      <c r="F1027" t="str">
        <f t="shared" si="60"/>
        <v>13.9 percent up in Darriwilian international stage</v>
      </c>
      <c r="G1027" t="str">
        <f t="shared" si="61"/>
        <v>36.2 percent up in Darriwilian international stage</v>
      </c>
      <c r="I1027" s="8">
        <v>0.13888888888888806</v>
      </c>
      <c r="J1027" s="160">
        <f t="shared" si="62"/>
        <v>13.9</v>
      </c>
      <c r="K1027" s="9" t="s">
        <v>134</v>
      </c>
      <c r="L1027" s="5" t="s">
        <v>945</v>
      </c>
      <c r="M1027" s="7" t="s">
        <v>945</v>
      </c>
      <c r="N1027" s="93"/>
      <c r="O1027" s="21">
        <v>0.3619444444444414</v>
      </c>
      <c r="P1027" s="160">
        <f t="shared" si="63"/>
        <v>36.200000000000003</v>
      </c>
      <c r="Q1027" s="22" t="s">
        <v>134</v>
      </c>
      <c r="R1027" s="9" t="s">
        <v>1500</v>
      </c>
      <c r="S1027" s="8">
        <v>0.22305555555555642</v>
      </c>
    </row>
    <row r="1028" spans="1:19">
      <c r="A1028" s="141" t="s">
        <v>1555</v>
      </c>
      <c r="B1028" s="143" t="s">
        <v>1146</v>
      </c>
      <c r="C1028" s="5" t="s">
        <v>1152</v>
      </c>
      <c r="D1028" s="164">
        <f>$N$1029-I1028*($N$1029-$N$1012)</f>
        <v>468.01464999999996</v>
      </c>
      <c r="E1028" s="164">
        <f>$N$1029-O1028*($N$1029-$N$1012)</f>
        <v>462.54939999999999</v>
      </c>
      <c r="F1028" t="str">
        <f t="shared" ref="F1028:F1091" si="64">CONCATENATE(J1028," percent up in ",K1028," international stage")</f>
        <v>12.5 percent up in Darriwilian international stage</v>
      </c>
      <c r="G1028" t="str">
        <f t="shared" ref="G1028:G1091" si="65">CONCATENATE(P1028," percent up in ",Q1028," international stage")</f>
        <v>61.1 percent up in Darriwilian international stage</v>
      </c>
      <c r="I1028" s="8">
        <v>0.125000000000004</v>
      </c>
      <c r="J1028" s="160">
        <f t="shared" ref="J1028:J1091" si="66">ROUND(I1028*100,1)</f>
        <v>12.5</v>
      </c>
      <c r="K1028" s="9" t="s">
        <v>134</v>
      </c>
      <c r="L1028" s="5" t="s">
        <v>945</v>
      </c>
      <c r="M1028" s="7" t="s">
        <v>945</v>
      </c>
      <c r="N1028" s="93"/>
      <c r="O1028" s="21">
        <v>0.61111111111111194</v>
      </c>
      <c r="P1028" s="160">
        <f t="shared" ref="P1028:P1091" si="67">ROUND(O1028*100,1)</f>
        <v>61.1</v>
      </c>
      <c r="Q1028" s="22" t="s">
        <v>134</v>
      </c>
      <c r="R1028" s="9" t="s">
        <v>1500</v>
      </c>
      <c r="S1028" s="8">
        <v>0.4861111111111121</v>
      </c>
    </row>
    <row r="1029" spans="1:19">
      <c r="A1029" s="141" t="s">
        <v>1555</v>
      </c>
      <c r="B1029" s="142" t="s">
        <v>134</v>
      </c>
      <c r="C1029" s="5" t="s">
        <v>945</v>
      </c>
      <c r="D1029" s="164">
        <f>$N$1029-I1029*($N$1029-$N$1012)</f>
        <v>469.42</v>
      </c>
      <c r="E1029" s="164">
        <f>$N$1029-O1029*($N$1029-$N$1012)</f>
        <v>458.17720000000003</v>
      </c>
      <c r="F1029" t="str">
        <f t="shared" si="64"/>
        <v>0 percent up in Darriwilian international stage</v>
      </c>
      <c r="G1029" t="str">
        <f t="shared" si="65"/>
        <v>100 percent up in Darriwilian international stage</v>
      </c>
      <c r="I1029" s="8">
        <v>0</v>
      </c>
      <c r="J1029" s="160">
        <f t="shared" si="66"/>
        <v>0</v>
      </c>
      <c r="K1029" s="9" t="s">
        <v>134</v>
      </c>
      <c r="L1029" s="5" t="s">
        <v>1505</v>
      </c>
      <c r="M1029" s="7" t="s">
        <v>1488</v>
      </c>
      <c r="N1029" s="94">
        <f>Master_Chronostrat!I149</f>
        <v>469.42</v>
      </c>
      <c r="O1029" s="21">
        <v>1</v>
      </c>
      <c r="P1029" s="160">
        <f t="shared" si="67"/>
        <v>100</v>
      </c>
      <c r="Q1029" s="22" t="s">
        <v>134</v>
      </c>
      <c r="R1029" s="9" t="s">
        <v>1505</v>
      </c>
      <c r="S1029" s="8" t="s">
        <v>1466</v>
      </c>
    </row>
    <row r="1030" spans="1:19">
      <c r="A1030" s="141" t="s">
        <v>1555</v>
      </c>
      <c r="B1030" s="143" t="s">
        <v>1132</v>
      </c>
      <c r="C1030" s="5" t="s">
        <v>17</v>
      </c>
      <c r="D1030" s="164">
        <f>$N$1047-I1030*($N$1047-$N$1029)</f>
        <v>469.86837027027025</v>
      </c>
      <c r="E1030" s="164">
        <f>$N$1029-O1030*($N$1029-$N$1012)</f>
        <v>458.17720000000003</v>
      </c>
      <c r="F1030" t="str">
        <f t="shared" si="64"/>
        <v>75.7 percent up in Dapingian international stage</v>
      </c>
      <c r="G1030" t="str">
        <f t="shared" si="65"/>
        <v>100 percent up in Dapingian international stage</v>
      </c>
      <c r="I1030" s="8">
        <v>0.75675675675676213</v>
      </c>
      <c r="J1030" s="160">
        <f t="shared" si="66"/>
        <v>75.7</v>
      </c>
      <c r="K1030" s="9" t="s">
        <v>1002</v>
      </c>
      <c r="L1030" s="5" t="s">
        <v>945</v>
      </c>
      <c r="M1030" s="7" t="s">
        <v>945</v>
      </c>
      <c r="N1030" s="93"/>
      <c r="O1030" s="21">
        <v>1</v>
      </c>
      <c r="P1030" s="160">
        <f t="shared" si="67"/>
        <v>100</v>
      </c>
      <c r="Q1030" s="22" t="s">
        <v>1002</v>
      </c>
      <c r="R1030" s="9" t="s">
        <v>1502</v>
      </c>
      <c r="S1030" s="8" t="s">
        <v>1466</v>
      </c>
    </row>
    <row r="1031" spans="1:19">
      <c r="A1031" s="141" t="s">
        <v>1555</v>
      </c>
      <c r="B1031" s="142" t="s">
        <v>907</v>
      </c>
      <c r="C1031" s="5" t="s">
        <v>17</v>
      </c>
      <c r="D1031" s="164">
        <f>$N$1047-I1031*($N$1047-$N$1029)</f>
        <v>470.36655945945949</v>
      </c>
      <c r="E1031" s="164">
        <f>$N$1029-O1031*($N$1029-$N$1012)</f>
        <v>458.17720000000003</v>
      </c>
      <c r="F1031" t="str">
        <f t="shared" si="64"/>
        <v>48.6 percent up in Dapingian international stage</v>
      </c>
      <c r="G1031" t="str">
        <f t="shared" si="65"/>
        <v>100 percent up in Dapingian international stage</v>
      </c>
      <c r="I1031" s="8">
        <v>0.48648648648649107</v>
      </c>
      <c r="J1031" s="160">
        <f t="shared" si="66"/>
        <v>48.6</v>
      </c>
      <c r="K1031" s="9" t="s">
        <v>1002</v>
      </c>
      <c r="L1031" s="5" t="s">
        <v>945</v>
      </c>
      <c r="M1031" s="7" t="s">
        <v>945</v>
      </c>
      <c r="N1031" s="93"/>
      <c r="O1031" s="21">
        <v>1</v>
      </c>
      <c r="P1031" s="160">
        <f t="shared" si="67"/>
        <v>100</v>
      </c>
      <c r="Q1031" s="22" t="s">
        <v>1002</v>
      </c>
      <c r="R1031" s="9" t="s">
        <v>1502</v>
      </c>
      <c r="S1031" s="8" t="s">
        <v>1466</v>
      </c>
    </row>
    <row r="1032" spans="1:19">
      <c r="A1032" s="141" t="s">
        <v>1555</v>
      </c>
      <c r="B1032" s="142" t="s">
        <v>542</v>
      </c>
      <c r="C1032" s="5" t="s">
        <v>17</v>
      </c>
      <c r="D1032" s="164">
        <f>$N$1047-I1032*($N$1047-$N$1029)</f>
        <v>470.86474864864863</v>
      </c>
      <c r="E1032" s="164">
        <f>$N$1029-O1032*($N$1029-$N$1012)</f>
        <v>463.95052972972968</v>
      </c>
      <c r="F1032" t="str">
        <f t="shared" si="64"/>
        <v>21.6 percent up in Dapingian international stage</v>
      </c>
      <c r="G1032" t="str">
        <f t="shared" si="65"/>
        <v>48.6 percent up in Dapingian international stage</v>
      </c>
      <c r="I1032" s="8">
        <v>0.21621621621622</v>
      </c>
      <c r="J1032" s="160">
        <f t="shared" si="66"/>
        <v>21.6</v>
      </c>
      <c r="K1032" s="9" t="s">
        <v>1002</v>
      </c>
      <c r="L1032" s="5" t="s">
        <v>945</v>
      </c>
      <c r="M1032" s="7" t="s">
        <v>945</v>
      </c>
      <c r="N1032" s="93"/>
      <c r="O1032" s="21">
        <v>0.48648648648649107</v>
      </c>
      <c r="P1032" s="160">
        <f t="shared" si="67"/>
        <v>48.6</v>
      </c>
      <c r="Q1032" s="22" t="s">
        <v>1002</v>
      </c>
      <c r="R1032" s="9" t="s">
        <v>1500</v>
      </c>
      <c r="S1032" s="8">
        <v>0.27027027027025435</v>
      </c>
    </row>
    <row r="1033" spans="1:19">
      <c r="A1033" s="141" t="s">
        <v>1555</v>
      </c>
      <c r="B1033" s="142" t="s">
        <v>479</v>
      </c>
      <c r="C1033" s="5" t="s">
        <v>16</v>
      </c>
      <c r="D1033" s="164">
        <f>$N$1047-I1033*($N$1047-$N$1029)</f>
        <v>471.26330000000002</v>
      </c>
      <c r="E1033" s="164">
        <f>$N$1029-O1033*($N$1029-$N$1012)</f>
        <v>463.01785000000001</v>
      </c>
      <c r="F1033" t="str">
        <f t="shared" si="64"/>
        <v>0 percent up in Dapingian international stage</v>
      </c>
      <c r="G1033" t="str">
        <f t="shared" si="65"/>
        <v>56.9 percent up in Darriwilian international stage</v>
      </c>
      <c r="I1033" s="8">
        <v>0</v>
      </c>
      <c r="J1033" s="160">
        <f t="shared" si="66"/>
        <v>0</v>
      </c>
      <c r="K1033" s="9" t="s">
        <v>1002</v>
      </c>
      <c r="L1033" s="5" t="s">
        <v>945</v>
      </c>
      <c r="M1033" s="7" t="s">
        <v>945</v>
      </c>
      <c r="N1033" s="93"/>
      <c r="O1033" s="21">
        <v>0.56944444444444398</v>
      </c>
      <c r="P1033" s="160">
        <f t="shared" si="67"/>
        <v>56.9</v>
      </c>
      <c r="Q1033" s="22" t="s">
        <v>134</v>
      </c>
      <c r="R1033" s="9" t="s">
        <v>1499</v>
      </c>
      <c r="S1033" s="8" t="s">
        <v>1466</v>
      </c>
    </row>
    <row r="1034" spans="1:19">
      <c r="A1034" s="141" t="s">
        <v>1555</v>
      </c>
      <c r="B1034" s="145" t="s">
        <v>1202</v>
      </c>
      <c r="C1034" s="5" t="s">
        <v>1201</v>
      </c>
      <c r="D1034" s="164">
        <f>$N$1047-I1034*($N$1047-$N$1029)</f>
        <v>471.26330000000002</v>
      </c>
      <c r="E1034" s="164">
        <f>$N$977-O1034*($N$977-$N$946)</f>
        <v>451.41941176470584</v>
      </c>
      <c r="F1034" t="str">
        <f t="shared" si="64"/>
        <v>0 percent up in Dapingian international stage</v>
      </c>
      <c r="G1034" t="str">
        <f t="shared" si="65"/>
        <v>17.6 percent up in Katian international stage</v>
      </c>
      <c r="I1034" s="8">
        <v>0</v>
      </c>
      <c r="J1034" s="160">
        <f t="shared" si="66"/>
        <v>0</v>
      </c>
      <c r="K1034" s="9" t="s">
        <v>1002</v>
      </c>
      <c r="L1034" s="5" t="s">
        <v>945</v>
      </c>
      <c r="M1034" s="7" t="s">
        <v>945</v>
      </c>
      <c r="N1034" s="93"/>
      <c r="O1034" s="21">
        <v>0.17647058823529543</v>
      </c>
      <c r="P1034" s="160">
        <f t="shared" si="67"/>
        <v>17.600000000000001</v>
      </c>
      <c r="Q1034" s="22" t="s">
        <v>1003</v>
      </c>
      <c r="R1034" s="9" t="s">
        <v>1499</v>
      </c>
      <c r="S1034" s="8" t="s">
        <v>1466</v>
      </c>
    </row>
    <row r="1035" spans="1:19">
      <c r="A1035" s="141" t="s">
        <v>1555</v>
      </c>
      <c r="B1035" s="142" t="s">
        <v>608</v>
      </c>
      <c r="C1035" s="5" t="s">
        <v>945</v>
      </c>
      <c r="D1035" s="164">
        <f>$N$1047-I1035*($N$1047-$N$1029)</f>
        <v>471.26330000000002</v>
      </c>
      <c r="E1035" s="164">
        <f>$N$1029-O1035*($N$1029-$N$1012)</f>
        <v>458.17720000000003</v>
      </c>
      <c r="F1035" t="str">
        <f t="shared" si="64"/>
        <v>0 percent up in Dapingian international stage</v>
      </c>
      <c r="G1035" t="str">
        <f t="shared" si="65"/>
        <v>100 percent up in Darriwilian international stage</v>
      </c>
      <c r="I1035" s="8">
        <v>0</v>
      </c>
      <c r="J1035" s="160">
        <f t="shared" si="66"/>
        <v>0</v>
      </c>
      <c r="K1035" s="9" t="s">
        <v>1002</v>
      </c>
      <c r="L1035" s="5" t="s">
        <v>945</v>
      </c>
      <c r="M1035" s="7" t="s">
        <v>945</v>
      </c>
      <c r="N1035" s="93"/>
      <c r="O1035" s="21">
        <v>1</v>
      </c>
      <c r="P1035" s="160">
        <f t="shared" si="67"/>
        <v>100</v>
      </c>
      <c r="Q1035" s="22" t="s">
        <v>134</v>
      </c>
      <c r="R1035" s="9" t="s">
        <v>1498</v>
      </c>
      <c r="S1035" s="8" t="s">
        <v>1466</v>
      </c>
    </row>
    <row r="1036" spans="1:19">
      <c r="A1036" s="141" t="s">
        <v>1555</v>
      </c>
      <c r="B1036" s="142" t="s">
        <v>646</v>
      </c>
      <c r="C1036" s="5" t="s">
        <v>20</v>
      </c>
      <c r="D1036" s="164">
        <f>$N$1047-I1036*($N$1047-$N$1029)</f>
        <v>471.26330000000002</v>
      </c>
      <c r="E1036" s="164">
        <f>$N$1029-O1036*($N$1029-$N$1012)</f>
        <v>463.01785000000001</v>
      </c>
      <c r="F1036" t="str">
        <f t="shared" si="64"/>
        <v>0 percent up in Dapingian international stage</v>
      </c>
      <c r="G1036" t="str">
        <f t="shared" si="65"/>
        <v>56.9 percent up in Darriwilian international stage</v>
      </c>
      <c r="I1036" s="8">
        <v>0</v>
      </c>
      <c r="J1036" s="160">
        <f t="shared" si="66"/>
        <v>0</v>
      </c>
      <c r="K1036" s="9" t="s">
        <v>1002</v>
      </c>
      <c r="L1036" s="5" t="s">
        <v>945</v>
      </c>
      <c r="M1036" s="7" t="s">
        <v>945</v>
      </c>
      <c r="N1036" s="93"/>
      <c r="O1036" s="21">
        <v>0.56944444444444398</v>
      </c>
      <c r="P1036" s="160">
        <f t="shared" si="67"/>
        <v>56.9</v>
      </c>
      <c r="Q1036" s="22" t="s">
        <v>134</v>
      </c>
      <c r="R1036" s="9" t="s">
        <v>1499</v>
      </c>
      <c r="S1036" s="8" t="s">
        <v>1466</v>
      </c>
    </row>
    <row r="1037" spans="1:19">
      <c r="A1037" s="141" t="s">
        <v>1555</v>
      </c>
      <c r="B1037" s="144" t="s">
        <v>1479</v>
      </c>
      <c r="C1037" s="5" t="s">
        <v>1089</v>
      </c>
      <c r="D1037" s="164">
        <f>$N$1047-I1037*($N$1047-$N$1029)</f>
        <v>471.26330000000002</v>
      </c>
      <c r="E1037" s="164">
        <f>$N$1029-O1037*($N$1029-$N$1012)</f>
        <v>467.85850000000005</v>
      </c>
      <c r="F1037" t="str">
        <f t="shared" si="64"/>
        <v>0 percent up in Dapingian international stage</v>
      </c>
      <c r="G1037" t="str">
        <f t="shared" si="65"/>
        <v>13.9 percent up in Darriwilian international stage</v>
      </c>
      <c r="I1037" s="8">
        <v>0</v>
      </c>
      <c r="J1037" s="160">
        <f t="shared" si="66"/>
        <v>0</v>
      </c>
      <c r="K1037" s="9" t="s">
        <v>1002</v>
      </c>
      <c r="L1037" s="5" t="s">
        <v>945</v>
      </c>
      <c r="M1037" s="7" t="s">
        <v>945</v>
      </c>
      <c r="N1037" s="93"/>
      <c r="O1037" s="21">
        <v>0.13888888888888801</v>
      </c>
      <c r="P1037" s="160">
        <f t="shared" si="67"/>
        <v>13.9</v>
      </c>
      <c r="Q1037" s="22" t="s">
        <v>134</v>
      </c>
      <c r="R1037" s="9" t="s">
        <v>1499</v>
      </c>
      <c r="S1037" s="8" t="s">
        <v>1466</v>
      </c>
    </row>
    <row r="1038" spans="1:19">
      <c r="A1038" s="141" t="s">
        <v>1555</v>
      </c>
      <c r="B1038" s="142" t="s">
        <v>332</v>
      </c>
      <c r="C1038" s="5" t="s">
        <v>945</v>
      </c>
      <c r="D1038" s="164">
        <f>$N$1047-I1038*($N$1047-$N$1029)</f>
        <v>471.26330000000002</v>
      </c>
      <c r="E1038" s="164">
        <f>$N$1029-O1038*($N$1029-$N$1012)</f>
        <v>463.01785000000001</v>
      </c>
      <c r="F1038" t="str">
        <f t="shared" si="64"/>
        <v>0 percent up in Dapingian international stage</v>
      </c>
      <c r="G1038" t="str">
        <f t="shared" si="65"/>
        <v>56.9 percent up in Darriwilian international stage</v>
      </c>
      <c r="I1038" s="8">
        <v>0</v>
      </c>
      <c r="J1038" s="160">
        <f t="shared" si="66"/>
        <v>0</v>
      </c>
      <c r="K1038" s="9" t="s">
        <v>1002</v>
      </c>
      <c r="L1038" s="5" t="s">
        <v>945</v>
      </c>
      <c r="M1038" s="7" t="s">
        <v>945</v>
      </c>
      <c r="N1038" s="93"/>
      <c r="O1038" s="21">
        <v>0.56944444444444398</v>
      </c>
      <c r="P1038" s="160">
        <f t="shared" si="67"/>
        <v>56.9</v>
      </c>
      <c r="Q1038" s="22" t="s">
        <v>134</v>
      </c>
      <c r="R1038" s="9" t="s">
        <v>1499</v>
      </c>
      <c r="S1038" s="8" t="s">
        <v>1466</v>
      </c>
    </row>
    <row r="1039" spans="1:19">
      <c r="A1039" s="141" t="s">
        <v>1555</v>
      </c>
      <c r="B1039" s="142" t="s">
        <v>706</v>
      </c>
      <c r="C1039" s="5" t="s">
        <v>945</v>
      </c>
      <c r="D1039" s="164">
        <f>$N$1047-I1039*($N$1047-$N$1029)</f>
        <v>471.26330000000002</v>
      </c>
      <c r="E1039" s="164">
        <f>$N$1029-O1039*($N$1029-$N$1012)</f>
        <v>463.01785000000001</v>
      </c>
      <c r="F1039" t="str">
        <f t="shared" si="64"/>
        <v>0 percent up in Dapingian international stage</v>
      </c>
      <c r="G1039" t="str">
        <f t="shared" si="65"/>
        <v>56.9 percent up in Darriwilian international stage</v>
      </c>
      <c r="I1039" s="8">
        <v>0</v>
      </c>
      <c r="J1039" s="160">
        <f t="shared" si="66"/>
        <v>0</v>
      </c>
      <c r="K1039" s="9" t="s">
        <v>1002</v>
      </c>
      <c r="L1039" s="5" t="s">
        <v>945</v>
      </c>
      <c r="M1039" s="7" t="s">
        <v>945</v>
      </c>
      <c r="N1039" s="93"/>
      <c r="O1039" s="21">
        <v>0.56944444444444398</v>
      </c>
      <c r="P1039" s="160">
        <f t="shared" si="67"/>
        <v>56.9</v>
      </c>
      <c r="Q1039" s="22" t="s">
        <v>134</v>
      </c>
      <c r="R1039" s="9" t="s">
        <v>1499</v>
      </c>
      <c r="S1039" s="8" t="s">
        <v>1466</v>
      </c>
    </row>
    <row r="1040" spans="1:19">
      <c r="A1040" s="141" t="s">
        <v>1555</v>
      </c>
      <c r="B1040" s="142" t="s">
        <v>938</v>
      </c>
      <c r="C1040" s="5" t="s">
        <v>945</v>
      </c>
      <c r="D1040" s="164">
        <f>$N$1047-I1040*($N$1047-$N$1029)</f>
        <v>471.26330000000002</v>
      </c>
      <c r="E1040" s="164">
        <f>$N$1029-O1040*($N$1029-$N$1012)</f>
        <v>458.17720000000003</v>
      </c>
      <c r="F1040" t="str">
        <f t="shared" si="64"/>
        <v>0 percent up in Dapingian international stage</v>
      </c>
      <c r="G1040" t="str">
        <f t="shared" si="65"/>
        <v>100 percent up in Dapingian international stage</v>
      </c>
      <c r="I1040" s="8">
        <v>0</v>
      </c>
      <c r="J1040" s="160">
        <f t="shared" si="66"/>
        <v>0</v>
      </c>
      <c r="K1040" s="9" t="s">
        <v>1002</v>
      </c>
      <c r="L1040" s="5" t="s">
        <v>945</v>
      </c>
      <c r="M1040" s="7" t="s">
        <v>945</v>
      </c>
      <c r="N1040" s="93"/>
      <c r="O1040" s="21">
        <v>1</v>
      </c>
      <c r="P1040" s="160">
        <f t="shared" si="67"/>
        <v>100</v>
      </c>
      <c r="Q1040" s="22" t="s">
        <v>1002</v>
      </c>
      <c r="R1040" s="9" t="s">
        <v>1498</v>
      </c>
      <c r="S1040" s="8" t="s">
        <v>1466</v>
      </c>
    </row>
    <row r="1041" spans="1:19">
      <c r="A1041" s="141" t="s">
        <v>1555</v>
      </c>
      <c r="B1041" s="143" t="s">
        <v>1156</v>
      </c>
      <c r="C1041" s="5" t="s">
        <v>18</v>
      </c>
      <c r="D1041" s="164">
        <f>$N$1047-I1041*($N$1047-$N$1029)</f>
        <v>471.26330000000002</v>
      </c>
      <c r="E1041" s="164">
        <f>$N$1029-O1041*($N$1029-$N$1012)</f>
        <v>463.95052972972968</v>
      </c>
      <c r="F1041" t="str">
        <f t="shared" si="64"/>
        <v>0 percent up in Dapingian international stage</v>
      </c>
      <c r="G1041" t="str">
        <f t="shared" si="65"/>
        <v>48.6 percent up in Dapingian international stage</v>
      </c>
      <c r="I1041" s="8">
        <v>0</v>
      </c>
      <c r="J1041" s="160">
        <f t="shared" si="66"/>
        <v>0</v>
      </c>
      <c r="K1041" s="9" t="s">
        <v>1002</v>
      </c>
      <c r="L1041" s="5" t="s">
        <v>945</v>
      </c>
      <c r="M1041" s="7" t="s">
        <v>945</v>
      </c>
      <c r="N1041" s="93"/>
      <c r="O1041" s="21">
        <v>0.48648648648649107</v>
      </c>
      <c r="P1041" s="160">
        <f t="shared" si="67"/>
        <v>48.6</v>
      </c>
      <c r="Q1041" s="22" t="s">
        <v>1002</v>
      </c>
      <c r="R1041" s="9" t="s">
        <v>1501</v>
      </c>
      <c r="S1041" s="8" t="s">
        <v>1466</v>
      </c>
    </row>
    <row r="1042" spans="1:19">
      <c r="A1042" s="141" t="s">
        <v>1555</v>
      </c>
      <c r="B1042" s="143" t="s">
        <v>1147</v>
      </c>
      <c r="C1042" s="5" t="s">
        <v>1152</v>
      </c>
      <c r="D1042" s="164">
        <f>$N$1047-I1042*($N$1047-$N$1029)</f>
        <v>471.26330000000002</v>
      </c>
      <c r="E1042" s="164">
        <f>$N$1029-O1042*($N$1029-$N$1012)</f>
        <v>468.01464999999996</v>
      </c>
      <c r="F1042" t="str">
        <f t="shared" si="64"/>
        <v>0 percent up in Dapingian international stage</v>
      </c>
      <c r="G1042" t="str">
        <f t="shared" si="65"/>
        <v>12.5 percent up in Darriwilian international stage</v>
      </c>
      <c r="I1042" s="8">
        <v>0</v>
      </c>
      <c r="J1042" s="160">
        <f t="shared" si="66"/>
        <v>0</v>
      </c>
      <c r="K1042" s="9" t="s">
        <v>1002</v>
      </c>
      <c r="L1042" s="5" t="s">
        <v>945</v>
      </c>
      <c r="M1042" s="7" t="s">
        <v>945</v>
      </c>
      <c r="N1042" s="93"/>
      <c r="O1042" s="21">
        <v>0.12500000000000394</v>
      </c>
      <c r="P1042" s="160">
        <f t="shared" si="67"/>
        <v>12.5</v>
      </c>
      <c r="Q1042" s="22" t="s">
        <v>134</v>
      </c>
      <c r="R1042" s="9" t="s">
        <v>1499</v>
      </c>
      <c r="S1042" s="8" t="s">
        <v>1466</v>
      </c>
    </row>
    <row r="1043" spans="1:19">
      <c r="A1043" s="141" t="s">
        <v>1555</v>
      </c>
      <c r="B1043" s="142" t="s">
        <v>944</v>
      </c>
      <c r="C1043" s="5" t="s">
        <v>18</v>
      </c>
      <c r="D1043" s="164">
        <f>$N$1047-I1043*($N$1047-$N$1029)</f>
        <v>471.26330000000002</v>
      </c>
      <c r="E1043" s="164">
        <f>$N$1029-O1043*($N$1029-$N$1012)</f>
        <v>459.89485000000008</v>
      </c>
      <c r="F1043" t="str">
        <f t="shared" si="64"/>
        <v>0 percent up in Dapingian international stage</v>
      </c>
      <c r="G1043" t="str">
        <f t="shared" si="65"/>
        <v>84.7 percent up in Darriwilian international stage</v>
      </c>
      <c r="I1043" s="8">
        <v>0</v>
      </c>
      <c r="J1043" s="160">
        <f t="shared" si="66"/>
        <v>0</v>
      </c>
      <c r="K1043" s="9" t="s">
        <v>1002</v>
      </c>
      <c r="L1043" s="5" t="s">
        <v>945</v>
      </c>
      <c r="M1043" s="7" t="s">
        <v>945</v>
      </c>
      <c r="N1043" s="93"/>
      <c r="O1043" s="21">
        <v>0.84722222222221999</v>
      </c>
      <c r="P1043" s="160">
        <f t="shared" si="67"/>
        <v>84.7</v>
      </c>
      <c r="Q1043" s="22" t="s">
        <v>134</v>
      </c>
      <c r="R1043" s="9" t="s">
        <v>1499</v>
      </c>
      <c r="S1043" s="8" t="s">
        <v>1466</v>
      </c>
    </row>
    <row r="1044" spans="1:19">
      <c r="A1044" s="141" t="s">
        <v>1555</v>
      </c>
      <c r="B1044" s="147" t="s">
        <v>1027</v>
      </c>
      <c r="C1044" s="5" t="s">
        <v>945</v>
      </c>
      <c r="D1044" s="164">
        <f>$N$1047-I1044*($N$1047-$N$1029)</f>
        <v>471.26330000000002</v>
      </c>
      <c r="E1044" s="164">
        <f>$N$1029-O1044*($N$1029-$N$1012)</f>
        <v>459.89485000000008</v>
      </c>
      <c r="F1044" t="str">
        <f t="shared" si="64"/>
        <v>0 percent up in Dapingian international stage</v>
      </c>
      <c r="G1044" t="str">
        <f t="shared" si="65"/>
        <v>84.7 percent up in Darriwilian international stage</v>
      </c>
      <c r="I1044" s="8">
        <v>0</v>
      </c>
      <c r="J1044" s="160">
        <f t="shared" si="66"/>
        <v>0</v>
      </c>
      <c r="K1044" s="9" t="s">
        <v>1002</v>
      </c>
      <c r="L1044" s="5" t="s">
        <v>945</v>
      </c>
      <c r="M1044" s="7" t="s">
        <v>945</v>
      </c>
      <c r="N1044" s="93"/>
      <c r="O1044" s="21">
        <v>0.84722222222221999</v>
      </c>
      <c r="P1044" s="160">
        <f t="shared" si="67"/>
        <v>84.7</v>
      </c>
      <c r="Q1044" s="22" t="s">
        <v>134</v>
      </c>
      <c r="R1044" s="9" t="s">
        <v>1499</v>
      </c>
      <c r="S1044" s="8" t="s">
        <v>1466</v>
      </c>
    </row>
    <row r="1045" spans="1:19">
      <c r="A1045" s="141" t="s">
        <v>1555</v>
      </c>
      <c r="B1045" s="145" t="s">
        <v>1200</v>
      </c>
      <c r="C1045" s="5" t="s">
        <v>1201</v>
      </c>
      <c r="D1045" s="164">
        <f>$N$1047-I1045*($N$1047-$N$1029)</f>
        <v>471.26330000000002</v>
      </c>
      <c r="E1045" s="164">
        <f>$N$1029-O1045*($N$1029-$N$1012)</f>
        <v>459.89485000000008</v>
      </c>
      <c r="F1045" t="str">
        <f t="shared" si="64"/>
        <v>0 percent up in Dapingian international stage</v>
      </c>
      <c r="G1045" t="str">
        <f t="shared" si="65"/>
        <v>84.7 percent up in Darriwilian international stage</v>
      </c>
      <c r="I1045" s="8">
        <v>0</v>
      </c>
      <c r="J1045" s="160">
        <f t="shared" si="66"/>
        <v>0</v>
      </c>
      <c r="K1045" s="9" t="s">
        <v>1002</v>
      </c>
      <c r="L1045" s="5" t="s">
        <v>945</v>
      </c>
      <c r="M1045" s="7" t="s">
        <v>945</v>
      </c>
      <c r="N1045" s="93"/>
      <c r="O1045" s="21">
        <v>0.84722222222221999</v>
      </c>
      <c r="P1045" s="160">
        <f t="shared" si="67"/>
        <v>84.7</v>
      </c>
      <c r="Q1045" s="22" t="s">
        <v>134</v>
      </c>
      <c r="R1045" s="9" t="s">
        <v>1499</v>
      </c>
      <c r="S1045" s="8" t="s">
        <v>1466</v>
      </c>
    </row>
    <row r="1046" spans="1:19">
      <c r="A1046" s="141" t="s">
        <v>1555</v>
      </c>
      <c r="B1046" s="142" t="s">
        <v>1002</v>
      </c>
      <c r="C1046" s="5" t="s">
        <v>945</v>
      </c>
      <c r="D1046" s="164">
        <f>$N$1047-I1046*($N$1047-$N$1029)</f>
        <v>471.26330000000002</v>
      </c>
      <c r="E1046" s="164">
        <f>$N$1029-O1046*($N$1029-$N$1012)</f>
        <v>458.17720000000003</v>
      </c>
      <c r="F1046" t="str">
        <f t="shared" si="64"/>
        <v>0 percent up in Dapingian international stage</v>
      </c>
      <c r="G1046" t="str">
        <f t="shared" si="65"/>
        <v>100 percent up in Dapingian international stage</v>
      </c>
      <c r="I1046" s="8">
        <v>0</v>
      </c>
      <c r="J1046" s="160">
        <f t="shared" si="66"/>
        <v>0</v>
      </c>
      <c r="K1046" s="9" t="s">
        <v>1002</v>
      </c>
      <c r="L1046" s="5" t="s">
        <v>1505</v>
      </c>
      <c r="M1046" s="7" t="s">
        <v>975</v>
      </c>
      <c r="N1046" s="94">
        <f>Master_Chronostrat!I150</f>
        <v>471.26330000000002</v>
      </c>
      <c r="O1046" s="21">
        <v>1</v>
      </c>
      <c r="P1046" s="160">
        <f t="shared" si="67"/>
        <v>100</v>
      </c>
      <c r="Q1046" s="22" t="s">
        <v>1002</v>
      </c>
      <c r="R1046" s="9" t="s">
        <v>1505</v>
      </c>
      <c r="S1046" s="8" t="s">
        <v>1466</v>
      </c>
    </row>
    <row r="1047" spans="1:19">
      <c r="A1047" s="141" t="s">
        <v>1555</v>
      </c>
      <c r="B1047" s="142" t="s">
        <v>360</v>
      </c>
      <c r="C1047" s="5" t="s">
        <v>945</v>
      </c>
      <c r="D1047" s="164">
        <f>$N$1047-I1047*($N$1047-$N$1029)</f>
        <v>471.26330000000002</v>
      </c>
      <c r="E1047" s="164">
        <f>$N$1029-O1047*($N$1029-$N$1012)</f>
        <v>458.17720000000003</v>
      </c>
      <c r="F1047" t="str">
        <f t="shared" si="64"/>
        <v>0 percent up in Dapingian international stage</v>
      </c>
      <c r="G1047" t="str">
        <f t="shared" si="65"/>
        <v>100 percent up in Darriwilian international stage</v>
      </c>
      <c r="I1047" s="8">
        <v>0</v>
      </c>
      <c r="J1047" s="160">
        <f t="shared" si="66"/>
        <v>0</v>
      </c>
      <c r="K1047" s="9" t="s">
        <v>1002</v>
      </c>
      <c r="L1047" s="5" t="s">
        <v>1505</v>
      </c>
      <c r="M1047" s="7" t="s">
        <v>255</v>
      </c>
      <c r="N1047" s="94">
        <f>Master_Chronostrat!I150</f>
        <v>471.26330000000002</v>
      </c>
      <c r="O1047" s="21">
        <v>1</v>
      </c>
      <c r="P1047" s="160">
        <f t="shared" si="67"/>
        <v>100</v>
      </c>
      <c r="Q1047" s="22" t="s">
        <v>134</v>
      </c>
      <c r="R1047" s="9" t="s">
        <v>1503</v>
      </c>
      <c r="S1047" s="8" t="s">
        <v>1466</v>
      </c>
    </row>
    <row r="1048" spans="1:19">
      <c r="A1048" s="141" t="s">
        <v>1555</v>
      </c>
      <c r="B1048" s="142" t="s">
        <v>577</v>
      </c>
      <c r="C1048" s="5" t="s">
        <v>20</v>
      </c>
      <c r="D1048" s="164">
        <f>$N$1066-I1048*($N$1066-$N$1047)</f>
        <v>471.43435294117648</v>
      </c>
      <c r="E1048" s="164">
        <f>$N$1066-O1048*($N$1066-$N$1047)</f>
        <v>471.26330000000002</v>
      </c>
      <c r="F1048" t="str">
        <f t="shared" si="64"/>
        <v>97.1 percent up in Floian international stage</v>
      </c>
      <c r="G1048" t="str">
        <f t="shared" si="65"/>
        <v>100 percent up in Floian international stage</v>
      </c>
      <c r="I1048" s="8">
        <v>0.97058823529411942</v>
      </c>
      <c r="J1048" s="160">
        <f t="shared" si="66"/>
        <v>97.1</v>
      </c>
      <c r="K1048" s="9" t="s">
        <v>1001</v>
      </c>
      <c r="L1048" s="5" t="s">
        <v>945</v>
      </c>
      <c r="M1048" s="7" t="s">
        <v>945</v>
      </c>
      <c r="N1048" s="93"/>
      <c r="O1048" s="21">
        <v>1</v>
      </c>
      <c r="P1048" s="160">
        <f t="shared" si="67"/>
        <v>100</v>
      </c>
      <c r="Q1048" s="22" t="s">
        <v>1001</v>
      </c>
      <c r="R1048" s="9" t="s">
        <v>1502</v>
      </c>
      <c r="S1048" s="8" t="s">
        <v>1466</v>
      </c>
    </row>
    <row r="1049" spans="1:19">
      <c r="A1049" s="141" t="s">
        <v>1555</v>
      </c>
      <c r="B1049" s="142" t="s">
        <v>539</v>
      </c>
      <c r="C1049" s="5" t="s">
        <v>945</v>
      </c>
      <c r="D1049" s="164">
        <f>$N$1066-I1049*($N$1066-$N$1047)</f>
        <v>472.28961764705883</v>
      </c>
      <c r="E1049" s="164">
        <f>$N$1066-O1049*($N$1066-$N$1047)</f>
        <v>471.26330000000002</v>
      </c>
      <c r="F1049" t="str">
        <f t="shared" si="64"/>
        <v>82.4 percent up in Floian international stage</v>
      </c>
      <c r="G1049" t="str">
        <f t="shared" si="65"/>
        <v>100 percent up in Floian international stage</v>
      </c>
      <c r="I1049" s="8">
        <v>0.82352941176470784</v>
      </c>
      <c r="J1049" s="160">
        <f t="shared" si="66"/>
        <v>82.4</v>
      </c>
      <c r="K1049" s="9" t="s">
        <v>1001</v>
      </c>
      <c r="L1049" s="5" t="s">
        <v>945</v>
      </c>
      <c r="M1049" s="7" t="s">
        <v>945</v>
      </c>
      <c r="N1049" s="93"/>
      <c r="O1049" s="21">
        <v>1</v>
      </c>
      <c r="P1049" s="160">
        <f t="shared" si="67"/>
        <v>100</v>
      </c>
      <c r="Q1049" s="22" t="s">
        <v>1001</v>
      </c>
      <c r="R1049" s="9" t="s">
        <v>1502</v>
      </c>
      <c r="S1049" s="8" t="s">
        <v>1466</v>
      </c>
    </row>
    <row r="1050" spans="1:19">
      <c r="A1050" s="141" t="s">
        <v>1555</v>
      </c>
      <c r="B1050" s="142" t="s">
        <v>554</v>
      </c>
      <c r="C1050" s="5" t="s">
        <v>17</v>
      </c>
      <c r="D1050" s="164">
        <f>$N$1066-I1050*($N$1066-$N$1047)</f>
        <v>472.28961764705883</v>
      </c>
      <c r="E1050" s="164">
        <f>$N$1047-O1050*($N$1047-$N$1029)</f>
        <v>470.86474864864869</v>
      </c>
      <c r="F1050" t="str">
        <f t="shared" si="64"/>
        <v>82.4 percent up in Floian international stage</v>
      </c>
      <c r="G1050" t="str">
        <f t="shared" si="65"/>
        <v>21.6 percent up in Dapingian international stage</v>
      </c>
      <c r="I1050" s="8">
        <v>0.82352941176470784</v>
      </c>
      <c r="J1050" s="160">
        <f t="shared" si="66"/>
        <v>82.4</v>
      </c>
      <c r="K1050" s="9" t="s">
        <v>1001</v>
      </c>
      <c r="L1050" s="5" t="s">
        <v>945</v>
      </c>
      <c r="M1050" s="7" t="s">
        <v>945</v>
      </c>
      <c r="N1050" s="93"/>
      <c r="O1050" s="21">
        <v>0.21621621621621995</v>
      </c>
      <c r="P1050" s="160">
        <f t="shared" si="67"/>
        <v>21.6</v>
      </c>
      <c r="Q1050" s="22" t="s">
        <v>1002</v>
      </c>
      <c r="R1050" s="9" t="s">
        <v>1499</v>
      </c>
      <c r="S1050" s="8" t="s">
        <v>1466</v>
      </c>
    </row>
    <row r="1051" spans="1:19">
      <c r="A1051" s="141" t="s">
        <v>1555</v>
      </c>
      <c r="B1051" s="142" t="s">
        <v>624</v>
      </c>
      <c r="C1051" s="5" t="s">
        <v>16</v>
      </c>
      <c r="D1051" s="164">
        <f>$N$1066-I1051*($N$1066-$N$1047)</f>
        <v>472.71724999999998</v>
      </c>
      <c r="E1051" s="164">
        <f>$N$1066-O1051*($N$1066-$N$1047)</f>
        <v>471.26330000000002</v>
      </c>
      <c r="F1051" t="str">
        <f t="shared" si="64"/>
        <v>75 percent up in Floian international stage</v>
      </c>
      <c r="G1051" t="str">
        <f t="shared" si="65"/>
        <v>100 percent up in Floian international stage</v>
      </c>
      <c r="I1051" s="8">
        <v>0.75000000000000211</v>
      </c>
      <c r="J1051" s="160">
        <f t="shared" si="66"/>
        <v>75</v>
      </c>
      <c r="K1051" s="9" t="s">
        <v>1001</v>
      </c>
      <c r="L1051" s="5" t="s">
        <v>945</v>
      </c>
      <c r="M1051" s="7" t="s">
        <v>945</v>
      </c>
      <c r="N1051" s="93"/>
      <c r="O1051" s="21">
        <v>1</v>
      </c>
      <c r="P1051" s="160">
        <f t="shared" si="67"/>
        <v>100</v>
      </c>
      <c r="Q1051" s="22" t="s">
        <v>1001</v>
      </c>
      <c r="R1051" s="9" t="s">
        <v>1502</v>
      </c>
      <c r="S1051" s="8" t="s">
        <v>1466</v>
      </c>
    </row>
    <row r="1052" spans="1:19">
      <c r="A1052" s="141" t="s">
        <v>1555</v>
      </c>
      <c r="B1052" s="142" t="s">
        <v>518</v>
      </c>
      <c r="C1052" s="5" t="s">
        <v>17</v>
      </c>
      <c r="D1052" s="164">
        <f>$N$1066-I1052*($N$1066-$N$1047)</f>
        <v>474.00014705882353</v>
      </c>
      <c r="E1052" s="164">
        <f>$N$1066-O1052*($N$1066-$N$1047)</f>
        <v>472.28961764705883</v>
      </c>
      <c r="F1052" t="str">
        <f t="shared" si="64"/>
        <v>52.9 percent up in Floian international stage</v>
      </c>
      <c r="G1052" t="str">
        <f t="shared" si="65"/>
        <v>82.4 percent up in Floian international stage</v>
      </c>
      <c r="I1052" s="8">
        <v>0.5294117647058848</v>
      </c>
      <c r="J1052" s="160">
        <f t="shared" si="66"/>
        <v>52.9</v>
      </c>
      <c r="K1052" s="9" t="s">
        <v>1001</v>
      </c>
      <c r="L1052" s="5" t="s">
        <v>945</v>
      </c>
      <c r="M1052" s="7" t="s">
        <v>945</v>
      </c>
      <c r="N1052" s="93"/>
      <c r="O1052" s="21">
        <v>0.82352941176470784</v>
      </c>
      <c r="P1052" s="160">
        <f t="shared" si="67"/>
        <v>82.4</v>
      </c>
      <c r="Q1052" s="22" t="s">
        <v>1001</v>
      </c>
      <c r="R1052" s="9" t="s">
        <v>1500</v>
      </c>
      <c r="S1052" s="8">
        <v>0.29411764705882959</v>
      </c>
    </row>
    <row r="1053" spans="1:19">
      <c r="A1053" s="141" t="s">
        <v>1555</v>
      </c>
      <c r="B1053" s="142" t="s">
        <v>678</v>
      </c>
      <c r="C1053" s="5" t="s">
        <v>945</v>
      </c>
      <c r="D1053" s="164">
        <f>$N$1066-I1053*($N$1066-$N$1047)</f>
        <v>474.00014705882353</v>
      </c>
      <c r="E1053" s="164">
        <f>$N$1066-O1053*($N$1066-$N$1047)</f>
        <v>472.28961764705883</v>
      </c>
      <c r="F1053" t="str">
        <f t="shared" si="64"/>
        <v>52.9 percent up in Floian international stage</v>
      </c>
      <c r="G1053" t="str">
        <f t="shared" si="65"/>
        <v>82.4 percent up in Floian international stage</v>
      </c>
      <c r="I1053" s="8">
        <v>0.5294117647058848</v>
      </c>
      <c r="J1053" s="160">
        <f t="shared" si="66"/>
        <v>52.9</v>
      </c>
      <c r="K1053" s="9" t="s">
        <v>1001</v>
      </c>
      <c r="L1053" s="5" t="s">
        <v>945</v>
      </c>
      <c r="M1053" s="7" t="s">
        <v>945</v>
      </c>
      <c r="N1053" s="93"/>
      <c r="O1053" s="21">
        <v>0.82352941176470784</v>
      </c>
      <c r="P1053" s="160">
        <f t="shared" si="67"/>
        <v>82.4</v>
      </c>
      <c r="Q1053" s="22" t="s">
        <v>1001</v>
      </c>
      <c r="R1053" s="9" t="s">
        <v>1500</v>
      </c>
      <c r="S1053" s="8">
        <v>0.29411764705882959</v>
      </c>
    </row>
    <row r="1054" spans="1:19">
      <c r="A1054" s="141" t="s">
        <v>1555</v>
      </c>
      <c r="B1054" s="142" t="s">
        <v>889</v>
      </c>
      <c r="C1054" s="5" t="s">
        <v>16</v>
      </c>
      <c r="D1054" s="164">
        <f>$N$1066-I1054*($N$1066-$N$1047)</f>
        <v>474.00014705882353</v>
      </c>
      <c r="E1054" s="164">
        <f>$N$1066-O1054*($N$1066-$N$1047)</f>
        <v>472.71724999999998</v>
      </c>
      <c r="F1054" t="str">
        <f t="shared" si="64"/>
        <v>52.9 percent up in Floian international stage</v>
      </c>
      <c r="G1054" t="str">
        <f t="shared" si="65"/>
        <v>75 percent up in Floian international stage</v>
      </c>
      <c r="I1054" s="8">
        <v>0.5294117647058848</v>
      </c>
      <c r="J1054" s="160">
        <f t="shared" si="66"/>
        <v>52.9</v>
      </c>
      <c r="K1054" s="9" t="s">
        <v>1001</v>
      </c>
      <c r="L1054" s="5" t="s">
        <v>945</v>
      </c>
      <c r="M1054" s="7" t="s">
        <v>945</v>
      </c>
      <c r="N1054" s="93"/>
      <c r="O1054" s="21">
        <v>0.75000000000000211</v>
      </c>
      <c r="P1054" s="160">
        <f t="shared" si="67"/>
        <v>75</v>
      </c>
      <c r="Q1054" s="22" t="s">
        <v>1001</v>
      </c>
      <c r="R1054" s="9" t="s">
        <v>1500</v>
      </c>
      <c r="S1054" s="8">
        <v>0.22058823529412405</v>
      </c>
    </row>
    <row r="1055" spans="1:19">
      <c r="A1055" s="141" t="s">
        <v>1555</v>
      </c>
      <c r="B1055" s="143" t="s">
        <v>1157</v>
      </c>
      <c r="C1055" s="5" t="s">
        <v>18</v>
      </c>
      <c r="D1055" s="164">
        <f>$N$1066-I1055*($N$1066-$N$1047)</f>
        <v>474.85541176470588</v>
      </c>
      <c r="E1055" s="164">
        <f>$N$1066-O1055*($N$1066-$N$1047)</f>
        <v>471.26330000000002</v>
      </c>
      <c r="F1055" t="str">
        <f t="shared" si="64"/>
        <v>38.2 percent up in Floian international stage</v>
      </c>
      <c r="G1055" t="str">
        <f t="shared" si="65"/>
        <v>100 percent up in Floian international stage</v>
      </c>
      <c r="I1055" s="8">
        <v>0.38235294117647334</v>
      </c>
      <c r="J1055" s="160">
        <f t="shared" si="66"/>
        <v>38.200000000000003</v>
      </c>
      <c r="K1055" s="9" t="s">
        <v>1001</v>
      </c>
      <c r="L1055" s="5" t="s">
        <v>945</v>
      </c>
      <c r="M1055" s="7" t="s">
        <v>945</v>
      </c>
      <c r="N1055" s="93"/>
      <c r="O1055" s="21">
        <v>1</v>
      </c>
      <c r="P1055" s="160">
        <f t="shared" si="67"/>
        <v>100</v>
      </c>
      <c r="Q1055" s="22" t="s">
        <v>1001</v>
      </c>
      <c r="R1055" s="9" t="s">
        <v>1502</v>
      </c>
      <c r="S1055" s="8" t="s">
        <v>1466</v>
      </c>
    </row>
    <row r="1056" spans="1:19">
      <c r="A1056" s="141" t="s">
        <v>1555</v>
      </c>
      <c r="B1056" s="143" t="s">
        <v>1148</v>
      </c>
      <c r="C1056" s="5" t="s">
        <v>1152</v>
      </c>
      <c r="D1056" s="164">
        <f>$N$1066-I1056*($N$1066-$N$1047)</f>
        <v>475.02646470588235</v>
      </c>
      <c r="E1056" s="164">
        <f>$N$1066-O1056*($N$1066-$N$1047)</f>
        <v>471.26330000000002</v>
      </c>
      <c r="F1056" t="str">
        <f t="shared" si="64"/>
        <v>35.3 percent up in Floian international stage</v>
      </c>
      <c r="G1056" t="str">
        <f t="shared" si="65"/>
        <v>100 percent up in Floian international stage</v>
      </c>
      <c r="I1056" s="8">
        <v>0.35294117647059264</v>
      </c>
      <c r="J1056" s="160">
        <f t="shared" si="66"/>
        <v>35.299999999999997</v>
      </c>
      <c r="K1056" s="9" t="s">
        <v>1001</v>
      </c>
      <c r="L1056" s="5" t="s">
        <v>945</v>
      </c>
      <c r="M1056" s="7" t="s">
        <v>945</v>
      </c>
      <c r="N1056" s="93"/>
      <c r="O1056" s="21">
        <v>1</v>
      </c>
      <c r="P1056" s="160">
        <f t="shared" si="67"/>
        <v>100</v>
      </c>
      <c r="Q1056" s="22" t="s">
        <v>1001</v>
      </c>
      <c r="R1056" s="9" t="s">
        <v>1502</v>
      </c>
      <c r="S1056" s="8" t="s">
        <v>1466</v>
      </c>
    </row>
    <row r="1057" spans="1:19">
      <c r="A1057" s="141" t="s">
        <v>1555</v>
      </c>
      <c r="B1057" s="142" t="s">
        <v>273</v>
      </c>
      <c r="C1057" s="5" t="s">
        <v>945</v>
      </c>
      <c r="D1057" s="164">
        <f>$N$1066-I1057*($N$1066-$N$1047)</f>
        <v>477.07909999999998</v>
      </c>
      <c r="E1057" s="164">
        <f>$N$1066-O1057*($N$1066-$N$1047)</f>
        <v>471.26330000000002</v>
      </c>
      <c r="F1057" t="str">
        <f t="shared" si="64"/>
        <v>0 percent up in Floian international stage</v>
      </c>
      <c r="G1057" t="str">
        <f t="shared" si="65"/>
        <v>100 percent up in Floian international stage</v>
      </c>
      <c r="I1057" s="8">
        <v>0</v>
      </c>
      <c r="J1057" s="160">
        <f t="shared" si="66"/>
        <v>0</v>
      </c>
      <c r="K1057" s="9" t="s">
        <v>1001</v>
      </c>
      <c r="L1057" s="5" t="s">
        <v>945</v>
      </c>
      <c r="M1057" s="7" t="s">
        <v>945</v>
      </c>
      <c r="N1057" s="93"/>
      <c r="O1057" s="21">
        <v>1</v>
      </c>
      <c r="P1057" s="160">
        <f t="shared" si="67"/>
        <v>100</v>
      </c>
      <c r="Q1057" s="22" t="s">
        <v>1001</v>
      </c>
      <c r="R1057" s="9" t="s">
        <v>1498</v>
      </c>
      <c r="S1057" s="8" t="s">
        <v>1466</v>
      </c>
    </row>
    <row r="1058" spans="1:19">
      <c r="A1058" s="141" t="s">
        <v>1555</v>
      </c>
      <c r="B1058" s="142" t="s">
        <v>493</v>
      </c>
      <c r="C1058" s="5" t="s">
        <v>945</v>
      </c>
      <c r="D1058" s="164">
        <f>$N$1066-I1058*($N$1066-$N$1047)</f>
        <v>477.07909999999998</v>
      </c>
      <c r="E1058" s="164">
        <f>$N$1066-O1058*($N$1066-$N$1047)</f>
        <v>471.26330000000002</v>
      </c>
      <c r="F1058" t="str">
        <f t="shared" si="64"/>
        <v>0 percent up in Floian international stage</v>
      </c>
      <c r="G1058" t="str">
        <f t="shared" si="65"/>
        <v>100 percent up in Floian international stage</v>
      </c>
      <c r="I1058" s="8">
        <v>0</v>
      </c>
      <c r="J1058" s="160">
        <f t="shared" si="66"/>
        <v>0</v>
      </c>
      <c r="K1058" s="9" t="s">
        <v>1001</v>
      </c>
      <c r="L1058" s="5" t="s">
        <v>945</v>
      </c>
      <c r="M1058" s="7" t="s">
        <v>945</v>
      </c>
      <c r="N1058" s="93"/>
      <c r="O1058" s="21">
        <v>1</v>
      </c>
      <c r="P1058" s="160">
        <f t="shared" si="67"/>
        <v>100</v>
      </c>
      <c r="Q1058" s="22" t="s">
        <v>1001</v>
      </c>
      <c r="R1058" s="9" t="s">
        <v>1498</v>
      </c>
      <c r="S1058" s="8" t="s">
        <v>1466</v>
      </c>
    </row>
    <row r="1059" spans="1:19">
      <c r="A1059" s="141" t="s">
        <v>1555</v>
      </c>
      <c r="B1059" s="142" t="s">
        <v>581</v>
      </c>
      <c r="C1059" s="5" t="s">
        <v>945</v>
      </c>
      <c r="D1059" s="164">
        <f>$N$1066-I1059*($N$1066-$N$1047)</f>
        <v>477.07909999999998</v>
      </c>
      <c r="E1059" s="164">
        <f>$N$1066-O1059*($N$1066-$N$1047)</f>
        <v>474.00014705882353</v>
      </c>
      <c r="F1059" t="str">
        <f t="shared" si="64"/>
        <v>0 percent up in Floian international stage</v>
      </c>
      <c r="G1059" t="str">
        <f t="shared" si="65"/>
        <v>52.9 percent up in Floian international stage</v>
      </c>
      <c r="I1059" s="8">
        <v>0</v>
      </c>
      <c r="J1059" s="160">
        <f t="shared" si="66"/>
        <v>0</v>
      </c>
      <c r="K1059" s="9" t="s">
        <v>1001</v>
      </c>
      <c r="L1059" s="5" t="s">
        <v>945</v>
      </c>
      <c r="M1059" s="7" t="s">
        <v>945</v>
      </c>
      <c r="N1059" s="93"/>
      <c r="O1059" s="21">
        <v>0.5294117647058848</v>
      </c>
      <c r="P1059" s="160">
        <f t="shared" si="67"/>
        <v>52.9</v>
      </c>
      <c r="Q1059" s="22" t="s">
        <v>1001</v>
      </c>
      <c r="R1059" s="9" t="s">
        <v>1501</v>
      </c>
      <c r="S1059" s="8" t="s">
        <v>1466</v>
      </c>
    </row>
    <row r="1060" spans="1:19">
      <c r="A1060" s="141" t="s">
        <v>1555</v>
      </c>
      <c r="B1060" s="142" t="s">
        <v>663</v>
      </c>
      <c r="C1060" s="5" t="s">
        <v>20</v>
      </c>
      <c r="D1060" s="164">
        <f>$N$1066-I1060*($N$1066-$N$1047)</f>
        <v>477.07909999999998</v>
      </c>
      <c r="E1060" s="164">
        <f>$N$1066-O1060*($N$1066-$N$1047)</f>
        <v>471.43435294117648</v>
      </c>
      <c r="F1060" t="str">
        <f t="shared" si="64"/>
        <v>0 percent up in Floian international stage</v>
      </c>
      <c r="G1060" t="str">
        <f t="shared" si="65"/>
        <v>97.1 percent up in Floian international stage</v>
      </c>
      <c r="I1060" s="8">
        <v>0</v>
      </c>
      <c r="J1060" s="160">
        <f t="shared" si="66"/>
        <v>0</v>
      </c>
      <c r="K1060" s="9" t="s">
        <v>1001</v>
      </c>
      <c r="L1060" s="5" t="s">
        <v>945</v>
      </c>
      <c r="M1060" s="7" t="s">
        <v>945</v>
      </c>
      <c r="N1060" s="93"/>
      <c r="O1060" s="21">
        <v>0.97058823529411942</v>
      </c>
      <c r="P1060" s="160">
        <f t="shared" si="67"/>
        <v>97.1</v>
      </c>
      <c r="Q1060" s="22" t="s">
        <v>1001</v>
      </c>
      <c r="R1060" s="9" t="s">
        <v>1501</v>
      </c>
      <c r="S1060" s="8" t="s">
        <v>1466</v>
      </c>
    </row>
    <row r="1061" spans="1:19">
      <c r="A1061" s="141" t="s">
        <v>1555</v>
      </c>
      <c r="B1061" s="142" t="s">
        <v>747</v>
      </c>
      <c r="C1061" s="5" t="s">
        <v>16</v>
      </c>
      <c r="D1061" s="164">
        <f>$N$1066-I1061*($N$1066-$N$1047)</f>
        <v>477.07909999999998</v>
      </c>
      <c r="E1061" s="164">
        <f>$N$1066-O1061*($N$1066-$N$1047)</f>
        <v>474.00014705882353</v>
      </c>
      <c r="F1061" t="str">
        <f t="shared" si="64"/>
        <v>0 percent up in Floian international stage</v>
      </c>
      <c r="G1061" t="str">
        <f t="shared" si="65"/>
        <v>52.9 percent up in Floian international stage</v>
      </c>
      <c r="I1061" s="8">
        <v>0</v>
      </c>
      <c r="J1061" s="160">
        <f t="shared" si="66"/>
        <v>0</v>
      </c>
      <c r="K1061" s="9" t="s">
        <v>1001</v>
      </c>
      <c r="L1061" s="5" t="s">
        <v>945</v>
      </c>
      <c r="M1061" s="7" t="s">
        <v>945</v>
      </c>
      <c r="N1061" s="93"/>
      <c r="O1061" s="21">
        <v>0.5294117647058848</v>
      </c>
      <c r="P1061" s="160">
        <f t="shared" si="67"/>
        <v>52.9</v>
      </c>
      <c r="Q1061" s="22" t="s">
        <v>1001</v>
      </c>
      <c r="R1061" s="9" t="s">
        <v>1501</v>
      </c>
      <c r="S1061" s="8" t="s">
        <v>1466</v>
      </c>
    </row>
    <row r="1062" spans="1:19">
      <c r="A1062" s="141" t="s">
        <v>1555</v>
      </c>
      <c r="B1062" s="142" t="s">
        <v>937</v>
      </c>
      <c r="C1062" s="5" t="s">
        <v>945</v>
      </c>
      <c r="D1062" s="164">
        <f>$N$1066-I1062*($N$1066-$N$1047)</f>
        <v>477.07909999999998</v>
      </c>
      <c r="E1062" s="164">
        <f>$N$1066-O1062*($N$1066-$N$1047)</f>
        <v>471.26330000000002</v>
      </c>
      <c r="F1062" t="str">
        <f t="shared" si="64"/>
        <v>0 percent up in Floian international stage</v>
      </c>
      <c r="G1062" t="str">
        <f t="shared" si="65"/>
        <v>100 percent up in Floian international stage</v>
      </c>
      <c r="I1062" s="8">
        <v>0</v>
      </c>
      <c r="J1062" s="160">
        <f t="shared" si="66"/>
        <v>0</v>
      </c>
      <c r="K1062" s="9" t="s">
        <v>1001</v>
      </c>
      <c r="L1062" s="5" t="s">
        <v>945</v>
      </c>
      <c r="M1062" s="7" t="s">
        <v>945</v>
      </c>
      <c r="N1062" s="93"/>
      <c r="O1062" s="21">
        <v>1</v>
      </c>
      <c r="P1062" s="160">
        <f t="shared" si="67"/>
        <v>100</v>
      </c>
      <c r="Q1062" s="22" t="s">
        <v>1001</v>
      </c>
      <c r="R1062" s="9" t="s">
        <v>1498</v>
      </c>
      <c r="S1062" s="8" t="s">
        <v>1466</v>
      </c>
    </row>
    <row r="1063" spans="1:19">
      <c r="A1063" s="141" t="s">
        <v>1555</v>
      </c>
      <c r="B1063" s="145" t="s">
        <v>601</v>
      </c>
      <c r="C1063" s="5" t="s">
        <v>945</v>
      </c>
      <c r="D1063" s="164">
        <f>$N$1066-I1063*($N$1066-$N$1047)</f>
        <v>477.07909999999998</v>
      </c>
      <c r="E1063" s="164">
        <f>$N$1066-O1063*($N$1066-$N$1047)</f>
        <v>471.26330000000002</v>
      </c>
      <c r="F1063" t="str">
        <f t="shared" si="64"/>
        <v>0 percent up in Floian international stage</v>
      </c>
      <c r="G1063" t="str">
        <f t="shared" si="65"/>
        <v>100 percent up in Floian international stage</v>
      </c>
      <c r="I1063" s="8">
        <v>0</v>
      </c>
      <c r="J1063" s="160">
        <f t="shared" si="66"/>
        <v>0</v>
      </c>
      <c r="K1063" s="9" t="s">
        <v>1001</v>
      </c>
      <c r="L1063" s="5" t="s">
        <v>945</v>
      </c>
      <c r="M1063" s="7" t="s">
        <v>945</v>
      </c>
      <c r="N1063" s="93"/>
      <c r="O1063" s="21">
        <v>1</v>
      </c>
      <c r="P1063" s="160">
        <f t="shared" si="67"/>
        <v>100</v>
      </c>
      <c r="Q1063" s="22" t="s">
        <v>1001</v>
      </c>
      <c r="R1063" s="9" t="s">
        <v>1498</v>
      </c>
      <c r="S1063" s="8" t="s">
        <v>1466</v>
      </c>
    </row>
    <row r="1064" spans="1:19">
      <c r="A1064" s="141" t="s">
        <v>1555</v>
      </c>
      <c r="B1064" s="144" t="s">
        <v>1480</v>
      </c>
      <c r="C1064" s="5" t="s">
        <v>1089</v>
      </c>
      <c r="D1064" s="164">
        <f>$N$1066-I1064*($N$1066-$N$1047)</f>
        <v>477.07909999999998</v>
      </c>
      <c r="E1064" s="164">
        <f>$N$1066-O1064*($N$1066-$N$1047)</f>
        <v>471.26330000000002</v>
      </c>
      <c r="F1064" t="str">
        <f t="shared" si="64"/>
        <v>0 percent up in Floian international stage</v>
      </c>
      <c r="G1064" t="str">
        <f t="shared" si="65"/>
        <v>100 percent up in Floian international stage</v>
      </c>
      <c r="I1064" s="8">
        <v>0</v>
      </c>
      <c r="J1064" s="160">
        <f t="shared" si="66"/>
        <v>0</v>
      </c>
      <c r="K1064" s="9" t="s">
        <v>1001</v>
      </c>
      <c r="L1064" s="5" t="s">
        <v>945</v>
      </c>
      <c r="M1064" s="7" t="s">
        <v>945</v>
      </c>
      <c r="N1064" s="93"/>
      <c r="O1064" s="21">
        <v>1</v>
      </c>
      <c r="P1064" s="160">
        <f t="shared" si="67"/>
        <v>100</v>
      </c>
      <c r="Q1064" s="22" t="s">
        <v>1001</v>
      </c>
      <c r="R1064" s="9" t="s">
        <v>1498</v>
      </c>
      <c r="S1064" s="8" t="s">
        <v>1466</v>
      </c>
    </row>
    <row r="1065" spans="1:19">
      <c r="A1065" s="141" t="s">
        <v>1555</v>
      </c>
      <c r="B1065" s="143" t="s">
        <v>1162</v>
      </c>
      <c r="C1065" s="5" t="s">
        <v>20</v>
      </c>
      <c r="D1065" s="164">
        <f>$N$1066-I1065*($N$1066-$N$1047)</f>
        <v>477.07909999999998</v>
      </c>
      <c r="E1065" s="164">
        <f>$N$1066-O1065*($N$1066-$N$1047)</f>
        <v>472.28961764705883</v>
      </c>
      <c r="F1065" t="str">
        <f t="shared" si="64"/>
        <v>0 percent up in Floian international stage</v>
      </c>
      <c r="G1065" t="str">
        <f t="shared" si="65"/>
        <v>82.4 percent up in Floian international stage</v>
      </c>
      <c r="I1065" s="8">
        <v>0</v>
      </c>
      <c r="J1065" s="160">
        <f t="shared" si="66"/>
        <v>0</v>
      </c>
      <c r="K1065" s="9" t="s">
        <v>1001</v>
      </c>
      <c r="L1065" s="5" t="s">
        <v>945</v>
      </c>
      <c r="M1065" s="7" t="s">
        <v>945</v>
      </c>
      <c r="N1065" s="93"/>
      <c r="O1065" s="21">
        <v>0.82352941176470784</v>
      </c>
      <c r="P1065" s="160">
        <f t="shared" si="67"/>
        <v>82.4</v>
      </c>
      <c r="Q1065" s="22" t="s">
        <v>1001</v>
      </c>
      <c r="R1065" s="9" t="s">
        <v>1501</v>
      </c>
      <c r="S1065" s="8" t="s">
        <v>1466</v>
      </c>
    </row>
    <row r="1066" spans="1:19">
      <c r="A1066" s="141" t="s">
        <v>1555</v>
      </c>
      <c r="B1066" s="142" t="s">
        <v>1001</v>
      </c>
      <c r="C1066" s="5" t="s">
        <v>945</v>
      </c>
      <c r="D1066" s="164">
        <f>$N$1066-I1066*($N$1066-$N$1047)</f>
        <v>477.07909999999998</v>
      </c>
      <c r="E1066" s="164">
        <f>$N$1066-O1066*($N$1066-$N$1047)</f>
        <v>471.26330000000002</v>
      </c>
      <c r="F1066" t="str">
        <f t="shared" si="64"/>
        <v>0 percent up in Floian international stage</v>
      </c>
      <c r="G1066" t="str">
        <f t="shared" si="65"/>
        <v>100 percent up in Floian international stage</v>
      </c>
      <c r="I1066" s="8">
        <v>0</v>
      </c>
      <c r="J1066" s="160">
        <f t="shared" si="66"/>
        <v>0</v>
      </c>
      <c r="K1066" s="9" t="s">
        <v>1001</v>
      </c>
      <c r="L1066" s="5" t="s">
        <v>1505</v>
      </c>
      <c r="M1066" s="7" t="s">
        <v>974</v>
      </c>
      <c r="N1066" s="94">
        <f>Master_Chronostrat!I151</f>
        <v>477.07909999999998</v>
      </c>
      <c r="O1066" s="21">
        <v>1</v>
      </c>
      <c r="P1066" s="160">
        <f t="shared" si="67"/>
        <v>100</v>
      </c>
      <c r="Q1066" s="22" t="s">
        <v>1001</v>
      </c>
      <c r="R1066" s="9" t="s">
        <v>1505</v>
      </c>
      <c r="S1066" s="8" t="s">
        <v>1466</v>
      </c>
    </row>
    <row r="1067" spans="1:19">
      <c r="A1067" s="141" t="s">
        <v>1555</v>
      </c>
      <c r="B1067" s="142" t="s">
        <v>696</v>
      </c>
      <c r="C1067" s="5" t="s">
        <v>17</v>
      </c>
      <c r="D1067" s="164">
        <f>$N$1086-I1067*($N$1086-$N$1066)</f>
        <v>480.5039515463917</v>
      </c>
      <c r="E1067" s="164">
        <f>$N$1066-O1067*($N$1066-$N$1047)</f>
        <v>474.00014705882353</v>
      </c>
      <c r="F1067" t="str">
        <f t="shared" si="64"/>
        <v>64.9 percent up in Tremadocian international stage</v>
      </c>
      <c r="G1067" t="str">
        <f t="shared" si="65"/>
        <v>52.9 percent up in Floian international stage</v>
      </c>
      <c r="I1067" s="8">
        <v>0.64948453608247614</v>
      </c>
      <c r="J1067" s="160">
        <f t="shared" si="66"/>
        <v>64.900000000000006</v>
      </c>
      <c r="K1067" s="9" t="s">
        <v>135</v>
      </c>
      <c r="L1067" s="5" t="s">
        <v>945</v>
      </c>
      <c r="M1067" s="7" t="s">
        <v>945</v>
      </c>
      <c r="N1067" s="93"/>
      <c r="O1067" s="21">
        <v>0.5294117647058848</v>
      </c>
      <c r="P1067" s="160">
        <f t="shared" si="67"/>
        <v>52.9</v>
      </c>
      <c r="Q1067" s="22" t="s">
        <v>1001</v>
      </c>
      <c r="R1067" s="9" t="s">
        <v>1499</v>
      </c>
      <c r="S1067" s="8" t="s">
        <v>1466</v>
      </c>
    </row>
    <row r="1068" spans="1:19">
      <c r="A1068" s="141" t="s">
        <v>1555</v>
      </c>
      <c r="B1068" s="143" t="s">
        <v>1158</v>
      </c>
      <c r="C1068" s="5" t="s">
        <v>18</v>
      </c>
      <c r="D1068" s="164">
        <f>$N$1086-I1068*($N$1086-$N$1066)</f>
        <v>482.21637731958759</v>
      </c>
      <c r="E1068" s="164">
        <f>$N$1066-O1068*($N$1066-$N$1047)</f>
        <v>471.26330000000002</v>
      </c>
      <c r="F1068" t="str">
        <f t="shared" si="64"/>
        <v>47.4 percent up in Tremadocian international stage</v>
      </c>
      <c r="G1068" t="str">
        <f t="shared" si="65"/>
        <v>100 percent up in Floian international stage</v>
      </c>
      <c r="I1068" s="8">
        <v>0.47422680412371421</v>
      </c>
      <c r="J1068" s="160">
        <f t="shared" si="66"/>
        <v>47.4</v>
      </c>
      <c r="K1068" s="9" t="s">
        <v>135</v>
      </c>
      <c r="L1068" s="5" t="s">
        <v>945</v>
      </c>
      <c r="M1068" s="7" t="s">
        <v>945</v>
      </c>
      <c r="N1068" s="93"/>
      <c r="O1068" s="21">
        <v>1</v>
      </c>
      <c r="P1068" s="160">
        <f t="shared" si="67"/>
        <v>100</v>
      </c>
      <c r="Q1068" s="22" t="s">
        <v>1001</v>
      </c>
      <c r="R1068" s="9" t="s">
        <v>1499</v>
      </c>
      <c r="S1068" s="8" t="s">
        <v>1466</v>
      </c>
    </row>
    <row r="1069" spans="1:19">
      <c r="A1069" s="141" t="s">
        <v>1555</v>
      </c>
      <c r="B1069" s="143" t="s">
        <v>1149</v>
      </c>
      <c r="C1069" s="5" t="s">
        <v>1152</v>
      </c>
      <c r="D1069" s="164">
        <f>$N$1086-I1069*($N$1086-$N$1066)</f>
        <v>482.72003195876289</v>
      </c>
      <c r="E1069" s="164">
        <f>$N$1066-O1069*($N$1066-$N$1047)</f>
        <v>475.02646470588235</v>
      </c>
      <c r="F1069" t="str">
        <f t="shared" si="64"/>
        <v>42.3 percent up in Tremadocian international stage</v>
      </c>
      <c r="G1069" t="str">
        <f t="shared" si="65"/>
        <v>35.3 percent up in Floian international stage</v>
      </c>
      <c r="I1069" s="8">
        <v>0.42268041237113685</v>
      </c>
      <c r="J1069" s="160">
        <f t="shared" si="66"/>
        <v>42.3</v>
      </c>
      <c r="K1069" s="9" t="s">
        <v>135</v>
      </c>
      <c r="L1069" s="5" t="s">
        <v>945</v>
      </c>
      <c r="M1069" s="7" t="s">
        <v>945</v>
      </c>
      <c r="N1069" s="93"/>
      <c r="O1069" s="21">
        <v>0.35294117647059264</v>
      </c>
      <c r="P1069" s="160">
        <f t="shared" si="67"/>
        <v>35.299999999999997</v>
      </c>
      <c r="Q1069" s="22" t="s">
        <v>1001</v>
      </c>
      <c r="R1069" s="9" t="s">
        <v>1499</v>
      </c>
      <c r="S1069" s="8" t="s">
        <v>1466</v>
      </c>
    </row>
    <row r="1070" spans="1:19">
      <c r="A1070" s="141" t="s">
        <v>1555</v>
      </c>
      <c r="B1070" s="142" t="s">
        <v>737</v>
      </c>
      <c r="C1070" s="5" t="s">
        <v>16</v>
      </c>
      <c r="D1070" s="164">
        <f>$N$1086-I1070*($N$1086-$N$1066)</f>
        <v>484.53318865979384</v>
      </c>
      <c r="E1070" s="164">
        <f>$N$1086-O1070*($N$1086-$N$1066)</f>
        <v>477.07909999999998</v>
      </c>
      <c r="F1070" t="str">
        <f t="shared" si="64"/>
        <v>23.7 percent up in Tremadocian international stage</v>
      </c>
      <c r="G1070" t="str">
        <f t="shared" si="65"/>
        <v>100 percent up in Tremadocian international stage</v>
      </c>
      <c r="I1070" s="8">
        <v>0.23711340206185716</v>
      </c>
      <c r="J1070" s="160">
        <f t="shared" si="66"/>
        <v>23.7</v>
      </c>
      <c r="K1070" s="9" t="s">
        <v>135</v>
      </c>
      <c r="L1070" s="5" t="s">
        <v>945</v>
      </c>
      <c r="M1070" s="7" t="s">
        <v>945</v>
      </c>
      <c r="N1070" s="93"/>
      <c r="O1070" s="21">
        <v>1</v>
      </c>
      <c r="P1070" s="160">
        <f t="shared" si="67"/>
        <v>100</v>
      </c>
      <c r="Q1070" s="22" t="s">
        <v>135</v>
      </c>
      <c r="R1070" s="9" t="s">
        <v>1502</v>
      </c>
      <c r="S1070" s="8" t="s">
        <v>1466</v>
      </c>
    </row>
    <row r="1071" spans="1:19">
      <c r="A1071" s="141" t="s">
        <v>1555</v>
      </c>
      <c r="B1071" s="143" t="s">
        <v>1159</v>
      </c>
      <c r="C1071" s="5" t="s">
        <v>18</v>
      </c>
      <c r="D1071" s="164">
        <f>$N$1086-I1071*($N$1086-$N$1066)</f>
        <v>484.53318865979384</v>
      </c>
      <c r="E1071" s="164">
        <f>$N$1086-O1071*($N$1086-$N$1066)</f>
        <v>482.21637731958759</v>
      </c>
      <c r="F1071" t="str">
        <f t="shared" si="64"/>
        <v>23.7 percent up in Tremadocian international stage</v>
      </c>
      <c r="G1071" t="str">
        <f t="shared" si="65"/>
        <v>47.4 percent up in Tremadocian international stage</v>
      </c>
      <c r="I1071" s="8">
        <v>0.23711340206185716</v>
      </c>
      <c r="J1071" s="160">
        <f t="shared" si="66"/>
        <v>23.7</v>
      </c>
      <c r="K1071" s="9" t="s">
        <v>135</v>
      </c>
      <c r="L1071" s="5" t="s">
        <v>945</v>
      </c>
      <c r="M1071" s="7" t="s">
        <v>945</v>
      </c>
      <c r="N1071" s="93"/>
      <c r="O1071" s="21">
        <v>0.47422680412371426</v>
      </c>
      <c r="P1071" s="160">
        <f t="shared" si="67"/>
        <v>47.4</v>
      </c>
      <c r="Q1071" s="22" t="s">
        <v>135</v>
      </c>
      <c r="R1071" s="9" t="s">
        <v>1500</v>
      </c>
      <c r="S1071" s="8">
        <v>0.23711340206185863</v>
      </c>
    </row>
    <row r="1072" spans="1:19">
      <c r="A1072" s="141" t="s">
        <v>1555</v>
      </c>
      <c r="B1072" s="143" t="s">
        <v>1150</v>
      </c>
      <c r="C1072" s="5" t="s">
        <v>1152</v>
      </c>
      <c r="D1072" s="164">
        <f>$N$1086-I1072*($N$1086-$N$1066)</f>
        <v>484.53318865979384</v>
      </c>
      <c r="E1072" s="164">
        <f>$N$1086-O1072*($N$1086-$N$1066)</f>
        <v>482.72003195876289</v>
      </c>
      <c r="F1072" t="str">
        <f t="shared" si="64"/>
        <v>23.7 percent up in Tremadocian international stage</v>
      </c>
      <c r="G1072" t="str">
        <f t="shared" si="65"/>
        <v>42.3 percent up in Tremadocian international stage</v>
      </c>
      <c r="I1072" s="8">
        <v>0.23711340206185716</v>
      </c>
      <c r="J1072" s="160">
        <f t="shared" si="66"/>
        <v>23.7</v>
      </c>
      <c r="K1072" s="9" t="s">
        <v>135</v>
      </c>
      <c r="L1072" s="5" t="s">
        <v>945</v>
      </c>
      <c r="M1072" s="7" t="s">
        <v>945</v>
      </c>
      <c r="N1072" s="93"/>
      <c r="O1072" s="21">
        <v>0.42268041237113685</v>
      </c>
      <c r="P1072" s="160">
        <f t="shared" si="67"/>
        <v>42.3</v>
      </c>
      <c r="Q1072" s="22" t="s">
        <v>135</v>
      </c>
      <c r="R1072" s="9" t="s">
        <v>1500</v>
      </c>
      <c r="S1072" s="8">
        <v>0.18556701030927841</v>
      </c>
    </row>
    <row r="1073" spans="1:19">
      <c r="A1073" s="141" t="s">
        <v>1555</v>
      </c>
      <c r="B1073" s="142" t="s">
        <v>536</v>
      </c>
      <c r="C1073" s="5" t="s">
        <v>18</v>
      </c>
      <c r="D1073" s="164">
        <f>$N$1086-I1073*($N$1086-$N$1066)</f>
        <v>486.85</v>
      </c>
      <c r="E1073" s="164">
        <f>$N$1066-O1073*($N$1066-$N$1047)</f>
        <v>471.26330000000002</v>
      </c>
      <c r="F1073" t="str">
        <f t="shared" si="64"/>
        <v>0 percent up in Tremadocian international stage</v>
      </c>
      <c r="G1073" t="str">
        <f t="shared" si="65"/>
        <v>100 percent up in Floian international stage</v>
      </c>
      <c r="I1073" s="8">
        <v>0</v>
      </c>
      <c r="J1073" s="160">
        <f t="shared" si="66"/>
        <v>0</v>
      </c>
      <c r="K1073" s="9" t="s">
        <v>135</v>
      </c>
      <c r="L1073" s="5" t="s">
        <v>945</v>
      </c>
      <c r="M1073" s="7" t="s">
        <v>945</v>
      </c>
      <c r="N1073" s="93"/>
      <c r="O1073" s="21">
        <v>1</v>
      </c>
      <c r="P1073" s="160">
        <f t="shared" si="67"/>
        <v>100</v>
      </c>
      <c r="Q1073" s="22" t="s">
        <v>1001</v>
      </c>
      <c r="R1073" s="9" t="s">
        <v>1498</v>
      </c>
      <c r="S1073" s="8" t="s">
        <v>1466</v>
      </c>
    </row>
    <row r="1074" spans="1:19">
      <c r="A1074" s="141" t="s">
        <v>1555</v>
      </c>
      <c r="B1074" s="142" t="s">
        <v>568</v>
      </c>
      <c r="C1074" s="5" t="s">
        <v>16</v>
      </c>
      <c r="D1074" s="164">
        <f>$N$1086-I1074*($N$1086-$N$1066)</f>
        <v>486.85</v>
      </c>
      <c r="E1074" s="164">
        <f>$N$1086-O1074*($N$1086-$N$1066)</f>
        <v>484.53318865979384</v>
      </c>
      <c r="F1074" t="str">
        <f t="shared" si="64"/>
        <v>0 percent up in Tremadocian international stage</v>
      </c>
      <c r="G1074" t="str">
        <f t="shared" si="65"/>
        <v>23.7 percent up in Tremadocian international stage</v>
      </c>
      <c r="I1074" s="8">
        <v>0</v>
      </c>
      <c r="J1074" s="160">
        <f t="shared" si="66"/>
        <v>0</v>
      </c>
      <c r="K1074" s="9" t="s">
        <v>135</v>
      </c>
      <c r="L1074" s="5" t="s">
        <v>945</v>
      </c>
      <c r="M1074" s="7" t="s">
        <v>945</v>
      </c>
      <c r="N1074" s="93"/>
      <c r="O1074" s="21">
        <v>0.23711340206185713</v>
      </c>
      <c r="P1074" s="160">
        <f t="shared" si="67"/>
        <v>23.7</v>
      </c>
      <c r="Q1074" s="22" t="s">
        <v>135</v>
      </c>
      <c r="R1074" s="9" t="s">
        <v>1501</v>
      </c>
      <c r="S1074" s="8" t="s">
        <v>1466</v>
      </c>
    </row>
    <row r="1075" spans="1:19">
      <c r="A1075" s="141" t="s">
        <v>1555</v>
      </c>
      <c r="B1075" s="142" t="s">
        <v>636</v>
      </c>
      <c r="C1075" s="5" t="s">
        <v>945</v>
      </c>
      <c r="D1075" s="164">
        <f>$N$1086-I1075*($N$1086-$N$1066)</f>
        <v>486.85</v>
      </c>
      <c r="E1075" s="164">
        <f>$N$1086-O1075*($N$1086-$N$1066)</f>
        <v>477.07909999999998</v>
      </c>
      <c r="F1075" t="str">
        <f t="shared" si="64"/>
        <v>0 percent up in Tremadocian international stage</v>
      </c>
      <c r="G1075" t="str">
        <f t="shared" si="65"/>
        <v>100 percent up in Tremadocian international stage</v>
      </c>
      <c r="I1075" s="8">
        <v>0</v>
      </c>
      <c r="J1075" s="160">
        <f t="shared" si="66"/>
        <v>0</v>
      </c>
      <c r="K1075" s="9" t="s">
        <v>135</v>
      </c>
      <c r="L1075" s="5" t="s">
        <v>945</v>
      </c>
      <c r="M1075" s="7" t="s">
        <v>945</v>
      </c>
      <c r="N1075" s="93"/>
      <c r="O1075" s="21">
        <v>1</v>
      </c>
      <c r="P1075" s="160">
        <f t="shared" si="67"/>
        <v>100</v>
      </c>
      <c r="Q1075" s="22" t="s">
        <v>135</v>
      </c>
      <c r="R1075" s="9" t="s">
        <v>1498</v>
      </c>
      <c r="S1075" s="8" t="s">
        <v>1466</v>
      </c>
    </row>
    <row r="1076" spans="1:19">
      <c r="A1076" s="141" t="s">
        <v>1555</v>
      </c>
      <c r="B1076" s="143" t="s">
        <v>1163</v>
      </c>
      <c r="C1076" s="5" t="s">
        <v>20</v>
      </c>
      <c r="D1076" s="164">
        <f>$N$1086-I1076*($N$1086-$N$1066)</f>
        <v>486.85</v>
      </c>
      <c r="E1076" s="164">
        <f>$N$1086-O1076*($N$1086-$N$1066)</f>
        <v>477.07909999999998</v>
      </c>
      <c r="F1076" t="str">
        <f t="shared" si="64"/>
        <v>0 percent up in Tremadocian international stage</v>
      </c>
      <c r="G1076" t="str">
        <f t="shared" si="65"/>
        <v>100 percent up in Tremadocian international stage</v>
      </c>
      <c r="I1076" s="8">
        <v>0</v>
      </c>
      <c r="J1076" s="160">
        <f t="shared" si="66"/>
        <v>0</v>
      </c>
      <c r="K1076" s="9" t="s">
        <v>135</v>
      </c>
      <c r="L1076" s="5" t="s">
        <v>945</v>
      </c>
      <c r="M1076" s="7" t="s">
        <v>945</v>
      </c>
      <c r="N1076" s="93"/>
      <c r="O1076" s="21">
        <v>1</v>
      </c>
      <c r="P1076" s="160">
        <f t="shared" si="67"/>
        <v>100</v>
      </c>
      <c r="Q1076" s="22" t="s">
        <v>135</v>
      </c>
      <c r="R1076" s="9" t="s">
        <v>1498</v>
      </c>
      <c r="S1076" s="8" t="s">
        <v>1466</v>
      </c>
    </row>
    <row r="1077" spans="1:19">
      <c r="A1077" s="141" t="s">
        <v>1555</v>
      </c>
      <c r="B1077" s="142" t="s">
        <v>700</v>
      </c>
      <c r="C1077" s="5" t="s">
        <v>20</v>
      </c>
      <c r="D1077" s="164">
        <f>$N$1086-I1077*($N$1086-$N$1066)</f>
        <v>486.85</v>
      </c>
      <c r="E1077" s="164">
        <f>$N$1086-O1077*($N$1086-$N$1066)</f>
        <v>477.07909999999998</v>
      </c>
      <c r="F1077" t="str">
        <f t="shared" si="64"/>
        <v>0 percent up in Tremadocian international stage</v>
      </c>
      <c r="G1077" t="str">
        <f t="shared" si="65"/>
        <v>100 percent up in Tremadocian international stage</v>
      </c>
      <c r="I1077" s="8">
        <v>0</v>
      </c>
      <c r="J1077" s="160">
        <f t="shared" si="66"/>
        <v>0</v>
      </c>
      <c r="K1077" s="9" t="s">
        <v>135</v>
      </c>
      <c r="L1077" s="5" t="s">
        <v>945</v>
      </c>
      <c r="M1077" s="7" t="s">
        <v>945</v>
      </c>
      <c r="N1077" s="93"/>
      <c r="O1077" s="21">
        <v>1</v>
      </c>
      <c r="P1077" s="160">
        <f t="shared" si="67"/>
        <v>100</v>
      </c>
      <c r="Q1077" s="22" t="s">
        <v>135</v>
      </c>
      <c r="R1077" s="9" t="s">
        <v>1498</v>
      </c>
      <c r="S1077" s="8" t="s">
        <v>1466</v>
      </c>
    </row>
    <row r="1078" spans="1:19">
      <c r="A1078" s="141" t="s">
        <v>1555</v>
      </c>
      <c r="B1078" s="144" t="s">
        <v>1481</v>
      </c>
      <c r="C1078" s="5" t="s">
        <v>1089</v>
      </c>
      <c r="D1078" s="164">
        <f>$N$1086-I1078*($N$1086-$N$1066)</f>
        <v>486.85</v>
      </c>
      <c r="E1078" s="164">
        <f>$N$1086-O1078*($N$1086-$N$1066)</f>
        <v>477.07909999999998</v>
      </c>
      <c r="F1078" t="str">
        <f t="shared" si="64"/>
        <v>0 percent up in Tremadocian international stage</v>
      </c>
      <c r="G1078" t="str">
        <f t="shared" si="65"/>
        <v>100 percent up in Tremadocian international stage</v>
      </c>
      <c r="I1078" s="8">
        <v>0</v>
      </c>
      <c r="J1078" s="160">
        <f t="shared" si="66"/>
        <v>0</v>
      </c>
      <c r="K1078" s="9" t="s">
        <v>135</v>
      </c>
      <c r="L1078" s="5" t="s">
        <v>945</v>
      </c>
      <c r="M1078" s="7" t="s">
        <v>945</v>
      </c>
      <c r="N1078" s="93"/>
      <c r="O1078" s="21">
        <v>1</v>
      </c>
      <c r="P1078" s="160">
        <f t="shared" si="67"/>
        <v>100</v>
      </c>
      <c r="Q1078" s="22" t="s">
        <v>135</v>
      </c>
      <c r="R1078" s="9" t="s">
        <v>1498</v>
      </c>
      <c r="S1078" s="8" t="s">
        <v>1466</v>
      </c>
    </row>
    <row r="1079" spans="1:19">
      <c r="A1079" s="141" t="s">
        <v>1555</v>
      </c>
      <c r="B1079" s="143" t="s">
        <v>1151</v>
      </c>
      <c r="C1079" s="5" t="s">
        <v>1152</v>
      </c>
      <c r="D1079" s="164">
        <f>$N$1086-I1079*($N$1086-$N$1066)</f>
        <v>486.85</v>
      </c>
      <c r="E1079" s="164">
        <f>$N$1086-O1079*($N$1086-$N$1066)</f>
        <v>484.53318865979384</v>
      </c>
      <c r="F1079" t="str">
        <f t="shared" si="64"/>
        <v>0 percent up in Tremadocian international stage</v>
      </c>
      <c r="G1079" t="str">
        <f t="shared" si="65"/>
        <v>23.7 percent up in Tremadocian international stage</v>
      </c>
      <c r="I1079" s="8">
        <v>0</v>
      </c>
      <c r="J1079" s="160">
        <f t="shared" si="66"/>
        <v>0</v>
      </c>
      <c r="K1079" s="9" t="s">
        <v>135</v>
      </c>
      <c r="L1079" s="5" t="s">
        <v>945</v>
      </c>
      <c r="M1079" s="7" t="s">
        <v>945</v>
      </c>
      <c r="N1079" s="93"/>
      <c r="O1079" s="21">
        <v>0.23711340206185713</v>
      </c>
      <c r="P1079" s="160">
        <f t="shared" si="67"/>
        <v>23.7</v>
      </c>
      <c r="Q1079" s="22" t="s">
        <v>135</v>
      </c>
      <c r="R1079" s="9" t="s">
        <v>1501</v>
      </c>
      <c r="S1079" s="8" t="s">
        <v>1466</v>
      </c>
    </row>
    <row r="1080" spans="1:19">
      <c r="A1080" s="141" t="s">
        <v>1555</v>
      </c>
      <c r="B1080" s="143" t="s">
        <v>1434</v>
      </c>
      <c r="C1080" s="5" t="s">
        <v>1424</v>
      </c>
      <c r="D1080" s="164">
        <f>$N$1086-I1080*($N$1086-$N$1066)</f>
        <v>486.85</v>
      </c>
      <c r="E1080" s="164">
        <f>$N$1029-O1080*($N$1029-$N$1012)</f>
        <v>458.17720000000003</v>
      </c>
      <c r="F1080" t="str">
        <f t="shared" si="64"/>
        <v>0 percent up in Tremadocian international stage</v>
      </c>
      <c r="G1080" t="str">
        <f t="shared" si="65"/>
        <v>100 percent up in Darriwilian international stage</v>
      </c>
      <c r="I1080" s="8">
        <v>0</v>
      </c>
      <c r="J1080" s="160">
        <f t="shared" si="66"/>
        <v>0</v>
      </c>
      <c r="K1080" s="9" t="s">
        <v>135</v>
      </c>
      <c r="L1080" s="5" t="s">
        <v>945</v>
      </c>
      <c r="M1080" s="7" t="s">
        <v>945</v>
      </c>
      <c r="N1080" s="93"/>
      <c r="O1080" s="21">
        <v>1</v>
      </c>
      <c r="P1080" s="160">
        <f t="shared" si="67"/>
        <v>100</v>
      </c>
      <c r="Q1080" s="22" t="s">
        <v>134</v>
      </c>
      <c r="R1080" s="9" t="s">
        <v>1498</v>
      </c>
      <c r="S1080" s="8" t="s">
        <v>1466</v>
      </c>
    </row>
    <row r="1081" spans="1:19">
      <c r="A1081" s="141" t="s">
        <v>1555</v>
      </c>
      <c r="B1081" s="142" t="s">
        <v>15</v>
      </c>
      <c r="C1081" s="5" t="s">
        <v>945</v>
      </c>
      <c r="D1081" s="164">
        <f>$N$1086-I1081*($N$1086-$N$1066)</f>
        <v>486.85</v>
      </c>
      <c r="E1081" s="164">
        <f>$N$946-O1081*($N$946-$N$942)</f>
        <v>443.0718</v>
      </c>
      <c r="F1081" t="str">
        <f t="shared" si="64"/>
        <v>0 percent up in Tremadocian international stage</v>
      </c>
      <c r="G1081" t="str">
        <f t="shared" si="65"/>
        <v>100 percent up in Hirnantian international stage</v>
      </c>
      <c r="I1081" s="8">
        <v>0</v>
      </c>
      <c r="J1081" s="160">
        <f t="shared" si="66"/>
        <v>0</v>
      </c>
      <c r="K1081" s="9" t="s">
        <v>135</v>
      </c>
      <c r="L1081" s="5" t="s">
        <v>945</v>
      </c>
      <c r="M1081" s="7" t="s">
        <v>945</v>
      </c>
      <c r="N1081" s="93"/>
      <c r="O1081" s="21">
        <v>1</v>
      </c>
      <c r="P1081" s="160">
        <f t="shared" si="67"/>
        <v>100</v>
      </c>
      <c r="Q1081" s="22" t="s">
        <v>133</v>
      </c>
      <c r="R1081" s="9" t="s">
        <v>1498</v>
      </c>
      <c r="S1081" s="8" t="s">
        <v>1466</v>
      </c>
    </row>
    <row r="1082" spans="1:19">
      <c r="A1082" s="141" t="s">
        <v>1555</v>
      </c>
      <c r="B1082" s="142" t="s">
        <v>451</v>
      </c>
      <c r="C1082" s="5" t="s">
        <v>945</v>
      </c>
      <c r="D1082" s="164">
        <f>$N$1086-I1082*($N$1086-$N$1066)</f>
        <v>486.85</v>
      </c>
      <c r="E1082" s="164">
        <f>$N$1066-O1082*($N$1066-$N$1047)</f>
        <v>471.26330000000002</v>
      </c>
      <c r="F1082" t="str">
        <f t="shared" si="64"/>
        <v>0 percent up in Tremadocian international stage</v>
      </c>
      <c r="G1082" t="str">
        <f t="shared" si="65"/>
        <v>100 percent up in Floian international stage</v>
      </c>
      <c r="I1082" s="8">
        <v>0</v>
      </c>
      <c r="J1082" s="160">
        <f t="shared" si="66"/>
        <v>0</v>
      </c>
      <c r="K1082" s="9" t="s">
        <v>135</v>
      </c>
      <c r="L1082" s="5" t="s">
        <v>945</v>
      </c>
      <c r="M1082" s="7" t="s">
        <v>945</v>
      </c>
      <c r="N1082" s="93"/>
      <c r="O1082" s="21">
        <v>1</v>
      </c>
      <c r="P1082" s="160">
        <f t="shared" si="67"/>
        <v>100</v>
      </c>
      <c r="Q1082" s="22" t="s">
        <v>1001</v>
      </c>
      <c r="R1082" s="9" t="s">
        <v>1498</v>
      </c>
      <c r="S1082" s="8" t="s">
        <v>1466</v>
      </c>
    </row>
    <row r="1083" spans="1:19">
      <c r="A1083" s="141" t="s">
        <v>1555</v>
      </c>
      <c r="B1083" s="142" t="s">
        <v>358</v>
      </c>
      <c r="C1083" s="5" t="s">
        <v>945</v>
      </c>
      <c r="D1083" s="164">
        <f>$N$1086-I1083*($N$1086-$N$1066)</f>
        <v>486.85</v>
      </c>
      <c r="E1083" s="164">
        <f>$N$1086-O1083*($N$1086-$N$1066)</f>
        <v>477.07909999999998</v>
      </c>
      <c r="F1083" t="str">
        <f t="shared" si="64"/>
        <v>0 percent up in Tremadocian international stage</v>
      </c>
      <c r="G1083" t="str">
        <f t="shared" si="65"/>
        <v>100 percent up in Tremadocian international stage</v>
      </c>
      <c r="I1083" s="8">
        <v>0</v>
      </c>
      <c r="J1083" s="160">
        <f t="shared" si="66"/>
        <v>0</v>
      </c>
      <c r="K1083" s="9" t="s">
        <v>135</v>
      </c>
      <c r="L1083" s="5" t="s">
        <v>945</v>
      </c>
      <c r="M1083" s="7" t="s">
        <v>945</v>
      </c>
      <c r="N1083" s="93"/>
      <c r="O1083" s="21">
        <v>1</v>
      </c>
      <c r="P1083" s="160">
        <f t="shared" si="67"/>
        <v>100</v>
      </c>
      <c r="Q1083" s="22" t="s">
        <v>135</v>
      </c>
      <c r="R1083" s="9" t="s">
        <v>1498</v>
      </c>
      <c r="S1083" s="8" t="s">
        <v>1466</v>
      </c>
    </row>
    <row r="1084" spans="1:19">
      <c r="A1084" s="141" t="s">
        <v>1555</v>
      </c>
      <c r="B1084" s="142" t="s">
        <v>135</v>
      </c>
      <c r="C1084" s="5" t="s">
        <v>945</v>
      </c>
      <c r="D1084" s="164">
        <f>$N$1086-I1084*($N$1086-$N$1066)</f>
        <v>486.85</v>
      </c>
      <c r="E1084" s="164">
        <f>$N$1086-O1084*($N$1086-$N$1066)</f>
        <v>477.07909999999998</v>
      </c>
      <c r="F1084" t="str">
        <f t="shared" si="64"/>
        <v>0 percent up in Tremadocian international stage</v>
      </c>
      <c r="G1084" t="str">
        <f t="shared" si="65"/>
        <v>100 percent up in Tremadocian international stage</v>
      </c>
      <c r="I1084" s="8">
        <v>0</v>
      </c>
      <c r="J1084" s="160">
        <f t="shared" si="66"/>
        <v>0</v>
      </c>
      <c r="K1084" s="9" t="s">
        <v>135</v>
      </c>
      <c r="L1084" s="5" t="s">
        <v>1505</v>
      </c>
      <c r="M1084" s="7" t="s">
        <v>977</v>
      </c>
      <c r="N1084" s="94">
        <f>Master_Chronostrat!I152</f>
        <v>486.85</v>
      </c>
      <c r="O1084" s="21">
        <v>1</v>
      </c>
      <c r="P1084" s="160">
        <f t="shared" si="67"/>
        <v>100</v>
      </c>
      <c r="Q1084" s="22" t="s">
        <v>135</v>
      </c>
      <c r="R1084" s="9" t="s">
        <v>1505</v>
      </c>
      <c r="S1084" s="8" t="s">
        <v>1466</v>
      </c>
    </row>
    <row r="1085" spans="1:19">
      <c r="A1085" s="141" t="s">
        <v>1555</v>
      </c>
      <c r="B1085" s="142" t="s">
        <v>359</v>
      </c>
      <c r="C1085" s="5" t="s">
        <v>945</v>
      </c>
      <c r="D1085" s="164">
        <f>$N$1086-I1085*($N$1086-$N$1066)</f>
        <v>486.85</v>
      </c>
      <c r="E1085" s="164">
        <f>$N$1066-O1085*($N$1066-$N$1047)</f>
        <v>471.26330000000002</v>
      </c>
      <c r="F1085" t="str">
        <f t="shared" si="64"/>
        <v>0 percent up in Tremadocian international stage</v>
      </c>
      <c r="G1085" t="str">
        <f t="shared" si="65"/>
        <v>100 percent up in Floian international stage</v>
      </c>
      <c r="I1085" s="8">
        <v>0</v>
      </c>
      <c r="J1085" s="160">
        <f t="shared" si="66"/>
        <v>0</v>
      </c>
      <c r="K1085" s="9" t="s">
        <v>135</v>
      </c>
      <c r="L1085" s="5" t="s">
        <v>1505</v>
      </c>
      <c r="M1085" s="7" t="s">
        <v>256</v>
      </c>
      <c r="N1085" s="94">
        <f>Master_Chronostrat!I152</f>
        <v>486.85</v>
      </c>
      <c r="O1085" s="21">
        <v>1</v>
      </c>
      <c r="P1085" s="160">
        <f t="shared" si="67"/>
        <v>100</v>
      </c>
      <c r="Q1085" s="22" t="s">
        <v>1001</v>
      </c>
      <c r="R1085" s="9" t="s">
        <v>1503</v>
      </c>
      <c r="S1085" s="8" t="s">
        <v>1466</v>
      </c>
    </row>
    <row r="1086" spans="1:19">
      <c r="A1086" s="141" t="s">
        <v>1555</v>
      </c>
      <c r="B1086" s="142" t="s">
        <v>132</v>
      </c>
      <c r="C1086" s="5" t="s">
        <v>945</v>
      </c>
      <c r="D1086" s="164">
        <f>$N$1086-I1086*($N$1086-$N$1066)</f>
        <v>486.85</v>
      </c>
      <c r="E1086" s="164">
        <f>$N$946-O1086*($N$946-$N$942)</f>
        <v>443.0718</v>
      </c>
      <c r="F1086" t="str">
        <f t="shared" si="64"/>
        <v>0 percent up in Tremadocian international stage</v>
      </c>
      <c r="G1086" t="str">
        <f t="shared" si="65"/>
        <v>100 percent up in Hirnantian international stage</v>
      </c>
      <c r="I1086" s="8">
        <v>0</v>
      </c>
      <c r="J1086" s="160">
        <f t="shared" si="66"/>
        <v>0</v>
      </c>
      <c r="K1086" s="9" t="s">
        <v>135</v>
      </c>
      <c r="L1086" s="5" t="s">
        <v>1505</v>
      </c>
      <c r="M1086" s="7" t="s">
        <v>253</v>
      </c>
      <c r="N1086" s="94">
        <f>Master_Chronostrat!I152</f>
        <v>486.85</v>
      </c>
      <c r="O1086" s="21">
        <v>1</v>
      </c>
      <c r="P1086" s="160">
        <f t="shared" si="67"/>
        <v>100</v>
      </c>
      <c r="Q1086" s="22" t="s">
        <v>133</v>
      </c>
      <c r="R1086" s="9" t="s">
        <v>1503</v>
      </c>
      <c r="S1086" s="8" t="s">
        <v>1466</v>
      </c>
    </row>
    <row r="1087" spans="1:19">
      <c r="A1087" s="137" t="s">
        <v>1556</v>
      </c>
      <c r="B1087" s="138" t="s">
        <v>881</v>
      </c>
      <c r="C1087" s="5" t="s">
        <v>17</v>
      </c>
      <c r="D1087" s="164">
        <f>$N$1095-I1087*($N$1095-$N$1086)</f>
        <v>487.0575</v>
      </c>
      <c r="E1087" s="164">
        <f>$N$1086-O1087*($N$1086-$N$1066)</f>
        <v>483.91872999999998</v>
      </c>
      <c r="F1087" t="str">
        <f t="shared" si="64"/>
        <v>95 percent up in Cambrian Stage 10 international stage</v>
      </c>
      <c r="G1087" t="str">
        <f t="shared" si="65"/>
        <v>30 percent up in Tremadocian international stage</v>
      </c>
      <c r="I1087" s="8">
        <v>0.95</v>
      </c>
      <c r="J1087" s="160">
        <f t="shared" si="66"/>
        <v>95</v>
      </c>
      <c r="K1087" s="9" t="s">
        <v>1562</v>
      </c>
      <c r="L1087" s="5" t="s">
        <v>945</v>
      </c>
      <c r="M1087" s="7" t="s">
        <v>945</v>
      </c>
      <c r="N1087" s="93"/>
      <c r="O1087" s="21">
        <v>0.3</v>
      </c>
      <c r="P1087" s="160">
        <f t="shared" si="67"/>
        <v>30</v>
      </c>
      <c r="Q1087" s="22" t="s">
        <v>135</v>
      </c>
      <c r="R1087" s="9" t="s">
        <v>1502</v>
      </c>
      <c r="S1087" s="8" t="s">
        <v>1466</v>
      </c>
    </row>
    <row r="1088" spans="1:19">
      <c r="A1088" s="137" t="s">
        <v>1556</v>
      </c>
      <c r="B1088" s="138" t="s">
        <v>576</v>
      </c>
      <c r="C1088" s="5" t="s">
        <v>17</v>
      </c>
      <c r="D1088" s="164">
        <f>$N$1095-I1088*($N$1095-$N$1086)</f>
        <v>488.51</v>
      </c>
      <c r="E1088" s="164">
        <f>$N$1086-O1088*($N$1086-$N$1066)</f>
        <v>483.5258793814433</v>
      </c>
      <c r="F1088" t="str">
        <f t="shared" si="64"/>
        <v>60 percent up in Cambrian Stage 10 international stage</v>
      </c>
      <c r="G1088" t="str">
        <f t="shared" si="65"/>
        <v>34 percent up in Tremadocian international stage</v>
      </c>
      <c r="I1088" s="8">
        <v>0.6</v>
      </c>
      <c r="J1088" s="160">
        <f t="shared" si="66"/>
        <v>60</v>
      </c>
      <c r="K1088" s="9" t="s">
        <v>1562</v>
      </c>
      <c r="L1088" s="5" t="s">
        <v>945</v>
      </c>
      <c r="M1088" s="7" t="s">
        <v>945</v>
      </c>
      <c r="N1088" s="93"/>
      <c r="O1088" s="21">
        <v>0.34020618556701188</v>
      </c>
      <c r="P1088" s="160">
        <f t="shared" si="67"/>
        <v>34</v>
      </c>
      <c r="Q1088" s="22" t="s">
        <v>135</v>
      </c>
      <c r="R1088" s="9" t="s">
        <v>1501</v>
      </c>
      <c r="S1088" s="8" t="s">
        <v>1466</v>
      </c>
    </row>
    <row r="1089" spans="1:19">
      <c r="A1089" s="137" t="s">
        <v>1556</v>
      </c>
      <c r="B1089" s="138" t="s">
        <v>1085</v>
      </c>
      <c r="C1089" s="5" t="s">
        <v>1089</v>
      </c>
      <c r="D1089" s="164">
        <f>$N$1095-I1089*($N$1095-$N$1086)</f>
        <v>488.19594594594594</v>
      </c>
      <c r="E1089" s="164">
        <f>$N$1086-O1089*($N$1086-$N$1066)</f>
        <v>484.53318865979384</v>
      </c>
      <c r="F1089" t="str">
        <f t="shared" si="64"/>
        <v>67.6 percent up in Cambrian Stage 10 international stage</v>
      </c>
      <c r="G1089" t="str">
        <f t="shared" si="65"/>
        <v>23.7 percent up in Tremadocian international stage</v>
      </c>
      <c r="I1089" s="8">
        <v>0.67567567567567777</v>
      </c>
      <c r="J1089" s="160">
        <f t="shared" si="66"/>
        <v>67.599999999999994</v>
      </c>
      <c r="K1089" s="9" t="s">
        <v>1562</v>
      </c>
      <c r="L1089" s="5" t="s">
        <v>945</v>
      </c>
      <c r="M1089" s="7" t="s">
        <v>945</v>
      </c>
      <c r="N1089" s="93"/>
      <c r="O1089" s="21">
        <v>0.23711340206185713</v>
      </c>
      <c r="P1089" s="160">
        <f t="shared" si="67"/>
        <v>23.7</v>
      </c>
      <c r="Q1089" s="22" t="s">
        <v>135</v>
      </c>
      <c r="R1089" s="9" t="s">
        <v>1499</v>
      </c>
      <c r="S1089" s="8" t="s">
        <v>1466</v>
      </c>
    </row>
    <row r="1090" spans="1:19">
      <c r="A1090" s="137" t="s">
        <v>1556</v>
      </c>
      <c r="B1090" s="138" t="s">
        <v>1097</v>
      </c>
      <c r="C1090" s="5" t="s">
        <v>18</v>
      </c>
      <c r="D1090" s="164">
        <f>$N$1095-I1090*($N$1095-$N$1086)</f>
        <v>488.75675675675677</v>
      </c>
      <c r="E1090" s="164">
        <f>$N$1086-O1090*($N$1086-$N$1066)</f>
        <v>484.53318865979384</v>
      </c>
      <c r="F1090" t="str">
        <f t="shared" si="64"/>
        <v>54.1 percent up in Cambrian Stage 10 international stage</v>
      </c>
      <c r="G1090" t="str">
        <f t="shared" si="65"/>
        <v>23.7 percent up in Tremadocian international stage</v>
      </c>
      <c r="I1090" s="8">
        <v>0.54054054054054212</v>
      </c>
      <c r="J1090" s="160">
        <f t="shared" si="66"/>
        <v>54.1</v>
      </c>
      <c r="K1090" s="9" t="s">
        <v>1562</v>
      </c>
      <c r="L1090" s="5" t="s">
        <v>945</v>
      </c>
      <c r="M1090" s="7" t="s">
        <v>945</v>
      </c>
      <c r="N1090" s="93"/>
      <c r="O1090" s="21">
        <v>0.23711340206185713</v>
      </c>
      <c r="P1090" s="160">
        <f t="shared" si="67"/>
        <v>23.7</v>
      </c>
      <c r="Q1090" s="22" t="s">
        <v>135</v>
      </c>
      <c r="R1090" s="9" t="s">
        <v>1499</v>
      </c>
      <c r="S1090" s="8" t="s">
        <v>1466</v>
      </c>
    </row>
    <row r="1091" spans="1:19">
      <c r="A1091" s="137" t="s">
        <v>1556</v>
      </c>
      <c r="B1091" s="139" t="s">
        <v>668</v>
      </c>
      <c r="C1091" s="5" t="s">
        <v>1424</v>
      </c>
      <c r="D1091" s="164">
        <f>$N$1095-I1091*($N$1095-$N$1086)</f>
        <v>489.87837837837839</v>
      </c>
      <c r="E1091" s="164">
        <f>$N$1066-O1091*($N$1066-$N$1047)</f>
        <v>471.26330000000002</v>
      </c>
      <c r="F1091" t="str">
        <f t="shared" si="64"/>
        <v>27 percent up in Cambrian Stage 10 international stage</v>
      </c>
      <c r="G1091" t="str">
        <f t="shared" si="65"/>
        <v>100 percent up in Floian international stage</v>
      </c>
      <c r="I1091" s="8">
        <v>0.27027027027027106</v>
      </c>
      <c r="J1091" s="160">
        <f t="shared" si="66"/>
        <v>27</v>
      </c>
      <c r="K1091" s="9" t="s">
        <v>1562</v>
      </c>
      <c r="L1091" s="5" t="s">
        <v>945</v>
      </c>
      <c r="M1091" s="7" t="s">
        <v>945</v>
      </c>
      <c r="N1091" s="93"/>
      <c r="O1091" s="21">
        <v>1</v>
      </c>
      <c r="P1091" s="160">
        <f t="shared" si="67"/>
        <v>100</v>
      </c>
      <c r="Q1091" s="22" t="s">
        <v>1001</v>
      </c>
      <c r="R1091" s="9" t="s">
        <v>1499</v>
      </c>
      <c r="S1091" s="8" t="s">
        <v>1466</v>
      </c>
    </row>
    <row r="1092" spans="1:19">
      <c r="A1092" s="137" t="s">
        <v>1556</v>
      </c>
      <c r="B1092" s="139" t="s">
        <v>780</v>
      </c>
      <c r="C1092" s="5" t="s">
        <v>17</v>
      </c>
      <c r="D1092" s="164">
        <f>$N$1095-I1092*($N$1095-$N$1086)</f>
        <v>489.87837837837839</v>
      </c>
      <c r="E1092" s="164">
        <f>$N$1095-O1092*($N$1095-$N$1086)</f>
        <v>486.85</v>
      </c>
      <c r="F1092" t="str">
        <f t="shared" ref="F1092:F1155" si="68">CONCATENATE(J1092," percent up in ",K1092," international stage")</f>
        <v>27 percent up in Cambrian Stage 10 international stage</v>
      </c>
      <c r="G1092" t="str">
        <f t="shared" ref="G1092:G1155" si="69">CONCATENATE(P1092," percent up in ",Q1092," international stage")</f>
        <v>100 percent up in Cambrian Stage 10 international stage</v>
      </c>
      <c r="I1092" s="8">
        <v>0.27027027027027106</v>
      </c>
      <c r="J1092" s="160">
        <f t="shared" ref="J1092:J1155" si="70">ROUND(I1092*100,1)</f>
        <v>27</v>
      </c>
      <c r="K1092" s="9" t="s">
        <v>1562</v>
      </c>
      <c r="L1092" s="5" t="s">
        <v>945</v>
      </c>
      <c r="M1092" s="7" t="s">
        <v>945</v>
      </c>
      <c r="N1092" s="93"/>
      <c r="O1092" s="21">
        <v>1</v>
      </c>
      <c r="P1092" s="160">
        <f t="shared" ref="P1092:P1155" si="71">ROUND(O1092*100,1)</f>
        <v>100</v>
      </c>
      <c r="Q1092" s="155" t="s">
        <v>1562</v>
      </c>
      <c r="R1092" s="9" t="s">
        <v>1502</v>
      </c>
      <c r="S1092" s="8" t="s">
        <v>1466</v>
      </c>
    </row>
    <row r="1093" spans="1:19">
      <c r="A1093" s="137" t="s">
        <v>1556</v>
      </c>
      <c r="B1093" s="139" t="s">
        <v>516</v>
      </c>
      <c r="C1093" s="5" t="s">
        <v>1000</v>
      </c>
      <c r="D1093" s="164">
        <f>$N$1095-I1093*($N$1095-$N$1086)</f>
        <v>490.43918918918916</v>
      </c>
      <c r="E1093" s="164">
        <f>$N$1095-O1093*($N$1095-$N$1086)</f>
        <v>486.85</v>
      </c>
      <c r="F1093" t="str">
        <f t="shared" si="68"/>
        <v>13.5 percent up in Cambrian Stage 10 international stage</v>
      </c>
      <c r="G1093" t="str">
        <f t="shared" si="69"/>
        <v>100 percent up in Cambrian Stage 10 international stage</v>
      </c>
      <c r="I1093" s="8">
        <v>0.13513513513513553</v>
      </c>
      <c r="J1093" s="160">
        <f t="shared" si="70"/>
        <v>13.5</v>
      </c>
      <c r="K1093" s="9" t="s">
        <v>1562</v>
      </c>
      <c r="L1093" s="5" t="s">
        <v>945</v>
      </c>
      <c r="M1093" s="7" t="s">
        <v>945</v>
      </c>
      <c r="N1093" s="93"/>
      <c r="O1093" s="21">
        <v>1</v>
      </c>
      <c r="P1093" s="160">
        <f t="shared" si="71"/>
        <v>100</v>
      </c>
      <c r="Q1093" s="155" t="s">
        <v>1562</v>
      </c>
      <c r="R1093" s="9" t="s">
        <v>1502</v>
      </c>
      <c r="S1093" s="8" t="s">
        <v>1466</v>
      </c>
    </row>
    <row r="1094" spans="1:19">
      <c r="A1094" s="137" t="s">
        <v>1556</v>
      </c>
      <c r="B1094" s="138" t="s">
        <v>1090</v>
      </c>
      <c r="C1094" s="5" t="s">
        <v>1096</v>
      </c>
      <c r="D1094" s="164">
        <f>$N$1095-I1094*($N$1095-$N$1086)</f>
        <v>491</v>
      </c>
      <c r="E1094" s="164">
        <f>$N$1095-O1094*($N$1095-$N$1086)</f>
        <v>488.19594594594594</v>
      </c>
      <c r="F1094" t="str">
        <f t="shared" si="68"/>
        <v>0 percent up in Cambrian Stage 10 international stage</v>
      </c>
      <c r="G1094" t="str">
        <f t="shared" si="69"/>
        <v>67.6 percent up in Cambrian Stage 10 international stage</v>
      </c>
      <c r="I1094" s="8">
        <v>0</v>
      </c>
      <c r="J1094" s="160">
        <f t="shared" si="70"/>
        <v>0</v>
      </c>
      <c r="K1094" s="9" t="s">
        <v>1562</v>
      </c>
      <c r="L1094" s="5" t="s">
        <v>945</v>
      </c>
      <c r="M1094" s="7" t="s">
        <v>945</v>
      </c>
      <c r="N1094" s="93"/>
      <c r="O1094" s="21">
        <v>0.67567567567567777</v>
      </c>
      <c r="P1094" s="160">
        <f t="shared" si="71"/>
        <v>67.599999999999994</v>
      </c>
      <c r="Q1094" s="155" t="s">
        <v>1562</v>
      </c>
      <c r="R1094" s="9" t="s">
        <v>1501</v>
      </c>
      <c r="S1094" s="8" t="s">
        <v>1466</v>
      </c>
    </row>
    <row r="1095" spans="1:19">
      <c r="A1095" s="137" t="s">
        <v>1556</v>
      </c>
      <c r="B1095" s="139" t="s">
        <v>1562</v>
      </c>
      <c r="C1095" s="5" t="s">
        <v>945</v>
      </c>
      <c r="D1095" s="164">
        <f>$N$1095-I1095*($N$1095-$N$1086)</f>
        <v>491</v>
      </c>
      <c r="E1095" s="164">
        <f>$N$1095-O1095*($N$1095-$N$1086)</f>
        <v>486.85</v>
      </c>
      <c r="F1095" t="str">
        <f t="shared" si="68"/>
        <v>0 percent up in Cambrian Stage 10 international stage</v>
      </c>
      <c r="G1095" t="str">
        <f t="shared" si="69"/>
        <v>100 percent up in Cambrian Stage 10 international stage</v>
      </c>
      <c r="I1095" s="8">
        <v>0</v>
      </c>
      <c r="J1095" s="160">
        <f t="shared" si="70"/>
        <v>0</v>
      </c>
      <c r="K1095" s="9" t="s">
        <v>1562</v>
      </c>
      <c r="L1095" s="5" t="s">
        <v>1505</v>
      </c>
      <c r="M1095" s="7" t="s">
        <v>1167</v>
      </c>
      <c r="N1095" s="93">
        <f>Master_Chronostrat!I153</f>
        <v>491</v>
      </c>
      <c r="O1095" s="21">
        <v>1</v>
      </c>
      <c r="P1095" s="160">
        <f t="shared" si="71"/>
        <v>100</v>
      </c>
      <c r="Q1095" s="155" t="s">
        <v>1562</v>
      </c>
      <c r="R1095" s="9" t="s">
        <v>1505</v>
      </c>
      <c r="S1095" s="8" t="s">
        <v>1466</v>
      </c>
    </row>
    <row r="1096" spans="1:19">
      <c r="A1096" s="137" t="s">
        <v>1556</v>
      </c>
      <c r="B1096" s="139" t="s">
        <v>305</v>
      </c>
      <c r="C1096" s="5" t="s">
        <v>945</v>
      </c>
      <c r="D1096" s="164">
        <f>$N$1108-I1096*($N$1108-$N$1095)</f>
        <v>491.4</v>
      </c>
      <c r="E1096" s="164">
        <f>$N$1095-O1096*($N$1095-$N$1086)</f>
        <v>486.85</v>
      </c>
      <c r="F1096" t="str">
        <f t="shared" si="68"/>
        <v>87.5 percent up in Jiangshanian international stage</v>
      </c>
      <c r="G1096" t="str">
        <f t="shared" si="69"/>
        <v>100 percent up in Cambrian Stage 10 international stage</v>
      </c>
      <c r="I1096" s="8">
        <v>0.875</v>
      </c>
      <c r="J1096" s="160">
        <f t="shared" si="70"/>
        <v>87.5</v>
      </c>
      <c r="K1096" s="9" t="s">
        <v>1008</v>
      </c>
      <c r="L1096" s="5" t="s">
        <v>945</v>
      </c>
      <c r="M1096" s="7" t="s">
        <v>945</v>
      </c>
      <c r="N1096" s="93"/>
      <c r="O1096" s="21">
        <v>1</v>
      </c>
      <c r="P1096" s="160">
        <f t="shared" si="71"/>
        <v>100</v>
      </c>
      <c r="Q1096" s="155" t="s">
        <v>1562</v>
      </c>
      <c r="R1096" s="9" t="s">
        <v>1499</v>
      </c>
      <c r="S1096" s="8" t="s">
        <v>1466</v>
      </c>
    </row>
    <row r="1097" spans="1:19">
      <c r="A1097" s="137" t="s">
        <v>1556</v>
      </c>
      <c r="B1097" s="139" t="s">
        <v>623</v>
      </c>
      <c r="C1097" s="5" t="s">
        <v>20</v>
      </c>
      <c r="D1097" s="164">
        <f>$N$1108-I1097*($N$1108-$N$1095)</f>
        <v>491.4</v>
      </c>
      <c r="E1097" s="164">
        <f>$N$1095-O1097*($N$1095-$N$1086)</f>
        <v>486.85</v>
      </c>
      <c r="F1097" t="str">
        <f t="shared" si="68"/>
        <v>87.5 percent up in Jiangshanian international stage</v>
      </c>
      <c r="G1097" t="str">
        <f t="shared" si="69"/>
        <v>100 percent up in Cambrian Stage 10 international stage</v>
      </c>
      <c r="I1097" s="8">
        <v>0.875</v>
      </c>
      <c r="J1097" s="160">
        <f t="shared" si="70"/>
        <v>87.5</v>
      </c>
      <c r="K1097" s="9" t="s">
        <v>1008</v>
      </c>
      <c r="L1097" s="5" t="s">
        <v>945</v>
      </c>
      <c r="M1097" s="7" t="s">
        <v>945</v>
      </c>
      <c r="N1097" s="93"/>
      <c r="O1097" s="21">
        <v>1</v>
      </c>
      <c r="P1097" s="160">
        <f t="shared" si="71"/>
        <v>100</v>
      </c>
      <c r="Q1097" s="155" t="s">
        <v>1562</v>
      </c>
      <c r="R1097" s="9" t="s">
        <v>1499</v>
      </c>
      <c r="S1097" s="8" t="s">
        <v>1466</v>
      </c>
    </row>
    <row r="1098" spans="1:19">
      <c r="A1098" s="137" t="s">
        <v>1556</v>
      </c>
      <c r="B1098" s="139" t="s">
        <v>857</v>
      </c>
      <c r="C1098" s="5" t="s">
        <v>945</v>
      </c>
      <c r="D1098" s="164">
        <f>$N$1108-I1098*($N$1108-$N$1095)</f>
        <v>491.4</v>
      </c>
      <c r="E1098" s="164">
        <f>$N$1095-O1098*($N$1095-$N$1086)</f>
        <v>486.85</v>
      </c>
      <c r="F1098" t="str">
        <f t="shared" si="68"/>
        <v>87.5 percent up in Jiangshanian international stage</v>
      </c>
      <c r="G1098" t="str">
        <f t="shared" si="69"/>
        <v>100 percent up in Cambrian Stage 10 international stage</v>
      </c>
      <c r="I1098" s="8">
        <v>0.875</v>
      </c>
      <c r="J1098" s="160">
        <f t="shared" si="70"/>
        <v>87.5</v>
      </c>
      <c r="K1098" s="9" t="s">
        <v>1008</v>
      </c>
      <c r="L1098" s="5" t="s">
        <v>945</v>
      </c>
      <c r="M1098" s="7" t="s">
        <v>945</v>
      </c>
      <c r="N1098" s="93"/>
      <c r="O1098" s="21">
        <v>1</v>
      </c>
      <c r="P1098" s="160">
        <f t="shared" si="71"/>
        <v>100</v>
      </c>
      <c r="Q1098" s="155" t="s">
        <v>1562</v>
      </c>
      <c r="R1098" s="9" t="s">
        <v>1499</v>
      </c>
      <c r="S1098" s="8" t="s">
        <v>1466</v>
      </c>
    </row>
    <row r="1099" spans="1:19">
      <c r="A1099" s="137" t="s">
        <v>1556</v>
      </c>
      <c r="B1099" s="139" t="s">
        <v>420</v>
      </c>
      <c r="C1099" s="5" t="s">
        <v>945</v>
      </c>
      <c r="D1099" s="164">
        <f>$N$1108-I1099*($N$1108-$N$1095)</f>
        <v>491.4</v>
      </c>
      <c r="E1099" s="164">
        <f>$N$1095-O1099*($N$1095-$N$1086)</f>
        <v>486.85</v>
      </c>
      <c r="F1099" t="str">
        <f t="shared" si="68"/>
        <v>87.5 percent up in Jiangshanian international stage</v>
      </c>
      <c r="G1099" t="str">
        <f t="shared" si="69"/>
        <v>100 percent up in Cambrian Stage 10 international stage</v>
      </c>
      <c r="I1099" s="8">
        <v>0.875</v>
      </c>
      <c r="J1099" s="160">
        <f t="shared" si="70"/>
        <v>87.5</v>
      </c>
      <c r="K1099" s="9" t="s">
        <v>1008</v>
      </c>
      <c r="L1099" s="5" t="s">
        <v>945</v>
      </c>
      <c r="M1099" s="7" t="s">
        <v>945</v>
      </c>
      <c r="N1099" s="93"/>
      <c r="O1099" s="21">
        <v>1</v>
      </c>
      <c r="P1099" s="160">
        <f t="shared" si="71"/>
        <v>100</v>
      </c>
      <c r="Q1099" s="155" t="s">
        <v>1562</v>
      </c>
      <c r="R1099" s="9" t="s">
        <v>1499</v>
      </c>
      <c r="S1099" s="8" t="s">
        <v>1466</v>
      </c>
    </row>
    <row r="1100" spans="1:19">
      <c r="A1100" s="137" t="s">
        <v>1556</v>
      </c>
      <c r="B1100" s="139" t="s">
        <v>481</v>
      </c>
      <c r="C1100" s="5" t="s">
        <v>1000</v>
      </c>
      <c r="D1100" s="164">
        <f>$N$1108-I1100*($N$1108-$N$1095)</f>
        <v>491.8</v>
      </c>
      <c r="E1100" s="164">
        <f>$N$1095-O1100*($N$1095-$N$1086)</f>
        <v>490.43918918918916</v>
      </c>
      <c r="F1100" t="str">
        <f t="shared" si="68"/>
        <v>75 percent up in Jiangshanian international stage</v>
      </c>
      <c r="G1100" t="str">
        <f t="shared" si="69"/>
        <v>13.5 percent up in Cambrian Stage 10 international stage</v>
      </c>
      <c r="I1100" s="8">
        <v>0.75</v>
      </c>
      <c r="J1100" s="160">
        <f t="shared" si="70"/>
        <v>75</v>
      </c>
      <c r="K1100" s="9" t="s">
        <v>1008</v>
      </c>
      <c r="L1100" s="5" t="s">
        <v>945</v>
      </c>
      <c r="M1100" s="7" t="s">
        <v>945</v>
      </c>
      <c r="N1100" s="93"/>
      <c r="O1100" s="21">
        <v>0.13513513513513556</v>
      </c>
      <c r="P1100" s="160">
        <f t="shared" si="71"/>
        <v>13.5</v>
      </c>
      <c r="Q1100" s="155" t="s">
        <v>1562</v>
      </c>
      <c r="R1100" s="9" t="s">
        <v>1499</v>
      </c>
      <c r="S1100" s="8" t="s">
        <v>1466</v>
      </c>
    </row>
    <row r="1101" spans="1:19">
      <c r="A1101" s="137" t="s">
        <v>1556</v>
      </c>
      <c r="B1101" s="139" t="s">
        <v>835</v>
      </c>
      <c r="C1101" s="5" t="s">
        <v>945</v>
      </c>
      <c r="D1101" s="164">
        <f>$N$1108-I1101*($N$1108-$N$1095)</f>
        <v>491.8</v>
      </c>
      <c r="E1101" s="164">
        <f>$N$1095-O1101*($N$1095-$N$1086)</f>
        <v>489.87837837837839</v>
      </c>
      <c r="F1101" t="str">
        <f t="shared" si="68"/>
        <v>75 percent up in Jiangshanian international stage</v>
      </c>
      <c r="G1101" t="str">
        <f t="shared" si="69"/>
        <v>27 percent up in Cambrian Stage 10 international stage</v>
      </c>
      <c r="I1101" s="8">
        <v>0.75</v>
      </c>
      <c r="J1101" s="160">
        <f t="shared" si="70"/>
        <v>75</v>
      </c>
      <c r="K1101" s="9" t="s">
        <v>1008</v>
      </c>
      <c r="L1101" s="5" t="s">
        <v>945</v>
      </c>
      <c r="M1101" s="7" t="s">
        <v>945</v>
      </c>
      <c r="N1101" s="93"/>
      <c r="O1101" s="21">
        <v>0.27027027027027112</v>
      </c>
      <c r="P1101" s="160">
        <f t="shared" si="71"/>
        <v>27</v>
      </c>
      <c r="Q1101" s="155" t="s">
        <v>1562</v>
      </c>
      <c r="R1101" s="9" t="s">
        <v>1499</v>
      </c>
      <c r="S1101" s="8" t="s">
        <v>1466</v>
      </c>
    </row>
    <row r="1102" spans="1:19">
      <c r="A1102" s="137" t="s">
        <v>1556</v>
      </c>
      <c r="B1102" s="138" t="s">
        <v>1086</v>
      </c>
      <c r="C1102" s="5" t="s">
        <v>1089</v>
      </c>
      <c r="D1102" s="164">
        <f>$N$1108-I1102*($N$1108-$N$1095)</f>
        <v>492.2</v>
      </c>
      <c r="E1102" s="164">
        <f>$N$1095-O1102*($N$1095-$N$1086)</f>
        <v>488.19594594594594</v>
      </c>
      <c r="F1102" t="str">
        <f t="shared" si="68"/>
        <v>62.5 percent up in Jiangshanian international stage</v>
      </c>
      <c r="G1102" t="str">
        <f t="shared" si="69"/>
        <v>67.6 percent up in Cambrian Stage 10 international stage</v>
      </c>
      <c r="I1102" s="8">
        <v>0.625</v>
      </c>
      <c r="J1102" s="160">
        <f t="shared" si="70"/>
        <v>62.5</v>
      </c>
      <c r="K1102" s="9" t="s">
        <v>1008</v>
      </c>
      <c r="L1102" s="5" t="s">
        <v>945</v>
      </c>
      <c r="M1102" s="7" t="s">
        <v>945</v>
      </c>
      <c r="N1102" s="93"/>
      <c r="O1102" s="21">
        <v>0.67567567567567777</v>
      </c>
      <c r="P1102" s="160">
        <f t="shared" si="71"/>
        <v>67.599999999999994</v>
      </c>
      <c r="Q1102" s="155" t="s">
        <v>1562</v>
      </c>
      <c r="R1102" s="9" t="s">
        <v>1499</v>
      </c>
      <c r="S1102" s="8" t="s">
        <v>1466</v>
      </c>
    </row>
    <row r="1103" spans="1:19">
      <c r="A1103" s="137" t="s">
        <v>1556</v>
      </c>
      <c r="B1103" s="139" t="s">
        <v>811</v>
      </c>
      <c r="C1103" s="5" t="s">
        <v>1000</v>
      </c>
      <c r="D1103" s="164">
        <f>$N$1108-I1103*($N$1108-$N$1095)</f>
        <v>493</v>
      </c>
      <c r="E1103" s="164">
        <f>$N$1108-O1103*($N$1108-$N$1095)</f>
        <v>491.8</v>
      </c>
      <c r="F1103" t="str">
        <f t="shared" si="68"/>
        <v>37.5 percent up in Jiangshanian international stage</v>
      </c>
      <c r="G1103" t="str">
        <f t="shared" si="69"/>
        <v>75 percent up in Jiangshanian international stage</v>
      </c>
      <c r="I1103" s="8">
        <v>0.375</v>
      </c>
      <c r="J1103" s="160">
        <f t="shared" si="70"/>
        <v>37.5</v>
      </c>
      <c r="K1103" s="9" t="s">
        <v>1008</v>
      </c>
      <c r="L1103" s="5" t="s">
        <v>945</v>
      </c>
      <c r="M1103" s="7" t="s">
        <v>945</v>
      </c>
      <c r="N1103" s="93"/>
      <c r="O1103" s="21">
        <v>0.75</v>
      </c>
      <c r="P1103" s="160">
        <f t="shared" si="71"/>
        <v>75</v>
      </c>
      <c r="Q1103" s="22" t="s">
        <v>1008</v>
      </c>
      <c r="R1103" s="9" t="s">
        <v>1500</v>
      </c>
      <c r="S1103" s="8">
        <v>0.375</v>
      </c>
    </row>
    <row r="1104" spans="1:19">
      <c r="A1104" s="137" t="s">
        <v>1556</v>
      </c>
      <c r="B1104" s="139" t="s">
        <v>830</v>
      </c>
      <c r="C1104" s="5" t="s">
        <v>945</v>
      </c>
      <c r="D1104" s="164">
        <f>$N$1108-I1104*($N$1108-$N$1095)</f>
        <v>493</v>
      </c>
      <c r="E1104" s="164">
        <f>$N$1108-O1104*($N$1108-$N$1095)</f>
        <v>491.8</v>
      </c>
      <c r="F1104" t="str">
        <f t="shared" si="68"/>
        <v>37.5 percent up in Jiangshanian international stage</v>
      </c>
      <c r="G1104" t="str">
        <f t="shared" si="69"/>
        <v>75 percent up in Jiangshanian international stage</v>
      </c>
      <c r="I1104" s="8">
        <v>0.375</v>
      </c>
      <c r="J1104" s="160">
        <f t="shared" si="70"/>
        <v>37.5</v>
      </c>
      <c r="K1104" s="9" t="s">
        <v>1008</v>
      </c>
      <c r="L1104" s="5" t="s">
        <v>945</v>
      </c>
      <c r="M1104" s="7" t="s">
        <v>945</v>
      </c>
      <c r="N1104" s="93"/>
      <c r="O1104" s="21">
        <v>0.75</v>
      </c>
      <c r="P1104" s="160">
        <f t="shared" si="71"/>
        <v>75</v>
      </c>
      <c r="Q1104" s="22" t="s">
        <v>1008</v>
      </c>
      <c r="R1104" s="9" t="s">
        <v>1500</v>
      </c>
      <c r="S1104" s="8">
        <v>0.375</v>
      </c>
    </row>
    <row r="1105" spans="1:19">
      <c r="A1105" s="137" t="s">
        <v>1556</v>
      </c>
      <c r="B1105" s="139" t="s">
        <v>1561</v>
      </c>
      <c r="C1105" s="5" t="s">
        <v>945</v>
      </c>
      <c r="D1105" s="164">
        <f>$N$1108-I1105*($N$1108-$N$1095)</f>
        <v>494.2</v>
      </c>
      <c r="E1105" s="164">
        <f>$N$1108-O1105*($N$1108-$N$1095)</f>
        <v>491</v>
      </c>
      <c r="F1105" t="str">
        <f t="shared" si="68"/>
        <v>0 percent up in Jiangshanian international stage</v>
      </c>
      <c r="G1105" t="str">
        <f t="shared" si="69"/>
        <v>100 percent up in Jiangshanian international stage</v>
      </c>
      <c r="I1105" s="8">
        <v>0</v>
      </c>
      <c r="J1105" s="160">
        <f t="shared" si="70"/>
        <v>0</v>
      </c>
      <c r="K1105" s="9" t="s">
        <v>1008</v>
      </c>
      <c r="L1105" s="5" t="s">
        <v>945</v>
      </c>
      <c r="M1105" s="7" t="s">
        <v>945</v>
      </c>
      <c r="N1105" s="93"/>
      <c r="O1105" s="21">
        <v>1</v>
      </c>
      <c r="P1105" s="160">
        <f t="shared" si="71"/>
        <v>100</v>
      </c>
      <c r="Q1105" s="22" t="s">
        <v>1008</v>
      </c>
      <c r="R1105" s="9" t="s">
        <v>1498</v>
      </c>
      <c r="S1105" s="8" t="s">
        <v>1466</v>
      </c>
    </row>
    <row r="1106" spans="1:19">
      <c r="A1106" s="137" t="s">
        <v>1556</v>
      </c>
      <c r="B1106" s="138" t="s">
        <v>1041</v>
      </c>
      <c r="C1106" s="5" t="s">
        <v>17</v>
      </c>
      <c r="D1106" s="164">
        <f>$N$1108-I1106*($N$1108-$N$1095)</f>
        <v>494.2</v>
      </c>
      <c r="E1106" s="164">
        <f>$N$1108-O1106*($N$1108-$N$1095)</f>
        <v>491</v>
      </c>
      <c r="F1106" t="str">
        <f t="shared" si="68"/>
        <v>0 percent up in Jiangshanian international stage</v>
      </c>
      <c r="G1106" t="str">
        <f t="shared" si="69"/>
        <v>100 percent up in Jiangshanian international stage</v>
      </c>
      <c r="I1106" s="8">
        <v>0</v>
      </c>
      <c r="J1106" s="160">
        <f t="shared" si="70"/>
        <v>0</v>
      </c>
      <c r="K1106" s="9" t="s">
        <v>1008</v>
      </c>
      <c r="L1106" s="5" t="s">
        <v>945</v>
      </c>
      <c r="M1106" s="7" t="s">
        <v>945</v>
      </c>
      <c r="N1106" s="93"/>
      <c r="O1106" s="21">
        <v>1</v>
      </c>
      <c r="P1106" s="160">
        <f t="shared" si="71"/>
        <v>100</v>
      </c>
      <c r="Q1106" s="22" t="s">
        <v>1008</v>
      </c>
      <c r="R1106" s="9" t="s">
        <v>1498</v>
      </c>
      <c r="S1106" s="8" t="s">
        <v>1466</v>
      </c>
    </row>
    <row r="1107" spans="1:19">
      <c r="A1107" s="137" t="s">
        <v>1556</v>
      </c>
      <c r="B1107" s="138" t="s">
        <v>1091</v>
      </c>
      <c r="C1107" s="5" t="s">
        <v>1096</v>
      </c>
      <c r="D1107" s="164">
        <f>$N$1108-I1107*($N$1108-$N$1095)</f>
        <v>494.2</v>
      </c>
      <c r="E1107" s="164">
        <f>$N$1108-O1107*($N$1108-$N$1095)</f>
        <v>491</v>
      </c>
      <c r="F1107" t="str">
        <f t="shared" si="68"/>
        <v>0 percent up in Jiangshanian international stage</v>
      </c>
      <c r="G1107" t="str">
        <f t="shared" si="69"/>
        <v>100 percent up in Jiangshanian international stage</v>
      </c>
      <c r="I1107" s="8">
        <v>0</v>
      </c>
      <c r="J1107" s="160">
        <f t="shared" si="70"/>
        <v>0</v>
      </c>
      <c r="K1107" s="9" t="s">
        <v>1008</v>
      </c>
      <c r="L1107" s="5" t="s">
        <v>945</v>
      </c>
      <c r="M1107" s="7" t="s">
        <v>945</v>
      </c>
      <c r="N1107" s="93"/>
      <c r="O1107" s="21">
        <v>1</v>
      </c>
      <c r="P1107" s="160">
        <f t="shared" si="71"/>
        <v>100</v>
      </c>
      <c r="Q1107" s="22" t="s">
        <v>1008</v>
      </c>
      <c r="R1107" s="9" t="s">
        <v>1498</v>
      </c>
      <c r="S1107" s="8" t="s">
        <v>1466</v>
      </c>
    </row>
    <row r="1108" spans="1:19">
      <c r="A1108" s="137" t="s">
        <v>1556</v>
      </c>
      <c r="B1108" s="139" t="s">
        <v>1008</v>
      </c>
      <c r="C1108" s="5" t="s">
        <v>945</v>
      </c>
      <c r="D1108" s="164">
        <f>$N$1108-I1108*($N$1108-$N$1095)</f>
        <v>494.2</v>
      </c>
      <c r="E1108" s="164">
        <f>$N$1108-O1108*($N$1108-$N$1095)</f>
        <v>491</v>
      </c>
      <c r="F1108" t="str">
        <f t="shared" si="68"/>
        <v>0 percent up in Jiangshanian international stage</v>
      </c>
      <c r="G1108" t="str">
        <f t="shared" si="69"/>
        <v>100 percent up in Jiangshanian international stage</v>
      </c>
      <c r="I1108" s="8">
        <v>0</v>
      </c>
      <c r="J1108" s="160">
        <f t="shared" si="70"/>
        <v>0</v>
      </c>
      <c r="K1108" s="9" t="s">
        <v>1008</v>
      </c>
      <c r="L1108" s="5" t="s">
        <v>1505</v>
      </c>
      <c r="M1108" s="7" t="s">
        <v>1172</v>
      </c>
      <c r="N1108" s="93">
        <f>Master_Chronostrat!I154</f>
        <v>494.2</v>
      </c>
      <c r="O1108" s="21">
        <v>1</v>
      </c>
      <c r="P1108" s="160">
        <f t="shared" si="71"/>
        <v>100</v>
      </c>
      <c r="Q1108" s="22" t="s">
        <v>1008</v>
      </c>
      <c r="R1108" s="9" t="s">
        <v>1505</v>
      </c>
      <c r="S1108" s="8" t="s">
        <v>1466</v>
      </c>
    </row>
    <row r="1109" spans="1:19">
      <c r="A1109" s="137" t="s">
        <v>1556</v>
      </c>
      <c r="B1109" s="139" t="s">
        <v>547</v>
      </c>
      <c r="C1109" s="5" t="s">
        <v>20</v>
      </c>
      <c r="D1109" s="164">
        <f>$N$1115-I1109*($N$1115-$N$1108)</f>
        <v>494.94666666666666</v>
      </c>
      <c r="E1109" s="164">
        <f>$N$1108-O1109*($N$1108-$N$1095)</f>
        <v>491.4</v>
      </c>
      <c r="F1109" t="str">
        <f t="shared" si="68"/>
        <v>73.3 percent up in Paibian international stage</v>
      </c>
      <c r="G1109" t="str">
        <f t="shared" si="69"/>
        <v>87.5 percent up in Jiangshanian international stage</v>
      </c>
      <c r="I1109" s="8">
        <v>0.73333333333332962</v>
      </c>
      <c r="J1109" s="160">
        <f t="shared" si="70"/>
        <v>73.3</v>
      </c>
      <c r="K1109" s="9" t="s">
        <v>138</v>
      </c>
      <c r="L1109" s="5" t="s">
        <v>945</v>
      </c>
      <c r="M1109" s="7" t="s">
        <v>945</v>
      </c>
      <c r="N1109" s="93"/>
      <c r="O1109" s="21">
        <v>0.875</v>
      </c>
      <c r="P1109" s="160">
        <f t="shared" si="71"/>
        <v>87.5</v>
      </c>
      <c r="Q1109" s="22" t="s">
        <v>1008</v>
      </c>
      <c r="R1109" s="9" t="s">
        <v>1499</v>
      </c>
      <c r="S1109" s="8" t="s">
        <v>1466</v>
      </c>
    </row>
    <row r="1110" spans="1:19">
      <c r="A1110" s="137" t="s">
        <v>1556</v>
      </c>
      <c r="B1110" s="139" t="s">
        <v>625</v>
      </c>
      <c r="C1110" s="5" t="s">
        <v>945</v>
      </c>
      <c r="D1110" s="164">
        <f>$N$1115-I1110*($N$1115-$N$1108)</f>
        <v>494.94666666666666</v>
      </c>
      <c r="E1110" s="164">
        <f>$N$1108-O1110*($N$1108-$N$1095)</f>
        <v>491.4</v>
      </c>
      <c r="F1110" t="str">
        <f t="shared" si="68"/>
        <v>73.3 percent up in Paibian international stage</v>
      </c>
      <c r="G1110" t="str">
        <f t="shared" si="69"/>
        <v>87.5 percent up in Jiangshanian international stage</v>
      </c>
      <c r="I1110" s="8">
        <v>0.73333333333332962</v>
      </c>
      <c r="J1110" s="160">
        <f t="shared" si="70"/>
        <v>73.3</v>
      </c>
      <c r="K1110" s="9" t="s">
        <v>138</v>
      </c>
      <c r="L1110" s="5" t="s">
        <v>945</v>
      </c>
      <c r="M1110" s="7" t="s">
        <v>945</v>
      </c>
      <c r="N1110" s="93"/>
      <c r="O1110" s="21">
        <v>0.875</v>
      </c>
      <c r="P1110" s="160">
        <f t="shared" si="71"/>
        <v>87.5</v>
      </c>
      <c r="Q1110" s="22" t="s">
        <v>1008</v>
      </c>
      <c r="R1110" s="9" t="s">
        <v>1499</v>
      </c>
      <c r="S1110" s="8" t="s">
        <v>1466</v>
      </c>
    </row>
    <row r="1111" spans="1:19">
      <c r="A1111" s="137" t="s">
        <v>1556</v>
      </c>
      <c r="B1111" s="139" t="s">
        <v>421</v>
      </c>
      <c r="C1111" s="5" t="s">
        <v>945</v>
      </c>
      <c r="D1111" s="164">
        <f>$N$1115-I1111*($N$1115-$N$1108)</f>
        <v>494.94666666666666</v>
      </c>
      <c r="E1111" s="164">
        <f>$N$1108-O1111*($N$1108-$N$1095)</f>
        <v>491.4</v>
      </c>
      <c r="F1111" t="str">
        <f t="shared" si="68"/>
        <v>73.3 percent up in Paibian international stage</v>
      </c>
      <c r="G1111" t="str">
        <f t="shared" si="69"/>
        <v>87.5 percent up in Jiangshanian international stage</v>
      </c>
      <c r="I1111" s="8">
        <v>0.73333333333332962</v>
      </c>
      <c r="J1111" s="160">
        <f t="shared" si="70"/>
        <v>73.3</v>
      </c>
      <c r="K1111" s="9" t="s">
        <v>138</v>
      </c>
      <c r="L1111" s="5" t="s">
        <v>945</v>
      </c>
      <c r="M1111" s="7" t="s">
        <v>945</v>
      </c>
      <c r="N1111" s="93"/>
      <c r="O1111" s="21">
        <v>0.875</v>
      </c>
      <c r="P1111" s="160">
        <f t="shared" si="71"/>
        <v>87.5</v>
      </c>
      <c r="Q1111" s="22" t="s">
        <v>1008</v>
      </c>
      <c r="R1111" s="9" t="s">
        <v>1499</v>
      </c>
      <c r="S1111" s="8" t="s">
        <v>1466</v>
      </c>
    </row>
    <row r="1112" spans="1:19">
      <c r="A1112" s="137" t="s">
        <v>1556</v>
      </c>
      <c r="B1112" s="139" t="s">
        <v>669</v>
      </c>
      <c r="C1112" s="5" t="s">
        <v>17</v>
      </c>
      <c r="D1112" s="164">
        <f>$N$1115-I1112*($N$1115-$N$1108)</f>
        <v>495.13333333333333</v>
      </c>
      <c r="E1112" s="164">
        <f>$N$1108-O1112*($N$1108-$N$1095)</f>
        <v>492.6</v>
      </c>
      <c r="F1112" t="str">
        <f t="shared" si="68"/>
        <v>66.7 percent up in Paibian international stage</v>
      </c>
      <c r="G1112" t="str">
        <f t="shared" si="69"/>
        <v>50 percent up in Jiangshanian international stage</v>
      </c>
      <c r="I1112" s="8">
        <v>0.66666666666666674</v>
      </c>
      <c r="J1112" s="160">
        <f t="shared" si="70"/>
        <v>66.7</v>
      </c>
      <c r="K1112" s="9" t="s">
        <v>138</v>
      </c>
      <c r="L1112" s="5" t="s">
        <v>945</v>
      </c>
      <c r="M1112" s="7" t="s">
        <v>945</v>
      </c>
      <c r="N1112" s="93"/>
      <c r="O1112" s="21">
        <v>0.5</v>
      </c>
      <c r="P1112" s="160">
        <f t="shared" si="71"/>
        <v>50</v>
      </c>
      <c r="Q1112" s="22" t="s">
        <v>1008</v>
      </c>
      <c r="R1112" s="9" t="s">
        <v>1499</v>
      </c>
      <c r="S1112" s="8" t="s">
        <v>1466</v>
      </c>
    </row>
    <row r="1113" spans="1:19">
      <c r="A1113" s="137" t="s">
        <v>1556</v>
      </c>
      <c r="B1113" s="138" t="s">
        <v>1087</v>
      </c>
      <c r="C1113" s="5" t="s">
        <v>1089</v>
      </c>
      <c r="D1113" s="164">
        <f>$N$1115-I1113*($N$1115-$N$1108)</f>
        <v>495.75555555555559</v>
      </c>
      <c r="E1113" s="164">
        <f>$N$1108-O1113*($N$1108-$N$1095)</f>
        <v>492.2</v>
      </c>
      <c r="F1113" t="str">
        <f t="shared" si="68"/>
        <v>44.4 percent up in Paibian international stage</v>
      </c>
      <c r="G1113" t="str">
        <f t="shared" si="69"/>
        <v>62.5 percent up in Jiangshanian international stage</v>
      </c>
      <c r="I1113" s="8">
        <v>0.44444444444443809</v>
      </c>
      <c r="J1113" s="160">
        <f t="shared" si="70"/>
        <v>44.4</v>
      </c>
      <c r="K1113" s="9" t="s">
        <v>138</v>
      </c>
      <c r="L1113" s="5" t="s">
        <v>945</v>
      </c>
      <c r="M1113" s="7" t="s">
        <v>945</v>
      </c>
      <c r="N1113" s="93"/>
      <c r="O1113" s="21">
        <v>0.625</v>
      </c>
      <c r="P1113" s="160">
        <f t="shared" si="71"/>
        <v>62.5</v>
      </c>
      <c r="Q1113" s="22" t="s">
        <v>1008</v>
      </c>
      <c r="R1113" s="9" t="s">
        <v>1499</v>
      </c>
      <c r="S1113" s="8" t="s">
        <v>1466</v>
      </c>
    </row>
    <row r="1114" spans="1:19">
      <c r="A1114" s="137" t="s">
        <v>1556</v>
      </c>
      <c r="B1114" s="139" t="s">
        <v>138</v>
      </c>
      <c r="C1114" s="5" t="s">
        <v>945</v>
      </c>
      <c r="D1114" s="164">
        <f>$N$1115-I1114*($N$1115-$N$1108)</f>
        <v>497</v>
      </c>
      <c r="E1114" s="164">
        <f>$N$1115-O1114*($N$1115-$N$1108)</f>
        <v>494.2</v>
      </c>
      <c r="F1114" t="str">
        <f t="shared" si="68"/>
        <v>0 percent up in Paibian international stage</v>
      </c>
      <c r="G1114" t="str">
        <f t="shared" si="69"/>
        <v>100 percent up in Paibian international stage</v>
      </c>
      <c r="I1114" s="8">
        <v>0</v>
      </c>
      <c r="J1114" s="160">
        <f t="shared" si="70"/>
        <v>0</v>
      </c>
      <c r="K1114" s="9" t="s">
        <v>138</v>
      </c>
      <c r="L1114" s="5" t="s">
        <v>1505</v>
      </c>
      <c r="M1114" s="7" t="s">
        <v>1174</v>
      </c>
      <c r="N1114" s="93">
        <f>Master_Chronostrat!I155</f>
        <v>497</v>
      </c>
      <c r="O1114" s="21">
        <v>1</v>
      </c>
      <c r="P1114" s="160">
        <f t="shared" si="71"/>
        <v>100</v>
      </c>
      <c r="Q1114" s="22" t="s">
        <v>138</v>
      </c>
      <c r="R1114" s="9" t="s">
        <v>1499</v>
      </c>
      <c r="S1114" s="8" t="s">
        <v>1466</v>
      </c>
    </row>
    <row r="1115" spans="1:19">
      <c r="A1115" s="137" t="s">
        <v>1556</v>
      </c>
      <c r="B1115" s="139" t="s">
        <v>137</v>
      </c>
      <c r="C1115" s="5" t="s">
        <v>945</v>
      </c>
      <c r="D1115" s="164">
        <f>$N$1115-I1115*($N$1115-$N$1108)</f>
        <v>497</v>
      </c>
      <c r="E1115" s="164">
        <f>$N$1095-O1115*($N$1095-$N$1086)</f>
        <v>486.85</v>
      </c>
      <c r="F1115" t="str">
        <f t="shared" si="68"/>
        <v>0 percent up in Paibian international stage</v>
      </c>
      <c r="G1115" t="str">
        <f t="shared" si="69"/>
        <v>100 percent up in Cambrian Stage 10 international stage</v>
      </c>
      <c r="I1115" s="8">
        <v>0</v>
      </c>
      <c r="J1115" s="160">
        <f t="shared" si="70"/>
        <v>0</v>
      </c>
      <c r="K1115" s="9" t="s">
        <v>138</v>
      </c>
      <c r="L1115" s="5" t="s">
        <v>1505</v>
      </c>
      <c r="M1115" s="7" t="s">
        <v>1176</v>
      </c>
      <c r="N1115" s="93">
        <f>Master_Chronostrat!I155</f>
        <v>497</v>
      </c>
      <c r="O1115" s="21">
        <v>1</v>
      </c>
      <c r="P1115" s="160">
        <f t="shared" si="71"/>
        <v>100</v>
      </c>
      <c r="Q1115" s="155" t="s">
        <v>1562</v>
      </c>
      <c r="R1115" s="9" t="s">
        <v>1499</v>
      </c>
      <c r="S1115" s="8" t="s">
        <v>1466</v>
      </c>
    </row>
    <row r="1116" spans="1:19">
      <c r="A1116" s="137" t="s">
        <v>1556</v>
      </c>
      <c r="B1116" s="139" t="s">
        <v>504</v>
      </c>
      <c r="C1116" s="5" t="s">
        <v>1000</v>
      </c>
      <c r="D1116" s="164">
        <f>$N$1136-I1116*($N$1136-$N$1115)</f>
        <v>498.75</v>
      </c>
      <c r="E1116" s="164">
        <f>$N$1108-O1116*($N$1108-$N$1095)</f>
        <v>493</v>
      </c>
      <c r="F1116" t="str">
        <f t="shared" si="68"/>
        <v>50 percent up in Guzhangian international stage</v>
      </c>
      <c r="G1116" t="str">
        <f t="shared" si="69"/>
        <v>37.5 percent up in Jiangshanian international stage</v>
      </c>
      <c r="I1116" s="8">
        <v>0.5</v>
      </c>
      <c r="J1116" s="160">
        <f t="shared" si="70"/>
        <v>50</v>
      </c>
      <c r="K1116" s="9" t="s">
        <v>1007</v>
      </c>
      <c r="L1116" s="5" t="s">
        <v>945</v>
      </c>
      <c r="M1116" s="7" t="s">
        <v>945</v>
      </c>
      <c r="N1116" s="93"/>
      <c r="O1116" s="21">
        <v>0.375</v>
      </c>
      <c r="P1116" s="160">
        <f t="shared" si="71"/>
        <v>37.5</v>
      </c>
      <c r="Q1116" s="22" t="s">
        <v>1008</v>
      </c>
      <c r="R1116" s="9" t="s">
        <v>1499</v>
      </c>
      <c r="S1116" s="8" t="s">
        <v>1466</v>
      </c>
    </row>
    <row r="1117" spans="1:19">
      <c r="A1117" s="137" t="s">
        <v>1556</v>
      </c>
      <c r="B1117" s="139" t="s">
        <v>284</v>
      </c>
      <c r="C1117" s="5" t="s">
        <v>945</v>
      </c>
      <c r="D1117" s="164">
        <f>$N$1136-I1117*($N$1136-$N$1115)</f>
        <v>498.75</v>
      </c>
      <c r="E1117" s="164">
        <f>$N$1095-O1117*($N$1095-$N$1086)</f>
        <v>486.85</v>
      </c>
      <c r="F1117" t="str">
        <f t="shared" si="68"/>
        <v>50 percent up in Guzhangian international stage</v>
      </c>
      <c r="G1117" t="str">
        <f t="shared" si="69"/>
        <v>100 percent up in Cambrian Stage 10 international stage</v>
      </c>
      <c r="I1117" s="8">
        <v>0.5</v>
      </c>
      <c r="J1117" s="160">
        <f t="shared" si="70"/>
        <v>50</v>
      </c>
      <c r="K1117" s="9" t="s">
        <v>1007</v>
      </c>
      <c r="L1117" s="5" t="s">
        <v>945</v>
      </c>
      <c r="M1117" s="7" t="s">
        <v>945</v>
      </c>
      <c r="N1117" s="93"/>
      <c r="O1117" s="21">
        <v>1</v>
      </c>
      <c r="P1117" s="160">
        <f t="shared" si="71"/>
        <v>100</v>
      </c>
      <c r="Q1117" s="155" t="s">
        <v>1562</v>
      </c>
      <c r="R1117" s="9" t="s">
        <v>1499</v>
      </c>
      <c r="S1117" s="8" t="s">
        <v>1466</v>
      </c>
    </row>
    <row r="1118" spans="1:19">
      <c r="A1118" s="137" t="s">
        <v>1556</v>
      </c>
      <c r="B1118" s="139" t="s">
        <v>569</v>
      </c>
      <c r="C1118" s="5" t="s">
        <v>18</v>
      </c>
      <c r="D1118" s="164">
        <f>$N$1136-I1118*($N$1136-$N$1115)</f>
        <v>498.75</v>
      </c>
      <c r="E1118" s="164">
        <f>$N$1095-O1118*($N$1095-$N$1086)</f>
        <v>486.85</v>
      </c>
      <c r="F1118" t="str">
        <f t="shared" si="68"/>
        <v>50 percent up in Guzhangian international stage</v>
      </c>
      <c r="G1118" t="str">
        <f t="shared" si="69"/>
        <v>100 percent up in Cambrian Stage 10 international stage</v>
      </c>
      <c r="I1118" s="8">
        <v>0.5</v>
      </c>
      <c r="J1118" s="160">
        <f t="shared" si="70"/>
        <v>50</v>
      </c>
      <c r="K1118" s="9" t="s">
        <v>1007</v>
      </c>
      <c r="L1118" s="5" t="s">
        <v>945</v>
      </c>
      <c r="M1118" s="7" t="s">
        <v>945</v>
      </c>
      <c r="N1118" s="93"/>
      <c r="O1118" s="21">
        <v>1</v>
      </c>
      <c r="P1118" s="160">
        <f t="shared" si="71"/>
        <v>100</v>
      </c>
      <c r="Q1118" s="155" t="s">
        <v>1562</v>
      </c>
      <c r="R1118" s="9" t="s">
        <v>1499</v>
      </c>
      <c r="S1118" s="8" t="s">
        <v>1466</v>
      </c>
    </row>
    <row r="1119" spans="1:19">
      <c r="A1119" s="137" t="s">
        <v>1556</v>
      </c>
      <c r="B1119" s="139" t="s">
        <v>422</v>
      </c>
      <c r="C1119" s="5" t="s">
        <v>945</v>
      </c>
      <c r="D1119" s="164">
        <f>$N$1136-I1119*($N$1136-$N$1115)</f>
        <v>498.75</v>
      </c>
      <c r="E1119" s="164">
        <f>$N$1115-O1119*($N$1115-$N$1108)</f>
        <v>494.94666666666666</v>
      </c>
      <c r="F1119" t="str">
        <f t="shared" si="68"/>
        <v>50 percent up in Guzhangian international stage</v>
      </c>
      <c r="G1119" t="str">
        <f t="shared" si="69"/>
        <v>73.3 percent up in Paibian international stage</v>
      </c>
      <c r="I1119" s="8">
        <v>0.5</v>
      </c>
      <c r="J1119" s="160">
        <f t="shared" si="70"/>
        <v>50</v>
      </c>
      <c r="K1119" s="9" t="s">
        <v>1007</v>
      </c>
      <c r="L1119" s="5" t="s">
        <v>945</v>
      </c>
      <c r="M1119" s="7" t="s">
        <v>945</v>
      </c>
      <c r="N1119" s="93"/>
      <c r="O1119" s="21">
        <v>0.73333333333332951</v>
      </c>
      <c r="P1119" s="160">
        <f t="shared" si="71"/>
        <v>73.3</v>
      </c>
      <c r="Q1119" s="22" t="s">
        <v>138</v>
      </c>
      <c r="R1119" s="9" t="s">
        <v>1499</v>
      </c>
      <c r="S1119" s="8" t="s">
        <v>1466</v>
      </c>
    </row>
    <row r="1120" spans="1:19">
      <c r="A1120" s="137" t="s">
        <v>1556</v>
      </c>
      <c r="B1120" s="139" t="s">
        <v>647</v>
      </c>
      <c r="C1120" s="5" t="s">
        <v>20</v>
      </c>
      <c r="D1120" s="164">
        <f>$N$1136-I1120*($N$1136-$N$1115)</f>
        <v>498.75</v>
      </c>
      <c r="E1120" s="164">
        <f>$N$1115-O1120*($N$1115-$N$1108)</f>
        <v>494.94666666666666</v>
      </c>
      <c r="F1120" t="str">
        <f t="shared" si="68"/>
        <v>50 percent up in Guzhangian international stage</v>
      </c>
      <c r="G1120" t="str">
        <f t="shared" si="69"/>
        <v>73.3 percent up in Paibian international stage</v>
      </c>
      <c r="I1120" s="8">
        <v>0.5</v>
      </c>
      <c r="J1120" s="160">
        <f t="shared" si="70"/>
        <v>50</v>
      </c>
      <c r="K1120" s="9" t="s">
        <v>1007</v>
      </c>
      <c r="L1120" s="5" t="s">
        <v>945</v>
      </c>
      <c r="M1120" s="7" t="s">
        <v>945</v>
      </c>
      <c r="N1120" s="93"/>
      <c r="O1120" s="21">
        <v>0.73333333333332951</v>
      </c>
      <c r="P1120" s="160">
        <f t="shared" si="71"/>
        <v>73.3</v>
      </c>
      <c r="Q1120" s="22" t="s">
        <v>138</v>
      </c>
      <c r="R1120" s="9" t="s">
        <v>1499</v>
      </c>
      <c r="S1120" s="8" t="s">
        <v>1466</v>
      </c>
    </row>
    <row r="1121" spans="1:19">
      <c r="A1121" s="137" t="s">
        <v>1556</v>
      </c>
      <c r="B1121" s="138" t="s">
        <v>1184</v>
      </c>
      <c r="C1121" s="5" t="s">
        <v>1096</v>
      </c>
      <c r="D1121" s="164">
        <f>$N$1136-I1121*($N$1136-$N$1115)</f>
        <v>498.75</v>
      </c>
      <c r="E1121" s="164">
        <f>$N$1086-O1121*($N$1086-$N$1066)</f>
        <v>483.5258793814433</v>
      </c>
      <c r="F1121" t="str">
        <f t="shared" si="68"/>
        <v>50 percent up in Guzhangian international stage</v>
      </c>
      <c r="G1121" t="str">
        <f t="shared" si="69"/>
        <v>34 percent up in Tremadocian international stage</v>
      </c>
      <c r="I1121" s="8">
        <v>0.5</v>
      </c>
      <c r="J1121" s="160">
        <f t="shared" si="70"/>
        <v>50</v>
      </c>
      <c r="K1121" s="9" t="s">
        <v>1007</v>
      </c>
      <c r="L1121" s="5" t="s">
        <v>945</v>
      </c>
      <c r="M1121" s="7" t="s">
        <v>945</v>
      </c>
      <c r="N1121" s="93"/>
      <c r="O1121" s="21">
        <v>0.34020618556701188</v>
      </c>
      <c r="P1121" s="160">
        <f t="shared" si="71"/>
        <v>34</v>
      </c>
      <c r="Q1121" s="22" t="s">
        <v>135</v>
      </c>
      <c r="R1121" s="9" t="s">
        <v>1499</v>
      </c>
      <c r="S1121" s="8" t="s">
        <v>1466</v>
      </c>
    </row>
    <row r="1122" spans="1:19">
      <c r="A1122" s="137" t="s">
        <v>1556</v>
      </c>
      <c r="B1122" s="139" t="s">
        <v>335</v>
      </c>
      <c r="C1122" s="5" t="s">
        <v>945</v>
      </c>
      <c r="D1122" s="164">
        <f>$N$1136-I1122*($N$1136-$N$1115)</f>
        <v>498.75</v>
      </c>
      <c r="E1122" s="164">
        <f>$N$1115-O1122*($N$1115-$N$1108)</f>
        <v>494.94666666666666</v>
      </c>
      <c r="F1122" t="str">
        <f t="shared" si="68"/>
        <v>50 percent up in Guzhangian international stage</v>
      </c>
      <c r="G1122" t="str">
        <f t="shared" si="69"/>
        <v>73.3 percent up in Paibian international stage</v>
      </c>
      <c r="I1122" s="8">
        <v>0.5</v>
      </c>
      <c r="J1122" s="160">
        <f t="shared" si="70"/>
        <v>50</v>
      </c>
      <c r="K1122" s="9" t="s">
        <v>1007</v>
      </c>
      <c r="L1122" s="5" t="s">
        <v>945</v>
      </c>
      <c r="M1122" s="7" t="s">
        <v>945</v>
      </c>
      <c r="N1122" s="93"/>
      <c r="O1122" s="21">
        <v>0.73333333333332951</v>
      </c>
      <c r="P1122" s="160">
        <f t="shared" si="71"/>
        <v>73.3</v>
      </c>
      <c r="Q1122" s="22" t="s">
        <v>138</v>
      </c>
      <c r="R1122" s="9" t="s">
        <v>1499</v>
      </c>
      <c r="S1122" s="8" t="s">
        <v>1466</v>
      </c>
    </row>
    <row r="1123" spans="1:19">
      <c r="A1123" s="137" t="s">
        <v>1556</v>
      </c>
      <c r="B1123" s="139" t="s">
        <v>340</v>
      </c>
      <c r="C1123" s="5" t="s">
        <v>1108</v>
      </c>
      <c r="D1123" s="164">
        <f>$N$1136-I1123*($N$1136-$N$1115)</f>
        <v>498.75</v>
      </c>
      <c r="E1123" s="164">
        <f>$N$1095-O1123*($N$1095-$N$1086)</f>
        <v>486.85</v>
      </c>
      <c r="F1123" t="str">
        <f t="shared" si="68"/>
        <v>50 percent up in Guzhangian international stage</v>
      </c>
      <c r="G1123" t="str">
        <f t="shared" si="69"/>
        <v>100 percent up in Cambrian Stage 10 international stage</v>
      </c>
      <c r="I1123" s="8">
        <v>0.5</v>
      </c>
      <c r="J1123" s="160">
        <f t="shared" si="70"/>
        <v>50</v>
      </c>
      <c r="K1123" s="9" t="s">
        <v>1007</v>
      </c>
      <c r="L1123" s="5" t="s">
        <v>945</v>
      </c>
      <c r="M1123" s="7" t="s">
        <v>945</v>
      </c>
      <c r="N1123" s="93"/>
      <c r="O1123" s="21">
        <v>1</v>
      </c>
      <c r="P1123" s="160">
        <f t="shared" si="71"/>
        <v>100</v>
      </c>
      <c r="Q1123" s="155" t="s">
        <v>1562</v>
      </c>
      <c r="R1123" s="9" t="s">
        <v>1499</v>
      </c>
      <c r="S1123" s="8" t="s">
        <v>1466</v>
      </c>
    </row>
    <row r="1124" spans="1:19">
      <c r="A1124" s="137" t="s">
        <v>1556</v>
      </c>
      <c r="B1124" s="139" t="s">
        <v>1165</v>
      </c>
      <c r="C1124" s="5" t="s">
        <v>1108</v>
      </c>
      <c r="D1124" s="164">
        <f>$N$1136-I1124*($N$1136-$N$1115)</f>
        <v>498.75</v>
      </c>
      <c r="E1124" s="164">
        <f>$N$1095-O1124*($N$1095-$N$1086)</f>
        <v>486.85</v>
      </c>
      <c r="F1124" t="str">
        <f t="shared" si="68"/>
        <v>50 percent up in Guzhangian international stage</v>
      </c>
      <c r="G1124" t="str">
        <f t="shared" si="69"/>
        <v>100 percent up in Cambrian Stage 10 international stage</v>
      </c>
      <c r="I1124" s="8">
        <v>0.5</v>
      </c>
      <c r="J1124" s="160">
        <f t="shared" si="70"/>
        <v>50</v>
      </c>
      <c r="K1124" s="9" t="s">
        <v>1007</v>
      </c>
      <c r="L1124" s="5" t="s">
        <v>945</v>
      </c>
      <c r="M1124" s="7" t="s">
        <v>945</v>
      </c>
      <c r="N1124" s="93"/>
      <c r="O1124" s="21">
        <v>1</v>
      </c>
      <c r="P1124" s="160">
        <f t="shared" si="71"/>
        <v>100</v>
      </c>
      <c r="Q1124" s="155" t="s">
        <v>1562</v>
      </c>
      <c r="R1124" s="9" t="s">
        <v>1499</v>
      </c>
      <c r="S1124" s="8" t="s">
        <v>1466</v>
      </c>
    </row>
    <row r="1125" spans="1:19">
      <c r="A1125" s="137" t="s">
        <v>1556</v>
      </c>
      <c r="B1125" s="138" t="s">
        <v>1179</v>
      </c>
      <c r="C1125" s="5" t="s">
        <v>1183</v>
      </c>
      <c r="D1125" s="164">
        <f>$N$1136-I1125*($N$1136-$N$1115)</f>
        <v>498.75</v>
      </c>
      <c r="E1125" s="164">
        <f>$N$1095-O1125*($N$1095-$N$1086)</f>
        <v>486.85</v>
      </c>
      <c r="F1125" t="str">
        <f t="shared" si="68"/>
        <v>50 percent up in Guzhangian international stage</v>
      </c>
      <c r="G1125" t="str">
        <f t="shared" si="69"/>
        <v>100 percent up in Cambrian Stage 10 international stage</v>
      </c>
      <c r="I1125" s="8">
        <v>0.5</v>
      </c>
      <c r="J1125" s="160">
        <f t="shared" si="70"/>
        <v>50</v>
      </c>
      <c r="K1125" s="9" t="s">
        <v>1007</v>
      </c>
      <c r="L1125" s="5" t="s">
        <v>945</v>
      </c>
      <c r="M1125" s="7" t="s">
        <v>945</v>
      </c>
      <c r="N1125" s="93"/>
      <c r="O1125" s="21">
        <v>1</v>
      </c>
      <c r="P1125" s="160">
        <f t="shared" si="71"/>
        <v>100</v>
      </c>
      <c r="Q1125" s="155" t="s">
        <v>1562</v>
      </c>
      <c r="R1125" s="9" t="s">
        <v>1499</v>
      </c>
      <c r="S1125" s="8" t="s">
        <v>1466</v>
      </c>
    </row>
    <row r="1126" spans="1:19">
      <c r="A1126" s="137" t="s">
        <v>1556</v>
      </c>
      <c r="B1126" s="139" t="s">
        <v>738</v>
      </c>
      <c r="C1126" s="5" t="s">
        <v>17</v>
      </c>
      <c r="D1126" s="164">
        <f>$N$1136-I1126*($N$1136-$N$1115)</f>
        <v>498.75</v>
      </c>
      <c r="E1126" s="164">
        <f>$N$1115-O1126*($N$1115-$N$1108)</f>
        <v>495.13333333333333</v>
      </c>
      <c r="F1126" t="str">
        <f t="shared" si="68"/>
        <v>50 percent up in Guzhangian international stage</v>
      </c>
      <c r="G1126" t="str">
        <f t="shared" si="69"/>
        <v>66.7 percent up in Paibian international stage</v>
      </c>
      <c r="I1126" s="8">
        <v>0.5</v>
      </c>
      <c r="J1126" s="160">
        <f t="shared" si="70"/>
        <v>50</v>
      </c>
      <c r="K1126" s="9" t="s">
        <v>1007</v>
      </c>
      <c r="L1126" s="5" t="s">
        <v>945</v>
      </c>
      <c r="M1126" s="7" t="s">
        <v>945</v>
      </c>
      <c r="N1126" s="93"/>
      <c r="O1126" s="21">
        <v>0.66666666666666663</v>
      </c>
      <c r="P1126" s="160">
        <f t="shared" si="71"/>
        <v>66.7</v>
      </c>
      <c r="Q1126" s="22" t="s">
        <v>138</v>
      </c>
      <c r="R1126" s="9" t="s">
        <v>1499</v>
      </c>
      <c r="S1126" s="8" t="s">
        <v>1466</v>
      </c>
    </row>
    <row r="1127" spans="1:19">
      <c r="A1127" s="137" t="s">
        <v>1556</v>
      </c>
      <c r="B1127" s="139" t="s">
        <v>785</v>
      </c>
      <c r="C1127" s="5" t="s">
        <v>945</v>
      </c>
      <c r="D1127" s="164">
        <f>$N$1136-I1127*($N$1136-$N$1115)</f>
        <v>498.75</v>
      </c>
      <c r="E1127" s="164">
        <f>$N$1095-O1127*($N$1095-$N$1086)</f>
        <v>486.85</v>
      </c>
      <c r="F1127" t="str">
        <f t="shared" si="68"/>
        <v>50 percent up in Guzhangian international stage</v>
      </c>
      <c r="G1127" t="str">
        <f t="shared" si="69"/>
        <v>100 percent up in Cambrian Stage 10 international stage</v>
      </c>
      <c r="I1127" s="8">
        <v>0.5</v>
      </c>
      <c r="J1127" s="160">
        <f t="shared" si="70"/>
        <v>50</v>
      </c>
      <c r="K1127" s="9" t="s">
        <v>1007</v>
      </c>
      <c r="L1127" s="5" t="s">
        <v>945</v>
      </c>
      <c r="M1127" s="7" t="s">
        <v>945</v>
      </c>
      <c r="N1127" s="93"/>
      <c r="O1127" s="21">
        <v>1</v>
      </c>
      <c r="P1127" s="160">
        <f t="shared" si="71"/>
        <v>100</v>
      </c>
      <c r="Q1127" s="155" t="s">
        <v>1562</v>
      </c>
      <c r="R1127" s="9" t="s">
        <v>1499</v>
      </c>
      <c r="S1127" s="8" t="s">
        <v>1466</v>
      </c>
    </row>
    <row r="1128" spans="1:19">
      <c r="A1128" s="137" t="s">
        <v>1556</v>
      </c>
      <c r="B1128" s="139" t="s">
        <v>452</v>
      </c>
      <c r="C1128" s="5" t="s">
        <v>945</v>
      </c>
      <c r="D1128" s="164">
        <f>$N$1136-I1128*($N$1136-$N$1115)</f>
        <v>498.75</v>
      </c>
      <c r="E1128" s="164">
        <f>$N$1095-O1128*($N$1095-$N$1086)</f>
        <v>486.85</v>
      </c>
      <c r="F1128" t="str">
        <f t="shared" si="68"/>
        <v>50 percent up in Guzhangian international stage</v>
      </c>
      <c r="G1128" t="str">
        <f t="shared" si="69"/>
        <v>100 percent up in Cambrian Stage 10 international stage</v>
      </c>
      <c r="I1128" s="8">
        <v>0.5</v>
      </c>
      <c r="J1128" s="160">
        <f t="shared" si="70"/>
        <v>50</v>
      </c>
      <c r="K1128" s="9" t="s">
        <v>1007</v>
      </c>
      <c r="L1128" s="5" t="s">
        <v>945</v>
      </c>
      <c r="M1128" s="7" t="s">
        <v>945</v>
      </c>
      <c r="N1128" s="93"/>
      <c r="O1128" s="21">
        <v>1</v>
      </c>
      <c r="P1128" s="160">
        <f t="shared" si="71"/>
        <v>100</v>
      </c>
      <c r="Q1128" s="155" t="s">
        <v>1562</v>
      </c>
      <c r="R1128" s="9" t="s">
        <v>1499</v>
      </c>
      <c r="S1128" s="8" t="s">
        <v>1466</v>
      </c>
    </row>
    <row r="1129" spans="1:19">
      <c r="A1129" s="137" t="s">
        <v>1556</v>
      </c>
      <c r="B1129" s="138" t="s">
        <v>1182</v>
      </c>
      <c r="C1129" s="5" t="s">
        <v>1185</v>
      </c>
      <c r="D1129" s="164">
        <f>$N$1136-I1129*($N$1136-$N$1115)</f>
        <v>498.75</v>
      </c>
      <c r="E1129" s="164">
        <f>$N$1108-O1129*($N$1108-$N$1095)</f>
        <v>491.8</v>
      </c>
      <c r="F1129" t="str">
        <f t="shared" si="68"/>
        <v>50 percent up in Guzhangian international stage</v>
      </c>
      <c r="G1129" t="str">
        <f t="shared" si="69"/>
        <v>75 percent up in Jiangshanian international stage</v>
      </c>
      <c r="I1129" s="8">
        <v>0.5</v>
      </c>
      <c r="J1129" s="160">
        <f t="shared" si="70"/>
        <v>50</v>
      </c>
      <c r="K1129" s="9" t="s">
        <v>1007</v>
      </c>
      <c r="L1129" s="5" t="s">
        <v>945</v>
      </c>
      <c r="M1129" s="7" t="s">
        <v>945</v>
      </c>
      <c r="N1129" s="93"/>
      <c r="O1129" s="21">
        <v>0.75</v>
      </c>
      <c r="P1129" s="160">
        <f t="shared" si="71"/>
        <v>75</v>
      </c>
      <c r="Q1129" s="22" t="s">
        <v>1008</v>
      </c>
      <c r="R1129" s="9" t="s">
        <v>1499</v>
      </c>
      <c r="S1129" s="8" t="s">
        <v>1466</v>
      </c>
    </row>
    <row r="1130" spans="1:19">
      <c r="A1130" s="137" t="s">
        <v>1556</v>
      </c>
      <c r="B1130" s="139" t="s">
        <v>1177</v>
      </c>
      <c r="C1130" s="5" t="s">
        <v>20</v>
      </c>
      <c r="D1130" s="164">
        <f>$N$1136-I1130*($N$1136-$N$1115)</f>
        <v>498.75</v>
      </c>
      <c r="E1130" s="164">
        <f>$N$1115-O1130*($N$1115-$N$1108)</f>
        <v>494.2</v>
      </c>
      <c r="F1130" t="str">
        <f t="shared" si="68"/>
        <v>50 percent up in Guzhangian international stage</v>
      </c>
      <c r="G1130" t="str">
        <f t="shared" si="69"/>
        <v>100 percent up in Paibian international stage</v>
      </c>
      <c r="I1130" s="8">
        <v>0.5</v>
      </c>
      <c r="J1130" s="160">
        <f t="shared" si="70"/>
        <v>50</v>
      </c>
      <c r="K1130" s="9" t="s">
        <v>1007</v>
      </c>
      <c r="L1130" s="5" t="s">
        <v>945</v>
      </c>
      <c r="M1130" s="7" t="s">
        <v>945</v>
      </c>
      <c r="N1130" s="93"/>
      <c r="O1130" s="21">
        <v>1</v>
      </c>
      <c r="P1130" s="160">
        <f t="shared" si="71"/>
        <v>100</v>
      </c>
      <c r="Q1130" s="22" t="s">
        <v>138</v>
      </c>
      <c r="R1130" s="9" t="s">
        <v>1499</v>
      </c>
      <c r="S1130" s="8" t="s">
        <v>1466</v>
      </c>
    </row>
    <row r="1131" spans="1:19">
      <c r="A1131" s="137" t="s">
        <v>1556</v>
      </c>
      <c r="B1131" s="139" t="s">
        <v>970</v>
      </c>
      <c r="C1131" s="5" t="s">
        <v>945</v>
      </c>
      <c r="D1131" s="164">
        <f>$N$1136-I1131*($N$1136-$N$1115)</f>
        <v>499.625</v>
      </c>
      <c r="E1131" s="164">
        <f>$N$1136-O1131*($N$1136-$N$1115)</f>
        <v>498.75</v>
      </c>
      <c r="F1131" t="str">
        <f t="shared" si="68"/>
        <v>25 percent up in Guzhangian international stage</v>
      </c>
      <c r="G1131" t="str">
        <f t="shared" si="69"/>
        <v>50 percent up in Guzhangian international stage</v>
      </c>
      <c r="I1131" s="8">
        <v>0.25</v>
      </c>
      <c r="J1131" s="160">
        <f t="shared" si="70"/>
        <v>25</v>
      </c>
      <c r="K1131" s="9" t="s">
        <v>1007</v>
      </c>
      <c r="L1131" s="5" t="s">
        <v>945</v>
      </c>
      <c r="M1131" s="7" t="s">
        <v>945</v>
      </c>
      <c r="N1131" s="93"/>
      <c r="O1131" s="21">
        <v>0.5</v>
      </c>
      <c r="P1131" s="160">
        <f t="shared" si="71"/>
        <v>50</v>
      </c>
      <c r="Q1131" s="22" t="s">
        <v>1007</v>
      </c>
      <c r="R1131" s="9" t="s">
        <v>1500</v>
      </c>
      <c r="S1131" s="8">
        <v>0.25</v>
      </c>
    </row>
    <row r="1132" spans="1:19">
      <c r="A1132" s="137" t="s">
        <v>1556</v>
      </c>
      <c r="B1132" s="139" t="s">
        <v>726</v>
      </c>
      <c r="C1132" s="5" t="s">
        <v>1000</v>
      </c>
      <c r="D1132" s="164">
        <f>$N$1136-I1132*($N$1136-$N$1115)</f>
        <v>499.625</v>
      </c>
      <c r="E1132" s="164">
        <f>$N$1136-O1132*($N$1136-$N$1115)</f>
        <v>498.75</v>
      </c>
      <c r="F1132" t="str">
        <f t="shared" si="68"/>
        <v>25 percent up in Guzhangian international stage</v>
      </c>
      <c r="G1132" t="str">
        <f t="shared" si="69"/>
        <v>50 percent up in Guzhangian international stage</v>
      </c>
      <c r="I1132" s="8">
        <v>0.25</v>
      </c>
      <c r="J1132" s="160">
        <f t="shared" si="70"/>
        <v>25</v>
      </c>
      <c r="K1132" s="9" t="s">
        <v>1007</v>
      </c>
      <c r="L1132" s="5" t="s">
        <v>945</v>
      </c>
      <c r="M1132" s="7" t="s">
        <v>945</v>
      </c>
      <c r="N1132" s="93"/>
      <c r="O1132" s="21">
        <v>0.5</v>
      </c>
      <c r="P1132" s="160">
        <f t="shared" si="71"/>
        <v>50</v>
      </c>
      <c r="Q1132" s="22" t="s">
        <v>1007</v>
      </c>
      <c r="R1132" s="9" t="s">
        <v>1500</v>
      </c>
      <c r="S1132" s="8">
        <v>0.25</v>
      </c>
    </row>
    <row r="1133" spans="1:19">
      <c r="A1133" s="137" t="s">
        <v>1556</v>
      </c>
      <c r="B1133" s="139" t="s">
        <v>339</v>
      </c>
      <c r="C1133" s="5" t="s">
        <v>945</v>
      </c>
      <c r="D1133" s="164">
        <f>$N$1136-I1133*($N$1136-$N$1115)</f>
        <v>499.625</v>
      </c>
      <c r="E1133" s="164">
        <f>$N$1136-O1133*($N$1136-$N$1115)</f>
        <v>498.75</v>
      </c>
      <c r="F1133" t="str">
        <f t="shared" si="68"/>
        <v>25 percent up in Guzhangian international stage</v>
      </c>
      <c r="G1133" t="str">
        <f t="shared" si="69"/>
        <v>50 percent up in Guzhangian international stage</v>
      </c>
      <c r="I1133" s="8">
        <v>0.25</v>
      </c>
      <c r="J1133" s="160">
        <f t="shared" si="70"/>
        <v>25</v>
      </c>
      <c r="K1133" s="9" t="s">
        <v>1007</v>
      </c>
      <c r="L1133" s="5" t="s">
        <v>945</v>
      </c>
      <c r="M1133" s="7" t="s">
        <v>945</v>
      </c>
      <c r="N1133" s="93"/>
      <c r="O1133" s="21">
        <v>0.5</v>
      </c>
      <c r="P1133" s="160">
        <f t="shared" si="71"/>
        <v>50</v>
      </c>
      <c r="Q1133" s="22" t="s">
        <v>1007</v>
      </c>
      <c r="R1133" s="9" t="s">
        <v>1500</v>
      </c>
      <c r="S1133" s="8">
        <v>0.25</v>
      </c>
    </row>
    <row r="1134" spans="1:19">
      <c r="A1134" s="137" t="s">
        <v>1556</v>
      </c>
      <c r="B1134" s="138" t="s">
        <v>1088</v>
      </c>
      <c r="C1134" s="5" t="s">
        <v>1089</v>
      </c>
      <c r="D1134" s="164">
        <f>$N$1136-I1134*($N$1136-$N$1115)</f>
        <v>499.84375</v>
      </c>
      <c r="E1134" s="164">
        <f>$N$1115-O1134*($N$1115-$N$1108)</f>
        <v>495.75555555555559</v>
      </c>
      <c r="F1134" t="str">
        <f t="shared" si="68"/>
        <v>18.8 percent up in Guzhangian international stage</v>
      </c>
      <c r="G1134" t="str">
        <f t="shared" si="69"/>
        <v>44.4 percent up in Paibian international stage</v>
      </c>
      <c r="I1134" s="8">
        <v>0.1875</v>
      </c>
      <c r="J1134" s="160">
        <f t="shared" si="70"/>
        <v>18.8</v>
      </c>
      <c r="K1134" s="9" t="s">
        <v>1007</v>
      </c>
      <c r="L1134" s="5" t="s">
        <v>945</v>
      </c>
      <c r="M1134" s="7" t="s">
        <v>945</v>
      </c>
      <c r="N1134" s="93"/>
      <c r="O1134" s="21">
        <v>0.44444444444443815</v>
      </c>
      <c r="P1134" s="160">
        <f t="shared" si="71"/>
        <v>44.4</v>
      </c>
      <c r="Q1134" s="22" t="s">
        <v>138</v>
      </c>
      <c r="R1134" s="9" t="s">
        <v>1499</v>
      </c>
      <c r="S1134" s="8" t="s">
        <v>1466</v>
      </c>
    </row>
    <row r="1135" spans="1:19">
      <c r="A1135" s="137" t="s">
        <v>1556</v>
      </c>
      <c r="B1135" s="138" t="s">
        <v>1187</v>
      </c>
      <c r="C1135" s="5" t="s">
        <v>1096</v>
      </c>
      <c r="D1135" s="164">
        <f>$N$1136-I1135*($N$1136-$N$1115)</f>
        <v>500.5</v>
      </c>
      <c r="E1135" s="164">
        <f>$N$1136-O1135*($N$1136-$N$1115)</f>
        <v>498.75</v>
      </c>
      <c r="F1135" t="str">
        <f t="shared" si="68"/>
        <v>0 percent up in Guzhangian international stage</v>
      </c>
      <c r="G1135" t="str">
        <f t="shared" si="69"/>
        <v>50 percent up in Guzhangian international stage</v>
      </c>
      <c r="I1135" s="8">
        <v>0</v>
      </c>
      <c r="J1135" s="160">
        <f t="shared" si="70"/>
        <v>0</v>
      </c>
      <c r="K1135" s="9" t="s">
        <v>1007</v>
      </c>
      <c r="L1135" s="5" t="s">
        <v>945</v>
      </c>
      <c r="M1135" s="7" t="s">
        <v>945</v>
      </c>
      <c r="N1135" s="93"/>
      <c r="O1135" s="21">
        <v>0.5</v>
      </c>
      <c r="P1135" s="160">
        <f t="shared" si="71"/>
        <v>50</v>
      </c>
      <c r="Q1135" s="22" t="s">
        <v>1007</v>
      </c>
      <c r="R1135" s="9" t="s">
        <v>1501</v>
      </c>
      <c r="S1135" s="8" t="s">
        <v>1466</v>
      </c>
    </row>
    <row r="1136" spans="1:19">
      <c r="A1136" s="137" t="s">
        <v>1556</v>
      </c>
      <c r="B1136" s="139" t="s">
        <v>1007</v>
      </c>
      <c r="C1136" s="5" t="s">
        <v>945</v>
      </c>
      <c r="D1136" s="164">
        <f>$N$1136-I1136*($N$1136-$N$1115)</f>
        <v>500.5</v>
      </c>
      <c r="E1136" s="164">
        <f>$N$1136-O1136*($N$1136-$N$1115)</f>
        <v>497</v>
      </c>
      <c r="F1136" t="str">
        <f t="shared" si="68"/>
        <v>0 percent up in Guzhangian international stage</v>
      </c>
      <c r="G1136" t="str">
        <f t="shared" si="69"/>
        <v>100 percent up in Guzhangian international stage</v>
      </c>
      <c r="I1136" s="8">
        <v>0</v>
      </c>
      <c r="J1136" s="160">
        <f t="shared" si="70"/>
        <v>0</v>
      </c>
      <c r="K1136" s="9" t="s">
        <v>1007</v>
      </c>
      <c r="L1136" s="5" t="s">
        <v>1505</v>
      </c>
      <c r="M1136" s="7" t="s">
        <v>1173</v>
      </c>
      <c r="N1136" s="93">
        <f>Master_Chronostrat!I156</f>
        <v>500.5</v>
      </c>
      <c r="O1136" s="21">
        <v>1</v>
      </c>
      <c r="P1136" s="160">
        <f t="shared" si="71"/>
        <v>100</v>
      </c>
      <c r="Q1136" s="22" t="s">
        <v>1007</v>
      </c>
      <c r="R1136" s="9" t="s">
        <v>1505</v>
      </c>
      <c r="S1136" s="8" t="s">
        <v>1466</v>
      </c>
    </row>
    <row r="1137" spans="1:19">
      <c r="A1137" s="137" t="s">
        <v>1556</v>
      </c>
      <c r="B1137" s="138" t="s">
        <v>1099</v>
      </c>
      <c r="C1137" s="5" t="s">
        <v>1105</v>
      </c>
      <c r="D1137" s="164">
        <f>$N$1143-I1137*($N$1143-$N$1136)</f>
        <v>501.07142857142856</v>
      </c>
      <c r="E1137" s="164">
        <f>$N$1136-O1137*($N$1136-$N$1115)</f>
        <v>498.75</v>
      </c>
      <c r="F1137" t="str">
        <f t="shared" si="68"/>
        <v>85.7 percent up in Drumian international stage</v>
      </c>
      <c r="G1137" t="str">
        <f t="shared" si="69"/>
        <v>50 percent up in Guzhangian international stage</v>
      </c>
      <c r="I1137" s="8">
        <v>0.85714285714285721</v>
      </c>
      <c r="J1137" s="160">
        <f t="shared" si="70"/>
        <v>85.7</v>
      </c>
      <c r="K1137" s="9" t="s">
        <v>1006</v>
      </c>
      <c r="L1137" s="5" t="s">
        <v>945</v>
      </c>
      <c r="M1137" s="7" t="s">
        <v>945</v>
      </c>
      <c r="N1137" s="93"/>
      <c r="O1137" s="21">
        <v>0.5</v>
      </c>
      <c r="P1137" s="160">
        <f t="shared" si="71"/>
        <v>50</v>
      </c>
      <c r="Q1137" s="22" t="s">
        <v>1007</v>
      </c>
      <c r="R1137" s="9" t="s">
        <v>1499</v>
      </c>
      <c r="S1137" s="8" t="s">
        <v>1466</v>
      </c>
    </row>
    <row r="1138" spans="1:19">
      <c r="A1138" s="137" t="s">
        <v>1556</v>
      </c>
      <c r="B1138" s="139" t="s">
        <v>524</v>
      </c>
      <c r="C1138" s="5" t="s">
        <v>17</v>
      </c>
      <c r="D1138" s="164">
        <f>$N$1143-I1138*($N$1143-$N$1136)</f>
        <v>501.64285714285717</v>
      </c>
      <c r="E1138" s="164">
        <f>$N$1136-O1138*($N$1136-$N$1115)</f>
        <v>498.75</v>
      </c>
      <c r="F1138" t="str">
        <f t="shared" si="68"/>
        <v>71.4 percent up in Drumian international stage</v>
      </c>
      <c r="G1138" t="str">
        <f t="shared" si="69"/>
        <v>50 percent up in Guzhangian international stage</v>
      </c>
      <c r="I1138" s="8">
        <v>0.7142857142857143</v>
      </c>
      <c r="J1138" s="160">
        <f t="shared" si="70"/>
        <v>71.400000000000006</v>
      </c>
      <c r="K1138" s="9" t="s">
        <v>1006</v>
      </c>
      <c r="L1138" s="5" t="s">
        <v>945</v>
      </c>
      <c r="M1138" s="7" t="s">
        <v>945</v>
      </c>
      <c r="N1138" s="93"/>
      <c r="O1138" s="21">
        <v>0.5</v>
      </c>
      <c r="P1138" s="160">
        <f t="shared" si="71"/>
        <v>50</v>
      </c>
      <c r="Q1138" s="22" t="s">
        <v>1007</v>
      </c>
      <c r="R1138" s="9" t="s">
        <v>1499</v>
      </c>
      <c r="S1138" s="8" t="s">
        <v>1466</v>
      </c>
    </row>
    <row r="1139" spans="1:19">
      <c r="A1139" s="137" t="s">
        <v>1556</v>
      </c>
      <c r="B1139" s="139" t="s">
        <v>725</v>
      </c>
      <c r="C1139" s="5" t="s">
        <v>945</v>
      </c>
      <c r="D1139" s="164">
        <f>$N$1143-I1139*($N$1143-$N$1136)</f>
        <v>501.64285714285717</v>
      </c>
      <c r="E1139" s="164">
        <f>$N$1108-O1139*($N$1108-$N$1095)</f>
        <v>493</v>
      </c>
      <c r="F1139" t="str">
        <f t="shared" si="68"/>
        <v>71.4 percent up in Drumian international stage</v>
      </c>
      <c r="G1139" t="str">
        <f t="shared" si="69"/>
        <v>37.5 percent up in Jiangshanian international stage</v>
      </c>
      <c r="I1139" s="8">
        <v>0.7142857142857143</v>
      </c>
      <c r="J1139" s="160">
        <f t="shared" si="70"/>
        <v>71.400000000000006</v>
      </c>
      <c r="K1139" s="9" t="s">
        <v>1006</v>
      </c>
      <c r="L1139" s="5" t="s">
        <v>945</v>
      </c>
      <c r="M1139" s="7" t="s">
        <v>945</v>
      </c>
      <c r="N1139" s="93"/>
      <c r="O1139" s="21">
        <v>0.375</v>
      </c>
      <c r="P1139" s="160">
        <f t="shared" si="71"/>
        <v>37.5</v>
      </c>
      <c r="Q1139" s="22" t="s">
        <v>1008</v>
      </c>
      <c r="R1139" s="9" t="s">
        <v>1499</v>
      </c>
      <c r="S1139" s="8" t="s">
        <v>1466</v>
      </c>
    </row>
    <row r="1140" spans="1:19">
      <c r="A1140" s="137" t="s">
        <v>1556</v>
      </c>
      <c r="B1140" s="139" t="s">
        <v>915</v>
      </c>
      <c r="C1140" s="5" t="s">
        <v>20</v>
      </c>
      <c r="D1140" s="164">
        <f>$N$1143-I1140*($N$1143-$N$1136)</f>
        <v>502.78571428571428</v>
      </c>
      <c r="E1140" s="164">
        <f>$N$1136-O1140*($N$1136-$N$1115)</f>
        <v>498.75</v>
      </c>
      <c r="F1140" t="str">
        <f t="shared" si="68"/>
        <v>42.9 percent up in Drumian international stage</v>
      </c>
      <c r="G1140" t="str">
        <f t="shared" si="69"/>
        <v>50 percent up in Guzhangian international stage</v>
      </c>
      <c r="I1140" s="8">
        <v>0.4285714285714286</v>
      </c>
      <c r="J1140" s="160">
        <f t="shared" si="70"/>
        <v>42.9</v>
      </c>
      <c r="K1140" s="9" t="s">
        <v>1006</v>
      </c>
      <c r="L1140" s="5" t="s">
        <v>945</v>
      </c>
      <c r="M1140" s="7" t="s">
        <v>945</v>
      </c>
      <c r="N1140" s="93"/>
      <c r="O1140" s="21">
        <v>0.5</v>
      </c>
      <c r="P1140" s="160">
        <f t="shared" si="71"/>
        <v>50</v>
      </c>
      <c r="Q1140" s="22" t="s">
        <v>1007</v>
      </c>
      <c r="R1140" s="9" t="s">
        <v>1499</v>
      </c>
      <c r="S1140" s="8" t="s">
        <v>1466</v>
      </c>
    </row>
    <row r="1141" spans="1:19">
      <c r="A1141" s="137" t="s">
        <v>1556</v>
      </c>
      <c r="B1141" s="139" t="s">
        <v>863</v>
      </c>
      <c r="C1141" s="5" t="s">
        <v>17</v>
      </c>
      <c r="D1141" s="164">
        <f>$N$1143-I1141*($N$1143-$N$1136)</f>
        <v>503.92857142857144</v>
      </c>
      <c r="E1141" s="164">
        <f>$N$1143-O1141*($N$1143-$N$1136)</f>
        <v>501.64285714285717</v>
      </c>
      <c r="F1141" t="str">
        <f t="shared" si="68"/>
        <v>14.3 percent up in Drumian international stage</v>
      </c>
      <c r="G1141" t="str">
        <f t="shared" si="69"/>
        <v>71.4 percent up in Drumian international stage</v>
      </c>
      <c r="I1141" s="8">
        <v>0.1428571428571429</v>
      </c>
      <c r="J1141" s="160">
        <f t="shared" si="70"/>
        <v>14.3</v>
      </c>
      <c r="K1141" s="9" t="s">
        <v>1006</v>
      </c>
      <c r="L1141" s="5" t="s">
        <v>945</v>
      </c>
      <c r="M1141" s="7" t="s">
        <v>945</v>
      </c>
      <c r="N1141" s="93"/>
      <c r="O1141" s="21">
        <v>0.7142857142857143</v>
      </c>
      <c r="P1141" s="160">
        <f t="shared" si="71"/>
        <v>71.400000000000006</v>
      </c>
      <c r="Q1141" s="22" t="s">
        <v>1006</v>
      </c>
      <c r="R1141" s="9" t="s">
        <v>1500</v>
      </c>
      <c r="S1141" s="8">
        <v>0.5714285714285694</v>
      </c>
    </row>
    <row r="1142" spans="1:19">
      <c r="A1142" s="137" t="s">
        <v>1556</v>
      </c>
      <c r="B1142" s="138" t="s">
        <v>1092</v>
      </c>
      <c r="C1142" s="5" t="s">
        <v>1096</v>
      </c>
      <c r="D1142" s="164">
        <f>$N$1143-I1142*($N$1143-$N$1136)</f>
        <v>503.92857142857144</v>
      </c>
      <c r="E1142" s="164">
        <f>$N$1143-O1142*($N$1143-$N$1136)</f>
        <v>500.5</v>
      </c>
      <c r="F1142" t="str">
        <f t="shared" si="68"/>
        <v>14.3 percent up in Drumian international stage</v>
      </c>
      <c r="G1142" t="str">
        <f t="shared" si="69"/>
        <v>100 percent up in Drumian international stage</v>
      </c>
      <c r="I1142" s="8">
        <v>0.1428571428571429</v>
      </c>
      <c r="J1142" s="160">
        <f t="shared" si="70"/>
        <v>14.3</v>
      </c>
      <c r="K1142" s="9" t="s">
        <v>1006</v>
      </c>
      <c r="L1142" s="5" t="s">
        <v>945</v>
      </c>
      <c r="M1142" s="7" t="s">
        <v>945</v>
      </c>
      <c r="N1142" s="93"/>
      <c r="O1142" s="21">
        <v>1</v>
      </c>
      <c r="P1142" s="160">
        <f t="shared" si="71"/>
        <v>100</v>
      </c>
      <c r="Q1142" s="22" t="s">
        <v>1006</v>
      </c>
      <c r="R1142" s="9" t="s">
        <v>1502</v>
      </c>
      <c r="S1142" s="8" t="s">
        <v>1466</v>
      </c>
    </row>
    <row r="1143" spans="1:19">
      <c r="A1143" s="137" t="s">
        <v>1556</v>
      </c>
      <c r="B1143" s="139" t="s">
        <v>1006</v>
      </c>
      <c r="C1143" s="5" t="s">
        <v>945</v>
      </c>
      <c r="D1143" s="164">
        <f>$N$1143-I1143*($N$1143-$N$1136)</f>
        <v>504.5</v>
      </c>
      <c r="E1143" s="164">
        <f>$N$1143-O1143*($N$1143-$N$1136)</f>
        <v>500.5</v>
      </c>
      <c r="F1143" t="str">
        <f t="shared" si="68"/>
        <v>0 percent up in Drumian international stage</v>
      </c>
      <c r="G1143" t="str">
        <f t="shared" si="69"/>
        <v>100 percent up in Drumian international stage</v>
      </c>
      <c r="I1143" s="8">
        <v>0</v>
      </c>
      <c r="J1143" s="160">
        <f t="shared" si="70"/>
        <v>0</v>
      </c>
      <c r="K1143" s="9" t="s">
        <v>1006</v>
      </c>
      <c r="L1143" s="5" t="s">
        <v>1505</v>
      </c>
      <c r="M1143" s="7" t="s">
        <v>1171</v>
      </c>
      <c r="N1143" s="93">
        <f>Master_Chronostrat!I157</f>
        <v>504.5</v>
      </c>
      <c r="O1143" s="21">
        <v>1</v>
      </c>
      <c r="P1143" s="160">
        <f t="shared" si="71"/>
        <v>100</v>
      </c>
      <c r="Q1143" s="22" t="s">
        <v>1006</v>
      </c>
      <c r="R1143" s="9" t="s">
        <v>1505</v>
      </c>
      <c r="S1143" s="8" t="s">
        <v>1466</v>
      </c>
    </row>
    <row r="1144" spans="1:19">
      <c r="A1144" s="137" t="s">
        <v>1556</v>
      </c>
      <c r="B1144" s="138" t="s">
        <v>1100</v>
      </c>
      <c r="C1144" s="5" t="s">
        <v>1105</v>
      </c>
      <c r="D1144" s="164">
        <f>$N$1154-I1144*($N$1154-$N$1143)</f>
        <v>505.69387755102042</v>
      </c>
      <c r="E1144" s="164">
        <f>$N$1143-O1144*($N$1143-$N$1136)</f>
        <v>501.07142857142856</v>
      </c>
      <c r="F1144" t="str">
        <f t="shared" si="68"/>
        <v>73.5 percent up in Wuliuan international stage</v>
      </c>
      <c r="G1144" t="str">
        <f t="shared" si="69"/>
        <v>85.7 percent up in Drumian international stage</v>
      </c>
      <c r="I1144" s="8">
        <v>0.73469387755101578</v>
      </c>
      <c r="J1144" s="160">
        <f t="shared" si="70"/>
        <v>73.5</v>
      </c>
      <c r="K1144" s="9" t="s">
        <v>1497</v>
      </c>
      <c r="L1144" s="5" t="s">
        <v>945</v>
      </c>
      <c r="M1144" s="7" t="s">
        <v>945</v>
      </c>
      <c r="N1144" s="93"/>
      <c r="O1144" s="21">
        <v>0.8571428571428571</v>
      </c>
      <c r="P1144" s="160">
        <f t="shared" si="71"/>
        <v>85.7</v>
      </c>
      <c r="Q1144" s="22" t="s">
        <v>1006</v>
      </c>
      <c r="R1144" s="9" t="s">
        <v>1499</v>
      </c>
      <c r="S1144" s="8" t="s">
        <v>1466</v>
      </c>
    </row>
    <row r="1145" spans="1:19">
      <c r="A1145" s="137" t="s">
        <v>1556</v>
      </c>
      <c r="B1145" s="138" t="s">
        <v>1084</v>
      </c>
      <c r="C1145" s="5" t="s">
        <v>17</v>
      </c>
      <c r="D1145" s="164">
        <f>$N$1154-I1145*($N$1154-$N$1143)</f>
        <v>506.42857142857144</v>
      </c>
      <c r="E1145" s="164">
        <f>$N$1143-O1145*($N$1143-$N$1136)</f>
        <v>503.92857142857144</v>
      </c>
      <c r="F1145" t="str">
        <f t="shared" si="68"/>
        <v>57.1 percent up in Wuliuan international stage</v>
      </c>
      <c r="G1145" t="str">
        <f t="shared" si="69"/>
        <v>14.3 percent up in Drumian international stage</v>
      </c>
      <c r="I1145" s="8">
        <v>0.5714285714285714</v>
      </c>
      <c r="J1145" s="160">
        <f t="shared" si="70"/>
        <v>57.1</v>
      </c>
      <c r="K1145" s="9" t="s">
        <v>1497</v>
      </c>
      <c r="L1145" s="5" t="s">
        <v>945</v>
      </c>
      <c r="M1145" s="7" t="s">
        <v>945</v>
      </c>
      <c r="N1145" s="93"/>
      <c r="O1145" s="21">
        <v>0.14285714285714285</v>
      </c>
      <c r="P1145" s="160">
        <f t="shared" si="71"/>
        <v>14.3</v>
      </c>
      <c r="Q1145" s="22" t="s">
        <v>1006</v>
      </c>
      <c r="R1145" s="9" t="s">
        <v>1499</v>
      </c>
      <c r="S1145" s="8" t="s">
        <v>1466</v>
      </c>
    </row>
    <row r="1146" spans="1:19">
      <c r="A1146" s="137" t="s">
        <v>1556</v>
      </c>
      <c r="B1146" s="139" t="s">
        <v>627</v>
      </c>
      <c r="C1146" s="5" t="s">
        <v>17</v>
      </c>
      <c r="D1146" s="164">
        <f>$N$1154-I1146*($N$1154-$N$1143)</f>
        <v>506.42857142857144</v>
      </c>
      <c r="E1146" s="164">
        <f>$N$1143-O1146*($N$1143-$N$1136)</f>
        <v>503.92857142857144</v>
      </c>
      <c r="F1146" t="str">
        <f t="shared" si="68"/>
        <v>57.1 percent up in Wuliuan international stage</v>
      </c>
      <c r="G1146" t="str">
        <f t="shared" si="69"/>
        <v>14.3 percent up in Drumian international stage</v>
      </c>
      <c r="I1146" s="8">
        <v>0.5714285714285714</v>
      </c>
      <c r="J1146" s="160">
        <f t="shared" si="70"/>
        <v>57.1</v>
      </c>
      <c r="K1146" s="9" t="s">
        <v>1497</v>
      </c>
      <c r="L1146" s="5" t="s">
        <v>945</v>
      </c>
      <c r="M1146" s="7" t="s">
        <v>945</v>
      </c>
      <c r="N1146" s="93"/>
      <c r="O1146" s="21">
        <v>0.14285714285714285</v>
      </c>
      <c r="P1146" s="160">
        <f t="shared" si="71"/>
        <v>14.3</v>
      </c>
      <c r="Q1146" s="22" t="s">
        <v>1006</v>
      </c>
      <c r="R1146" s="9" t="s">
        <v>1499</v>
      </c>
      <c r="S1146" s="8" t="s">
        <v>1466</v>
      </c>
    </row>
    <row r="1147" spans="1:19">
      <c r="A1147" s="137" t="s">
        <v>1556</v>
      </c>
      <c r="B1147" s="139" t="s">
        <v>917</v>
      </c>
      <c r="C1147" s="5" t="s">
        <v>20</v>
      </c>
      <c r="D1147" s="164">
        <f>$N$1154-I1147*($N$1154-$N$1143)</f>
        <v>507.71428571428572</v>
      </c>
      <c r="E1147" s="164">
        <f>$N$1143-O1147*($N$1143-$N$1136)</f>
        <v>502.78571428571428</v>
      </c>
      <c r="F1147" t="str">
        <f t="shared" si="68"/>
        <v>28.6 percent up in Wuliuan international stage</v>
      </c>
      <c r="G1147" t="str">
        <f t="shared" si="69"/>
        <v>42.9 percent up in Drumian international stage</v>
      </c>
      <c r="I1147" s="8">
        <v>0.2857142857142857</v>
      </c>
      <c r="J1147" s="160">
        <f t="shared" si="70"/>
        <v>28.6</v>
      </c>
      <c r="K1147" s="9" t="s">
        <v>1497</v>
      </c>
      <c r="L1147" s="5" t="s">
        <v>945</v>
      </c>
      <c r="M1147" s="7" t="s">
        <v>945</v>
      </c>
      <c r="N1147" s="93"/>
      <c r="O1147" s="21">
        <v>0.42857142857142855</v>
      </c>
      <c r="P1147" s="160">
        <f t="shared" si="71"/>
        <v>42.9</v>
      </c>
      <c r="Q1147" s="22" t="s">
        <v>1006</v>
      </c>
      <c r="R1147" s="9" t="s">
        <v>1499</v>
      </c>
      <c r="S1147" s="8" t="s">
        <v>1466</v>
      </c>
    </row>
    <row r="1148" spans="1:19">
      <c r="A1148" s="137" t="s">
        <v>1556</v>
      </c>
      <c r="B1148" s="139" t="s">
        <v>1381</v>
      </c>
      <c r="C1148" s="5" t="s">
        <v>20</v>
      </c>
      <c r="D1148" s="164">
        <f>$N$1154-I1148*($N$1154-$N$1143)</f>
        <v>507.71428571428572</v>
      </c>
      <c r="E1148" s="164">
        <f>$N$1143-O1148*($N$1143-$N$1136)</f>
        <v>502.78571428571428</v>
      </c>
      <c r="F1148" t="str">
        <f t="shared" si="68"/>
        <v>28.6 percent up in Wuliuan international stage</v>
      </c>
      <c r="G1148" t="str">
        <f t="shared" si="69"/>
        <v>42.9 percent up in Drumian international stage</v>
      </c>
      <c r="I1148" s="8">
        <v>0.2857142857142857</v>
      </c>
      <c r="J1148" s="160">
        <f t="shared" si="70"/>
        <v>28.6</v>
      </c>
      <c r="K1148" s="9" t="s">
        <v>1497</v>
      </c>
      <c r="L1148" s="5" t="s">
        <v>945</v>
      </c>
      <c r="M1148" s="7" t="s">
        <v>945</v>
      </c>
      <c r="N1148" s="93"/>
      <c r="O1148" s="21">
        <v>0.42857142857142855</v>
      </c>
      <c r="P1148" s="160">
        <f t="shared" si="71"/>
        <v>42.9</v>
      </c>
      <c r="Q1148" s="22" t="s">
        <v>1006</v>
      </c>
      <c r="R1148" s="9" t="s">
        <v>1499</v>
      </c>
      <c r="S1148" s="8" t="s">
        <v>1466</v>
      </c>
    </row>
    <row r="1149" spans="1:19">
      <c r="A1149" s="137" t="s">
        <v>1556</v>
      </c>
      <c r="B1149" s="139" t="s">
        <v>1560</v>
      </c>
      <c r="C1149" s="5" t="s">
        <v>945</v>
      </c>
      <c r="D1149" s="164">
        <f>$N$1154-I1149*($N$1154-$N$1143)</f>
        <v>509</v>
      </c>
      <c r="E1149" s="164">
        <f>$N$1154-O1149*($N$1154-$N$1143)</f>
        <v>504.5</v>
      </c>
      <c r="F1149" t="str">
        <f t="shared" si="68"/>
        <v>0 percent up in Wuliuan international stage</v>
      </c>
      <c r="G1149" t="str">
        <f t="shared" si="69"/>
        <v>100 percent up in Wuliuan international stage</v>
      </c>
      <c r="I1149" s="8">
        <v>0</v>
      </c>
      <c r="J1149" s="160">
        <f t="shared" si="70"/>
        <v>0</v>
      </c>
      <c r="K1149" s="9" t="s">
        <v>1497</v>
      </c>
      <c r="L1149" s="5" t="s">
        <v>945</v>
      </c>
      <c r="M1149" s="7" t="s">
        <v>945</v>
      </c>
      <c r="N1149" s="93"/>
      <c r="O1149" s="21">
        <v>1</v>
      </c>
      <c r="P1149" s="160">
        <f t="shared" si="71"/>
        <v>100</v>
      </c>
      <c r="Q1149" s="22" t="s">
        <v>1497</v>
      </c>
      <c r="R1149" s="9" t="s">
        <v>1498</v>
      </c>
      <c r="S1149" s="8" t="s">
        <v>1466</v>
      </c>
    </row>
    <row r="1150" spans="1:19">
      <c r="A1150" s="137" t="s">
        <v>1556</v>
      </c>
      <c r="B1150" s="138" t="s">
        <v>1563</v>
      </c>
      <c r="C1150" s="5" t="s">
        <v>1096</v>
      </c>
      <c r="D1150" s="164">
        <f>$N$1154-I1150*($N$1154-$N$1143)</f>
        <v>509</v>
      </c>
      <c r="E1150" s="164">
        <f>$N$1143-O1150*($N$1143-$N$1136)</f>
        <v>503.92857142857144</v>
      </c>
      <c r="F1150" t="str">
        <f t="shared" si="68"/>
        <v>0 percent up in Wuliuan international stage</v>
      </c>
      <c r="G1150" t="str">
        <f t="shared" si="69"/>
        <v>14.3 percent up in Drumian international stage</v>
      </c>
      <c r="I1150" s="8">
        <v>0</v>
      </c>
      <c r="J1150" s="160">
        <f t="shared" si="70"/>
        <v>0</v>
      </c>
      <c r="K1150" s="9" t="s">
        <v>1497</v>
      </c>
      <c r="L1150" s="5" t="s">
        <v>945</v>
      </c>
      <c r="M1150" s="7" t="s">
        <v>945</v>
      </c>
      <c r="N1150" s="93"/>
      <c r="O1150" s="21">
        <v>0.14285714285714285</v>
      </c>
      <c r="P1150" s="160">
        <f t="shared" si="71"/>
        <v>14.3</v>
      </c>
      <c r="Q1150" s="22" t="s">
        <v>1006</v>
      </c>
      <c r="R1150" s="9" t="s">
        <v>1499</v>
      </c>
      <c r="S1150" s="8" t="s">
        <v>1466</v>
      </c>
    </row>
    <row r="1151" spans="1:19">
      <c r="A1151" s="137" t="s">
        <v>1556</v>
      </c>
      <c r="B1151" s="139" t="s">
        <v>845</v>
      </c>
      <c r="C1151" s="5" t="s">
        <v>17</v>
      </c>
      <c r="D1151" s="164">
        <f>$N$1154-I1151*($N$1154-$N$1143)</f>
        <v>509</v>
      </c>
      <c r="E1151" s="164">
        <f>$N$1154-O1151*($N$1154-$N$1143)</f>
        <v>506.42857142857144</v>
      </c>
      <c r="F1151" t="str">
        <f t="shared" si="68"/>
        <v>0 percent up in Wuliuan international stage</v>
      </c>
      <c r="G1151" t="str">
        <f t="shared" si="69"/>
        <v>57.1 percent up in Wuliuan international stage</v>
      </c>
      <c r="I1151" s="8">
        <v>0</v>
      </c>
      <c r="J1151" s="160">
        <f t="shared" si="70"/>
        <v>0</v>
      </c>
      <c r="K1151" s="9" t="s">
        <v>1497</v>
      </c>
      <c r="L1151" s="5" t="s">
        <v>945</v>
      </c>
      <c r="M1151" s="7" t="s">
        <v>945</v>
      </c>
      <c r="N1151" s="93"/>
      <c r="O1151" s="21">
        <v>0.5714285714285714</v>
      </c>
      <c r="P1151" s="160">
        <f t="shared" si="71"/>
        <v>57.1</v>
      </c>
      <c r="Q1151" s="22" t="s">
        <v>1497</v>
      </c>
      <c r="R1151" s="9" t="s">
        <v>1501</v>
      </c>
      <c r="S1151" s="8" t="s">
        <v>1466</v>
      </c>
    </row>
    <row r="1152" spans="1:19">
      <c r="A1152" s="137" t="s">
        <v>1556</v>
      </c>
      <c r="B1152" s="138" t="s">
        <v>1181</v>
      </c>
      <c r="C1152" s="5" t="s">
        <v>1096</v>
      </c>
      <c r="D1152" s="164">
        <f>$N$1154-I1152*($N$1154-$N$1143)</f>
        <v>509</v>
      </c>
      <c r="E1152" s="164">
        <f>$N$1154-O1152*($N$1154-$N$1143)</f>
        <v>504.5</v>
      </c>
      <c r="F1152" t="str">
        <f t="shared" si="68"/>
        <v>0 percent up in Wuliuan international stage</v>
      </c>
      <c r="G1152" t="str">
        <f t="shared" si="69"/>
        <v>100 percent up in Wuliuan international stage</v>
      </c>
      <c r="I1152" s="8">
        <v>0</v>
      </c>
      <c r="J1152" s="160">
        <f t="shared" si="70"/>
        <v>0</v>
      </c>
      <c r="K1152" s="9" t="s">
        <v>1497</v>
      </c>
      <c r="L1152" s="5" t="s">
        <v>945</v>
      </c>
      <c r="M1152" s="7" t="s">
        <v>945</v>
      </c>
      <c r="N1152" s="93"/>
      <c r="O1152" s="21">
        <v>1</v>
      </c>
      <c r="P1152" s="160">
        <f t="shared" si="71"/>
        <v>100</v>
      </c>
      <c r="Q1152" s="22" t="s">
        <v>1497</v>
      </c>
      <c r="R1152" s="9" t="s">
        <v>1498</v>
      </c>
      <c r="S1152" s="8" t="s">
        <v>1466</v>
      </c>
    </row>
    <row r="1153" spans="1:19">
      <c r="A1153" s="137" t="s">
        <v>1556</v>
      </c>
      <c r="B1153" s="138" t="s">
        <v>1497</v>
      </c>
      <c r="C1153" s="5"/>
      <c r="D1153" s="164">
        <f>$N$1154-I1153*($N$1154-$N$1143)</f>
        <v>509</v>
      </c>
      <c r="E1153" s="164">
        <f>$N$1154-O1153*($N$1154-$N$1143)</f>
        <v>504.5</v>
      </c>
      <c r="F1153" t="str">
        <f t="shared" si="68"/>
        <v>0 percent up in Wuliuan international stage</v>
      </c>
      <c r="G1153" t="str">
        <f t="shared" si="69"/>
        <v>100 percent up in Wuliuan international stage</v>
      </c>
      <c r="I1153" s="8">
        <v>0</v>
      </c>
      <c r="J1153" s="160">
        <f t="shared" si="70"/>
        <v>0</v>
      </c>
      <c r="K1153" s="9" t="s">
        <v>1497</v>
      </c>
      <c r="L1153" s="5" t="s">
        <v>1505</v>
      </c>
      <c r="M1153" s="7" t="s">
        <v>945</v>
      </c>
      <c r="N1153" s="93">
        <f>Master_Chronostrat!I158</f>
        <v>509</v>
      </c>
      <c r="O1153" s="21">
        <v>1</v>
      </c>
      <c r="P1153" s="160">
        <f t="shared" si="71"/>
        <v>100</v>
      </c>
      <c r="Q1153" s="22" t="s">
        <v>1497</v>
      </c>
      <c r="R1153" s="9" t="s">
        <v>1505</v>
      </c>
      <c r="S1153" s="8" t="s">
        <v>1466</v>
      </c>
    </row>
    <row r="1154" spans="1:19">
      <c r="A1154" s="137" t="s">
        <v>1556</v>
      </c>
      <c r="B1154" s="138" t="s">
        <v>1496</v>
      </c>
      <c r="C1154" s="5" t="s">
        <v>945</v>
      </c>
      <c r="D1154" s="164">
        <f>$N$1154-I1154*($N$1154-$N$1143)</f>
        <v>509</v>
      </c>
      <c r="E1154" s="164">
        <f>$N$1136-O1154*($N$1136-$N$1115)</f>
        <v>497</v>
      </c>
      <c r="F1154" t="str">
        <f t="shared" si="68"/>
        <v>0 percent up in Wuliuan international stage</v>
      </c>
      <c r="G1154" t="str">
        <f t="shared" si="69"/>
        <v>100 percent up in Guzhangian international stage</v>
      </c>
      <c r="I1154" s="8">
        <v>0</v>
      </c>
      <c r="J1154" s="160">
        <f t="shared" si="70"/>
        <v>0</v>
      </c>
      <c r="K1154" s="9" t="s">
        <v>1497</v>
      </c>
      <c r="L1154" s="5" t="s">
        <v>1505</v>
      </c>
      <c r="M1154" s="7" t="s">
        <v>1448</v>
      </c>
      <c r="N1154" s="93">
        <f>Master_Chronostrat!I158</f>
        <v>509</v>
      </c>
      <c r="O1154" s="21">
        <v>1</v>
      </c>
      <c r="P1154" s="160">
        <f t="shared" si="71"/>
        <v>100</v>
      </c>
      <c r="Q1154" s="22" t="s">
        <v>1007</v>
      </c>
      <c r="R1154" s="9" t="s">
        <v>1503</v>
      </c>
      <c r="S1154" s="8" t="s">
        <v>1466</v>
      </c>
    </row>
    <row r="1155" spans="1:19">
      <c r="A1155" s="137" t="s">
        <v>1556</v>
      </c>
      <c r="B1155" s="139" t="s">
        <v>579</v>
      </c>
      <c r="C1155" s="5" t="s">
        <v>945</v>
      </c>
      <c r="D1155" s="164">
        <f>$N$1169-I1155*($N$1169-$N$1154)</f>
        <v>511.2</v>
      </c>
      <c r="E1155" s="164">
        <f>$N$1143-O1155*($N$1143-$N$1136)</f>
        <v>501.64285714285717</v>
      </c>
      <c r="F1155" t="str">
        <f t="shared" si="68"/>
        <v>60 percent up in Cambrian Stage 4 international stage</v>
      </c>
      <c r="G1155" t="str">
        <f t="shared" si="69"/>
        <v>71.4 percent up in Drumian international stage</v>
      </c>
      <c r="I1155" s="8">
        <v>0.6</v>
      </c>
      <c r="J1155" s="160">
        <f t="shared" si="70"/>
        <v>60</v>
      </c>
      <c r="K1155" s="9" t="s">
        <v>1559</v>
      </c>
      <c r="L1155" s="5" t="s">
        <v>945</v>
      </c>
      <c r="M1155" s="7" t="s">
        <v>945</v>
      </c>
      <c r="N1155" s="93"/>
      <c r="O1155" s="21">
        <v>0.7142857142857143</v>
      </c>
      <c r="P1155" s="160">
        <f t="shared" si="71"/>
        <v>71.400000000000006</v>
      </c>
      <c r="Q1155" s="22" t="s">
        <v>1006</v>
      </c>
      <c r="R1155" s="9" t="s">
        <v>1499</v>
      </c>
      <c r="S1155" s="8" t="s">
        <v>1466</v>
      </c>
    </row>
    <row r="1156" spans="1:19">
      <c r="A1156" s="137" t="s">
        <v>1556</v>
      </c>
      <c r="B1156" s="138" t="s">
        <v>1178</v>
      </c>
      <c r="C1156" s="5" t="s">
        <v>1183</v>
      </c>
      <c r="D1156" s="164">
        <f>$N$1169-I1156*($N$1169-$N$1154)</f>
        <v>511.2</v>
      </c>
      <c r="E1156" s="164">
        <f>$N$1136-O1156*($N$1136-$N$1115)</f>
        <v>498.75</v>
      </c>
      <c r="F1156" t="str">
        <f t="shared" ref="F1156:F1219" si="72">CONCATENATE(J1156," percent up in ",K1156," international stage")</f>
        <v>60 percent up in Cambrian Stage 4 international stage</v>
      </c>
      <c r="G1156" t="str">
        <f t="shared" ref="G1156:G1219" si="73">CONCATENATE(P1156," percent up in ",Q1156," international stage")</f>
        <v>50 percent up in Guzhangian international stage</v>
      </c>
      <c r="I1156" s="8">
        <v>0.6</v>
      </c>
      <c r="J1156" s="160">
        <f t="shared" ref="J1156:J1219" si="74">ROUND(I1156*100,1)</f>
        <v>60</v>
      </c>
      <c r="K1156" s="9" t="s">
        <v>1559</v>
      </c>
      <c r="L1156" s="5" t="s">
        <v>945</v>
      </c>
      <c r="M1156" s="7" t="s">
        <v>945</v>
      </c>
      <c r="N1156" s="93"/>
      <c r="O1156" s="21">
        <v>0.5</v>
      </c>
      <c r="P1156" s="160">
        <f t="shared" ref="P1156:P1219" si="75">ROUND(O1156*100,1)</f>
        <v>50</v>
      </c>
      <c r="Q1156" s="22" t="s">
        <v>1007</v>
      </c>
      <c r="R1156" s="9" t="s">
        <v>1499</v>
      </c>
      <c r="S1156" s="8" t="s">
        <v>1466</v>
      </c>
    </row>
    <row r="1157" spans="1:19">
      <c r="A1157" s="137" t="s">
        <v>1556</v>
      </c>
      <c r="B1157" s="139" t="s">
        <v>455</v>
      </c>
      <c r="C1157" s="5" t="s">
        <v>945</v>
      </c>
      <c r="D1157" s="164">
        <f>$N$1169-I1157*($N$1169-$N$1154)</f>
        <v>512.29999999999995</v>
      </c>
      <c r="E1157" s="164">
        <f>$N$1136-O1157*($N$1136-$N$1115)</f>
        <v>498.75</v>
      </c>
      <c r="F1157" t="str">
        <f t="shared" si="72"/>
        <v>40 percent up in Cambrian Stage 4 international stage</v>
      </c>
      <c r="G1157" t="str">
        <f t="shared" si="73"/>
        <v>50 percent up in Guzhangian international stage</v>
      </c>
      <c r="I1157" s="8">
        <v>0.4</v>
      </c>
      <c r="J1157" s="160">
        <f t="shared" si="74"/>
        <v>40</v>
      </c>
      <c r="K1157" s="9" t="s">
        <v>1559</v>
      </c>
      <c r="L1157" s="5" t="s">
        <v>945</v>
      </c>
      <c r="M1157" s="7" t="s">
        <v>945</v>
      </c>
      <c r="N1157" s="93"/>
      <c r="O1157" s="21">
        <v>0.5</v>
      </c>
      <c r="P1157" s="160">
        <f t="shared" si="75"/>
        <v>50</v>
      </c>
      <c r="Q1157" s="22" t="s">
        <v>1007</v>
      </c>
      <c r="R1157" s="9" t="s">
        <v>1499</v>
      </c>
      <c r="S1157" s="8" t="s">
        <v>1466</v>
      </c>
    </row>
    <row r="1158" spans="1:19">
      <c r="A1158" s="137" t="s">
        <v>1556</v>
      </c>
      <c r="B1158" s="139" t="s">
        <v>483</v>
      </c>
      <c r="C1158" s="5" t="s">
        <v>18</v>
      </c>
      <c r="D1158" s="164">
        <f>$N$1169-I1158*($N$1169-$N$1154)</f>
        <v>512.29999999999995</v>
      </c>
      <c r="E1158" s="164">
        <f>$N$1136-O1158*($N$1136-$N$1115)</f>
        <v>498.75</v>
      </c>
      <c r="F1158" t="str">
        <f t="shared" si="72"/>
        <v>40 percent up in Cambrian Stage 4 international stage</v>
      </c>
      <c r="G1158" t="str">
        <f t="shared" si="73"/>
        <v>50 percent up in Guzhangian international stage</v>
      </c>
      <c r="I1158" s="8">
        <v>0.4</v>
      </c>
      <c r="J1158" s="160">
        <f t="shared" si="74"/>
        <v>40</v>
      </c>
      <c r="K1158" s="9" t="s">
        <v>1559</v>
      </c>
      <c r="L1158" s="5" t="s">
        <v>945</v>
      </c>
      <c r="M1158" s="7" t="s">
        <v>945</v>
      </c>
      <c r="N1158" s="93"/>
      <c r="O1158" s="21">
        <v>0.5</v>
      </c>
      <c r="P1158" s="160">
        <f t="shared" si="75"/>
        <v>50</v>
      </c>
      <c r="Q1158" s="22" t="s">
        <v>1007</v>
      </c>
      <c r="R1158" s="9" t="s">
        <v>1499</v>
      </c>
      <c r="S1158" s="8" t="s">
        <v>1466</v>
      </c>
    </row>
    <row r="1159" spans="1:19">
      <c r="A1159" s="137" t="s">
        <v>1556</v>
      </c>
      <c r="B1159" s="139" t="s">
        <v>271</v>
      </c>
      <c r="C1159" s="5" t="s">
        <v>945</v>
      </c>
      <c r="D1159" s="164">
        <f>$N$1169-I1159*($N$1169-$N$1154)</f>
        <v>512.29999999999995</v>
      </c>
      <c r="E1159" s="164">
        <f>$N$1136-O1159*($N$1136-$N$1115)</f>
        <v>499.625</v>
      </c>
      <c r="F1159" t="str">
        <f t="shared" si="72"/>
        <v>40 percent up in Cambrian Stage 4 international stage</v>
      </c>
      <c r="G1159" t="str">
        <f t="shared" si="73"/>
        <v>25 percent up in Guzhangian international stage</v>
      </c>
      <c r="I1159" s="8">
        <v>0.4</v>
      </c>
      <c r="J1159" s="160">
        <f t="shared" si="74"/>
        <v>40</v>
      </c>
      <c r="K1159" s="9" t="s">
        <v>1559</v>
      </c>
      <c r="L1159" s="5" t="s">
        <v>945</v>
      </c>
      <c r="M1159" s="7" t="s">
        <v>945</v>
      </c>
      <c r="N1159" s="93"/>
      <c r="O1159" s="21">
        <v>0.25</v>
      </c>
      <c r="P1159" s="160">
        <f t="shared" si="75"/>
        <v>25</v>
      </c>
      <c r="Q1159" s="22" t="s">
        <v>1007</v>
      </c>
      <c r="R1159" s="9" t="s">
        <v>1499</v>
      </c>
      <c r="S1159" s="8" t="s">
        <v>1466</v>
      </c>
    </row>
    <row r="1160" spans="1:19">
      <c r="A1160" s="137" t="s">
        <v>1556</v>
      </c>
      <c r="B1160" s="139" t="s">
        <v>487</v>
      </c>
      <c r="C1160" s="5" t="s">
        <v>1000</v>
      </c>
      <c r="D1160" s="164">
        <f>$N$1169-I1160*($N$1169-$N$1154)</f>
        <v>512.29999999999995</v>
      </c>
      <c r="E1160" s="164">
        <f>$N$1136-O1160*($N$1136-$N$1115)</f>
        <v>499.625</v>
      </c>
      <c r="F1160" t="str">
        <f t="shared" si="72"/>
        <v>40 percent up in Cambrian Stage 4 international stage</v>
      </c>
      <c r="G1160" t="str">
        <f t="shared" si="73"/>
        <v>25 percent up in Guzhangian international stage</v>
      </c>
      <c r="I1160" s="8">
        <v>0.4</v>
      </c>
      <c r="J1160" s="160">
        <f t="shared" si="74"/>
        <v>40</v>
      </c>
      <c r="K1160" s="9" t="s">
        <v>1559</v>
      </c>
      <c r="L1160" s="5" t="s">
        <v>945</v>
      </c>
      <c r="M1160" s="7" t="s">
        <v>945</v>
      </c>
      <c r="N1160" s="93"/>
      <c r="O1160" s="21">
        <v>0.25</v>
      </c>
      <c r="P1160" s="160">
        <f t="shared" si="75"/>
        <v>25</v>
      </c>
      <c r="Q1160" s="22" t="s">
        <v>1007</v>
      </c>
      <c r="R1160" s="9" t="s">
        <v>1499</v>
      </c>
      <c r="S1160" s="8" t="s">
        <v>1466</v>
      </c>
    </row>
    <row r="1161" spans="1:19">
      <c r="A1161" s="137" t="s">
        <v>1556</v>
      </c>
      <c r="B1161" s="139" t="s">
        <v>283</v>
      </c>
      <c r="C1161" s="5" t="s">
        <v>945</v>
      </c>
      <c r="D1161" s="164">
        <f>$N$1169-I1161*($N$1169-$N$1154)</f>
        <v>512.29999999999995</v>
      </c>
      <c r="E1161" s="164">
        <f>$N$1136-O1161*($N$1136-$N$1115)</f>
        <v>498.75</v>
      </c>
      <c r="F1161" t="str">
        <f t="shared" si="72"/>
        <v>40 percent up in Cambrian Stage 4 international stage</v>
      </c>
      <c r="G1161" t="str">
        <f t="shared" si="73"/>
        <v>50 percent up in Guzhangian international stage</v>
      </c>
      <c r="I1161" s="8">
        <v>0.4</v>
      </c>
      <c r="J1161" s="160">
        <f t="shared" si="74"/>
        <v>40</v>
      </c>
      <c r="K1161" s="9" t="s">
        <v>1559</v>
      </c>
      <c r="L1161" s="5" t="s">
        <v>945</v>
      </c>
      <c r="M1161" s="7" t="s">
        <v>945</v>
      </c>
      <c r="N1161" s="93"/>
      <c r="O1161" s="21">
        <v>0.5</v>
      </c>
      <c r="P1161" s="160">
        <f t="shared" si="75"/>
        <v>50</v>
      </c>
      <c r="Q1161" s="22" t="s">
        <v>1007</v>
      </c>
      <c r="R1161" s="9" t="s">
        <v>1499</v>
      </c>
      <c r="S1161" s="8" t="s">
        <v>1466</v>
      </c>
    </row>
    <row r="1162" spans="1:19">
      <c r="A1162" s="137" t="s">
        <v>1556</v>
      </c>
      <c r="B1162" s="139" t="s">
        <v>453</v>
      </c>
      <c r="C1162" s="5" t="s">
        <v>945</v>
      </c>
      <c r="D1162" s="164">
        <f>$N$1169-I1162*($N$1169-$N$1154)</f>
        <v>512.29999999999995</v>
      </c>
      <c r="E1162" s="164">
        <f>$N$1136-O1162*($N$1136-$N$1115)</f>
        <v>498.75</v>
      </c>
      <c r="F1162" t="str">
        <f t="shared" si="72"/>
        <v>40 percent up in Cambrian Stage 4 international stage</v>
      </c>
      <c r="G1162" t="str">
        <f t="shared" si="73"/>
        <v>50 percent up in Guzhangian international stage</v>
      </c>
      <c r="I1162" s="8">
        <v>0.4</v>
      </c>
      <c r="J1162" s="160">
        <f t="shared" si="74"/>
        <v>40</v>
      </c>
      <c r="K1162" s="9" t="s">
        <v>1559</v>
      </c>
      <c r="L1162" s="5" t="s">
        <v>945</v>
      </c>
      <c r="M1162" s="7" t="s">
        <v>945</v>
      </c>
      <c r="N1162" s="93"/>
      <c r="O1162" s="21">
        <v>0.5</v>
      </c>
      <c r="P1162" s="160">
        <f t="shared" si="75"/>
        <v>50</v>
      </c>
      <c r="Q1162" s="22" t="s">
        <v>1007</v>
      </c>
      <c r="R1162" s="9" t="s">
        <v>1499</v>
      </c>
      <c r="S1162" s="8" t="s">
        <v>1466</v>
      </c>
    </row>
    <row r="1163" spans="1:19">
      <c r="A1163" s="137" t="s">
        <v>1556</v>
      </c>
      <c r="B1163" s="139" t="s">
        <v>723</v>
      </c>
      <c r="C1163" s="5" t="s">
        <v>20</v>
      </c>
      <c r="D1163" s="164">
        <f>$N$1169-I1163*($N$1169-$N$1154)</f>
        <v>512.29999999999995</v>
      </c>
      <c r="E1163" s="164">
        <f>$N$1154-O1163*($N$1154-$N$1143)</f>
        <v>507.71428571428572</v>
      </c>
      <c r="F1163" t="str">
        <f t="shared" si="72"/>
        <v>40 percent up in Cambrian Stage 4 international stage</v>
      </c>
      <c r="G1163" t="str">
        <f t="shared" si="73"/>
        <v>28.6 percent up in Wuliuan international stage</v>
      </c>
      <c r="I1163" s="8">
        <v>0.4</v>
      </c>
      <c r="J1163" s="160">
        <f t="shared" si="74"/>
        <v>40</v>
      </c>
      <c r="K1163" s="9" t="s">
        <v>1559</v>
      </c>
      <c r="L1163" s="5" t="s">
        <v>945</v>
      </c>
      <c r="M1163" s="7" t="s">
        <v>945</v>
      </c>
      <c r="N1163" s="93"/>
      <c r="O1163" s="21">
        <v>0.2857142857142857</v>
      </c>
      <c r="P1163" s="160">
        <f t="shared" si="75"/>
        <v>28.6</v>
      </c>
      <c r="Q1163" s="22" t="s">
        <v>1497</v>
      </c>
      <c r="R1163" s="9" t="s">
        <v>1499</v>
      </c>
      <c r="S1163" s="8" t="s">
        <v>1466</v>
      </c>
    </row>
    <row r="1164" spans="1:19">
      <c r="A1164" s="137" t="s">
        <v>1556</v>
      </c>
      <c r="B1164" s="139" t="s">
        <v>941</v>
      </c>
      <c r="C1164" s="5" t="s">
        <v>945</v>
      </c>
      <c r="D1164" s="164">
        <f>$N$1169-I1164*($N$1169-$N$1154)</f>
        <v>512.29999999999995</v>
      </c>
      <c r="E1164" s="164">
        <f>$N$1136-O1164*($N$1136-$N$1115)</f>
        <v>498.75</v>
      </c>
      <c r="F1164" t="str">
        <f t="shared" si="72"/>
        <v>40 percent up in Cambrian Stage 4 international stage</v>
      </c>
      <c r="G1164" t="str">
        <f t="shared" si="73"/>
        <v>50 percent up in Guzhangian international stage</v>
      </c>
      <c r="I1164" s="8">
        <v>0.4</v>
      </c>
      <c r="J1164" s="160">
        <f t="shared" si="74"/>
        <v>40</v>
      </c>
      <c r="K1164" s="9" t="s">
        <v>1559</v>
      </c>
      <c r="L1164" s="5" t="s">
        <v>945</v>
      </c>
      <c r="M1164" s="7" t="s">
        <v>945</v>
      </c>
      <c r="N1164" s="93"/>
      <c r="O1164" s="21">
        <v>0.5</v>
      </c>
      <c r="P1164" s="160">
        <f t="shared" si="75"/>
        <v>50</v>
      </c>
      <c r="Q1164" s="22" t="s">
        <v>1007</v>
      </c>
      <c r="R1164" s="9" t="s">
        <v>1499</v>
      </c>
      <c r="S1164" s="8" t="s">
        <v>1466</v>
      </c>
    </row>
    <row r="1165" spans="1:19">
      <c r="A1165" s="137" t="s">
        <v>1556</v>
      </c>
      <c r="B1165" s="139" t="s">
        <v>825</v>
      </c>
      <c r="C1165" s="5" t="s">
        <v>945</v>
      </c>
      <c r="D1165" s="164">
        <f>$N$1169-I1165*($N$1169-$N$1154)</f>
        <v>512.29999999999995</v>
      </c>
      <c r="E1165" s="164">
        <f>$N$1136-O1165*($N$1136-$N$1115)</f>
        <v>499.625</v>
      </c>
      <c r="F1165" t="str">
        <f t="shared" si="72"/>
        <v>40 percent up in Cambrian Stage 4 international stage</v>
      </c>
      <c r="G1165" t="str">
        <f t="shared" si="73"/>
        <v>25 percent up in Guzhangian international stage</v>
      </c>
      <c r="I1165" s="8">
        <v>0.4</v>
      </c>
      <c r="J1165" s="160">
        <f t="shared" si="74"/>
        <v>40</v>
      </c>
      <c r="K1165" s="9" t="s">
        <v>1559</v>
      </c>
      <c r="L1165" s="5" t="s">
        <v>945</v>
      </c>
      <c r="M1165" s="7" t="s">
        <v>945</v>
      </c>
      <c r="N1165" s="93"/>
      <c r="O1165" s="21">
        <v>0.25</v>
      </c>
      <c r="P1165" s="160">
        <f t="shared" si="75"/>
        <v>25</v>
      </c>
      <c r="Q1165" s="22" t="s">
        <v>1007</v>
      </c>
      <c r="R1165" s="9" t="s">
        <v>1499</v>
      </c>
      <c r="S1165" s="8" t="s">
        <v>1466</v>
      </c>
    </row>
    <row r="1166" spans="1:19">
      <c r="A1166" s="137" t="s">
        <v>1556</v>
      </c>
      <c r="B1166" s="139" t="s">
        <v>388</v>
      </c>
      <c r="C1166" s="5" t="s">
        <v>945</v>
      </c>
      <c r="D1166" s="164">
        <f>$N$1169-I1166*($N$1169-$N$1154)</f>
        <v>512.29999999999995</v>
      </c>
      <c r="E1166" s="164">
        <f>$N$1136-O1166*($N$1136-$N$1115)</f>
        <v>499.625</v>
      </c>
      <c r="F1166" t="str">
        <f t="shared" si="72"/>
        <v>40 percent up in Cambrian Stage 4 international stage</v>
      </c>
      <c r="G1166" t="str">
        <f t="shared" si="73"/>
        <v>25 percent up in Guzhangian international stage</v>
      </c>
      <c r="I1166" s="8">
        <v>0.4</v>
      </c>
      <c r="J1166" s="160">
        <f t="shared" si="74"/>
        <v>40</v>
      </c>
      <c r="K1166" s="9" t="s">
        <v>1559</v>
      </c>
      <c r="L1166" s="5" t="s">
        <v>945</v>
      </c>
      <c r="M1166" s="7" t="s">
        <v>945</v>
      </c>
      <c r="N1166" s="93"/>
      <c r="O1166" s="21">
        <v>0.25</v>
      </c>
      <c r="P1166" s="160">
        <f t="shared" si="75"/>
        <v>25</v>
      </c>
      <c r="Q1166" s="22" t="s">
        <v>1007</v>
      </c>
      <c r="R1166" s="9" t="s">
        <v>1499</v>
      </c>
      <c r="S1166" s="8" t="s">
        <v>1466</v>
      </c>
    </row>
    <row r="1167" spans="1:19">
      <c r="A1167" s="137" t="s">
        <v>1556</v>
      </c>
      <c r="B1167" s="140" t="s">
        <v>23</v>
      </c>
      <c r="C1167" s="5" t="s">
        <v>16</v>
      </c>
      <c r="D1167" s="164">
        <f>$N$1169-I1167*($N$1169-$N$1154)</f>
        <v>512.29999999999995</v>
      </c>
      <c r="E1167" s="164">
        <f>$N$1136-O1167*($N$1136-$N$1115)</f>
        <v>498.75</v>
      </c>
      <c r="F1167" t="str">
        <f t="shared" si="72"/>
        <v>40 percent up in Cambrian Stage 4 international stage</v>
      </c>
      <c r="G1167" t="str">
        <f t="shared" si="73"/>
        <v>50 percent up in Guzhangian international stage</v>
      </c>
      <c r="I1167" s="8">
        <v>0.4</v>
      </c>
      <c r="J1167" s="160">
        <f t="shared" si="74"/>
        <v>40</v>
      </c>
      <c r="K1167" s="9" t="s">
        <v>1559</v>
      </c>
      <c r="L1167" s="5" t="s">
        <v>945</v>
      </c>
      <c r="M1167" s="7" t="s">
        <v>945</v>
      </c>
      <c r="N1167" s="93"/>
      <c r="O1167" s="21">
        <v>0.5</v>
      </c>
      <c r="P1167" s="160">
        <f t="shared" si="75"/>
        <v>50</v>
      </c>
      <c r="Q1167" s="22" t="s">
        <v>1007</v>
      </c>
      <c r="R1167" s="9" t="s">
        <v>1499</v>
      </c>
      <c r="S1167" s="8" t="s">
        <v>1466</v>
      </c>
    </row>
    <row r="1168" spans="1:19">
      <c r="A1168" s="137" t="s">
        <v>1556</v>
      </c>
      <c r="B1168" s="138" t="s">
        <v>1093</v>
      </c>
      <c r="C1168" s="5" t="s">
        <v>1096</v>
      </c>
      <c r="D1168" s="164">
        <f>$N$1169-I1168*($N$1169-$N$1154)</f>
        <v>514.5</v>
      </c>
      <c r="E1168" s="164">
        <f>$N$1169-O1168*($N$1169-$N$1154)</f>
        <v>509</v>
      </c>
      <c r="F1168" t="str">
        <f t="shared" si="72"/>
        <v>0 percent up in Cambrian Stage 4 international stage</v>
      </c>
      <c r="G1168" t="str">
        <f t="shared" si="73"/>
        <v>100 percent up in Cambrian Stage 4 international stage</v>
      </c>
      <c r="I1168" s="8">
        <v>0</v>
      </c>
      <c r="J1168" s="160">
        <f t="shared" si="74"/>
        <v>0</v>
      </c>
      <c r="K1168" s="9" t="s">
        <v>1559</v>
      </c>
      <c r="L1168" s="5" t="s">
        <v>945</v>
      </c>
      <c r="M1168" s="7" t="s">
        <v>945</v>
      </c>
      <c r="N1168" s="93"/>
      <c r="O1168" s="21">
        <v>1</v>
      </c>
      <c r="P1168" s="160">
        <f t="shared" si="75"/>
        <v>100</v>
      </c>
      <c r="Q1168" s="9" t="s">
        <v>1559</v>
      </c>
      <c r="R1168" s="9" t="s">
        <v>1498</v>
      </c>
      <c r="S1168" s="8" t="s">
        <v>1466</v>
      </c>
    </row>
    <row r="1169" spans="1:19">
      <c r="A1169" s="137" t="s">
        <v>1556</v>
      </c>
      <c r="B1169" s="139" t="s">
        <v>1559</v>
      </c>
      <c r="C1169" s="5" t="s">
        <v>945</v>
      </c>
      <c r="D1169" s="164">
        <f>$N$1169-I1169*($N$1169-$N$1154)</f>
        <v>514.5</v>
      </c>
      <c r="E1169" s="164">
        <f>$N$1169-O1169*($N$1169-$N$1154)</f>
        <v>509</v>
      </c>
      <c r="F1169" t="str">
        <f t="shared" si="72"/>
        <v>0 percent up in Cambrian Stage 4 international stage</v>
      </c>
      <c r="G1169" t="str">
        <f t="shared" si="73"/>
        <v>100 percent up in Cambrian Stage 4 international stage</v>
      </c>
      <c r="I1169" s="8">
        <v>0</v>
      </c>
      <c r="J1169" s="160">
        <f t="shared" si="74"/>
        <v>0</v>
      </c>
      <c r="K1169" s="9" t="s">
        <v>1559</v>
      </c>
      <c r="L1169" s="5" t="s">
        <v>1505</v>
      </c>
      <c r="M1169" s="7" t="s">
        <v>1170</v>
      </c>
      <c r="N1169" s="93">
        <f>Master_Chronostrat!I159</f>
        <v>514.5</v>
      </c>
      <c r="O1169" s="21">
        <v>1</v>
      </c>
      <c r="P1169" s="160">
        <f t="shared" si="75"/>
        <v>100</v>
      </c>
      <c r="Q1169" s="9" t="s">
        <v>1559</v>
      </c>
      <c r="R1169" s="9" t="s">
        <v>1505</v>
      </c>
      <c r="S1169" s="8" t="s">
        <v>1466</v>
      </c>
    </row>
    <row r="1170" spans="1:19">
      <c r="A1170" s="137" t="s">
        <v>1556</v>
      </c>
      <c r="B1170" s="138" t="s">
        <v>1101</v>
      </c>
      <c r="C1170" s="5" t="s">
        <v>1105</v>
      </c>
      <c r="D1170" s="164">
        <f>$N$1178-I1170*($N$1178-$N$1169)</f>
        <v>515.58333333333337</v>
      </c>
      <c r="E1170" s="164">
        <f>$N$1154-O1170*($N$1154-$N$1143)</f>
        <v>505.69387755102042</v>
      </c>
      <c r="F1170" t="str">
        <f t="shared" si="72"/>
        <v>83.3 percent up in Cambrian Stage 3 international stage</v>
      </c>
      <c r="G1170" t="str">
        <f t="shared" si="73"/>
        <v>73.5 percent up in Wuliuan international stage</v>
      </c>
      <c r="I1170" s="8">
        <v>0.83333333333333337</v>
      </c>
      <c r="J1170" s="160">
        <f t="shared" si="74"/>
        <v>83.3</v>
      </c>
      <c r="K1170" s="9" t="s">
        <v>1558</v>
      </c>
      <c r="L1170" s="5" t="s">
        <v>945</v>
      </c>
      <c r="M1170" s="7" t="s">
        <v>945</v>
      </c>
      <c r="N1170" s="93"/>
      <c r="O1170" s="21">
        <v>0.73469387755101578</v>
      </c>
      <c r="P1170" s="160">
        <f t="shared" si="75"/>
        <v>73.5</v>
      </c>
      <c r="Q1170" s="22" t="s">
        <v>1497</v>
      </c>
      <c r="R1170" s="9" t="s">
        <v>1499</v>
      </c>
      <c r="S1170" s="8" t="s">
        <v>1466</v>
      </c>
    </row>
    <row r="1171" spans="1:19">
      <c r="A1171" s="137" t="s">
        <v>1556</v>
      </c>
      <c r="B1171" s="138" t="s">
        <v>1216</v>
      </c>
      <c r="C1171" s="5" t="s">
        <v>945</v>
      </c>
      <c r="D1171" s="164">
        <f>$N$1178-I1171*($N$1178-$N$1169)</f>
        <v>515.58333333333337</v>
      </c>
      <c r="E1171" s="164">
        <f>$N$1154-O1171*($N$1154-$N$1143)</f>
        <v>505.69387755102042</v>
      </c>
      <c r="F1171" t="str">
        <f t="shared" si="72"/>
        <v>83.3 percent up in Cambrian Stage 3 international stage</v>
      </c>
      <c r="G1171" t="str">
        <f t="shared" si="73"/>
        <v>73.5 percent up in Wuliuan international stage</v>
      </c>
      <c r="I1171" s="8">
        <v>0.83333333333333337</v>
      </c>
      <c r="J1171" s="160">
        <f t="shared" si="74"/>
        <v>83.3</v>
      </c>
      <c r="K1171" s="9" t="s">
        <v>1558</v>
      </c>
      <c r="L1171" s="5" t="s">
        <v>945</v>
      </c>
      <c r="M1171" s="7" t="s">
        <v>945</v>
      </c>
      <c r="N1171" s="93"/>
      <c r="O1171" s="21">
        <v>0.73469387755101578</v>
      </c>
      <c r="P1171" s="160">
        <f t="shared" si="75"/>
        <v>73.5</v>
      </c>
      <c r="Q1171" s="22" t="s">
        <v>1497</v>
      </c>
      <c r="R1171" s="9" t="s">
        <v>1499</v>
      </c>
      <c r="S1171" s="8" t="s">
        <v>1466</v>
      </c>
    </row>
    <row r="1172" spans="1:19">
      <c r="A1172" s="137" t="s">
        <v>1556</v>
      </c>
      <c r="B1172" s="138" t="s">
        <v>1106</v>
      </c>
      <c r="C1172" s="5" t="s">
        <v>1108</v>
      </c>
      <c r="D1172" s="164">
        <f>$N$1178-I1172*($N$1178-$N$1169)</f>
        <v>516.66666666666663</v>
      </c>
      <c r="E1172" s="164">
        <f>$N$1169-O1172*($N$1169-$N$1154)</f>
        <v>512.29999999999995</v>
      </c>
      <c r="F1172" t="str">
        <f t="shared" si="72"/>
        <v>66.7 percent up in Cambrian Stage 3 international stage</v>
      </c>
      <c r="G1172" t="str">
        <f t="shared" si="73"/>
        <v>40 percent up in Cambrian Stage 4 international stage</v>
      </c>
      <c r="I1172" s="8">
        <v>0.66666666666666674</v>
      </c>
      <c r="J1172" s="160">
        <f t="shared" si="74"/>
        <v>66.7</v>
      </c>
      <c r="K1172" s="9" t="s">
        <v>1558</v>
      </c>
      <c r="L1172" s="5" t="s">
        <v>945</v>
      </c>
      <c r="M1172" s="7" t="s">
        <v>945</v>
      </c>
      <c r="N1172" s="93"/>
      <c r="O1172" s="21">
        <v>0.4</v>
      </c>
      <c r="P1172" s="160">
        <f t="shared" si="75"/>
        <v>40</v>
      </c>
      <c r="Q1172" s="9" t="s">
        <v>1559</v>
      </c>
      <c r="R1172" s="9" t="s">
        <v>1499</v>
      </c>
      <c r="S1172" s="8" t="s">
        <v>1466</v>
      </c>
    </row>
    <row r="1173" spans="1:19">
      <c r="A1173" s="137" t="s">
        <v>1556</v>
      </c>
      <c r="B1173" s="139" t="s">
        <v>710</v>
      </c>
      <c r="C1173" s="5" t="s">
        <v>20</v>
      </c>
      <c r="D1173" s="164">
        <f>$N$1178-I1173*($N$1178-$N$1169)</f>
        <v>517.75</v>
      </c>
      <c r="E1173" s="164">
        <f>$N$1169-O1173*($N$1169-$N$1154)</f>
        <v>512.29999999999995</v>
      </c>
      <c r="F1173" t="str">
        <f t="shared" si="72"/>
        <v>50 percent up in Cambrian Stage 3 international stage</v>
      </c>
      <c r="G1173" t="str">
        <f t="shared" si="73"/>
        <v>40 percent up in Cambrian Stage 4 international stage</v>
      </c>
      <c r="I1173" s="8">
        <v>0.5</v>
      </c>
      <c r="J1173" s="160">
        <f t="shared" si="74"/>
        <v>50</v>
      </c>
      <c r="K1173" s="9" t="s">
        <v>1558</v>
      </c>
      <c r="L1173" s="5" t="s">
        <v>945</v>
      </c>
      <c r="M1173" s="7" t="s">
        <v>945</v>
      </c>
      <c r="N1173" s="93"/>
      <c r="O1173" s="21">
        <v>0.4</v>
      </c>
      <c r="P1173" s="160">
        <f t="shared" si="75"/>
        <v>40</v>
      </c>
      <c r="Q1173" s="9" t="s">
        <v>1559</v>
      </c>
      <c r="R1173" s="9" t="s">
        <v>1499</v>
      </c>
      <c r="S1173" s="8" t="s">
        <v>1466</v>
      </c>
    </row>
    <row r="1174" spans="1:19">
      <c r="A1174" s="137" t="s">
        <v>1556</v>
      </c>
      <c r="B1174" s="139" t="s">
        <v>855</v>
      </c>
      <c r="C1174" s="5" t="s">
        <v>1000</v>
      </c>
      <c r="D1174" s="164">
        <f>$N$1178-I1174*($N$1178-$N$1169)</f>
        <v>518.29166666666663</v>
      </c>
      <c r="E1174" s="164">
        <f>$N$1169-O1174*($N$1169-$N$1154)</f>
        <v>512.29999999999995</v>
      </c>
      <c r="F1174" t="str">
        <f t="shared" si="72"/>
        <v>41.7 percent up in Cambrian Stage 3 international stage</v>
      </c>
      <c r="G1174" t="str">
        <f t="shared" si="73"/>
        <v>40 percent up in Cambrian Stage 4 international stage</v>
      </c>
      <c r="I1174" s="8">
        <v>0.41666666666666663</v>
      </c>
      <c r="J1174" s="160">
        <f t="shared" si="74"/>
        <v>41.7</v>
      </c>
      <c r="K1174" s="9" t="s">
        <v>1558</v>
      </c>
      <c r="L1174" s="5" t="s">
        <v>945</v>
      </c>
      <c r="M1174" s="7" t="s">
        <v>945</v>
      </c>
      <c r="N1174" s="93"/>
      <c r="O1174" s="21">
        <v>0.4</v>
      </c>
      <c r="P1174" s="160">
        <f t="shared" si="75"/>
        <v>40</v>
      </c>
      <c r="Q1174" s="9" t="s">
        <v>1559</v>
      </c>
      <c r="R1174" s="9" t="s">
        <v>1499</v>
      </c>
      <c r="S1174" s="8" t="s">
        <v>1466</v>
      </c>
    </row>
    <row r="1175" spans="1:19">
      <c r="A1175" s="137" t="s">
        <v>1556</v>
      </c>
      <c r="B1175" s="138" t="s">
        <v>1102</v>
      </c>
      <c r="C1175" s="5" t="s">
        <v>1105</v>
      </c>
      <c r="D1175" s="164">
        <f>$N$1178-I1175*($N$1178-$N$1169)</f>
        <v>519.375</v>
      </c>
      <c r="E1175" s="164">
        <f>$N$1178-O1175*($N$1178-$N$1169)</f>
        <v>515.58333333333337</v>
      </c>
      <c r="F1175" t="str">
        <f t="shared" si="72"/>
        <v>25 percent up in Cambrian Stage 3 international stage</v>
      </c>
      <c r="G1175" t="str">
        <f t="shared" si="73"/>
        <v>83.3 percent up in Cambrian Stage 3 international stage</v>
      </c>
      <c r="I1175" s="8">
        <v>0.25</v>
      </c>
      <c r="J1175" s="160">
        <f t="shared" si="74"/>
        <v>25</v>
      </c>
      <c r="K1175" s="9" t="s">
        <v>1558</v>
      </c>
      <c r="L1175" s="5" t="s">
        <v>945</v>
      </c>
      <c r="M1175" s="7" t="s">
        <v>945</v>
      </c>
      <c r="N1175" s="93"/>
      <c r="O1175" s="21">
        <v>0.83333333333333337</v>
      </c>
      <c r="P1175" s="160">
        <f t="shared" si="75"/>
        <v>83.3</v>
      </c>
      <c r="Q1175" s="9" t="s">
        <v>1558</v>
      </c>
      <c r="R1175" s="9" t="s">
        <v>1500</v>
      </c>
      <c r="S1175" s="8">
        <v>0.5833333333333387</v>
      </c>
    </row>
    <row r="1176" spans="1:19">
      <c r="A1176" s="137" t="s">
        <v>1556</v>
      </c>
      <c r="B1176" s="139" t="s">
        <v>770</v>
      </c>
      <c r="C1176" s="5" t="s">
        <v>17</v>
      </c>
      <c r="D1176" s="164">
        <f>$N$1178-I1176*($N$1178-$N$1169)</f>
        <v>519.91666666666663</v>
      </c>
      <c r="E1176" s="164">
        <f>$N$1169-O1176*($N$1169-$N$1154)</f>
        <v>509</v>
      </c>
      <c r="F1176" t="str">
        <f t="shared" si="72"/>
        <v>16.7 percent up in Cambrian Stage 3 international stage</v>
      </c>
      <c r="G1176" t="str">
        <f t="shared" si="73"/>
        <v>100 percent up in Cambrian Stage 4 international stage</v>
      </c>
      <c r="I1176" s="8">
        <v>0.16666666666666663</v>
      </c>
      <c r="J1176" s="160">
        <f t="shared" si="74"/>
        <v>16.7</v>
      </c>
      <c r="K1176" s="9" t="s">
        <v>1558</v>
      </c>
      <c r="L1176" s="5" t="s">
        <v>945</v>
      </c>
      <c r="M1176" s="7" t="s">
        <v>945</v>
      </c>
      <c r="N1176" s="93"/>
      <c r="O1176" s="21">
        <v>1</v>
      </c>
      <c r="P1176" s="160">
        <f t="shared" si="75"/>
        <v>100</v>
      </c>
      <c r="Q1176" s="9" t="s">
        <v>1559</v>
      </c>
      <c r="R1176" s="9" t="s">
        <v>1499</v>
      </c>
      <c r="S1176" s="8" t="s">
        <v>1466</v>
      </c>
    </row>
    <row r="1177" spans="1:19">
      <c r="A1177" s="137" t="s">
        <v>1556</v>
      </c>
      <c r="B1177" s="138" t="s">
        <v>1103</v>
      </c>
      <c r="C1177" s="5" t="s">
        <v>1105</v>
      </c>
      <c r="D1177" s="164">
        <f>$N$1178-I1177*($N$1178-$N$1169)</f>
        <v>521</v>
      </c>
      <c r="E1177" s="164">
        <f>$N$1178-O1177*($N$1178-$N$1169)</f>
        <v>519.375</v>
      </c>
      <c r="F1177" t="str">
        <f t="shared" si="72"/>
        <v>0 percent up in Cambrian Stage 3 international stage</v>
      </c>
      <c r="G1177" t="str">
        <f t="shared" si="73"/>
        <v>25 percent up in Cambrian Stage 3 international stage</v>
      </c>
      <c r="I1177" s="8">
        <v>0</v>
      </c>
      <c r="J1177" s="160">
        <f t="shared" si="74"/>
        <v>0</v>
      </c>
      <c r="K1177" s="9" t="s">
        <v>1558</v>
      </c>
      <c r="L1177" s="5" t="s">
        <v>945</v>
      </c>
      <c r="M1177" s="7" t="s">
        <v>945</v>
      </c>
      <c r="N1177" s="93"/>
      <c r="O1177" s="21">
        <v>0.25</v>
      </c>
      <c r="P1177" s="160">
        <f t="shared" si="75"/>
        <v>25</v>
      </c>
      <c r="Q1177" s="9" t="s">
        <v>1558</v>
      </c>
      <c r="R1177" s="9" t="s">
        <v>1501</v>
      </c>
      <c r="S1177" s="8" t="s">
        <v>1466</v>
      </c>
    </row>
    <row r="1178" spans="1:19">
      <c r="A1178" s="137" t="s">
        <v>1556</v>
      </c>
      <c r="B1178" s="139" t="s">
        <v>1558</v>
      </c>
      <c r="C1178" s="5" t="s">
        <v>945</v>
      </c>
      <c r="D1178" s="164">
        <f>$N$1178-I1178*($N$1178-$N$1169)</f>
        <v>521</v>
      </c>
      <c r="E1178" s="164">
        <f>$N$1178-O1178*($N$1178-$N$1169)</f>
        <v>514.5</v>
      </c>
      <c r="F1178" t="str">
        <f t="shared" si="72"/>
        <v>0 percent up in Cambrian Stage 3 international stage</v>
      </c>
      <c r="G1178" t="str">
        <f t="shared" si="73"/>
        <v>100 percent up in Cambrian Stage 3 international stage</v>
      </c>
      <c r="I1178" s="8">
        <v>0</v>
      </c>
      <c r="J1178" s="160">
        <f t="shared" si="74"/>
        <v>0</v>
      </c>
      <c r="K1178" s="9" t="s">
        <v>1558</v>
      </c>
      <c r="L1178" s="5" t="s">
        <v>1505</v>
      </c>
      <c r="M1178" s="7" t="s">
        <v>1169</v>
      </c>
      <c r="N1178" s="93">
        <f>Master_Chronostrat!I160</f>
        <v>521</v>
      </c>
      <c r="O1178" s="21">
        <v>1</v>
      </c>
      <c r="P1178" s="160">
        <f t="shared" si="75"/>
        <v>100</v>
      </c>
      <c r="Q1178" s="9" t="s">
        <v>1558</v>
      </c>
      <c r="R1178" s="9" t="s">
        <v>1505</v>
      </c>
      <c r="S1178" s="8" t="s">
        <v>1466</v>
      </c>
    </row>
    <row r="1179" spans="1:19">
      <c r="A1179" s="137" t="s">
        <v>1556</v>
      </c>
      <c r="B1179" s="139" t="s">
        <v>546</v>
      </c>
      <c r="C1179" s="5" t="s">
        <v>20</v>
      </c>
      <c r="D1179" s="164">
        <f>$N$1184-I1179*($N$1184-$N$1178)</f>
        <v>523.28571428571433</v>
      </c>
      <c r="E1179" s="164">
        <f>$N$1178-O1179*($N$1178-$N$1169)</f>
        <v>517.75</v>
      </c>
      <c r="F1179" t="str">
        <f t="shared" si="72"/>
        <v>71.4 percent up in Cambrian Stage 2 international stage</v>
      </c>
      <c r="G1179" t="str">
        <f t="shared" si="73"/>
        <v>50 percent up in Cambrian Stage 3 international stage</v>
      </c>
      <c r="I1179" s="8">
        <v>0.7142857142857143</v>
      </c>
      <c r="J1179" s="160">
        <f t="shared" si="74"/>
        <v>71.400000000000006</v>
      </c>
      <c r="K1179" s="9" t="s">
        <v>1557</v>
      </c>
      <c r="L1179" s="5" t="s">
        <v>945</v>
      </c>
      <c r="M1179" s="7" t="s">
        <v>945</v>
      </c>
      <c r="N1179" s="93"/>
      <c r="O1179" s="21">
        <v>0.5</v>
      </c>
      <c r="P1179" s="160">
        <f t="shared" si="75"/>
        <v>50</v>
      </c>
      <c r="Q1179" s="9" t="s">
        <v>1558</v>
      </c>
      <c r="R1179" s="9" t="s">
        <v>1499</v>
      </c>
      <c r="S1179" s="8" t="s">
        <v>1466</v>
      </c>
    </row>
    <row r="1180" spans="1:19">
      <c r="A1180" s="137" t="s">
        <v>1556</v>
      </c>
      <c r="B1180" s="139" t="s">
        <v>526</v>
      </c>
      <c r="C1180" s="5" t="s">
        <v>1000</v>
      </c>
      <c r="D1180" s="164">
        <f>$N$1184-I1180*($N$1184-$N$1178)</f>
        <v>524.42857142857144</v>
      </c>
      <c r="E1180" s="164">
        <f>$N$1178-O1180*($N$1178-$N$1169)</f>
        <v>518.29166666666663</v>
      </c>
      <c r="F1180" t="str">
        <f t="shared" si="72"/>
        <v>57.1 percent up in Cambrian Stage 2 international stage</v>
      </c>
      <c r="G1180" t="str">
        <f t="shared" si="73"/>
        <v>41.7 percent up in Cambrian Stage 3 international stage</v>
      </c>
      <c r="I1180" s="8">
        <v>0.5714285714285714</v>
      </c>
      <c r="J1180" s="160">
        <f t="shared" si="74"/>
        <v>57.1</v>
      </c>
      <c r="K1180" s="9" t="s">
        <v>1557</v>
      </c>
      <c r="L1180" s="5" t="s">
        <v>945</v>
      </c>
      <c r="M1180" s="7" t="s">
        <v>945</v>
      </c>
      <c r="N1180" s="93"/>
      <c r="O1180" s="21">
        <v>0.41666666666666669</v>
      </c>
      <c r="P1180" s="160">
        <f t="shared" si="75"/>
        <v>41.7</v>
      </c>
      <c r="Q1180" s="9" t="s">
        <v>1558</v>
      </c>
      <c r="R1180" s="9" t="s">
        <v>1499</v>
      </c>
      <c r="S1180" s="8" t="s">
        <v>1466</v>
      </c>
    </row>
    <row r="1181" spans="1:19">
      <c r="A1181" s="137" t="s">
        <v>1556</v>
      </c>
      <c r="B1181" s="139" t="s">
        <v>330</v>
      </c>
      <c r="C1181" s="5" t="s">
        <v>945</v>
      </c>
      <c r="D1181" s="164">
        <f>$N$1184-I1181*($N$1184-$N$1178)</f>
        <v>524.42857142857144</v>
      </c>
      <c r="E1181" s="164">
        <f>$N$1169-O1181*($N$1169-$N$1154)</f>
        <v>512.29999999999995</v>
      </c>
      <c r="F1181" t="str">
        <f t="shared" si="72"/>
        <v>57.1 percent up in Cambrian Stage 2 international stage</v>
      </c>
      <c r="G1181" t="str">
        <f t="shared" si="73"/>
        <v>40 percent up in Cambrian Stage 4 international stage</v>
      </c>
      <c r="I1181" s="8">
        <v>0.5714285714285714</v>
      </c>
      <c r="J1181" s="160">
        <f t="shared" si="74"/>
        <v>57.1</v>
      </c>
      <c r="K1181" s="9" t="s">
        <v>1557</v>
      </c>
      <c r="L1181" s="5" t="s">
        <v>945</v>
      </c>
      <c r="M1181" s="7" t="s">
        <v>945</v>
      </c>
      <c r="N1181" s="93"/>
      <c r="O1181" s="21">
        <v>0.4</v>
      </c>
      <c r="P1181" s="160">
        <f t="shared" si="75"/>
        <v>40</v>
      </c>
      <c r="Q1181" s="9" t="s">
        <v>1559</v>
      </c>
      <c r="R1181" s="9" t="s">
        <v>1499</v>
      </c>
      <c r="S1181" s="8" t="s">
        <v>1466</v>
      </c>
    </row>
    <row r="1182" spans="1:19">
      <c r="A1182" s="137" t="s">
        <v>1556</v>
      </c>
      <c r="B1182" s="139" t="s">
        <v>607</v>
      </c>
      <c r="C1182" s="5" t="s">
        <v>945</v>
      </c>
      <c r="D1182" s="164">
        <f>$N$1184-I1182*($N$1184-$N$1178)</f>
        <v>525</v>
      </c>
      <c r="E1182" s="164">
        <f>$N$1169-O1182*($N$1169-$N$1154)</f>
        <v>511.2</v>
      </c>
      <c r="F1182" t="str">
        <f t="shared" si="72"/>
        <v>50 percent up in Cambrian Stage 2 international stage</v>
      </c>
      <c r="G1182" t="str">
        <f t="shared" si="73"/>
        <v>60 percent up in Cambrian Stage 4 international stage</v>
      </c>
      <c r="I1182" s="8">
        <v>0.5</v>
      </c>
      <c r="J1182" s="160">
        <f t="shared" si="74"/>
        <v>50</v>
      </c>
      <c r="K1182" s="9" t="s">
        <v>1557</v>
      </c>
      <c r="L1182" s="5" t="s">
        <v>945</v>
      </c>
      <c r="M1182" s="7" t="s">
        <v>945</v>
      </c>
      <c r="N1182" s="93"/>
      <c r="O1182" s="21">
        <v>0.6</v>
      </c>
      <c r="P1182" s="160">
        <f t="shared" si="75"/>
        <v>60</v>
      </c>
      <c r="Q1182" s="9" t="s">
        <v>1559</v>
      </c>
      <c r="R1182" s="9" t="s">
        <v>1499</v>
      </c>
      <c r="S1182" s="8" t="s">
        <v>1466</v>
      </c>
    </row>
    <row r="1183" spans="1:19">
      <c r="A1183" s="137" t="s">
        <v>1556</v>
      </c>
      <c r="B1183" s="138" t="s">
        <v>1094</v>
      </c>
      <c r="C1183" s="5" t="s">
        <v>1096</v>
      </c>
      <c r="D1183" s="164">
        <f>$N$1184-I1183*($N$1184-$N$1178)</f>
        <v>529</v>
      </c>
      <c r="E1183" s="164">
        <f>$N$1178-O1183*($N$1178-$N$1169)</f>
        <v>514.5</v>
      </c>
      <c r="F1183" t="str">
        <f t="shared" si="72"/>
        <v>0 percent up in Cambrian Stage 2 international stage</v>
      </c>
      <c r="G1183" t="str">
        <f t="shared" si="73"/>
        <v>100 percent up in Cambrian Stage 3 international stage</v>
      </c>
      <c r="I1183" s="8">
        <v>0</v>
      </c>
      <c r="J1183" s="160">
        <f t="shared" si="74"/>
        <v>0</v>
      </c>
      <c r="K1183" s="9" t="s">
        <v>1557</v>
      </c>
      <c r="L1183" s="5" t="s">
        <v>945</v>
      </c>
      <c r="M1183" s="7" t="s">
        <v>945</v>
      </c>
      <c r="N1183" s="93"/>
      <c r="O1183" s="21">
        <v>1</v>
      </c>
      <c r="P1183" s="160">
        <f t="shared" si="75"/>
        <v>100</v>
      </c>
      <c r="Q1183" s="9" t="s">
        <v>1558</v>
      </c>
      <c r="R1183" s="9" t="s">
        <v>1498</v>
      </c>
      <c r="S1183" s="8" t="s">
        <v>1466</v>
      </c>
    </row>
    <row r="1184" spans="1:19">
      <c r="A1184" s="137" t="s">
        <v>1556</v>
      </c>
      <c r="B1184" s="139" t="s">
        <v>1557</v>
      </c>
      <c r="C1184" s="5" t="s">
        <v>945</v>
      </c>
      <c r="D1184" s="164">
        <f>$N$1184-I1184*($N$1184-$N$1178)</f>
        <v>529</v>
      </c>
      <c r="E1184" s="164">
        <f>$N$1184-O1184*($N$1184-$N$1178)</f>
        <v>521</v>
      </c>
      <c r="F1184" t="str">
        <f t="shared" si="72"/>
        <v>0 percent up in Cambrian Stage 2 international stage</v>
      </c>
      <c r="G1184" t="str">
        <f t="shared" si="73"/>
        <v>100 percent up in Cambrian Stage 2 international stage</v>
      </c>
      <c r="I1184" s="8">
        <v>0</v>
      </c>
      <c r="J1184" s="160">
        <f t="shared" si="74"/>
        <v>0</v>
      </c>
      <c r="K1184" s="9" t="s">
        <v>1557</v>
      </c>
      <c r="L1184" s="5" t="s">
        <v>1505</v>
      </c>
      <c r="M1184" s="7" t="s">
        <v>1168</v>
      </c>
      <c r="N1184" s="93">
        <f>Master_Chronostrat!I161</f>
        <v>529</v>
      </c>
      <c r="O1184" s="21">
        <v>1</v>
      </c>
      <c r="P1184" s="160">
        <f t="shared" si="75"/>
        <v>100</v>
      </c>
      <c r="Q1184" s="9" t="s">
        <v>1557</v>
      </c>
      <c r="R1184" s="9" t="s">
        <v>1505</v>
      </c>
      <c r="S1184" s="8" t="s">
        <v>1466</v>
      </c>
    </row>
    <row r="1185" spans="1:19">
      <c r="A1185" s="137" t="s">
        <v>1556</v>
      </c>
      <c r="B1185" s="139" t="s">
        <v>746</v>
      </c>
      <c r="C1185" s="5" t="s">
        <v>945</v>
      </c>
      <c r="D1185" s="164">
        <f>$N$1207-I1185*($N$1207-$N$1184)</f>
        <v>530.04999999999995</v>
      </c>
      <c r="E1185" s="164">
        <f>$N$1184-O1185*($N$1184-$N$1178)</f>
        <v>525</v>
      </c>
      <c r="F1185" t="str">
        <f t="shared" si="72"/>
        <v>89.3 percent up in Fortunian international stage</v>
      </c>
      <c r="G1185" t="str">
        <f t="shared" si="73"/>
        <v>50 percent up in Cambrian Stage 2 international stage</v>
      </c>
      <c r="I1185" s="8">
        <v>0.8928571428571429</v>
      </c>
      <c r="J1185" s="160">
        <f t="shared" si="74"/>
        <v>89.3</v>
      </c>
      <c r="K1185" s="9" t="s">
        <v>1005</v>
      </c>
      <c r="L1185" s="5" t="s">
        <v>945</v>
      </c>
      <c r="M1185" s="7" t="s">
        <v>945</v>
      </c>
      <c r="N1185" s="93"/>
      <c r="O1185" s="21">
        <v>0.5</v>
      </c>
      <c r="P1185" s="160">
        <f t="shared" si="75"/>
        <v>50</v>
      </c>
      <c r="Q1185" s="9" t="s">
        <v>1557</v>
      </c>
      <c r="R1185" s="9" t="s">
        <v>1499</v>
      </c>
      <c r="S1185" s="8" t="s">
        <v>1466</v>
      </c>
    </row>
    <row r="1186" spans="1:19">
      <c r="A1186" s="137" t="s">
        <v>1556</v>
      </c>
      <c r="B1186" s="139" t="s">
        <v>278</v>
      </c>
      <c r="C1186" s="5" t="s">
        <v>1000</v>
      </c>
      <c r="D1186" s="164">
        <f>$N$1207-I1186*($N$1207-$N$1184)</f>
        <v>530.4</v>
      </c>
      <c r="E1186" s="164">
        <f>$N$1184-O1186*($N$1184-$N$1178)</f>
        <v>524.42857142857144</v>
      </c>
      <c r="F1186" t="str">
        <f t="shared" si="72"/>
        <v>85.7 percent up in Fortunian international stage</v>
      </c>
      <c r="G1186" t="str">
        <f t="shared" si="73"/>
        <v>57.1 percent up in Cambrian Stage 2 international stage</v>
      </c>
      <c r="I1186" s="8">
        <v>0.85714285714285721</v>
      </c>
      <c r="J1186" s="160">
        <f t="shared" si="74"/>
        <v>85.7</v>
      </c>
      <c r="K1186" s="9" t="s">
        <v>1005</v>
      </c>
      <c r="L1186" s="5" t="s">
        <v>945</v>
      </c>
      <c r="M1186" s="7" t="s">
        <v>945</v>
      </c>
      <c r="N1186" s="93"/>
      <c r="O1186" s="21">
        <v>0.5714285714285714</v>
      </c>
      <c r="P1186" s="160">
        <f t="shared" si="75"/>
        <v>57.1</v>
      </c>
      <c r="Q1186" s="9" t="s">
        <v>1557</v>
      </c>
      <c r="R1186" s="9" t="s">
        <v>1499</v>
      </c>
      <c r="S1186" s="8" t="s">
        <v>1466</v>
      </c>
    </row>
    <row r="1187" spans="1:19">
      <c r="A1187" s="137" t="s">
        <v>1556</v>
      </c>
      <c r="B1187" s="138" t="s">
        <v>1186</v>
      </c>
      <c r="C1187" s="5" t="s">
        <v>1096</v>
      </c>
      <c r="D1187" s="164">
        <f>$N$1207-I1187*($N$1207-$N$1184)</f>
        <v>531.79999999999995</v>
      </c>
      <c r="E1187" s="164">
        <f>$N$1169-O1187*($N$1169-$N$1154)</f>
        <v>509</v>
      </c>
      <c r="F1187" t="str">
        <f t="shared" si="72"/>
        <v>71.4 percent up in Fortunian international stage</v>
      </c>
      <c r="G1187" t="str">
        <f t="shared" si="73"/>
        <v>100 percent up in Cambrian Stage 4 international stage</v>
      </c>
      <c r="I1187" s="8">
        <v>0.7142857142857143</v>
      </c>
      <c r="J1187" s="160">
        <f t="shared" si="74"/>
        <v>71.400000000000006</v>
      </c>
      <c r="K1187" s="9" t="s">
        <v>1005</v>
      </c>
      <c r="L1187" s="5" t="s">
        <v>945</v>
      </c>
      <c r="M1187" s="7" t="s">
        <v>945</v>
      </c>
      <c r="N1187" s="93"/>
      <c r="O1187" s="21">
        <v>1</v>
      </c>
      <c r="P1187" s="160">
        <f t="shared" si="75"/>
        <v>100</v>
      </c>
      <c r="Q1187" s="9" t="s">
        <v>1559</v>
      </c>
      <c r="R1187" s="9" t="s">
        <v>1499</v>
      </c>
      <c r="S1187" s="8" t="s">
        <v>1466</v>
      </c>
    </row>
    <row r="1188" spans="1:19">
      <c r="A1188" s="137" t="s">
        <v>1556</v>
      </c>
      <c r="B1188" s="139" t="s">
        <v>794</v>
      </c>
      <c r="C1188" s="5" t="s">
        <v>20</v>
      </c>
      <c r="D1188" s="164">
        <f>$N$1207-I1188*($N$1207-$N$1184)</f>
        <v>531.79999999999995</v>
      </c>
      <c r="E1188" s="164">
        <f>$N$1184-O1188*($N$1184-$N$1178)</f>
        <v>523.28571428571433</v>
      </c>
      <c r="F1188" t="str">
        <f t="shared" si="72"/>
        <v>71.4 percent up in Fortunian international stage</v>
      </c>
      <c r="G1188" t="str">
        <f t="shared" si="73"/>
        <v>71.4 percent up in Cambrian Stage 2 international stage</v>
      </c>
      <c r="I1188" s="8">
        <v>0.7142857142857143</v>
      </c>
      <c r="J1188" s="160">
        <f t="shared" si="74"/>
        <v>71.400000000000006</v>
      </c>
      <c r="K1188" s="9" t="s">
        <v>1005</v>
      </c>
      <c r="L1188" s="5" t="s">
        <v>945</v>
      </c>
      <c r="M1188" s="7" t="s">
        <v>945</v>
      </c>
      <c r="N1188" s="93"/>
      <c r="O1188" s="21">
        <v>0.7142857142857143</v>
      </c>
      <c r="P1188" s="160">
        <f t="shared" si="75"/>
        <v>71.400000000000006</v>
      </c>
      <c r="Q1188" s="9" t="s">
        <v>1557</v>
      </c>
      <c r="R1188" s="9" t="s">
        <v>1499</v>
      </c>
      <c r="S1188" s="8" t="s">
        <v>1466</v>
      </c>
    </row>
    <row r="1189" spans="1:19">
      <c r="A1189" s="137" t="s">
        <v>1556</v>
      </c>
      <c r="B1189" s="139" t="s">
        <v>282</v>
      </c>
      <c r="C1189" s="5" t="s">
        <v>1000</v>
      </c>
      <c r="D1189" s="164">
        <f>$N$1207-I1189*($N$1207-$N$1184)</f>
        <v>533.19999999999993</v>
      </c>
      <c r="E1189" s="164">
        <f>$N$1207-O1189*($N$1207-$N$1184)</f>
        <v>530.4</v>
      </c>
      <c r="F1189" t="str">
        <f t="shared" si="72"/>
        <v>57.1 percent up in Fortunian international stage</v>
      </c>
      <c r="G1189" t="str">
        <f t="shared" si="73"/>
        <v>85.7 percent up in Fortunian international stage</v>
      </c>
      <c r="I1189" s="8">
        <v>0.5714285714285714</v>
      </c>
      <c r="J1189" s="160">
        <f t="shared" si="74"/>
        <v>57.1</v>
      </c>
      <c r="K1189" s="9" t="s">
        <v>1005</v>
      </c>
      <c r="L1189" s="5" t="s">
        <v>945</v>
      </c>
      <c r="M1189" s="7" t="s">
        <v>945</v>
      </c>
      <c r="N1189" s="93"/>
      <c r="O1189" s="21">
        <v>0.8571428571428571</v>
      </c>
      <c r="P1189" s="160">
        <f t="shared" si="75"/>
        <v>85.7</v>
      </c>
      <c r="Q1189" s="22" t="s">
        <v>1005</v>
      </c>
      <c r="R1189" s="9" t="s">
        <v>1500</v>
      </c>
      <c r="S1189" s="8">
        <v>0.28571428571428709</v>
      </c>
    </row>
    <row r="1190" spans="1:19">
      <c r="A1190" s="137" t="s">
        <v>1556</v>
      </c>
      <c r="B1190" s="138" t="s">
        <v>1104</v>
      </c>
      <c r="C1190" s="5" t="s">
        <v>1105</v>
      </c>
      <c r="D1190" s="164">
        <f>$N$1207-I1190*($N$1207-$N$1184)</f>
        <v>534.94999999999993</v>
      </c>
      <c r="E1190" s="164">
        <f>$N$1184-O1190*($N$1184-$N$1178)</f>
        <v>521</v>
      </c>
      <c r="F1190" t="str">
        <f t="shared" si="72"/>
        <v>39.3 percent up in Fortunian international stage</v>
      </c>
      <c r="G1190" t="str">
        <f t="shared" si="73"/>
        <v>100 percent up in Cambrian Stage 2 international stage</v>
      </c>
      <c r="I1190" s="8">
        <v>0.3928571428571429</v>
      </c>
      <c r="J1190" s="160">
        <f t="shared" si="74"/>
        <v>39.299999999999997</v>
      </c>
      <c r="K1190" s="9" t="s">
        <v>1005</v>
      </c>
      <c r="L1190" s="5" t="s">
        <v>945</v>
      </c>
      <c r="M1190" s="7" t="s">
        <v>945</v>
      </c>
      <c r="N1190" s="93"/>
      <c r="O1190" s="21">
        <v>1</v>
      </c>
      <c r="P1190" s="160">
        <f t="shared" si="75"/>
        <v>100</v>
      </c>
      <c r="Q1190" s="9" t="s">
        <v>1557</v>
      </c>
      <c r="R1190" s="9" t="s">
        <v>1499</v>
      </c>
      <c r="S1190" s="8" t="s">
        <v>1466</v>
      </c>
    </row>
    <row r="1191" spans="1:19">
      <c r="A1191" s="137" t="s">
        <v>1556</v>
      </c>
      <c r="B1191" s="138" t="s">
        <v>1098</v>
      </c>
      <c r="C1191" s="5" t="s">
        <v>18</v>
      </c>
      <c r="D1191" s="164">
        <f>$N$1207-I1191*($N$1207-$N$1184)</f>
        <v>538.79999999999995</v>
      </c>
      <c r="E1191" s="164">
        <f>$N$1178-O1191*($N$1178-$N$1169)</f>
        <v>520.45833333333337</v>
      </c>
      <c r="F1191" t="str">
        <f t="shared" si="72"/>
        <v>0 percent up in Fortunian international stage</v>
      </c>
      <c r="G1191" t="str">
        <f t="shared" si="73"/>
        <v>8.3 percent up in Cambrian Stage 3 international stage</v>
      </c>
      <c r="I1191" s="8">
        <v>0</v>
      </c>
      <c r="J1191" s="160">
        <f t="shared" si="74"/>
        <v>0</v>
      </c>
      <c r="K1191" s="9" t="s">
        <v>1005</v>
      </c>
      <c r="L1191" s="5" t="s">
        <v>945</v>
      </c>
      <c r="M1191" s="7" t="s">
        <v>945</v>
      </c>
      <c r="N1191" s="93"/>
      <c r="O1191" s="21">
        <v>8.3333333333333329E-2</v>
      </c>
      <c r="P1191" s="160">
        <f t="shared" si="75"/>
        <v>8.3000000000000007</v>
      </c>
      <c r="Q1191" s="9" t="s">
        <v>1558</v>
      </c>
      <c r="R1191" s="9" t="s">
        <v>1499</v>
      </c>
      <c r="S1191" s="8" t="s">
        <v>1466</v>
      </c>
    </row>
    <row r="1192" spans="1:19">
      <c r="A1192" s="137" t="s">
        <v>1556</v>
      </c>
      <c r="B1192" s="139" t="s">
        <v>533</v>
      </c>
      <c r="C1192" s="5" t="s">
        <v>16</v>
      </c>
      <c r="D1192" s="164">
        <f>$N$1207-I1192*($N$1207-$N$1184)</f>
        <v>538.79999999999995</v>
      </c>
      <c r="E1192" s="164">
        <f>$N$1169-O1192*($N$1169-$N$1154)</f>
        <v>512.29999999999995</v>
      </c>
      <c r="F1192" t="str">
        <f t="shared" si="72"/>
        <v>0 percent up in Fortunian international stage</v>
      </c>
      <c r="G1192" t="str">
        <f t="shared" si="73"/>
        <v>40 percent up in Cambrian Stage 4 international stage</v>
      </c>
      <c r="I1192" s="8">
        <v>0</v>
      </c>
      <c r="J1192" s="160">
        <f t="shared" si="74"/>
        <v>0</v>
      </c>
      <c r="K1192" s="9" t="s">
        <v>1005</v>
      </c>
      <c r="L1192" s="5" t="s">
        <v>945</v>
      </c>
      <c r="M1192" s="7" t="s">
        <v>945</v>
      </c>
      <c r="N1192" s="93"/>
      <c r="O1192" s="21">
        <v>0.4</v>
      </c>
      <c r="P1192" s="160">
        <f t="shared" si="75"/>
        <v>40</v>
      </c>
      <c r="Q1192" s="9" t="s">
        <v>1559</v>
      </c>
      <c r="R1192" s="9" t="s">
        <v>1499</v>
      </c>
      <c r="S1192" s="8" t="s">
        <v>1466</v>
      </c>
    </row>
    <row r="1193" spans="1:19">
      <c r="A1193" s="137" t="s">
        <v>1556</v>
      </c>
      <c r="B1193" s="139" t="s">
        <v>424</v>
      </c>
      <c r="C1193" s="5" t="s">
        <v>945</v>
      </c>
      <c r="D1193" s="164">
        <f>$N$1207-I1193*($N$1207-$N$1184)</f>
        <v>538.79999999999995</v>
      </c>
      <c r="E1193" s="164">
        <f>$N$1169-O1193*($N$1169-$N$1154)</f>
        <v>512.29999999999995</v>
      </c>
      <c r="F1193" t="str">
        <f t="shared" si="72"/>
        <v>0 percent up in Fortunian international stage</v>
      </c>
      <c r="G1193" t="str">
        <f t="shared" si="73"/>
        <v>40 percent up in Cambrian Stage 4 international stage</v>
      </c>
      <c r="I1193" s="8">
        <v>0</v>
      </c>
      <c r="J1193" s="160">
        <f t="shared" si="74"/>
        <v>0</v>
      </c>
      <c r="K1193" s="9" t="s">
        <v>1005</v>
      </c>
      <c r="L1193" s="5" t="s">
        <v>945</v>
      </c>
      <c r="M1193" s="7" t="s">
        <v>945</v>
      </c>
      <c r="N1193" s="93"/>
      <c r="O1193" s="21">
        <v>0.4</v>
      </c>
      <c r="P1193" s="160">
        <f t="shared" si="75"/>
        <v>40</v>
      </c>
      <c r="Q1193" s="9" t="s">
        <v>1559</v>
      </c>
      <c r="R1193" s="9" t="s">
        <v>1499</v>
      </c>
      <c r="S1193" s="8" t="s">
        <v>1466</v>
      </c>
    </row>
    <row r="1194" spans="1:19">
      <c r="A1194" s="137" t="s">
        <v>1556</v>
      </c>
      <c r="B1194" s="138" t="s">
        <v>1180</v>
      </c>
      <c r="C1194" s="5" t="s">
        <v>1096</v>
      </c>
      <c r="D1194" s="164">
        <f>$N$1207-I1194*($N$1207-$N$1184)</f>
        <v>538.79999999999995</v>
      </c>
      <c r="E1194" s="164">
        <f>$N$1207-O1194*($N$1207-$N$1184)</f>
        <v>531.79999999999995</v>
      </c>
      <c r="F1194" t="str">
        <f t="shared" si="72"/>
        <v>0 percent up in Fortunian international stage</v>
      </c>
      <c r="G1194" t="str">
        <f t="shared" si="73"/>
        <v>71.4 percent up in Fortunian international stage</v>
      </c>
      <c r="I1194" s="8">
        <v>0</v>
      </c>
      <c r="J1194" s="160">
        <f t="shared" si="74"/>
        <v>0</v>
      </c>
      <c r="K1194" s="9" t="s">
        <v>1005</v>
      </c>
      <c r="L1194" s="5" t="s">
        <v>945</v>
      </c>
      <c r="M1194" s="7" t="s">
        <v>945</v>
      </c>
      <c r="N1194" s="93"/>
      <c r="O1194" s="21">
        <v>0.7142857142857143</v>
      </c>
      <c r="P1194" s="160">
        <f t="shared" si="75"/>
        <v>71.400000000000006</v>
      </c>
      <c r="Q1194" s="22" t="s">
        <v>1005</v>
      </c>
      <c r="R1194" s="9" t="s">
        <v>1501</v>
      </c>
      <c r="S1194" s="8" t="s">
        <v>1466</v>
      </c>
    </row>
    <row r="1195" spans="1:19">
      <c r="A1195" s="137" t="s">
        <v>1556</v>
      </c>
      <c r="B1195" s="139" t="s">
        <v>454</v>
      </c>
      <c r="C1195" s="5" t="s">
        <v>945</v>
      </c>
      <c r="D1195" s="164">
        <f>$N$1207-I1195*($N$1207-$N$1184)</f>
        <v>538.79999999999995</v>
      </c>
      <c r="E1195" s="164">
        <f>$N$1169-O1195*($N$1169-$N$1154)</f>
        <v>512.29999999999995</v>
      </c>
      <c r="F1195" t="str">
        <f t="shared" si="72"/>
        <v>0 percent up in Fortunian international stage</v>
      </c>
      <c r="G1195" t="str">
        <f t="shared" si="73"/>
        <v>40 percent up in Cambrian Stage 4 international stage</v>
      </c>
      <c r="I1195" s="8">
        <v>0</v>
      </c>
      <c r="J1195" s="160">
        <f t="shared" si="74"/>
        <v>0</v>
      </c>
      <c r="K1195" s="9" t="s">
        <v>1005</v>
      </c>
      <c r="L1195" s="5" t="s">
        <v>945</v>
      </c>
      <c r="M1195" s="7" t="s">
        <v>945</v>
      </c>
      <c r="N1195" s="93"/>
      <c r="O1195" s="21">
        <v>0.4</v>
      </c>
      <c r="P1195" s="160">
        <f t="shared" si="75"/>
        <v>40</v>
      </c>
      <c r="Q1195" s="9" t="s">
        <v>1559</v>
      </c>
      <c r="R1195" s="9" t="s">
        <v>1499</v>
      </c>
      <c r="S1195" s="8" t="s">
        <v>1466</v>
      </c>
    </row>
    <row r="1196" spans="1:19">
      <c r="A1196" s="137" t="s">
        <v>1556</v>
      </c>
      <c r="B1196" s="139" t="s">
        <v>729</v>
      </c>
      <c r="C1196" s="5" t="s">
        <v>20</v>
      </c>
      <c r="D1196" s="164">
        <f>$N$1207-I1196*($N$1207-$N$1184)</f>
        <v>538.79999999999995</v>
      </c>
      <c r="E1196" s="164">
        <f>$N$1207-O1196*($N$1207-$N$1184)</f>
        <v>531.79999999999995</v>
      </c>
      <c r="F1196" t="str">
        <f t="shared" si="72"/>
        <v>0 percent up in Fortunian international stage</v>
      </c>
      <c r="G1196" t="str">
        <f t="shared" si="73"/>
        <v>71.4 percent up in Fortunian international stage</v>
      </c>
      <c r="I1196" s="8">
        <v>0</v>
      </c>
      <c r="J1196" s="160">
        <f t="shared" si="74"/>
        <v>0</v>
      </c>
      <c r="K1196" s="9" t="s">
        <v>1005</v>
      </c>
      <c r="L1196" s="5" t="s">
        <v>945</v>
      </c>
      <c r="M1196" s="7" t="s">
        <v>945</v>
      </c>
      <c r="N1196" s="93"/>
      <c r="O1196" s="21">
        <v>0.7142857142857143</v>
      </c>
      <c r="P1196" s="160">
        <f t="shared" si="75"/>
        <v>71.400000000000006</v>
      </c>
      <c r="Q1196" s="22" t="s">
        <v>1005</v>
      </c>
      <c r="R1196" s="9" t="s">
        <v>1501</v>
      </c>
      <c r="S1196" s="8" t="s">
        <v>1466</v>
      </c>
    </row>
    <row r="1197" spans="1:19">
      <c r="A1197" s="137" t="s">
        <v>1556</v>
      </c>
      <c r="B1197" s="138" t="s">
        <v>1095</v>
      </c>
      <c r="C1197" s="5" t="s">
        <v>1096</v>
      </c>
      <c r="D1197" s="164">
        <f>$N$1207-I1197*($N$1207-$N$1184)</f>
        <v>538.79999999999995</v>
      </c>
      <c r="E1197" s="164">
        <f>$N$1184-O1197*($N$1184-$N$1178)</f>
        <v>521</v>
      </c>
      <c r="F1197" t="str">
        <f t="shared" si="72"/>
        <v>0 percent up in Fortunian international stage</v>
      </c>
      <c r="G1197" t="str">
        <f t="shared" si="73"/>
        <v>100 percent up in Cambrian Stage 2 international stage</v>
      </c>
      <c r="I1197" s="8">
        <v>0</v>
      </c>
      <c r="J1197" s="160">
        <f t="shared" si="74"/>
        <v>0</v>
      </c>
      <c r="K1197" s="9" t="s">
        <v>1005</v>
      </c>
      <c r="L1197" s="5" t="s">
        <v>945</v>
      </c>
      <c r="M1197" s="7" t="s">
        <v>945</v>
      </c>
      <c r="N1197" s="93"/>
      <c r="O1197" s="21">
        <v>1</v>
      </c>
      <c r="P1197" s="160">
        <f t="shared" si="75"/>
        <v>100</v>
      </c>
      <c r="Q1197" s="9" t="s">
        <v>1557</v>
      </c>
      <c r="R1197" s="9" t="s">
        <v>1498</v>
      </c>
      <c r="S1197" s="8" t="s">
        <v>1466</v>
      </c>
    </row>
    <row r="1198" spans="1:19">
      <c r="A1198" s="137" t="s">
        <v>1556</v>
      </c>
      <c r="B1198" s="139" t="s">
        <v>885</v>
      </c>
      <c r="C1198" s="5" t="s">
        <v>18</v>
      </c>
      <c r="D1198" s="164">
        <f>$N$1207-I1198*($N$1207-$N$1184)</f>
        <v>538.79999999999995</v>
      </c>
      <c r="E1198" s="164">
        <f>$N$1169-O1198*($N$1169-$N$1154)</f>
        <v>512.29999999999995</v>
      </c>
      <c r="F1198" t="str">
        <f t="shared" si="72"/>
        <v>0 percent up in Fortunian international stage</v>
      </c>
      <c r="G1198" t="str">
        <f t="shared" si="73"/>
        <v>40 percent up in Cambrian Stage 4 international stage</v>
      </c>
      <c r="I1198" s="8">
        <v>0</v>
      </c>
      <c r="J1198" s="160">
        <f t="shared" si="74"/>
        <v>0</v>
      </c>
      <c r="K1198" s="9" t="s">
        <v>1005</v>
      </c>
      <c r="L1198" s="5" t="s">
        <v>945</v>
      </c>
      <c r="M1198" s="7" t="s">
        <v>945</v>
      </c>
      <c r="N1198" s="93"/>
      <c r="O1198" s="21">
        <v>0.4</v>
      </c>
      <c r="P1198" s="160">
        <f t="shared" si="75"/>
        <v>40</v>
      </c>
      <c r="Q1198" s="9" t="s">
        <v>1559</v>
      </c>
      <c r="R1198" s="9" t="s">
        <v>1499</v>
      </c>
      <c r="S1198" s="8" t="s">
        <v>1466</v>
      </c>
    </row>
    <row r="1199" spans="1:19">
      <c r="A1199" s="137" t="s">
        <v>1556</v>
      </c>
      <c r="B1199" s="139" t="s">
        <v>758</v>
      </c>
      <c r="C1199" s="5" t="s">
        <v>1000</v>
      </c>
      <c r="D1199" s="164">
        <f>$N$1207-I1199*($N$1207-$N$1184)</f>
        <v>538.79999999999995</v>
      </c>
      <c r="E1199" s="164">
        <f>$N$1207-O1199*($N$1207-$N$1184)</f>
        <v>533.19999999999993</v>
      </c>
      <c r="F1199" t="str">
        <f t="shared" si="72"/>
        <v>0 percent up in Fortunian international stage</v>
      </c>
      <c r="G1199" t="str">
        <f t="shared" si="73"/>
        <v>57.1 percent up in Fortunian international stage</v>
      </c>
      <c r="I1199" s="8">
        <v>0</v>
      </c>
      <c r="J1199" s="160">
        <f t="shared" si="74"/>
        <v>0</v>
      </c>
      <c r="K1199" s="9" t="s">
        <v>1005</v>
      </c>
      <c r="L1199" s="5" t="s">
        <v>945</v>
      </c>
      <c r="M1199" s="7" t="s">
        <v>945</v>
      </c>
      <c r="N1199" s="93"/>
      <c r="O1199" s="21">
        <v>0.5714285714285714</v>
      </c>
      <c r="P1199" s="160">
        <f t="shared" si="75"/>
        <v>57.1</v>
      </c>
      <c r="Q1199" s="22" t="s">
        <v>1005</v>
      </c>
      <c r="R1199" s="9" t="s">
        <v>1501</v>
      </c>
      <c r="S1199" s="8" t="s">
        <v>1466</v>
      </c>
    </row>
    <row r="1200" spans="1:19">
      <c r="A1200" s="137" t="s">
        <v>1556</v>
      </c>
      <c r="B1200" s="139" t="s">
        <v>1430</v>
      </c>
      <c r="C1200" s="5" t="s">
        <v>1424</v>
      </c>
      <c r="D1200" s="164">
        <f>$N$1207-I1200*($N$1207-$N$1184)</f>
        <v>538.79999999999995</v>
      </c>
      <c r="E1200" s="164">
        <f>$N$1207-O1200*($N$1207-$N$1184)</f>
        <v>533.19999999999993</v>
      </c>
      <c r="F1200" t="str">
        <f t="shared" si="72"/>
        <v>0 percent up in Fortunian international stage</v>
      </c>
      <c r="G1200" t="str">
        <f t="shared" si="73"/>
        <v>57.1 percent up in Fortunian international stage</v>
      </c>
      <c r="I1200" s="8">
        <v>0</v>
      </c>
      <c r="J1200" s="160">
        <f t="shared" si="74"/>
        <v>0</v>
      </c>
      <c r="K1200" s="9" t="s">
        <v>1005</v>
      </c>
      <c r="L1200" s="5" t="s">
        <v>945</v>
      </c>
      <c r="M1200" s="7" t="s">
        <v>945</v>
      </c>
      <c r="N1200" s="93"/>
      <c r="O1200" s="21">
        <v>0.5714285714285714</v>
      </c>
      <c r="P1200" s="160">
        <f t="shared" si="75"/>
        <v>57.1</v>
      </c>
      <c r="Q1200" s="22" t="s">
        <v>1005</v>
      </c>
      <c r="R1200" s="9" t="s">
        <v>1501</v>
      </c>
      <c r="S1200" s="8" t="s">
        <v>1466</v>
      </c>
    </row>
    <row r="1201" spans="1:19">
      <c r="A1201" s="137" t="s">
        <v>1556</v>
      </c>
      <c r="B1201" s="138" t="s">
        <v>1107</v>
      </c>
      <c r="C1201" s="5" t="s">
        <v>1108</v>
      </c>
      <c r="D1201" s="164">
        <f>$N$1207-I1201*($N$1207-$N$1184)</f>
        <v>538.79999999999995</v>
      </c>
      <c r="E1201" s="164">
        <f>$N$1178-O1201*($N$1178-$N$1169)</f>
        <v>516.66666666666663</v>
      </c>
      <c r="F1201" t="str">
        <f t="shared" si="72"/>
        <v>0 percent up in Fortunian international stage</v>
      </c>
      <c r="G1201" t="str">
        <f t="shared" si="73"/>
        <v>66.7 percent up in Cambrian Stage 3 international stage</v>
      </c>
      <c r="I1201" s="8">
        <v>0</v>
      </c>
      <c r="J1201" s="160">
        <f t="shared" si="74"/>
        <v>0</v>
      </c>
      <c r="K1201" s="9" t="s">
        <v>1005</v>
      </c>
      <c r="L1201" s="5" t="s">
        <v>945</v>
      </c>
      <c r="M1201" s="7" t="s">
        <v>945</v>
      </c>
      <c r="N1201" s="93"/>
      <c r="O1201" s="21">
        <v>0.66666666666666663</v>
      </c>
      <c r="P1201" s="160">
        <f t="shared" si="75"/>
        <v>66.7</v>
      </c>
      <c r="Q1201" s="9" t="s">
        <v>1558</v>
      </c>
      <c r="R1201" s="9" t="s">
        <v>1499</v>
      </c>
      <c r="S1201" s="8" t="s">
        <v>1466</v>
      </c>
    </row>
    <row r="1202" spans="1:19">
      <c r="A1202" s="150"/>
      <c r="B1202" s="115" t="s">
        <v>786</v>
      </c>
      <c r="C1202" s="5" t="s">
        <v>945</v>
      </c>
      <c r="D1202" s="164">
        <f>$N$1207-I1202*($N$1207-$N$1184)</f>
        <v>538.79999999999995</v>
      </c>
      <c r="E1202" s="164">
        <f>$N$630-O1202*($N$630-$N$625)</f>
        <v>251.9</v>
      </c>
      <c r="F1202" t="str">
        <f t="shared" si="72"/>
        <v>0 percent up in Fortunian international stage</v>
      </c>
      <c r="G1202" t="str">
        <f t="shared" si="73"/>
        <v>100 percent up in Changhsingian international stage</v>
      </c>
      <c r="I1202" s="8">
        <v>0</v>
      </c>
      <c r="J1202" s="160">
        <f t="shared" si="74"/>
        <v>0</v>
      </c>
      <c r="K1202" s="9" t="s">
        <v>1005</v>
      </c>
      <c r="L1202" s="5" t="s">
        <v>945</v>
      </c>
      <c r="M1202" s="7" t="s">
        <v>945</v>
      </c>
      <c r="N1202" s="93"/>
      <c r="O1202" s="21">
        <v>1</v>
      </c>
      <c r="P1202" s="160">
        <f t="shared" si="75"/>
        <v>100</v>
      </c>
      <c r="Q1202" s="22" t="s">
        <v>91</v>
      </c>
      <c r="R1202" s="9" t="s">
        <v>1498</v>
      </c>
      <c r="S1202" s="8" t="s">
        <v>1466</v>
      </c>
    </row>
    <row r="1203" spans="1:19">
      <c r="A1203" s="137" t="s">
        <v>1556</v>
      </c>
      <c r="B1203" s="139" t="s">
        <v>1005</v>
      </c>
      <c r="C1203" s="5" t="s">
        <v>945</v>
      </c>
      <c r="D1203" s="164">
        <f>$N$1207-I1203*($N$1207-$N$1184)</f>
        <v>538.79999999999995</v>
      </c>
      <c r="E1203" s="164">
        <f>$N$1207-O1203*($N$1207-$N$1184)</f>
        <v>529</v>
      </c>
      <c r="F1203" t="str">
        <f t="shared" si="72"/>
        <v>0 percent up in Fortunian international stage</v>
      </c>
      <c r="G1203" t="str">
        <f t="shared" si="73"/>
        <v>100 percent up in Fortunian international stage</v>
      </c>
      <c r="I1203" s="8">
        <v>0</v>
      </c>
      <c r="J1203" s="160">
        <f t="shared" si="74"/>
        <v>0</v>
      </c>
      <c r="K1203" s="9" t="s">
        <v>1005</v>
      </c>
      <c r="L1203" s="5" t="s">
        <v>1505</v>
      </c>
      <c r="M1203" s="7" t="s">
        <v>1189</v>
      </c>
      <c r="N1203" s="93">
        <f>Master_Chronostrat!I162</f>
        <v>538.79999999999995</v>
      </c>
      <c r="O1203" s="21">
        <v>1</v>
      </c>
      <c r="P1203" s="160">
        <f t="shared" si="75"/>
        <v>100</v>
      </c>
      <c r="Q1203" s="22" t="s">
        <v>1005</v>
      </c>
      <c r="R1203" s="9" t="s">
        <v>1505</v>
      </c>
      <c r="S1203" s="8" t="s">
        <v>1466</v>
      </c>
    </row>
    <row r="1204" spans="1:19">
      <c r="A1204" s="137" t="s">
        <v>1556</v>
      </c>
      <c r="B1204" s="139" t="s">
        <v>1009</v>
      </c>
      <c r="C1204" s="5" t="s">
        <v>945</v>
      </c>
      <c r="D1204" s="164">
        <f>$N$1207-I1204*($N$1207-$N$1184)</f>
        <v>538.79999999999995</v>
      </c>
      <c r="E1204" s="164">
        <f>$N$1184-O1204*($N$1184-$N$1178)</f>
        <v>521</v>
      </c>
      <c r="F1204" t="str">
        <f t="shared" si="72"/>
        <v>0 percent up in Fortunian international stage</v>
      </c>
      <c r="G1204" t="str">
        <f t="shared" si="73"/>
        <v>100 percent up in Cambrian Stage 2 international stage</v>
      </c>
      <c r="I1204" s="8">
        <v>0</v>
      </c>
      <c r="J1204" s="160">
        <f t="shared" si="74"/>
        <v>0</v>
      </c>
      <c r="K1204" s="9" t="s">
        <v>1005</v>
      </c>
      <c r="L1204" s="5" t="s">
        <v>1505</v>
      </c>
      <c r="M1204" s="7" t="s">
        <v>1175</v>
      </c>
      <c r="N1204" s="93">
        <f>Master_Chronostrat!I162</f>
        <v>538.79999999999995</v>
      </c>
      <c r="O1204" s="21">
        <v>1</v>
      </c>
      <c r="P1204" s="160">
        <f t="shared" si="75"/>
        <v>100</v>
      </c>
      <c r="Q1204" s="9" t="s">
        <v>1557</v>
      </c>
      <c r="R1204" s="9" t="s">
        <v>1503</v>
      </c>
      <c r="S1204" s="8" t="s">
        <v>1466</v>
      </c>
    </row>
    <row r="1205" spans="1:19">
      <c r="A1205" s="137" t="s">
        <v>1556</v>
      </c>
      <c r="B1205" s="139" t="s">
        <v>136</v>
      </c>
      <c r="C1205" s="5" t="s">
        <v>945</v>
      </c>
      <c r="D1205" s="164">
        <f>$N$1207-I1205*($N$1207-$N$1184)</f>
        <v>538.79999999999995</v>
      </c>
      <c r="E1205" s="164">
        <f>$N$1095-O1205*($N$1095-$N$1086)</f>
        <v>486.85</v>
      </c>
      <c r="F1205" t="str">
        <f t="shared" si="72"/>
        <v>0 percent up in Fortunian international stage</v>
      </c>
      <c r="G1205" t="str">
        <f t="shared" si="73"/>
        <v>100 percent up in Cambrian Stage 10 international stage</v>
      </c>
      <c r="I1205" s="8">
        <v>0</v>
      </c>
      <c r="J1205" s="160">
        <f t="shared" si="74"/>
        <v>0</v>
      </c>
      <c r="K1205" s="9" t="s">
        <v>1005</v>
      </c>
      <c r="L1205" s="5" t="s">
        <v>1505</v>
      </c>
      <c r="M1205" s="7" t="s">
        <v>1166</v>
      </c>
      <c r="N1205" s="93">
        <f>Master_Chronostrat!I162</f>
        <v>538.79999999999995</v>
      </c>
      <c r="O1205" s="21">
        <v>1</v>
      </c>
      <c r="P1205" s="160">
        <f t="shared" si="75"/>
        <v>100</v>
      </c>
      <c r="Q1205" s="22" t="s">
        <v>1562</v>
      </c>
      <c r="R1205" s="9" t="s">
        <v>1503</v>
      </c>
      <c r="S1205" s="8" t="s">
        <v>1466</v>
      </c>
    </row>
    <row r="1206" spans="1:19">
      <c r="A1206" s="151"/>
      <c r="B1206" s="152" t="s">
        <v>88</v>
      </c>
      <c r="C1206" s="5" t="s">
        <v>945</v>
      </c>
      <c r="D1206" s="164">
        <f>$N$1207-I1206*($N$1207-$N$1184)</f>
        <v>538.79999999999995</v>
      </c>
      <c r="E1206" s="164">
        <f>$N$630-O1206*($N$630-$N$625)</f>
        <v>251.9</v>
      </c>
      <c r="F1206" t="str">
        <f t="shared" si="72"/>
        <v>0 percent up in Fortunian international stage</v>
      </c>
      <c r="G1206" t="str">
        <f t="shared" si="73"/>
        <v>100 percent up in Changhsingian international stage</v>
      </c>
      <c r="I1206" s="8">
        <v>0</v>
      </c>
      <c r="J1206" s="160">
        <f t="shared" si="74"/>
        <v>0</v>
      </c>
      <c r="K1206" s="9" t="s">
        <v>1005</v>
      </c>
      <c r="L1206" s="5" t="s">
        <v>1505</v>
      </c>
      <c r="M1206" s="7" t="s">
        <v>207</v>
      </c>
      <c r="N1206" s="93">
        <f>Master_Chronostrat!I162</f>
        <v>538.79999999999995</v>
      </c>
      <c r="O1206" s="21">
        <v>1</v>
      </c>
      <c r="P1206" s="160">
        <f t="shared" si="75"/>
        <v>100</v>
      </c>
      <c r="Q1206" s="22" t="s">
        <v>91</v>
      </c>
      <c r="R1206" s="9" t="s">
        <v>1503</v>
      </c>
      <c r="S1206" s="8" t="s">
        <v>1466</v>
      </c>
    </row>
    <row r="1207" spans="1:19">
      <c r="A1207" s="153"/>
      <c r="B1207" s="154" t="s">
        <v>25</v>
      </c>
      <c r="C1207" s="5" t="s">
        <v>945</v>
      </c>
      <c r="D1207" s="164">
        <f>$N$1207-I1207*($N$1207-$N$1184)</f>
        <v>538.79999999999995</v>
      </c>
      <c r="E1207" s="164">
        <f>$N$3-O1207*($N$3-$N$2)</f>
        <v>0</v>
      </c>
      <c r="F1207" t="str">
        <f t="shared" si="72"/>
        <v>0 percent up in Fortunian international stage</v>
      </c>
      <c r="G1207" t="str">
        <f t="shared" si="73"/>
        <v>100 percent up in Meghalayan international stage</v>
      </c>
      <c r="I1207" s="8">
        <v>0</v>
      </c>
      <c r="J1207" s="160">
        <f t="shared" si="74"/>
        <v>0</v>
      </c>
      <c r="K1207" s="9" t="s">
        <v>1005</v>
      </c>
      <c r="L1207" s="5" t="s">
        <v>1505</v>
      </c>
      <c r="M1207" s="7" t="s">
        <v>139</v>
      </c>
      <c r="N1207" s="93">
        <f>Master_Chronostrat!I162</f>
        <v>538.79999999999995</v>
      </c>
      <c r="O1207" s="21">
        <v>1</v>
      </c>
      <c r="P1207" s="160">
        <f t="shared" si="75"/>
        <v>100</v>
      </c>
      <c r="Q1207" s="22" t="s">
        <v>1492</v>
      </c>
      <c r="R1207" s="9" t="s">
        <v>1503</v>
      </c>
      <c r="S1207" s="8" t="s">
        <v>1466</v>
      </c>
    </row>
    <row r="1208" spans="1:19">
      <c r="A1208" s="11" t="s">
        <v>372</v>
      </c>
      <c r="B1208" s="15" t="s">
        <v>371</v>
      </c>
      <c r="C1208" s="5" t="s">
        <v>945</v>
      </c>
      <c r="D1208" s="164">
        <f>$N$1214-I1208*($N$1214-$N$1207)</f>
        <v>569.40909090909088</v>
      </c>
      <c r="E1208" s="164">
        <f>$N$1214-O1208*($N$1214-$N$1207)</f>
        <v>538.79999999999995</v>
      </c>
      <c r="F1208" t="str">
        <f t="shared" si="72"/>
        <v>68.2 percent up in Ediacaran international stage</v>
      </c>
      <c r="G1208" t="str">
        <f t="shared" si="73"/>
        <v>100 percent up in Ediacaran international stage</v>
      </c>
      <c r="I1208" s="8">
        <v>0.68181818181818188</v>
      </c>
      <c r="J1208" s="160">
        <f t="shared" si="74"/>
        <v>68.2</v>
      </c>
      <c r="K1208" s="91" t="s">
        <v>612</v>
      </c>
      <c r="L1208" s="5" t="s">
        <v>945</v>
      </c>
      <c r="M1208" s="7" t="s">
        <v>945</v>
      </c>
      <c r="N1208" s="93"/>
      <c r="O1208" s="21">
        <v>1</v>
      </c>
      <c r="P1208" s="160">
        <f t="shared" si="75"/>
        <v>100</v>
      </c>
      <c r="Q1208" s="22" t="s">
        <v>612</v>
      </c>
      <c r="R1208" s="9" t="s">
        <v>1502</v>
      </c>
      <c r="S1208" s="8" t="s">
        <v>1466</v>
      </c>
    </row>
    <row r="1209" spans="1:19">
      <c r="A1209" s="11" t="s">
        <v>372</v>
      </c>
      <c r="B1209" s="15" t="s">
        <v>460</v>
      </c>
      <c r="C1209" s="5" t="s">
        <v>945</v>
      </c>
      <c r="D1209" s="164">
        <f>$N$1214-I1209*($N$1214-$N$1207)</f>
        <v>602.2045454545455</v>
      </c>
      <c r="E1209" s="164">
        <f>$N$1214-O1209*($N$1214-$N$1207)</f>
        <v>538.79999999999995</v>
      </c>
      <c r="F1209" t="str">
        <f t="shared" si="72"/>
        <v>34.1 percent up in Ediacaran international stage</v>
      </c>
      <c r="G1209" t="str">
        <f t="shared" si="73"/>
        <v>100 percent up in Ediacaran international stage</v>
      </c>
      <c r="I1209" s="8">
        <v>0.34090909090909094</v>
      </c>
      <c r="J1209" s="160">
        <f t="shared" si="74"/>
        <v>34.1</v>
      </c>
      <c r="K1209" s="91" t="s">
        <v>612</v>
      </c>
      <c r="L1209" s="5" t="s">
        <v>945</v>
      </c>
      <c r="M1209" s="7" t="s">
        <v>945</v>
      </c>
      <c r="N1209" s="93"/>
      <c r="O1209" s="21">
        <v>1</v>
      </c>
      <c r="P1209" s="160">
        <f t="shared" si="75"/>
        <v>100</v>
      </c>
      <c r="Q1209" s="22" t="s">
        <v>612</v>
      </c>
      <c r="R1209" s="9" t="s">
        <v>1502</v>
      </c>
      <c r="S1209" s="8" t="s">
        <v>1466</v>
      </c>
    </row>
    <row r="1210" spans="1:19">
      <c r="A1210" s="11" t="s">
        <v>372</v>
      </c>
      <c r="B1210" s="15" t="s">
        <v>613</v>
      </c>
      <c r="C1210" s="5" t="s">
        <v>945</v>
      </c>
      <c r="D1210" s="164">
        <f>$N$1214-I1210*($N$1214-$N$1207)</f>
        <v>635</v>
      </c>
      <c r="E1210" s="164">
        <f>$N$1214-O1210*($N$1214-$N$1207)</f>
        <v>538.79999999999995</v>
      </c>
      <c r="F1210" t="str">
        <f t="shared" si="72"/>
        <v>0 percent up in Ediacaran international stage</v>
      </c>
      <c r="G1210" t="str">
        <f t="shared" si="73"/>
        <v>100 percent up in Ediacaran international stage</v>
      </c>
      <c r="I1210" s="8">
        <v>0</v>
      </c>
      <c r="J1210" s="160">
        <f t="shared" si="74"/>
        <v>0</v>
      </c>
      <c r="K1210" s="91" t="s">
        <v>612</v>
      </c>
      <c r="L1210" s="5" t="s">
        <v>945</v>
      </c>
      <c r="M1210" s="7" t="s">
        <v>945</v>
      </c>
      <c r="N1210" s="93"/>
      <c r="O1210" s="21">
        <v>1</v>
      </c>
      <c r="P1210" s="160">
        <f t="shared" si="75"/>
        <v>100</v>
      </c>
      <c r="Q1210" s="22" t="s">
        <v>612</v>
      </c>
      <c r="R1210" s="9" t="s">
        <v>1498</v>
      </c>
      <c r="S1210" s="8" t="s">
        <v>1466</v>
      </c>
    </row>
    <row r="1211" spans="1:19">
      <c r="A1211" s="11" t="s">
        <v>372</v>
      </c>
      <c r="B1211" s="15" t="s">
        <v>935</v>
      </c>
      <c r="C1211" s="5" t="s">
        <v>945</v>
      </c>
      <c r="D1211" s="164">
        <f>$N$1214-I1211*($N$1214-$N$1207)</f>
        <v>635</v>
      </c>
      <c r="E1211" s="164">
        <f>$N$1214-O1211*($N$1214-$N$1207)</f>
        <v>538.79999999999995</v>
      </c>
      <c r="F1211" t="str">
        <f t="shared" si="72"/>
        <v>0 percent up in Ediacaran international stage</v>
      </c>
      <c r="G1211" t="str">
        <f t="shared" si="73"/>
        <v>100 percent up in Ediacaran international stage</v>
      </c>
      <c r="I1211" s="8">
        <v>0</v>
      </c>
      <c r="J1211" s="160">
        <f t="shared" si="74"/>
        <v>0</v>
      </c>
      <c r="K1211" s="91" t="s">
        <v>612</v>
      </c>
      <c r="L1211" s="5" t="s">
        <v>945</v>
      </c>
      <c r="M1211" s="7" t="s">
        <v>945</v>
      </c>
      <c r="N1211" s="93"/>
      <c r="O1211" s="21">
        <v>1</v>
      </c>
      <c r="P1211" s="160">
        <f t="shared" si="75"/>
        <v>100</v>
      </c>
      <c r="Q1211" s="22" t="s">
        <v>612</v>
      </c>
      <c r="R1211" s="9" t="s">
        <v>1498</v>
      </c>
      <c r="S1211" s="8" t="s">
        <v>1466</v>
      </c>
    </row>
    <row r="1212" spans="1:19">
      <c r="A1212" s="11" t="s">
        <v>372</v>
      </c>
      <c r="B1212" s="15" t="s">
        <v>893</v>
      </c>
      <c r="C1212" s="5" t="s">
        <v>945</v>
      </c>
      <c r="D1212" s="164">
        <f>$N$1214-I1212*($N$1214-$N$1207)</f>
        <v>635</v>
      </c>
      <c r="E1212" s="164">
        <f>$N$1214-O1212*($N$1214-$N$1207)</f>
        <v>569.40909090909088</v>
      </c>
      <c r="F1212" t="str">
        <f t="shared" si="72"/>
        <v>0 percent up in Ediacaran international stage</v>
      </c>
      <c r="G1212" t="str">
        <f t="shared" si="73"/>
        <v>68.2 percent up in Ediacaran international stage</v>
      </c>
      <c r="I1212" s="8">
        <v>0</v>
      </c>
      <c r="J1212" s="160">
        <f t="shared" si="74"/>
        <v>0</v>
      </c>
      <c r="K1212" s="91" t="s">
        <v>612</v>
      </c>
      <c r="L1212" s="5" t="s">
        <v>945</v>
      </c>
      <c r="M1212" s="7" t="s">
        <v>945</v>
      </c>
      <c r="N1212" s="93"/>
      <c r="O1212" s="21">
        <v>0.68181818181818177</v>
      </c>
      <c r="P1212" s="160">
        <f t="shared" si="75"/>
        <v>68.2</v>
      </c>
      <c r="Q1212" s="22" t="s">
        <v>612</v>
      </c>
      <c r="R1212" s="9" t="s">
        <v>1501</v>
      </c>
      <c r="S1212" s="8" t="s">
        <v>1466</v>
      </c>
    </row>
    <row r="1213" spans="1:19">
      <c r="A1213" s="11" t="s">
        <v>372</v>
      </c>
      <c r="B1213" s="15" t="s">
        <v>413</v>
      </c>
      <c r="C1213" s="5" t="s">
        <v>945</v>
      </c>
      <c r="D1213" s="164">
        <f>$N$1214-I1213*($N$1214-$N$1207)</f>
        <v>635</v>
      </c>
      <c r="E1213" s="164">
        <f>$N$1214-O1213*($N$1214-$N$1207)</f>
        <v>569.40909090909088</v>
      </c>
      <c r="F1213" t="str">
        <f t="shared" si="72"/>
        <v>0 percent up in Ediacaran international stage</v>
      </c>
      <c r="G1213" t="str">
        <f t="shared" si="73"/>
        <v>68.2 percent up in Ediacaran international stage</v>
      </c>
      <c r="I1213" s="8">
        <v>0</v>
      </c>
      <c r="J1213" s="160">
        <f t="shared" si="74"/>
        <v>0</v>
      </c>
      <c r="K1213" s="91" t="s">
        <v>612</v>
      </c>
      <c r="L1213" s="5" t="s">
        <v>945</v>
      </c>
      <c r="M1213" s="7" t="s">
        <v>945</v>
      </c>
      <c r="N1213" s="93"/>
      <c r="O1213" s="21">
        <v>0.68181818181818177</v>
      </c>
      <c r="P1213" s="160">
        <f t="shared" si="75"/>
        <v>68.2</v>
      </c>
      <c r="Q1213" s="22" t="s">
        <v>612</v>
      </c>
      <c r="R1213" s="9" t="s">
        <v>1501</v>
      </c>
      <c r="S1213" s="8" t="s">
        <v>1466</v>
      </c>
    </row>
    <row r="1214" spans="1:19">
      <c r="A1214" s="11" t="s">
        <v>372</v>
      </c>
      <c r="B1214" s="15" t="s">
        <v>612</v>
      </c>
      <c r="C1214" s="5" t="s">
        <v>945</v>
      </c>
      <c r="D1214" s="164">
        <f>$N$1214-I1214*($N$1214-$N$1207)</f>
        <v>635</v>
      </c>
      <c r="E1214" s="164">
        <f>$N$1214-O1214*($N$1214-$N$1207)</f>
        <v>538.79999999999995</v>
      </c>
      <c r="F1214" t="str">
        <f t="shared" si="72"/>
        <v>0 percent up in Ediacaran international stage</v>
      </c>
      <c r="G1214" t="str">
        <f t="shared" si="73"/>
        <v>100 percent up in Ediacaran international stage</v>
      </c>
      <c r="I1214" s="8">
        <v>0</v>
      </c>
      <c r="J1214" s="160">
        <f t="shared" si="74"/>
        <v>0</v>
      </c>
      <c r="K1214" s="91" t="s">
        <v>612</v>
      </c>
      <c r="L1214" s="5" t="s">
        <v>1505</v>
      </c>
      <c r="M1214" s="7" t="s">
        <v>982</v>
      </c>
      <c r="N1214" s="156">
        <f>Master_Chronostrat!I163</f>
        <v>635</v>
      </c>
      <c r="O1214" s="21">
        <v>1</v>
      </c>
      <c r="P1214" s="160">
        <f t="shared" si="75"/>
        <v>100</v>
      </c>
      <c r="Q1214" s="22" t="s">
        <v>612</v>
      </c>
      <c r="R1214" s="9" t="s">
        <v>1505</v>
      </c>
      <c r="S1214" s="8" t="s">
        <v>1466</v>
      </c>
    </row>
    <row r="1215" spans="1:19">
      <c r="A1215" s="11" t="s">
        <v>372</v>
      </c>
      <c r="B1215" s="15" t="s">
        <v>750</v>
      </c>
      <c r="C1215" s="5" t="s">
        <v>945</v>
      </c>
      <c r="D1215" s="164">
        <f>$N$1225-I1215*($N$1225-$N$1214)</f>
        <v>638.86363636363637</v>
      </c>
      <c r="E1215" s="164">
        <f>$N$1225-O1215*($N$1225-$N$1214)</f>
        <v>635</v>
      </c>
      <c r="F1215" t="str">
        <f t="shared" si="72"/>
        <v>95.5 percent up in Cryogenian international stage</v>
      </c>
      <c r="G1215" t="str">
        <f t="shared" si="73"/>
        <v>100 percent up in Cryogenian international stage</v>
      </c>
      <c r="I1215" s="8">
        <v>0.95454545454545459</v>
      </c>
      <c r="J1215" s="160">
        <f t="shared" si="74"/>
        <v>95.5</v>
      </c>
      <c r="K1215" s="9" t="s">
        <v>570</v>
      </c>
      <c r="L1215" s="5" t="s">
        <v>945</v>
      </c>
      <c r="M1215" s="7" t="s">
        <v>945</v>
      </c>
      <c r="N1215" s="93"/>
      <c r="O1215" s="21">
        <v>1</v>
      </c>
      <c r="P1215" s="160">
        <f t="shared" si="75"/>
        <v>100</v>
      </c>
      <c r="Q1215" s="22" t="s">
        <v>570</v>
      </c>
      <c r="R1215" s="9" t="s">
        <v>1502</v>
      </c>
      <c r="S1215" s="8" t="s">
        <v>1466</v>
      </c>
    </row>
    <row r="1216" spans="1:19">
      <c r="A1216" s="11" t="s">
        <v>372</v>
      </c>
      <c r="B1216" s="15" t="s">
        <v>386</v>
      </c>
      <c r="C1216" s="5" t="s">
        <v>945</v>
      </c>
      <c r="D1216" s="164">
        <f>$N$1225-I1216*($N$1225-$N$1214)</f>
        <v>642.72727272727275</v>
      </c>
      <c r="E1216" s="164">
        <f>$N$1225-O1216*($N$1225-$N$1214)</f>
        <v>638.86363636363637</v>
      </c>
      <c r="F1216" t="str">
        <f t="shared" si="72"/>
        <v>90.9 percent up in Cryogenian international stage</v>
      </c>
      <c r="G1216" t="str">
        <f t="shared" si="73"/>
        <v>95.5 percent up in Cryogenian international stage</v>
      </c>
      <c r="I1216" s="8">
        <v>0.90909090909090906</v>
      </c>
      <c r="J1216" s="160">
        <f t="shared" si="74"/>
        <v>90.9</v>
      </c>
      <c r="K1216" s="9" t="s">
        <v>570</v>
      </c>
      <c r="L1216" s="5" t="s">
        <v>945</v>
      </c>
      <c r="M1216" s="7" t="s">
        <v>945</v>
      </c>
      <c r="N1216" s="93"/>
      <c r="O1216" s="21">
        <v>0.95454545454545459</v>
      </c>
      <c r="P1216" s="160">
        <f t="shared" si="75"/>
        <v>95.5</v>
      </c>
      <c r="Q1216" s="22" t="s">
        <v>570</v>
      </c>
      <c r="R1216" s="9" t="s">
        <v>1500</v>
      </c>
      <c r="S1216" s="8">
        <v>4.5454545454545574E-2</v>
      </c>
    </row>
    <row r="1217" spans="1:19">
      <c r="A1217" s="11" t="s">
        <v>372</v>
      </c>
      <c r="B1217" s="15" t="s">
        <v>404</v>
      </c>
      <c r="C1217" s="5" t="s">
        <v>945</v>
      </c>
      <c r="D1217" s="164">
        <f>$N$1225-I1217*($N$1225-$N$1214)</f>
        <v>642.72727272727275</v>
      </c>
      <c r="E1217" s="164">
        <f>$N$1225-O1217*($N$1225-$N$1214)</f>
        <v>635</v>
      </c>
      <c r="F1217" t="str">
        <f t="shared" si="72"/>
        <v>90.9 percent up in Cryogenian international stage</v>
      </c>
      <c r="G1217" t="str">
        <f t="shared" si="73"/>
        <v>100 percent up in Cryogenian international stage</v>
      </c>
      <c r="I1217" s="8">
        <v>0.90909090909090906</v>
      </c>
      <c r="J1217" s="160">
        <f t="shared" si="74"/>
        <v>90.9</v>
      </c>
      <c r="K1217" s="9" t="s">
        <v>570</v>
      </c>
      <c r="L1217" s="5" t="s">
        <v>945</v>
      </c>
      <c r="M1217" s="7" t="s">
        <v>945</v>
      </c>
      <c r="N1217" s="93"/>
      <c r="O1217" s="21">
        <v>1</v>
      </c>
      <c r="P1217" s="160">
        <f t="shared" si="75"/>
        <v>100</v>
      </c>
      <c r="Q1217" s="22" t="s">
        <v>570</v>
      </c>
      <c r="R1217" s="9" t="s">
        <v>1502</v>
      </c>
      <c r="S1217" s="8" t="s">
        <v>1466</v>
      </c>
    </row>
    <row r="1218" spans="1:19">
      <c r="A1218" s="11" t="s">
        <v>372</v>
      </c>
      <c r="B1218" s="15" t="s">
        <v>870</v>
      </c>
      <c r="C1218" s="5" t="s">
        <v>945</v>
      </c>
      <c r="D1218" s="164">
        <f>$N$1225-I1218*($N$1225-$N$1214)</f>
        <v>642.72727272727275</v>
      </c>
      <c r="E1218" s="164">
        <f>$N$1225-O1218*($N$1225-$N$1214)</f>
        <v>635</v>
      </c>
      <c r="F1218" t="str">
        <f t="shared" si="72"/>
        <v>90.9 percent up in Cryogenian international stage</v>
      </c>
      <c r="G1218" t="str">
        <f t="shared" si="73"/>
        <v>100 percent up in Cryogenian international stage</v>
      </c>
      <c r="I1218" s="8">
        <v>0.90909090909090906</v>
      </c>
      <c r="J1218" s="160">
        <f t="shared" si="74"/>
        <v>90.9</v>
      </c>
      <c r="K1218" s="9" t="s">
        <v>570</v>
      </c>
      <c r="L1218" s="5" t="s">
        <v>945</v>
      </c>
      <c r="M1218" s="7" t="s">
        <v>945</v>
      </c>
      <c r="N1218" s="93"/>
      <c r="O1218" s="21">
        <v>1</v>
      </c>
      <c r="P1218" s="160">
        <f t="shared" si="75"/>
        <v>100</v>
      </c>
      <c r="Q1218" s="22" t="s">
        <v>570</v>
      </c>
      <c r="R1218" s="9" t="s">
        <v>1502</v>
      </c>
      <c r="S1218" s="8" t="s">
        <v>1466</v>
      </c>
    </row>
    <row r="1219" spans="1:19">
      <c r="A1219" s="11" t="s">
        <v>372</v>
      </c>
      <c r="B1219" s="15" t="s">
        <v>405</v>
      </c>
      <c r="C1219" s="5" t="s">
        <v>945</v>
      </c>
      <c r="D1219" s="164">
        <f>$N$1225-I1219*($N$1225-$N$1214)</f>
        <v>642.72727272727275</v>
      </c>
      <c r="E1219" s="164">
        <f>$N$1214-O1219*($N$1214-$N$1207)</f>
        <v>538.79999999999995</v>
      </c>
      <c r="F1219" t="str">
        <f t="shared" si="72"/>
        <v>90.9 percent up in Cryogenian international stage</v>
      </c>
      <c r="G1219" t="str">
        <f t="shared" si="73"/>
        <v>100 percent up in Ediacaran international stage</v>
      </c>
      <c r="I1219" s="8">
        <v>0.90909090909090906</v>
      </c>
      <c r="J1219" s="160">
        <f t="shared" si="74"/>
        <v>90.9</v>
      </c>
      <c r="K1219" s="9" t="s">
        <v>570</v>
      </c>
      <c r="L1219" s="5" t="s">
        <v>945</v>
      </c>
      <c r="M1219" s="7" t="s">
        <v>945</v>
      </c>
      <c r="N1219" s="93"/>
      <c r="O1219" s="21">
        <v>1</v>
      </c>
      <c r="P1219" s="160">
        <f t="shared" si="75"/>
        <v>100</v>
      </c>
      <c r="Q1219" s="22" t="s">
        <v>612</v>
      </c>
      <c r="R1219" s="9" t="s">
        <v>1499</v>
      </c>
      <c r="S1219" s="8" t="s">
        <v>1466</v>
      </c>
    </row>
    <row r="1220" spans="1:19">
      <c r="A1220" s="11" t="s">
        <v>372</v>
      </c>
      <c r="B1220" s="15" t="s">
        <v>461</v>
      </c>
      <c r="C1220" s="5" t="s">
        <v>945</v>
      </c>
      <c r="D1220" s="164">
        <f>$N$1225-I1220*($N$1225-$N$1214)</f>
        <v>662.0454545454545</v>
      </c>
      <c r="E1220" s="164">
        <f>$N$1214-O1220*($N$1214-$N$1207)</f>
        <v>538.79999999999995</v>
      </c>
      <c r="F1220" t="str">
        <f t="shared" ref="F1220:F1282" si="76">CONCATENATE(J1220," percent up in ",K1220," international stage")</f>
        <v>68.2 percent up in Cryogenian international stage</v>
      </c>
      <c r="G1220" t="str">
        <f t="shared" ref="G1220:G1282" si="77">CONCATENATE(P1220," percent up in ",Q1220," international stage")</f>
        <v>100 percent up in Ediacaran international stage</v>
      </c>
      <c r="I1220" s="8">
        <v>0.68181818181818188</v>
      </c>
      <c r="J1220" s="160">
        <f t="shared" ref="J1220:J1282" si="78">ROUND(I1220*100,1)</f>
        <v>68.2</v>
      </c>
      <c r="K1220" s="9" t="s">
        <v>570</v>
      </c>
      <c r="L1220" s="5" t="s">
        <v>945</v>
      </c>
      <c r="M1220" s="7" t="s">
        <v>945</v>
      </c>
      <c r="N1220" s="93"/>
      <c r="O1220" s="21">
        <v>1</v>
      </c>
      <c r="P1220" s="160">
        <f t="shared" ref="P1220:P1282" si="79">ROUND(O1220*100,1)</f>
        <v>100</v>
      </c>
      <c r="Q1220" s="22" t="s">
        <v>612</v>
      </c>
      <c r="R1220" s="9" t="s">
        <v>1499</v>
      </c>
      <c r="S1220" s="8" t="s">
        <v>1466</v>
      </c>
    </row>
    <row r="1221" spans="1:19">
      <c r="A1221" s="11" t="s">
        <v>372</v>
      </c>
      <c r="B1221" s="15" t="s">
        <v>385</v>
      </c>
      <c r="C1221" s="5" t="s">
        <v>20</v>
      </c>
      <c r="D1221" s="164">
        <f>$N$1225-I1221*($N$1225-$N$1214)</f>
        <v>700.68181818181813</v>
      </c>
      <c r="E1221" s="164">
        <f>$N$1214-O1221*($N$1214-$N$1207)</f>
        <v>538.79999999999995</v>
      </c>
      <c r="F1221" t="str">
        <f t="shared" si="76"/>
        <v>22.7 percent up in Cryogenian international stage</v>
      </c>
      <c r="G1221" t="str">
        <f t="shared" si="77"/>
        <v>100 percent up in Ediacaran international stage</v>
      </c>
      <c r="I1221" s="8">
        <v>0.22727272727272729</v>
      </c>
      <c r="J1221" s="160">
        <f t="shared" si="78"/>
        <v>22.7</v>
      </c>
      <c r="K1221" s="9" t="s">
        <v>570</v>
      </c>
      <c r="L1221" s="5" t="s">
        <v>945</v>
      </c>
      <c r="M1221" s="7" t="s">
        <v>945</v>
      </c>
      <c r="N1221" s="93"/>
      <c r="O1221" s="21">
        <v>1</v>
      </c>
      <c r="P1221" s="160">
        <f t="shared" si="79"/>
        <v>100</v>
      </c>
      <c r="Q1221" s="22" t="s">
        <v>612</v>
      </c>
      <c r="R1221" s="9" t="s">
        <v>1499</v>
      </c>
      <c r="S1221" s="8" t="s">
        <v>1466</v>
      </c>
    </row>
    <row r="1222" spans="1:19">
      <c r="A1222" s="11" t="s">
        <v>372</v>
      </c>
      <c r="B1222" s="15" t="s">
        <v>395</v>
      </c>
      <c r="C1222" s="5" t="s">
        <v>945</v>
      </c>
      <c r="D1222" s="164">
        <f>$N$1225-I1222*($N$1225-$N$1214)</f>
        <v>700.68181818181813</v>
      </c>
      <c r="E1222" s="164">
        <f>$N$1225-O1222*($N$1225-$N$1214)</f>
        <v>642.72727272727275</v>
      </c>
      <c r="F1222" t="str">
        <f t="shared" si="76"/>
        <v>22.7 percent up in Cryogenian international stage</v>
      </c>
      <c r="G1222" t="str">
        <f t="shared" si="77"/>
        <v>90.9 percent up in Cryogenian international stage</v>
      </c>
      <c r="I1222" s="8">
        <v>0.22727272727272729</v>
      </c>
      <c r="J1222" s="160">
        <f t="shared" si="78"/>
        <v>22.7</v>
      </c>
      <c r="K1222" s="9" t="s">
        <v>570</v>
      </c>
      <c r="L1222" s="5" t="s">
        <v>945</v>
      </c>
      <c r="M1222" s="7" t="s">
        <v>945</v>
      </c>
      <c r="N1222" s="93"/>
      <c r="O1222" s="21">
        <v>0.90909090909090906</v>
      </c>
      <c r="P1222" s="160">
        <f t="shared" si="79"/>
        <v>90.9</v>
      </c>
      <c r="Q1222" s="22" t="s">
        <v>570</v>
      </c>
      <c r="R1222" s="9" t="s">
        <v>1500</v>
      </c>
      <c r="S1222" s="8">
        <v>0.68181818181818099</v>
      </c>
    </row>
    <row r="1223" spans="1:19">
      <c r="A1223" s="11" t="s">
        <v>372</v>
      </c>
      <c r="B1223" s="17" t="s">
        <v>1233</v>
      </c>
      <c r="C1223" s="5" t="s">
        <v>1089</v>
      </c>
      <c r="D1223" s="164">
        <f>$N$1225-I1223*($N$1225-$N$1214)</f>
        <v>720</v>
      </c>
      <c r="E1223" s="164">
        <f>$N$1225-O1223*($N$1225-$N$1214)</f>
        <v>640.93023255813955</v>
      </c>
      <c r="F1223" t="str">
        <f t="shared" si="76"/>
        <v>0 percent up in Cryogenian international stage</v>
      </c>
      <c r="G1223" t="str">
        <f t="shared" si="77"/>
        <v>93 percent up in Cryogenian international stage</v>
      </c>
      <c r="I1223" s="8">
        <v>0</v>
      </c>
      <c r="J1223" s="160">
        <f t="shared" si="78"/>
        <v>0</v>
      </c>
      <c r="K1223" s="9" t="s">
        <v>570</v>
      </c>
      <c r="L1223" s="5" t="s">
        <v>945</v>
      </c>
      <c r="M1223" s="7" t="s">
        <v>945</v>
      </c>
      <c r="N1223" s="93"/>
      <c r="O1223" s="21">
        <v>0.93023255813953476</v>
      </c>
      <c r="P1223" s="160">
        <f t="shared" si="79"/>
        <v>93</v>
      </c>
      <c r="Q1223" s="22" t="s">
        <v>570</v>
      </c>
      <c r="R1223" s="9" t="s">
        <v>1501</v>
      </c>
      <c r="S1223" s="8" t="s">
        <v>1466</v>
      </c>
    </row>
    <row r="1224" spans="1:19">
      <c r="A1224" s="11" t="s">
        <v>372</v>
      </c>
      <c r="B1224" s="15" t="s">
        <v>650</v>
      </c>
      <c r="C1224" s="5" t="s">
        <v>18</v>
      </c>
      <c r="D1224" s="164">
        <f>$N$1225-I1224*($N$1225-$N$1214)</f>
        <v>720</v>
      </c>
      <c r="E1224" s="164">
        <f>$N$1214-O1224*($N$1214-$N$1207)</f>
        <v>538.79999999999995</v>
      </c>
      <c r="F1224" t="str">
        <f t="shared" si="76"/>
        <v>0 percent up in Cryogenian international stage</v>
      </c>
      <c r="G1224" t="str">
        <f t="shared" si="77"/>
        <v>100 percent up in Ediacaran international stage</v>
      </c>
      <c r="I1224" s="8">
        <v>0</v>
      </c>
      <c r="J1224" s="160">
        <f t="shared" si="78"/>
        <v>0</v>
      </c>
      <c r="K1224" s="9" t="s">
        <v>570</v>
      </c>
      <c r="L1224" s="5" t="s">
        <v>945</v>
      </c>
      <c r="M1224" s="7" t="s">
        <v>945</v>
      </c>
      <c r="N1224" s="93"/>
      <c r="O1224" s="21">
        <v>1</v>
      </c>
      <c r="P1224" s="160">
        <f t="shared" si="79"/>
        <v>100</v>
      </c>
      <c r="Q1224" s="22" t="s">
        <v>612</v>
      </c>
      <c r="R1224" s="9" t="s">
        <v>1498</v>
      </c>
      <c r="S1224" s="8" t="s">
        <v>1466</v>
      </c>
    </row>
    <row r="1225" spans="1:19">
      <c r="A1225" s="11" t="s">
        <v>372</v>
      </c>
      <c r="B1225" s="15" t="s">
        <v>570</v>
      </c>
      <c r="C1225" s="5" t="s">
        <v>945</v>
      </c>
      <c r="D1225" s="164">
        <f>$N$1225-I1225*($N$1225-$N$1214)</f>
        <v>720</v>
      </c>
      <c r="E1225" s="164">
        <f>$N$1225-O1225*($N$1225-$N$1214)</f>
        <v>635</v>
      </c>
      <c r="F1225" t="str">
        <f t="shared" si="76"/>
        <v>0 percent up in Cryogenian international stage</v>
      </c>
      <c r="G1225" t="str">
        <f t="shared" si="77"/>
        <v>100 percent up in Cryogenian international stage</v>
      </c>
      <c r="I1225" s="8">
        <v>0</v>
      </c>
      <c r="J1225" s="160">
        <f t="shared" si="78"/>
        <v>0</v>
      </c>
      <c r="K1225" s="9" t="s">
        <v>570</v>
      </c>
      <c r="L1225" s="5" t="s">
        <v>1505</v>
      </c>
      <c r="M1225" s="7" t="s">
        <v>981</v>
      </c>
      <c r="N1225" s="156">
        <f>Master_Chronostrat!I164</f>
        <v>720</v>
      </c>
      <c r="O1225" s="21">
        <v>1</v>
      </c>
      <c r="P1225" s="160">
        <f t="shared" si="79"/>
        <v>100</v>
      </c>
      <c r="Q1225" s="22" t="s">
        <v>570</v>
      </c>
      <c r="R1225" s="9" t="s">
        <v>1505</v>
      </c>
      <c r="S1225" s="8" t="s">
        <v>1466</v>
      </c>
    </row>
    <row r="1226" spans="1:19">
      <c r="A1226" s="11" t="s">
        <v>372</v>
      </c>
      <c r="B1226" s="15" t="s">
        <v>754</v>
      </c>
      <c r="C1226" s="5" t="s">
        <v>21</v>
      </c>
      <c r="D1226" s="164">
        <f>$N$1228-I1226*($N$1228-$N$1225)</f>
        <v>813.33333333333326</v>
      </c>
      <c r="E1226" s="164">
        <f>$N$1214-O1226*($N$1214-$N$1207)</f>
        <v>538.79999999999995</v>
      </c>
      <c r="F1226" t="str">
        <f t="shared" si="76"/>
        <v>66.7 percent up in Tonian international stage</v>
      </c>
      <c r="G1226" t="str">
        <f t="shared" si="77"/>
        <v>100 percent up in Ediacaran international stage</v>
      </c>
      <c r="I1226" s="8">
        <v>0.66666666666666674</v>
      </c>
      <c r="J1226" s="160">
        <f t="shared" si="78"/>
        <v>66.7</v>
      </c>
      <c r="K1226" s="9" t="s">
        <v>852</v>
      </c>
      <c r="L1226" s="5" t="s">
        <v>945</v>
      </c>
      <c r="M1226" s="7" t="s">
        <v>945</v>
      </c>
      <c r="N1226" s="93"/>
      <c r="O1226" s="21">
        <v>1</v>
      </c>
      <c r="P1226" s="160">
        <f t="shared" si="79"/>
        <v>100</v>
      </c>
      <c r="Q1226" s="22" t="s">
        <v>612</v>
      </c>
      <c r="R1226" s="9" t="s">
        <v>1499</v>
      </c>
      <c r="S1226" s="8" t="s">
        <v>1466</v>
      </c>
    </row>
    <row r="1227" spans="1:19">
      <c r="A1227" s="11" t="s">
        <v>372</v>
      </c>
      <c r="B1227" s="15" t="s">
        <v>852</v>
      </c>
      <c r="C1227" s="5" t="s">
        <v>945</v>
      </c>
      <c r="D1227" s="164">
        <f>$N$1228-I1227*($N$1228-$N$1225)</f>
        <v>1000</v>
      </c>
      <c r="E1227" s="164">
        <f>$N$1228-O1227*($N$1228-$N$1225)</f>
        <v>720</v>
      </c>
      <c r="F1227" t="str">
        <f t="shared" si="76"/>
        <v>0 percent up in Tonian international stage</v>
      </c>
      <c r="G1227" t="str">
        <f t="shared" si="77"/>
        <v>100 percent up in Tonian international stage</v>
      </c>
      <c r="I1227" s="8">
        <v>0</v>
      </c>
      <c r="J1227" s="160">
        <f t="shared" si="78"/>
        <v>0</v>
      </c>
      <c r="K1227" s="9" t="s">
        <v>852</v>
      </c>
      <c r="L1227" s="5" t="s">
        <v>1505</v>
      </c>
      <c r="M1227" s="7" t="s">
        <v>983</v>
      </c>
      <c r="N1227" s="156">
        <f>Master_Chronostrat!I165</f>
        <v>1000</v>
      </c>
      <c r="O1227" s="21">
        <v>1</v>
      </c>
      <c r="P1227" s="160">
        <f t="shared" si="79"/>
        <v>100</v>
      </c>
      <c r="Q1227" s="22" t="s">
        <v>852</v>
      </c>
      <c r="R1227" s="9" t="s">
        <v>1505</v>
      </c>
      <c r="S1227" s="8" t="s">
        <v>1466</v>
      </c>
    </row>
    <row r="1228" spans="1:19">
      <c r="A1228" s="12" t="s">
        <v>372</v>
      </c>
      <c r="B1228" s="16" t="s">
        <v>760</v>
      </c>
      <c r="C1228" s="5" t="s">
        <v>945</v>
      </c>
      <c r="D1228" s="164">
        <f>$N$1228-I1228*($N$1228-$N$1225)</f>
        <v>1000</v>
      </c>
      <c r="E1228" s="164">
        <f>$N$1214-O1228*($N$1214-$N$1207)</f>
        <v>538.79999999999995</v>
      </c>
      <c r="F1228" t="str">
        <f t="shared" si="76"/>
        <v>0 percent up in Tonian international stage</v>
      </c>
      <c r="G1228" t="str">
        <f t="shared" si="77"/>
        <v>100 percent up in Ediacaran international stage</v>
      </c>
      <c r="I1228" s="8">
        <v>0</v>
      </c>
      <c r="J1228" s="160">
        <f t="shared" si="78"/>
        <v>0</v>
      </c>
      <c r="K1228" s="9" t="s">
        <v>852</v>
      </c>
      <c r="L1228" s="5" t="s">
        <v>1505</v>
      </c>
      <c r="M1228" s="7" t="s">
        <v>980</v>
      </c>
      <c r="N1228" s="156">
        <f>Master_Chronostrat!I165</f>
        <v>1000</v>
      </c>
      <c r="O1228" s="21">
        <v>1</v>
      </c>
      <c r="P1228" s="160">
        <f t="shared" si="79"/>
        <v>100</v>
      </c>
      <c r="Q1228" s="22" t="s">
        <v>612</v>
      </c>
      <c r="R1228" s="9" t="s">
        <v>1503</v>
      </c>
      <c r="S1228" s="8" t="s">
        <v>1466</v>
      </c>
    </row>
    <row r="1229" spans="1:19">
      <c r="A1229" s="11" t="s">
        <v>372</v>
      </c>
      <c r="B1229" s="15" t="s">
        <v>685</v>
      </c>
      <c r="C1229" s="5" t="s">
        <v>945</v>
      </c>
      <c r="D1229" s="164">
        <f>$N$1231-I1229*($N$1231-$N$1228)</f>
        <v>1100</v>
      </c>
      <c r="E1229" s="164">
        <f>$N$1225-O1229*($N$1225-$N$1214)</f>
        <v>700.68181818181813</v>
      </c>
      <c r="F1229" t="str">
        <f t="shared" si="76"/>
        <v>50 percent up in Stenian international stage</v>
      </c>
      <c r="G1229" t="str">
        <f t="shared" si="77"/>
        <v>22.7 percent up in Cryogenian international stage</v>
      </c>
      <c r="I1229" s="8">
        <v>0.5</v>
      </c>
      <c r="J1229" s="160">
        <f t="shared" si="78"/>
        <v>50</v>
      </c>
      <c r="K1229" s="9" t="s">
        <v>829</v>
      </c>
      <c r="L1229" s="5" t="s">
        <v>945</v>
      </c>
      <c r="M1229" s="7" t="s">
        <v>945</v>
      </c>
      <c r="N1229" s="93"/>
      <c r="O1229" s="21">
        <v>0.22727272727272727</v>
      </c>
      <c r="P1229" s="160">
        <f t="shared" si="79"/>
        <v>22.7</v>
      </c>
      <c r="Q1229" s="22" t="s">
        <v>570</v>
      </c>
      <c r="R1229" s="9" t="s">
        <v>1499</v>
      </c>
      <c r="S1229" s="8" t="s">
        <v>1466</v>
      </c>
    </row>
    <row r="1230" spans="1:19">
      <c r="A1230" s="11" t="s">
        <v>372</v>
      </c>
      <c r="B1230" s="17" t="s">
        <v>1316</v>
      </c>
      <c r="C1230" s="5" t="s">
        <v>1089</v>
      </c>
      <c r="D1230" s="164">
        <f>$N$1231-I1230*($N$1231-$N$1228)</f>
        <v>1100</v>
      </c>
      <c r="E1230" s="164">
        <f>$N$1228-O1230*($N$1228-$N$1225)</f>
        <v>720</v>
      </c>
      <c r="F1230" t="str">
        <f t="shared" si="76"/>
        <v>50 percent up in Stenian international stage</v>
      </c>
      <c r="G1230" t="str">
        <f t="shared" si="77"/>
        <v>100 percent up in Tonian international stage</v>
      </c>
      <c r="I1230" s="8">
        <v>0.5</v>
      </c>
      <c r="J1230" s="160">
        <f t="shared" si="78"/>
        <v>50</v>
      </c>
      <c r="K1230" s="9" t="s">
        <v>829</v>
      </c>
      <c r="L1230" s="5" t="s">
        <v>945</v>
      </c>
      <c r="M1230" s="7" t="s">
        <v>945</v>
      </c>
      <c r="N1230" s="93"/>
      <c r="O1230" s="21">
        <v>1</v>
      </c>
      <c r="P1230" s="160">
        <f t="shared" si="79"/>
        <v>100</v>
      </c>
      <c r="Q1230" s="22" t="s">
        <v>852</v>
      </c>
      <c r="R1230" s="9" t="s">
        <v>1499</v>
      </c>
      <c r="S1230" s="8" t="s">
        <v>1466</v>
      </c>
    </row>
    <row r="1231" spans="1:19">
      <c r="A1231" s="11" t="s">
        <v>372</v>
      </c>
      <c r="B1231" s="15" t="s">
        <v>829</v>
      </c>
      <c r="C1231" s="5" t="s">
        <v>945</v>
      </c>
      <c r="D1231" s="164">
        <f>$N$1231-I1231*($N$1231-$N$1228)</f>
        <v>1200</v>
      </c>
      <c r="E1231" s="164">
        <f>$N$1231-O1231*($N$1231-$N$1228)</f>
        <v>1000</v>
      </c>
      <c r="F1231" t="str">
        <f t="shared" si="76"/>
        <v>0 percent up in Stenian international stage</v>
      </c>
      <c r="G1231" t="str">
        <f t="shared" si="77"/>
        <v>100 percent up in Stenian international stage</v>
      </c>
      <c r="I1231" s="8">
        <v>0</v>
      </c>
      <c r="J1231" s="160">
        <f t="shared" si="78"/>
        <v>0</v>
      </c>
      <c r="K1231" s="9" t="s">
        <v>829</v>
      </c>
      <c r="L1231" s="5" t="s">
        <v>1505</v>
      </c>
      <c r="M1231" s="7" t="s">
        <v>984</v>
      </c>
      <c r="N1231" s="156">
        <f>Master_Chronostrat!I166</f>
        <v>1200</v>
      </c>
      <c r="O1231" s="21">
        <v>1</v>
      </c>
      <c r="P1231" s="160">
        <f t="shared" si="79"/>
        <v>100</v>
      </c>
      <c r="Q1231" s="22" t="s">
        <v>829</v>
      </c>
      <c r="R1231" s="9" t="s">
        <v>1505</v>
      </c>
      <c r="S1231" s="8" t="s">
        <v>1466</v>
      </c>
    </row>
    <row r="1232" spans="1:19">
      <c r="A1232" s="11" t="s">
        <v>372</v>
      </c>
      <c r="B1232" s="15" t="s">
        <v>480</v>
      </c>
      <c r="C1232" s="5" t="s">
        <v>17</v>
      </c>
      <c r="D1232" s="164">
        <f>$N$1237-I1232*($N$1237-$N$1231)</f>
        <v>1300</v>
      </c>
      <c r="E1232" s="164">
        <f>$N$1214-O1232*($N$1214-$N$1207)</f>
        <v>538.79999999999995</v>
      </c>
      <c r="F1232" t="str">
        <f t="shared" si="76"/>
        <v>50 percent up in Ectasian international stage</v>
      </c>
      <c r="G1232" t="str">
        <f t="shared" si="77"/>
        <v>100 percent up in Ediacaran international stage</v>
      </c>
      <c r="I1232" s="8">
        <v>0.5</v>
      </c>
      <c r="J1232" s="160">
        <f t="shared" si="78"/>
        <v>50</v>
      </c>
      <c r="K1232" s="9" t="s">
        <v>610</v>
      </c>
      <c r="L1232" s="5" t="s">
        <v>945</v>
      </c>
      <c r="M1232" s="7" t="s">
        <v>945</v>
      </c>
      <c r="N1232" s="93"/>
      <c r="O1232" s="21">
        <v>1</v>
      </c>
      <c r="P1232" s="160">
        <f t="shared" si="79"/>
        <v>100</v>
      </c>
      <c r="Q1232" s="22" t="s">
        <v>612</v>
      </c>
      <c r="R1232" s="9" t="s">
        <v>1499</v>
      </c>
      <c r="S1232" s="8" t="s">
        <v>1466</v>
      </c>
    </row>
    <row r="1233" spans="1:19">
      <c r="A1233" s="11" t="s">
        <v>372</v>
      </c>
      <c r="B1233" s="15" t="s">
        <v>911</v>
      </c>
      <c r="C1233" s="5" t="s">
        <v>945</v>
      </c>
      <c r="D1233" s="164">
        <f>$N$1237-I1233*($N$1237-$N$1231)</f>
        <v>1375</v>
      </c>
      <c r="E1233" s="164">
        <f>$N$1231-O1233*($N$1231-$N$1228)</f>
        <v>1100</v>
      </c>
      <c r="F1233" t="str">
        <f t="shared" si="76"/>
        <v>12.5 percent up in Ectasian international stage</v>
      </c>
      <c r="G1233" t="str">
        <f t="shared" si="77"/>
        <v>50 percent up in Stenian international stage</v>
      </c>
      <c r="I1233" s="8">
        <v>0.125</v>
      </c>
      <c r="J1233" s="160">
        <f t="shared" si="78"/>
        <v>12.5</v>
      </c>
      <c r="K1233" s="9" t="s">
        <v>610</v>
      </c>
      <c r="L1233" s="5" t="s">
        <v>945</v>
      </c>
      <c r="M1233" s="7" t="s">
        <v>945</v>
      </c>
      <c r="N1233" s="93"/>
      <c r="O1233" s="21">
        <v>0.5</v>
      </c>
      <c r="P1233" s="160">
        <f t="shared" si="79"/>
        <v>50</v>
      </c>
      <c r="Q1233" s="22" t="s">
        <v>829</v>
      </c>
      <c r="R1233" s="9" t="s">
        <v>1499</v>
      </c>
      <c r="S1233" s="8" t="s">
        <v>1466</v>
      </c>
    </row>
    <row r="1234" spans="1:19">
      <c r="A1234" s="11" t="s">
        <v>372</v>
      </c>
      <c r="B1234" s="15" t="s">
        <v>456</v>
      </c>
      <c r="C1234" s="5" t="s">
        <v>945</v>
      </c>
      <c r="D1234" s="164">
        <f>$N$1237-I1234*($N$1237-$N$1231)</f>
        <v>1400</v>
      </c>
      <c r="E1234" s="164">
        <f>$N$1214-O1234*($N$1214-$N$1207)</f>
        <v>538.79999999999995</v>
      </c>
      <c r="F1234" t="str">
        <f t="shared" si="76"/>
        <v>0 percent up in Ectasian international stage</v>
      </c>
      <c r="G1234" t="str">
        <f t="shared" si="77"/>
        <v>100 percent up in Ediacaran international stage</v>
      </c>
      <c r="I1234" s="8">
        <v>0</v>
      </c>
      <c r="J1234" s="160">
        <f t="shared" si="78"/>
        <v>0</v>
      </c>
      <c r="K1234" s="9" t="s">
        <v>610</v>
      </c>
      <c r="L1234" s="5" t="s">
        <v>945</v>
      </c>
      <c r="M1234" s="7" t="s">
        <v>945</v>
      </c>
      <c r="N1234" s="93"/>
      <c r="O1234" s="21">
        <v>1</v>
      </c>
      <c r="P1234" s="160">
        <f t="shared" si="79"/>
        <v>100</v>
      </c>
      <c r="Q1234" s="22" t="s">
        <v>612</v>
      </c>
      <c r="R1234" s="9" t="s">
        <v>1498</v>
      </c>
      <c r="S1234" s="8" t="s">
        <v>1466</v>
      </c>
    </row>
    <row r="1235" spans="1:19">
      <c r="A1235" s="11" t="s">
        <v>372</v>
      </c>
      <c r="B1235" s="15" t="s">
        <v>532</v>
      </c>
      <c r="C1235" s="5" t="s">
        <v>945</v>
      </c>
      <c r="D1235" s="164">
        <f>$N$1237-I1235*($N$1237-$N$1231)</f>
        <v>1400</v>
      </c>
      <c r="E1235" s="164">
        <f>$N$1237-O1235*($N$1237-$N$1231)</f>
        <v>1375</v>
      </c>
      <c r="F1235" t="str">
        <f t="shared" si="76"/>
        <v>0 percent up in Ectasian international stage</v>
      </c>
      <c r="G1235" t="str">
        <f t="shared" si="77"/>
        <v>12.5 percent up in Ectasian international stage</v>
      </c>
      <c r="I1235" s="8">
        <v>0</v>
      </c>
      <c r="J1235" s="160">
        <f t="shared" si="78"/>
        <v>0</v>
      </c>
      <c r="K1235" s="9" t="s">
        <v>610</v>
      </c>
      <c r="L1235" s="5" t="s">
        <v>945</v>
      </c>
      <c r="M1235" s="7" t="s">
        <v>945</v>
      </c>
      <c r="N1235" s="93"/>
      <c r="O1235" s="21">
        <v>0.125</v>
      </c>
      <c r="P1235" s="160">
        <f t="shared" si="79"/>
        <v>12.5</v>
      </c>
      <c r="Q1235" s="22" t="s">
        <v>610</v>
      </c>
      <c r="R1235" s="9" t="s">
        <v>1501</v>
      </c>
      <c r="S1235" s="8" t="s">
        <v>1466</v>
      </c>
    </row>
    <row r="1236" spans="1:19">
      <c r="A1236" s="11" t="s">
        <v>372</v>
      </c>
      <c r="B1236" s="15" t="s">
        <v>804</v>
      </c>
      <c r="C1236" s="5" t="s">
        <v>945</v>
      </c>
      <c r="D1236" s="164">
        <f>$N$1237-I1236*($N$1237-$N$1231)</f>
        <v>1400</v>
      </c>
      <c r="E1236" s="164">
        <f>$N$1225-O1236*($N$1225-$N$1214)</f>
        <v>700.68181818181813</v>
      </c>
      <c r="F1236" t="str">
        <f t="shared" si="76"/>
        <v>0 percent up in Ectasian international stage</v>
      </c>
      <c r="G1236" t="str">
        <f t="shared" si="77"/>
        <v>22.7 percent up in Cryogenian international stage</v>
      </c>
      <c r="I1236" s="8">
        <v>0</v>
      </c>
      <c r="J1236" s="160">
        <f t="shared" si="78"/>
        <v>0</v>
      </c>
      <c r="K1236" s="9" t="s">
        <v>610</v>
      </c>
      <c r="L1236" s="5" t="s">
        <v>945</v>
      </c>
      <c r="M1236" s="7" t="s">
        <v>945</v>
      </c>
      <c r="N1236" s="93"/>
      <c r="O1236" s="21">
        <v>0.22727272727272727</v>
      </c>
      <c r="P1236" s="160">
        <f t="shared" si="79"/>
        <v>22.7</v>
      </c>
      <c r="Q1236" s="22" t="s">
        <v>570</v>
      </c>
      <c r="R1236" s="9" t="s">
        <v>1499</v>
      </c>
      <c r="S1236" s="8" t="s">
        <v>1466</v>
      </c>
    </row>
    <row r="1237" spans="1:19">
      <c r="A1237" s="11" t="s">
        <v>372</v>
      </c>
      <c r="B1237" s="15" t="s">
        <v>610</v>
      </c>
      <c r="C1237" s="5" t="s">
        <v>945</v>
      </c>
      <c r="D1237" s="164">
        <f>$N$1237-I1237*($N$1237-$N$1231)</f>
        <v>1400</v>
      </c>
      <c r="E1237" s="164">
        <f>$N$1237-O1237*($N$1237-$N$1231)</f>
        <v>1200</v>
      </c>
      <c r="F1237" t="str">
        <f t="shared" si="76"/>
        <v>0 percent up in Ectasian international stage</v>
      </c>
      <c r="G1237" t="str">
        <f t="shared" si="77"/>
        <v>100 percent up in Ectasian international stage</v>
      </c>
      <c r="I1237" s="8">
        <v>0</v>
      </c>
      <c r="J1237" s="160">
        <f t="shared" si="78"/>
        <v>0</v>
      </c>
      <c r="K1237" s="9" t="s">
        <v>610</v>
      </c>
      <c r="L1237" s="5" t="s">
        <v>1505</v>
      </c>
      <c r="M1237" s="7" t="s">
        <v>985</v>
      </c>
      <c r="N1237" s="156">
        <f>Master_Chronostrat!I167</f>
        <v>1400</v>
      </c>
      <c r="O1237" s="21">
        <v>1</v>
      </c>
      <c r="P1237" s="160">
        <f t="shared" si="79"/>
        <v>100</v>
      </c>
      <c r="Q1237" s="22" t="s">
        <v>610</v>
      </c>
      <c r="R1237" s="9" t="s">
        <v>1505</v>
      </c>
      <c r="S1237" s="8" t="s">
        <v>1466</v>
      </c>
    </row>
    <row r="1238" spans="1:19">
      <c r="A1238" s="11" t="s">
        <v>372</v>
      </c>
      <c r="B1238" s="15" t="s">
        <v>657</v>
      </c>
      <c r="C1238" s="5" t="s">
        <v>18</v>
      </c>
      <c r="D1238" s="164">
        <f>$N$1240-I1238*($N$1240-$N$1237)</f>
        <v>1600</v>
      </c>
      <c r="E1238" s="164">
        <f>$N$1228-O1238*($N$1228-$N$1225)</f>
        <v>720</v>
      </c>
      <c r="F1238" t="str">
        <f t="shared" si="76"/>
        <v>0 percent up in Calymmian international stage</v>
      </c>
      <c r="G1238" t="str">
        <f t="shared" si="77"/>
        <v>100 percent up in Tonian international stage</v>
      </c>
      <c r="I1238" s="8">
        <v>0</v>
      </c>
      <c r="J1238" s="160">
        <f t="shared" si="78"/>
        <v>0</v>
      </c>
      <c r="K1238" s="9" t="s">
        <v>534</v>
      </c>
      <c r="L1238" s="5" t="s">
        <v>945</v>
      </c>
      <c r="M1238" s="7" t="s">
        <v>945</v>
      </c>
      <c r="N1238" s="93"/>
      <c r="O1238" s="21">
        <v>1</v>
      </c>
      <c r="P1238" s="160">
        <f t="shared" si="79"/>
        <v>100</v>
      </c>
      <c r="Q1238" s="22" t="s">
        <v>852</v>
      </c>
      <c r="R1238" s="9" t="s">
        <v>1498</v>
      </c>
      <c r="S1238" s="8" t="s">
        <v>1466</v>
      </c>
    </row>
    <row r="1239" spans="1:19">
      <c r="A1239" s="11" t="s">
        <v>372</v>
      </c>
      <c r="B1239" s="15" t="s">
        <v>534</v>
      </c>
      <c r="C1239" s="5" t="s">
        <v>945</v>
      </c>
      <c r="D1239" s="164">
        <f>$N$1240-I1239*($N$1240-$N$1237)</f>
        <v>1600</v>
      </c>
      <c r="E1239" s="164">
        <f>$N$1240-O1239*($N$1240-$N$1237)</f>
        <v>1400</v>
      </c>
      <c r="F1239" t="str">
        <f t="shared" si="76"/>
        <v>0 percent up in Calymmian international stage</v>
      </c>
      <c r="G1239" t="str">
        <f t="shared" si="77"/>
        <v>100 percent up in Calymmian international stage</v>
      </c>
      <c r="I1239" s="8">
        <v>0</v>
      </c>
      <c r="J1239" s="160">
        <f t="shared" si="78"/>
        <v>0</v>
      </c>
      <c r="K1239" s="9" t="s">
        <v>534</v>
      </c>
      <c r="L1239" s="5" t="s">
        <v>1505</v>
      </c>
      <c r="M1239" s="7" t="s">
        <v>986</v>
      </c>
      <c r="N1239" s="156">
        <f>Master_Chronostrat!I168</f>
        <v>1600</v>
      </c>
      <c r="O1239" s="21">
        <v>1</v>
      </c>
      <c r="P1239" s="160">
        <f t="shared" si="79"/>
        <v>100</v>
      </c>
      <c r="Q1239" s="22" t="s">
        <v>534</v>
      </c>
      <c r="R1239" s="9" t="s">
        <v>1505</v>
      </c>
      <c r="S1239" s="8" t="s">
        <v>1466</v>
      </c>
    </row>
    <row r="1240" spans="1:19">
      <c r="A1240" s="12" t="s">
        <v>372</v>
      </c>
      <c r="B1240" s="16" t="s">
        <v>733</v>
      </c>
      <c r="C1240" s="5" t="s">
        <v>945</v>
      </c>
      <c r="D1240" s="164">
        <f>$N$1240-I1240*($N$1240-$N$1237)</f>
        <v>1600</v>
      </c>
      <c r="E1240" s="164">
        <f>$N$1231-O1240*($N$1231-$N$1228)</f>
        <v>1000</v>
      </c>
      <c r="F1240" t="str">
        <f t="shared" si="76"/>
        <v>0 percent up in Calymmian international stage</v>
      </c>
      <c r="G1240" t="str">
        <f t="shared" si="77"/>
        <v>100 percent up in Stenian international stage</v>
      </c>
      <c r="I1240" s="8">
        <v>0</v>
      </c>
      <c r="J1240" s="160">
        <f t="shared" si="78"/>
        <v>0</v>
      </c>
      <c r="K1240" s="9" t="s">
        <v>534</v>
      </c>
      <c r="L1240" s="5" t="s">
        <v>1505</v>
      </c>
      <c r="M1240" s="7" t="s">
        <v>987</v>
      </c>
      <c r="N1240" s="156">
        <f>Master_Chronostrat!I168</f>
        <v>1600</v>
      </c>
      <c r="O1240" s="21">
        <v>1</v>
      </c>
      <c r="P1240" s="160">
        <f t="shared" si="79"/>
        <v>100</v>
      </c>
      <c r="Q1240" s="22" t="s">
        <v>829</v>
      </c>
      <c r="R1240" s="9" t="s">
        <v>1503</v>
      </c>
      <c r="S1240" s="8" t="s">
        <v>1466</v>
      </c>
    </row>
    <row r="1241" spans="1:19">
      <c r="A1241" s="11" t="s">
        <v>372</v>
      </c>
      <c r="B1241" s="15" t="s">
        <v>679</v>
      </c>
      <c r="C1241" s="5" t="s">
        <v>20</v>
      </c>
      <c r="D1241" s="164">
        <f>$N$1243-I1241*($N$1243-$N$1240)</f>
        <v>1750</v>
      </c>
      <c r="E1241" s="164">
        <f>$N$1225-O1241*($N$1225-$N$1214)</f>
        <v>700.68181818181813</v>
      </c>
      <c r="F1241" t="str">
        <f t="shared" si="76"/>
        <v>25 percent up in Statherian international stage</v>
      </c>
      <c r="G1241" t="str">
        <f t="shared" si="77"/>
        <v>22.7 percent up in Cryogenian international stage</v>
      </c>
      <c r="I1241" s="8">
        <v>0.25</v>
      </c>
      <c r="J1241" s="160">
        <f t="shared" si="78"/>
        <v>25</v>
      </c>
      <c r="K1241" s="9" t="s">
        <v>828</v>
      </c>
      <c r="L1241" s="5" t="s">
        <v>945</v>
      </c>
      <c r="M1241" s="7" t="s">
        <v>945</v>
      </c>
      <c r="N1241" s="93"/>
      <c r="O1241" s="21">
        <v>0.22727272727272727</v>
      </c>
      <c r="P1241" s="160">
        <f t="shared" si="79"/>
        <v>22.7</v>
      </c>
      <c r="Q1241" s="22" t="s">
        <v>570</v>
      </c>
      <c r="R1241" s="9" t="s">
        <v>1499</v>
      </c>
      <c r="S1241" s="8" t="s">
        <v>1466</v>
      </c>
    </row>
    <row r="1242" spans="1:19">
      <c r="A1242" s="11" t="s">
        <v>372</v>
      </c>
      <c r="B1242" s="15" t="s">
        <v>538</v>
      </c>
      <c r="C1242" s="5" t="s">
        <v>17</v>
      </c>
      <c r="D1242" s="164">
        <f>$N$1243-I1242*($N$1243-$N$1240)</f>
        <v>1800</v>
      </c>
      <c r="E1242" s="164">
        <f>$N$1237-O1242*($N$1237-$N$1231)</f>
        <v>1300</v>
      </c>
      <c r="F1242" t="str">
        <f t="shared" si="76"/>
        <v>0 percent up in Statherian international stage</v>
      </c>
      <c r="G1242" t="str">
        <f t="shared" si="77"/>
        <v>50 percent up in Ectasian international stage</v>
      </c>
      <c r="I1242" s="8">
        <v>0</v>
      </c>
      <c r="J1242" s="160">
        <f t="shared" si="78"/>
        <v>0</v>
      </c>
      <c r="K1242" s="9" t="s">
        <v>828</v>
      </c>
      <c r="L1242" s="5" t="s">
        <v>945</v>
      </c>
      <c r="M1242" s="7" t="s">
        <v>945</v>
      </c>
      <c r="N1242" s="93"/>
      <c r="O1242" s="21">
        <v>0.5</v>
      </c>
      <c r="P1242" s="160">
        <f t="shared" si="79"/>
        <v>50</v>
      </c>
      <c r="Q1242" s="22" t="s">
        <v>610</v>
      </c>
      <c r="R1242" s="9" t="s">
        <v>1499</v>
      </c>
      <c r="S1242" s="8" t="s">
        <v>1466</v>
      </c>
    </row>
    <row r="1243" spans="1:19">
      <c r="A1243" s="11" t="s">
        <v>372</v>
      </c>
      <c r="B1243" s="15" t="s">
        <v>828</v>
      </c>
      <c r="C1243" s="5" t="s">
        <v>945</v>
      </c>
      <c r="D1243" s="164">
        <f>$N$1243-I1243*($N$1243-$N$1240)</f>
        <v>1800</v>
      </c>
      <c r="E1243" s="164">
        <f>$N$1243-O1243*($N$1243-$N$1240)</f>
        <v>1600</v>
      </c>
      <c r="F1243" t="str">
        <f t="shared" si="76"/>
        <v>0 percent up in Statherian international stage</v>
      </c>
      <c r="G1243" t="str">
        <f t="shared" si="77"/>
        <v>100 percent up in Statherian international stage</v>
      </c>
      <c r="I1243" s="8">
        <v>0</v>
      </c>
      <c r="J1243" s="160">
        <f t="shared" si="78"/>
        <v>0</v>
      </c>
      <c r="K1243" s="9" t="s">
        <v>828</v>
      </c>
      <c r="L1243" s="5" t="s">
        <v>1505</v>
      </c>
      <c r="M1243" s="7" t="s">
        <v>988</v>
      </c>
      <c r="N1243" s="156">
        <f>Master_Chronostrat!I169</f>
        <v>1800</v>
      </c>
      <c r="O1243" s="21">
        <v>1</v>
      </c>
      <c r="P1243" s="160">
        <f t="shared" si="79"/>
        <v>100</v>
      </c>
      <c r="Q1243" s="22" t="s">
        <v>828</v>
      </c>
      <c r="R1243" s="9" t="s">
        <v>1505</v>
      </c>
      <c r="S1243" s="8" t="s">
        <v>1466</v>
      </c>
    </row>
    <row r="1244" spans="1:19">
      <c r="A1244" s="11" t="s">
        <v>372</v>
      </c>
      <c r="B1244" s="15" t="s">
        <v>457</v>
      </c>
      <c r="C1244" s="5" t="s">
        <v>945</v>
      </c>
      <c r="D1244" s="164">
        <f>$N$1246-I1244*($N$1246-$N$1243)</f>
        <v>2000</v>
      </c>
      <c r="E1244" s="164">
        <f>$N$1240-O1244*($N$1240-$N$1237)</f>
        <v>1400</v>
      </c>
      <c r="F1244" t="str">
        <f t="shared" si="76"/>
        <v>20 percent up in Orosirian international stage</v>
      </c>
      <c r="G1244" t="str">
        <f t="shared" si="77"/>
        <v>100 percent up in Calymmian international stage</v>
      </c>
      <c r="I1244" s="8">
        <v>0.19999999999999996</v>
      </c>
      <c r="J1244" s="160">
        <f t="shared" si="78"/>
        <v>20</v>
      </c>
      <c r="K1244" s="9" t="s">
        <v>773</v>
      </c>
      <c r="L1244" s="5" t="s">
        <v>945</v>
      </c>
      <c r="M1244" s="7" t="s">
        <v>945</v>
      </c>
      <c r="N1244" s="93"/>
      <c r="O1244" s="21">
        <v>1</v>
      </c>
      <c r="P1244" s="160">
        <f t="shared" si="79"/>
        <v>100</v>
      </c>
      <c r="Q1244" s="22" t="s">
        <v>534</v>
      </c>
      <c r="R1244" s="9" t="s">
        <v>1499</v>
      </c>
      <c r="S1244" s="8" t="s">
        <v>1466</v>
      </c>
    </row>
    <row r="1245" spans="1:19">
      <c r="A1245" s="11" t="s">
        <v>372</v>
      </c>
      <c r="B1245" s="15" t="s">
        <v>745</v>
      </c>
      <c r="C1245" s="5" t="s">
        <v>21</v>
      </c>
      <c r="D1245" s="164">
        <f>$N$1246-I1245*($N$1246-$N$1243)</f>
        <v>2050</v>
      </c>
      <c r="E1245" s="164">
        <f>$N$1228-O1245*($N$1228-$N$1225)</f>
        <v>813.33333333333337</v>
      </c>
      <c r="F1245" t="str">
        <f t="shared" si="76"/>
        <v>0 percent up in Orosirian international stage</v>
      </c>
      <c r="G1245" t="str">
        <f t="shared" si="77"/>
        <v>66.7 percent up in Tonian international stage</v>
      </c>
      <c r="I1245" s="8">
        <v>0</v>
      </c>
      <c r="J1245" s="160">
        <f t="shared" si="78"/>
        <v>0</v>
      </c>
      <c r="K1245" s="9" t="s">
        <v>773</v>
      </c>
      <c r="L1245" s="5" t="s">
        <v>945</v>
      </c>
      <c r="M1245" s="7" t="s">
        <v>945</v>
      </c>
      <c r="N1245" s="93"/>
      <c r="O1245" s="21">
        <v>0.66666666666666663</v>
      </c>
      <c r="P1245" s="160">
        <f t="shared" si="79"/>
        <v>66.7</v>
      </c>
      <c r="Q1245" s="22" t="s">
        <v>852</v>
      </c>
      <c r="R1245" s="9" t="s">
        <v>1499</v>
      </c>
      <c r="S1245" s="8" t="s">
        <v>1466</v>
      </c>
    </row>
    <row r="1246" spans="1:19">
      <c r="A1246" s="11" t="s">
        <v>372</v>
      </c>
      <c r="B1246" s="15" t="s">
        <v>773</v>
      </c>
      <c r="C1246" s="5" t="s">
        <v>945</v>
      </c>
      <c r="D1246" s="164">
        <f>$N$1246-I1246*($N$1246-$N$1243)</f>
        <v>2050</v>
      </c>
      <c r="E1246" s="164">
        <f>$N$1246-O1246*($N$1246-$N$1243)</f>
        <v>1800</v>
      </c>
      <c r="F1246" t="str">
        <f t="shared" si="76"/>
        <v>0 percent up in Orosirian international stage</v>
      </c>
      <c r="G1246" t="str">
        <f t="shared" si="77"/>
        <v>100 percent up in Orosirian international stage</v>
      </c>
      <c r="I1246" s="8">
        <v>0</v>
      </c>
      <c r="J1246" s="160">
        <f t="shared" si="78"/>
        <v>0</v>
      </c>
      <c r="K1246" s="9" t="s">
        <v>773</v>
      </c>
      <c r="L1246" s="5" t="s">
        <v>1505</v>
      </c>
      <c r="M1246" s="7" t="s">
        <v>989</v>
      </c>
      <c r="N1246" s="156">
        <f>Master_Chronostrat!I170</f>
        <v>2050</v>
      </c>
      <c r="O1246" s="21">
        <v>1</v>
      </c>
      <c r="P1246" s="160">
        <f t="shared" si="79"/>
        <v>100</v>
      </c>
      <c r="Q1246" s="22" t="s">
        <v>773</v>
      </c>
      <c r="R1246" s="9" t="s">
        <v>1505</v>
      </c>
      <c r="S1246" s="8" t="s">
        <v>1466</v>
      </c>
    </row>
    <row r="1247" spans="1:19">
      <c r="A1247" s="11" t="s">
        <v>372</v>
      </c>
      <c r="B1247" s="15" t="s">
        <v>488</v>
      </c>
      <c r="C1247" s="5" t="s">
        <v>945</v>
      </c>
      <c r="D1247" s="164">
        <f>$N$1248-I1247*($N$1248-$N$1246)</f>
        <v>2225</v>
      </c>
      <c r="E1247" s="164">
        <f>$N$1240-O1247*($N$1240-$N$1237)</f>
        <v>1400</v>
      </c>
      <c r="F1247" t="str">
        <f t="shared" si="76"/>
        <v>30 percent up in Rhyacian international stage</v>
      </c>
      <c r="G1247" t="str">
        <f t="shared" si="77"/>
        <v>100 percent up in Calymmian international stage</v>
      </c>
      <c r="I1247" s="8">
        <v>0.30000000000000004</v>
      </c>
      <c r="J1247" s="160">
        <f t="shared" si="78"/>
        <v>30</v>
      </c>
      <c r="K1247" s="9" t="s">
        <v>802</v>
      </c>
      <c r="L1247" s="5" t="s">
        <v>945</v>
      </c>
      <c r="M1247" s="7" t="s">
        <v>945</v>
      </c>
      <c r="N1247" s="93"/>
      <c r="O1247" s="21">
        <v>1</v>
      </c>
      <c r="P1247" s="160">
        <f t="shared" si="79"/>
        <v>100</v>
      </c>
      <c r="Q1247" s="22" t="s">
        <v>534</v>
      </c>
      <c r="R1247" s="9" t="s">
        <v>1499</v>
      </c>
      <c r="S1247" s="8" t="s">
        <v>1466</v>
      </c>
    </row>
    <row r="1248" spans="1:19">
      <c r="A1248" s="11" t="s">
        <v>372</v>
      </c>
      <c r="B1248" s="15" t="s">
        <v>802</v>
      </c>
      <c r="C1248" s="5" t="s">
        <v>945</v>
      </c>
      <c r="D1248" s="164">
        <f>$N$1248-I1248*($N$1248-$N$1246)</f>
        <v>2300</v>
      </c>
      <c r="E1248" s="164">
        <f>$N$1248-O1248*($N$1248-$N$1246)</f>
        <v>2050</v>
      </c>
      <c r="F1248" t="str">
        <f t="shared" si="76"/>
        <v>0 percent up in Rhyacian international stage</v>
      </c>
      <c r="G1248" t="str">
        <f t="shared" si="77"/>
        <v>100 percent up in Rhyacian international stage</v>
      </c>
      <c r="I1248" s="8">
        <v>0</v>
      </c>
      <c r="J1248" s="160">
        <f t="shared" si="78"/>
        <v>0</v>
      </c>
      <c r="K1248" s="9" t="s">
        <v>802</v>
      </c>
      <c r="L1248" s="5" t="s">
        <v>1505</v>
      </c>
      <c r="M1248" s="7" t="s">
        <v>990</v>
      </c>
      <c r="N1248" s="156">
        <f>Master_Chronostrat!I171</f>
        <v>2300</v>
      </c>
      <c r="O1248" s="21">
        <v>1</v>
      </c>
      <c r="P1248" s="160">
        <f t="shared" si="79"/>
        <v>100</v>
      </c>
      <c r="Q1248" s="22" t="s">
        <v>802</v>
      </c>
      <c r="R1248" s="9" t="s">
        <v>1505</v>
      </c>
      <c r="S1248" s="8" t="s">
        <v>1466</v>
      </c>
    </row>
    <row r="1249" spans="1:19">
      <c r="A1249" s="11" t="s">
        <v>372</v>
      </c>
      <c r="B1249" s="15" t="s">
        <v>713</v>
      </c>
      <c r="C1249" s="5" t="s">
        <v>20</v>
      </c>
      <c r="D1249" s="164">
        <f>$N$1259-I1249*($N$1259-$N$1248)</f>
        <v>2350</v>
      </c>
      <c r="E1249" s="164">
        <f>$N$1243-O1249*($N$1243-$N$1240)</f>
        <v>1750</v>
      </c>
      <c r="F1249" t="str">
        <f t="shared" si="76"/>
        <v>75 percent up in Siderian international stage</v>
      </c>
      <c r="G1249" t="str">
        <f t="shared" si="77"/>
        <v>25 percent up in Statherian international stage</v>
      </c>
      <c r="I1249" s="8">
        <v>0.75</v>
      </c>
      <c r="J1249" s="160">
        <f t="shared" si="78"/>
        <v>75</v>
      </c>
      <c r="K1249" s="9" t="s">
        <v>823</v>
      </c>
      <c r="L1249" s="5" t="s">
        <v>945</v>
      </c>
      <c r="M1249" s="7" t="s">
        <v>945</v>
      </c>
      <c r="N1249" s="93"/>
      <c r="O1249" s="21">
        <v>0.25</v>
      </c>
      <c r="P1249" s="160">
        <f t="shared" si="79"/>
        <v>25</v>
      </c>
      <c r="Q1249" s="22" t="s">
        <v>828</v>
      </c>
      <c r="R1249" s="9" t="s">
        <v>1499</v>
      </c>
      <c r="S1249" s="8" t="s">
        <v>1466</v>
      </c>
    </row>
    <row r="1250" spans="1:19">
      <c r="A1250" s="11" t="s">
        <v>372</v>
      </c>
      <c r="B1250" s="15" t="s">
        <v>459</v>
      </c>
      <c r="C1250" s="5" t="s">
        <v>945</v>
      </c>
      <c r="D1250" s="164">
        <f>$N$1259-I1250*($N$1259-$N$1248)</f>
        <v>2500</v>
      </c>
      <c r="E1250" s="164">
        <f>$N$1214-O1250*($N$1214-$N$1207)</f>
        <v>538.79999999999995</v>
      </c>
      <c r="F1250" t="str">
        <f t="shared" si="76"/>
        <v>0 percent up in Siderian international stage</v>
      </c>
      <c r="G1250" t="str">
        <f t="shared" si="77"/>
        <v>100 percent up in Ediacaran international stage</v>
      </c>
      <c r="I1250" s="8">
        <v>0</v>
      </c>
      <c r="J1250" s="160">
        <f t="shared" si="78"/>
        <v>0</v>
      </c>
      <c r="K1250" s="9" t="s">
        <v>823</v>
      </c>
      <c r="L1250" s="5" t="s">
        <v>945</v>
      </c>
      <c r="M1250" s="7" t="s">
        <v>945</v>
      </c>
      <c r="N1250" s="93"/>
      <c r="O1250" s="21">
        <v>1</v>
      </c>
      <c r="P1250" s="160">
        <f t="shared" si="79"/>
        <v>100</v>
      </c>
      <c r="Q1250" s="22" t="s">
        <v>612</v>
      </c>
      <c r="R1250" s="9" t="s">
        <v>1498</v>
      </c>
      <c r="S1250" s="8" t="s">
        <v>1466</v>
      </c>
    </row>
    <row r="1251" spans="1:19">
      <c r="A1251" s="11" t="s">
        <v>372</v>
      </c>
      <c r="B1251" s="15" t="s">
        <v>489</v>
      </c>
      <c r="C1251" s="5" t="s">
        <v>18</v>
      </c>
      <c r="D1251" s="164">
        <f>$N$1259-I1251*($N$1259-$N$1248)</f>
        <v>2500</v>
      </c>
      <c r="E1251" s="164">
        <f>$N$1243-O1251*($N$1243-$N$1240)</f>
        <v>1600</v>
      </c>
      <c r="F1251" t="str">
        <f t="shared" si="76"/>
        <v>0 percent up in Siderian international stage</v>
      </c>
      <c r="G1251" t="str">
        <f t="shared" si="77"/>
        <v>100 percent up in Statherian international stage</v>
      </c>
      <c r="I1251" s="8">
        <v>0</v>
      </c>
      <c r="J1251" s="160">
        <f t="shared" si="78"/>
        <v>0</v>
      </c>
      <c r="K1251" s="9" t="s">
        <v>823</v>
      </c>
      <c r="L1251" s="5" t="s">
        <v>945</v>
      </c>
      <c r="M1251" s="7" t="s">
        <v>945</v>
      </c>
      <c r="N1251" s="93"/>
      <c r="O1251" s="21">
        <v>1</v>
      </c>
      <c r="P1251" s="160">
        <f t="shared" si="79"/>
        <v>100</v>
      </c>
      <c r="Q1251" s="22" t="s">
        <v>828</v>
      </c>
      <c r="R1251" s="9" t="s">
        <v>1498</v>
      </c>
      <c r="S1251" s="8" t="s">
        <v>1466</v>
      </c>
    </row>
    <row r="1252" spans="1:19">
      <c r="A1252" s="11" t="s">
        <v>372</v>
      </c>
      <c r="B1252" s="15" t="s">
        <v>1452</v>
      </c>
      <c r="C1252" s="5" t="s">
        <v>945</v>
      </c>
      <c r="D1252" s="164">
        <f>$N$1259-I1252*($N$1259-$N$1248)</f>
        <v>2500</v>
      </c>
      <c r="E1252" s="164">
        <f>$N$1243-O1252*($N$1243-$N$1240)</f>
        <v>1600</v>
      </c>
      <c r="F1252" t="str">
        <f t="shared" si="76"/>
        <v>0 percent up in Siderian international stage</v>
      </c>
      <c r="G1252" t="str">
        <f t="shared" si="77"/>
        <v>100 percent up in Statherian international stage</v>
      </c>
      <c r="I1252" s="8">
        <v>0</v>
      </c>
      <c r="J1252" s="160">
        <f t="shared" si="78"/>
        <v>0</v>
      </c>
      <c r="K1252" s="9" t="s">
        <v>823</v>
      </c>
      <c r="L1252" s="5" t="s">
        <v>945</v>
      </c>
      <c r="M1252" s="7" t="s">
        <v>945</v>
      </c>
      <c r="N1252" s="93"/>
      <c r="O1252" s="21">
        <v>1</v>
      </c>
      <c r="P1252" s="160">
        <f t="shared" si="79"/>
        <v>100</v>
      </c>
      <c r="Q1252" s="22" t="s">
        <v>828</v>
      </c>
      <c r="R1252" s="9" t="s">
        <v>1498</v>
      </c>
      <c r="S1252" s="8" t="s">
        <v>1466</v>
      </c>
    </row>
    <row r="1253" spans="1:19">
      <c r="A1253" s="11" t="s">
        <v>372</v>
      </c>
      <c r="B1253" s="15" t="s">
        <v>666</v>
      </c>
      <c r="C1253" s="5" t="s">
        <v>945</v>
      </c>
      <c r="D1253" s="164">
        <f>$N$1259-I1253*($N$1259-$N$1248)</f>
        <v>2500</v>
      </c>
      <c r="E1253" s="164">
        <f>$N$1240-O1253*($N$1240-$N$1237)</f>
        <v>1400</v>
      </c>
      <c r="F1253" t="str">
        <f t="shared" si="76"/>
        <v>0 percent up in Siderian international stage</v>
      </c>
      <c r="G1253" t="str">
        <f t="shared" si="77"/>
        <v>100 percent up in Calymmian international stage</v>
      </c>
      <c r="I1253" s="8">
        <v>0</v>
      </c>
      <c r="J1253" s="160">
        <f t="shared" si="78"/>
        <v>0</v>
      </c>
      <c r="K1253" s="9" t="s">
        <v>823</v>
      </c>
      <c r="L1253" s="5" t="s">
        <v>945</v>
      </c>
      <c r="M1253" s="7" t="s">
        <v>945</v>
      </c>
      <c r="N1253" s="93"/>
      <c r="O1253" s="21">
        <v>1</v>
      </c>
      <c r="P1253" s="160">
        <f t="shared" si="79"/>
        <v>100</v>
      </c>
      <c r="Q1253" s="22" t="s">
        <v>534</v>
      </c>
      <c r="R1253" s="9" t="s">
        <v>1498</v>
      </c>
      <c r="S1253" s="8" t="s">
        <v>1466</v>
      </c>
    </row>
    <row r="1254" spans="1:19">
      <c r="A1254" s="11" t="s">
        <v>372</v>
      </c>
      <c r="B1254" s="15" t="s">
        <v>458</v>
      </c>
      <c r="C1254" s="5" t="s">
        <v>945</v>
      </c>
      <c r="D1254" s="164">
        <f>$N$1259-I1254*($N$1259-$N$1248)</f>
        <v>2500</v>
      </c>
      <c r="E1254" s="164">
        <f>$N$1243-O1254*($N$1243-$N$1240)</f>
        <v>1600</v>
      </c>
      <c r="F1254" t="str">
        <f t="shared" si="76"/>
        <v>0 percent up in Siderian international stage</v>
      </c>
      <c r="G1254" t="str">
        <f t="shared" si="77"/>
        <v>100 percent up in Statherian international stage</v>
      </c>
      <c r="I1254" s="8">
        <v>0</v>
      </c>
      <c r="J1254" s="160">
        <f t="shared" si="78"/>
        <v>0</v>
      </c>
      <c r="K1254" s="9" t="s">
        <v>823</v>
      </c>
      <c r="L1254" s="5" t="s">
        <v>945</v>
      </c>
      <c r="M1254" s="7" t="s">
        <v>945</v>
      </c>
      <c r="N1254" s="93"/>
      <c r="O1254" s="21">
        <v>1</v>
      </c>
      <c r="P1254" s="160">
        <f t="shared" si="79"/>
        <v>100</v>
      </c>
      <c r="Q1254" s="22" t="s">
        <v>828</v>
      </c>
      <c r="R1254" s="9" t="s">
        <v>1498</v>
      </c>
      <c r="S1254" s="8" t="s">
        <v>1466</v>
      </c>
    </row>
    <row r="1255" spans="1:19">
      <c r="A1255" s="11" t="s">
        <v>372</v>
      </c>
      <c r="B1255" s="15" t="s">
        <v>764</v>
      </c>
      <c r="C1255" s="5" t="s">
        <v>17</v>
      </c>
      <c r="D1255" s="164">
        <f>$N$1259-I1255*($N$1259-$N$1248)</f>
        <v>2500</v>
      </c>
      <c r="E1255" s="164">
        <f>$N$1246-O1255*($N$1246-$N$1243)</f>
        <v>1800</v>
      </c>
      <c r="F1255" t="str">
        <f t="shared" si="76"/>
        <v>0 percent up in Siderian international stage</v>
      </c>
      <c r="G1255" t="str">
        <f t="shared" si="77"/>
        <v>100 percent up in Orosirian international stage</v>
      </c>
      <c r="I1255" s="8">
        <v>0</v>
      </c>
      <c r="J1255" s="160">
        <f t="shared" si="78"/>
        <v>0</v>
      </c>
      <c r="K1255" s="9" t="s">
        <v>823</v>
      </c>
      <c r="L1255" s="5" t="s">
        <v>945</v>
      </c>
      <c r="M1255" s="7" t="s">
        <v>945</v>
      </c>
      <c r="N1255" s="93"/>
      <c r="O1255" s="21">
        <v>1</v>
      </c>
      <c r="P1255" s="160">
        <f t="shared" si="79"/>
        <v>100</v>
      </c>
      <c r="Q1255" s="22" t="s">
        <v>773</v>
      </c>
      <c r="R1255" s="9" t="s">
        <v>1498</v>
      </c>
      <c r="S1255" s="8" t="s">
        <v>1466</v>
      </c>
    </row>
    <row r="1256" spans="1:19">
      <c r="A1256" s="11" t="s">
        <v>372</v>
      </c>
      <c r="B1256" s="15" t="s">
        <v>868</v>
      </c>
      <c r="C1256" s="5" t="s">
        <v>21</v>
      </c>
      <c r="D1256" s="164">
        <f>$N$1259-I1256*($N$1259-$N$1248)</f>
        <v>2500</v>
      </c>
      <c r="E1256" s="164">
        <f>$N$1248-O1256*($N$1248-$N$1246)</f>
        <v>2050</v>
      </c>
      <c r="F1256" t="str">
        <f t="shared" si="76"/>
        <v>0 percent up in Siderian international stage</v>
      </c>
      <c r="G1256" t="str">
        <f t="shared" si="77"/>
        <v>100 percent up in Rhyacian international stage</v>
      </c>
      <c r="I1256" s="8">
        <v>0</v>
      </c>
      <c r="J1256" s="160">
        <f t="shared" si="78"/>
        <v>0</v>
      </c>
      <c r="K1256" s="9" t="s">
        <v>823</v>
      </c>
      <c r="L1256" s="5" t="s">
        <v>945</v>
      </c>
      <c r="M1256" s="7" t="s">
        <v>945</v>
      </c>
      <c r="N1256" s="93"/>
      <c r="O1256" s="21">
        <v>1</v>
      </c>
      <c r="P1256" s="160">
        <f t="shared" si="79"/>
        <v>100</v>
      </c>
      <c r="Q1256" s="22" t="s">
        <v>802</v>
      </c>
      <c r="R1256" s="9" t="s">
        <v>1498</v>
      </c>
      <c r="S1256" s="8" t="s">
        <v>1466</v>
      </c>
    </row>
    <row r="1257" spans="1:19">
      <c r="A1257" s="11" t="s">
        <v>372</v>
      </c>
      <c r="B1257" s="15" t="s">
        <v>823</v>
      </c>
      <c r="C1257" s="5" t="s">
        <v>945</v>
      </c>
      <c r="D1257" s="164">
        <f>$N$1259-I1257*($N$1259-$N$1248)</f>
        <v>2500</v>
      </c>
      <c r="E1257" s="164">
        <f>$N$1259-O1257*($N$1259-$N$1248)</f>
        <v>2300</v>
      </c>
      <c r="F1257" t="str">
        <f t="shared" si="76"/>
        <v>0 percent up in Siderian international stage</v>
      </c>
      <c r="G1257" t="str">
        <f t="shared" si="77"/>
        <v>100 percent up in Siderian international stage</v>
      </c>
      <c r="I1257" s="8">
        <v>0</v>
      </c>
      <c r="J1257" s="160">
        <f t="shared" si="78"/>
        <v>0</v>
      </c>
      <c r="K1257" s="9" t="s">
        <v>823</v>
      </c>
      <c r="L1257" s="5" t="s">
        <v>1505</v>
      </c>
      <c r="M1257" s="7" t="s">
        <v>993</v>
      </c>
      <c r="N1257" s="156">
        <f>Master_Chronostrat!I172</f>
        <v>2500</v>
      </c>
      <c r="O1257" s="21">
        <v>1</v>
      </c>
      <c r="P1257" s="160">
        <f t="shared" si="79"/>
        <v>100</v>
      </c>
      <c r="Q1257" s="22" t="s">
        <v>823</v>
      </c>
      <c r="R1257" s="9" t="s">
        <v>1505</v>
      </c>
      <c r="S1257" s="8" t="s">
        <v>1466</v>
      </c>
    </row>
    <row r="1258" spans="1:19">
      <c r="A1258" s="12" t="s">
        <v>372</v>
      </c>
      <c r="B1258" s="16" t="s">
        <v>779</v>
      </c>
      <c r="C1258" s="5" t="s">
        <v>945</v>
      </c>
      <c r="D1258" s="164">
        <f>$N$1259-I1258*($N$1259-$N$1248)</f>
        <v>2500</v>
      </c>
      <c r="E1258" s="164">
        <f>$N$1243-O1258*($N$1243-$N$1240)</f>
        <v>1600</v>
      </c>
      <c r="F1258" t="str">
        <f t="shared" si="76"/>
        <v>0 percent up in Siderian international stage</v>
      </c>
      <c r="G1258" t="str">
        <f t="shared" si="77"/>
        <v>100 percent up in Statherian international stage</v>
      </c>
      <c r="I1258" s="8">
        <v>0</v>
      </c>
      <c r="J1258" s="160">
        <f t="shared" si="78"/>
        <v>0</v>
      </c>
      <c r="K1258" s="9" t="s">
        <v>823</v>
      </c>
      <c r="L1258" s="5" t="s">
        <v>1505</v>
      </c>
      <c r="M1258" s="7" t="s">
        <v>991</v>
      </c>
      <c r="N1258" s="156">
        <f>Master_Chronostrat!I172</f>
        <v>2500</v>
      </c>
      <c r="O1258" s="21">
        <v>1</v>
      </c>
      <c r="P1258" s="160">
        <f t="shared" si="79"/>
        <v>100</v>
      </c>
      <c r="Q1258" s="22" t="s">
        <v>828</v>
      </c>
      <c r="R1258" s="9" t="s">
        <v>1503</v>
      </c>
      <c r="S1258" s="8" t="s">
        <v>1466</v>
      </c>
    </row>
    <row r="1259" spans="1:19">
      <c r="A1259" s="12" t="s">
        <v>372</v>
      </c>
      <c r="B1259" s="16" t="s">
        <v>373</v>
      </c>
      <c r="C1259" s="5" t="s">
        <v>945</v>
      </c>
      <c r="D1259" s="164">
        <f>$N$1259-I1259*($N$1259-$N$1248)</f>
        <v>2500</v>
      </c>
      <c r="E1259" s="164">
        <f>$N$1214-O1259*($N$1214-$N$1207)</f>
        <v>538.79999999999995</v>
      </c>
      <c r="F1259" t="str">
        <f t="shared" si="76"/>
        <v>0 percent up in Siderian international stage</v>
      </c>
      <c r="G1259" t="str">
        <f t="shared" si="77"/>
        <v>100 percent up in Ediacaran international stage</v>
      </c>
      <c r="I1259" s="8">
        <v>0</v>
      </c>
      <c r="J1259" s="160">
        <f t="shared" si="78"/>
        <v>0</v>
      </c>
      <c r="K1259" s="9" t="s">
        <v>823</v>
      </c>
      <c r="L1259" s="5" t="s">
        <v>1505</v>
      </c>
      <c r="M1259" s="7" t="s">
        <v>992</v>
      </c>
      <c r="N1259" s="156">
        <f>Master_Chronostrat!I172</f>
        <v>2500</v>
      </c>
      <c r="O1259" s="21">
        <v>1</v>
      </c>
      <c r="P1259" s="160">
        <f t="shared" si="79"/>
        <v>100</v>
      </c>
      <c r="Q1259" s="22" t="s">
        <v>612</v>
      </c>
      <c r="R1259" s="9" t="s">
        <v>1503</v>
      </c>
      <c r="S1259" s="8" t="s">
        <v>1466</v>
      </c>
    </row>
    <row r="1260" spans="1:19">
      <c r="A1260" s="11" t="s">
        <v>372</v>
      </c>
      <c r="B1260" s="15" t="s">
        <v>897</v>
      </c>
      <c r="C1260" s="5" t="s">
        <v>20</v>
      </c>
      <c r="D1260" s="164">
        <f>$N$1261-I1260*($N$1261-$N$1259)</f>
        <v>2600</v>
      </c>
      <c r="E1260" s="164">
        <f>$N$1259-O1260*($N$1259-$N$1248)</f>
        <v>2350</v>
      </c>
      <c r="F1260" t="str">
        <f t="shared" si="76"/>
        <v>66.7 percent up in Neoarchean international stage</v>
      </c>
      <c r="G1260" t="str">
        <f t="shared" si="77"/>
        <v>75 percent up in Siderian international stage</v>
      </c>
      <c r="I1260" s="8">
        <v>0.66666666666666674</v>
      </c>
      <c r="J1260" s="160">
        <f t="shared" si="78"/>
        <v>66.7</v>
      </c>
      <c r="K1260" s="9" t="s">
        <v>759</v>
      </c>
      <c r="L1260" s="5" t="s">
        <v>945</v>
      </c>
      <c r="M1260" s="7" t="s">
        <v>945</v>
      </c>
      <c r="N1260" s="93"/>
      <c r="O1260" s="21">
        <v>0.75</v>
      </c>
      <c r="P1260" s="160">
        <f t="shared" si="79"/>
        <v>75</v>
      </c>
      <c r="Q1260" s="22" t="s">
        <v>823</v>
      </c>
      <c r="R1260" s="9" t="s">
        <v>1499</v>
      </c>
      <c r="S1260" s="8" t="s">
        <v>1466</v>
      </c>
    </row>
    <row r="1261" spans="1:19">
      <c r="A1261" s="11" t="s">
        <v>979</v>
      </c>
      <c r="B1261" s="15" t="s">
        <v>759</v>
      </c>
      <c r="C1261" s="5" t="s">
        <v>945</v>
      </c>
      <c r="D1261" s="164">
        <f>$N$1261-I1261*($N$1261-$N$1259)</f>
        <v>2800</v>
      </c>
      <c r="E1261" s="164">
        <f>$N$1261-O1261*($N$1261-$N$1259)</f>
        <v>2500</v>
      </c>
      <c r="F1261" t="str">
        <f t="shared" si="76"/>
        <v>0 percent up in Neoarchean international stage</v>
      </c>
      <c r="G1261" t="str">
        <f t="shared" si="77"/>
        <v>100 percent up in Neoarchean international stage</v>
      </c>
      <c r="I1261" s="8">
        <v>0</v>
      </c>
      <c r="J1261" s="160">
        <f t="shared" si="78"/>
        <v>0</v>
      </c>
      <c r="K1261" s="9" t="s">
        <v>759</v>
      </c>
      <c r="L1261" s="5" t="s">
        <v>1505</v>
      </c>
      <c r="M1261" s="7" t="s">
        <v>998</v>
      </c>
      <c r="N1261" s="156">
        <f>Master_Chronostrat!I173</f>
        <v>2800</v>
      </c>
      <c r="O1261" s="21">
        <v>1</v>
      </c>
      <c r="P1261" s="160">
        <f t="shared" si="79"/>
        <v>100</v>
      </c>
      <c r="Q1261" s="22" t="s">
        <v>759</v>
      </c>
      <c r="R1261" s="9" t="s">
        <v>1505</v>
      </c>
      <c r="S1261" s="8" t="s">
        <v>1466</v>
      </c>
    </row>
    <row r="1262" spans="1:19">
      <c r="A1262" s="11" t="s">
        <v>979</v>
      </c>
      <c r="B1262" s="15" t="s">
        <v>1450</v>
      </c>
      <c r="C1262" s="5" t="s">
        <v>945</v>
      </c>
      <c r="D1262" s="164">
        <f>$N$1265-I1262*($N$1265-$N$1261)</f>
        <v>3000</v>
      </c>
      <c r="E1262" s="164">
        <f>$N$1261-O1262*($N$1261-$N$1259)</f>
        <v>2500</v>
      </c>
      <c r="F1262" t="str">
        <f t="shared" si="76"/>
        <v>50 percent up in Mesoarchean international stage</v>
      </c>
      <c r="G1262" t="str">
        <f t="shared" si="77"/>
        <v>100 percent up in Neoarchean international stage</v>
      </c>
      <c r="I1262" s="8">
        <v>0.5</v>
      </c>
      <c r="J1262" s="160">
        <f t="shared" si="78"/>
        <v>50</v>
      </c>
      <c r="K1262" s="9" t="s">
        <v>732</v>
      </c>
      <c r="L1262" s="5" t="s">
        <v>945</v>
      </c>
      <c r="M1262" s="7" t="s">
        <v>945</v>
      </c>
      <c r="N1262" s="93"/>
      <c r="O1262" s="21">
        <v>1</v>
      </c>
      <c r="P1262" s="160">
        <f t="shared" si="79"/>
        <v>100</v>
      </c>
      <c r="Q1262" s="22" t="s">
        <v>759</v>
      </c>
      <c r="R1262" s="9" t="s">
        <v>1499</v>
      </c>
      <c r="S1262" s="8" t="s">
        <v>1466</v>
      </c>
    </row>
    <row r="1263" spans="1:19">
      <c r="A1263" s="11" t="s">
        <v>979</v>
      </c>
      <c r="B1263" s="15" t="s">
        <v>796</v>
      </c>
      <c r="C1263" s="5" t="s">
        <v>21</v>
      </c>
      <c r="D1263" s="164">
        <f>$N$1265-I1263*($N$1265-$N$1261)</f>
        <v>3000</v>
      </c>
      <c r="E1263" s="164">
        <f>$N$1261-O1263*($N$1261-$N$1259)</f>
        <v>2500</v>
      </c>
      <c r="F1263" t="str">
        <f t="shared" si="76"/>
        <v>50 percent up in Mesoarchean international stage</v>
      </c>
      <c r="G1263" t="str">
        <f t="shared" si="77"/>
        <v>100 percent up in Neoarchean international stage</v>
      </c>
      <c r="I1263" s="8">
        <v>0.5</v>
      </c>
      <c r="J1263" s="160">
        <f t="shared" si="78"/>
        <v>50</v>
      </c>
      <c r="K1263" s="9" t="s">
        <v>732</v>
      </c>
      <c r="L1263" s="5" t="s">
        <v>945</v>
      </c>
      <c r="M1263" s="7" t="s">
        <v>945</v>
      </c>
      <c r="N1263" s="93"/>
      <c r="O1263" s="21">
        <v>1</v>
      </c>
      <c r="P1263" s="160">
        <f t="shared" si="79"/>
        <v>100</v>
      </c>
      <c r="Q1263" s="22" t="s">
        <v>759</v>
      </c>
      <c r="R1263" s="9" t="s">
        <v>1499</v>
      </c>
      <c r="S1263" s="8" t="s">
        <v>1466</v>
      </c>
    </row>
    <row r="1264" spans="1:19">
      <c r="A1264" s="11" t="s">
        <v>979</v>
      </c>
      <c r="B1264" s="15" t="s">
        <v>631</v>
      </c>
      <c r="C1264" s="5" t="s">
        <v>20</v>
      </c>
      <c r="D1264" s="164">
        <f>$N$1265-I1264*($N$1265-$N$1261)</f>
        <v>3100</v>
      </c>
      <c r="E1264" s="164">
        <f>$N$1261-O1264*($N$1261-$N$1259)</f>
        <v>2600</v>
      </c>
      <c r="F1264" t="str">
        <f t="shared" si="76"/>
        <v>25 percent up in Mesoarchean international stage</v>
      </c>
      <c r="G1264" t="str">
        <f t="shared" si="77"/>
        <v>66.7 percent up in Neoarchean international stage</v>
      </c>
      <c r="I1264" s="8">
        <v>0.25</v>
      </c>
      <c r="J1264" s="160">
        <f t="shared" si="78"/>
        <v>25</v>
      </c>
      <c r="K1264" s="9" t="s">
        <v>732</v>
      </c>
      <c r="L1264" s="5" t="s">
        <v>945</v>
      </c>
      <c r="M1264" s="7" t="s">
        <v>945</v>
      </c>
      <c r="N1264" s="93"/>
      <c r="O1264" s="21">
        <v>0.66666666666666663</v>
      </c>
      <c r="P1264" s="160">
        <f t="shared" si="79"/>
        <v>66.7</v>
      </c>
      <c r="Q1264" s="22" t="s">
        <v>759</v>
      </c>
      <c r="R1264" s="9" t="s">
        <v>1499</v>
      </c>
      <c r="S1264" s="8" t="s">
        <v>1466</v>
      </c>
    </row>
    <row r="1265" spans="1:19">
      <c r="A1265" s="11" t="s">
        <v>979</v>
      </c>
      <c r="B1265" s="15" t="s">
        <v>732</v>
      </c>
      <c r="C1265" s="5" t="s">
        <v>945</v>
      </c>
      <c r="D1265" s="164">
        <f>$N$1265-I1265*($N$1265-$N$1261)</f>
        <v>3200</v>
      </c>
      <c r="E1265" s="164">
        <f>$N$1265-O1265*($N$1265-$N$1261)</f>
        <v>2800</v>
      </c>
      <c r="F1265" t="str">
        <f t="shared" si="76"/>
        <v>0 percent up in Mesoarchean international stage</v>
      </c>
      <c r="G1265" t="str">
        <f t="shared" si="77"/>
        <v>100 percent up in Mesoarchean international stage</v>
      </c>
      <c r="I1265" s="8">
        <v>0</v>
      </c>
      <c r="J1265" s="160">
        <f t="shared" si="78"/>
        <v>0</v>
      </c>
      <c r="K1265" s="9" t="s">
        <v>732</v>
      </c>
      <c r="L1265" s="5" t="s">
        <v>1505</v>
      </c>
      <c r="M1265" s="7" t="s">
        <v>996</v>
      </c>
      <c r="N1265" s="156">
        <f>Master_Chronostrat!I174</f>
        <v>3200</v>
      </c>
      <c r="O1265" s="21">
        <v>1</v>
      </c>
      <c r="P1265" s="160">
        <f t="shared" si="79"/>
        <v>100</v>
      </c>
      <c r="Q1265" s="22" t="s">
        <v>732</v>
      </c>
      <c r="R1265" s="9" t="s">
        <v>1505</v>
      </c>
      <c r="S1265" s="8" t="s">
        <v>1466</v>
      </c>
    </row>
    <row r="1266" spans="1:19">
      <c r="A1266" s="11" t="s">
        <v>979</v>
      </c>
      <c r="B1266" s="15" t="s">
        <v>778</v>
      </c>
      <c r="C1266" s="5" t="s">
        <v>945</v>
      </c>
      <c r="D1266" s="164">
        <f>$N$1266-I1266*($N$1266-$N$1265)</f>
        <v>3600</v>
      </c>
      <c r="E1266" s="164">
        <f>$N$1266-O1266*($N$1266-$N$1265)</f>
        <v>3200</v>
      </c>
      <c r="F1266" t="str">
        <f t="shared" si="76"/>
        <v>0 percent up in Paleoarchean international stage</v>
      </c>
      <c r="G1266" t="str">
        <f t="shared" si="77"/>
        <v>100 percent up in Paleoarchean international stage</v>
      </c>
      <c r="I1266" s="8">
        <v>0</v>
      </c>
      <c r="J1266" s="160">
        <f t="shared" si="78"/>
        <v>0</v>
      </c>
      <c r="K1266" s="9" t="s">
        <v>778</v>
      </c>
      <c r="L1266" s="5" t="s">
        <v>1505</v>
      </c>
      <c r="M1266" s="7" t="s">
        <v>997</v>
      </c>
      <c r="N1266" s="156">
        <f>Master_Chronostrat!I175</f>
        <v>3600</v>
      </c>
      <c r="O1266" s="21">
        <v>1</v>
      </c>
      <c r="P1266" s="160">
        <f t="shared" si="79"/>
        <v>100</v>
      </c>
      <c r="Q1266" s="22" t="s">
        <v>778</v>
      </c>
      <c r="R1266" s="9" t="s">
        <v>1505</v>
      </c>
      <c r="S1266" s="8" t="s">
        <v>1466</v>
      </c>
    </row>
    <row r="1267" spans="1:19">
      <c r="A1267" s="11" t="s">
        <v>979</v>
      </c>
      <c r="B1267" s="15" t="s">
        <v>492</v>
      </c>
      <c r="C1267" s="5" t="s">
        <v>945</v>
      </c>
      <c r="D1267" s="164">
        <f>$N$1271-I1267*($N$1271-$N$1266)</f>
        <v>4000</v>
      </c>
      <c r="E1267" s="164">
        <f>$N$1261-O1267*($N$1261-$N$1259)</f>
        <v>2500</v>
      </c>
      <c r="F1267" t="str">
        <f t="shared" si="76"/>
        <v>0 percent up in Eoarchean international stage</v>
      </c>
      <c r="G1267" t="str">
        <f t="shared" si="77"/>
        <v>100 percent up in Neoarchean international stage</v>
      </c>
      <c r="I1267" s="8">
        <v>0</v>
      </c>
      <c r="J1267" s="160">
        <f t="shared" si="78"/>
        <v>0</v>
      </c>
      <c r="K1267" s="9" t="s">
        <v>617</v>
      </c>
      <c r="L1267" s="5" t="s">
        <v>945</v>
      </c>
      <c r="M1267" s="7" t="s">
        <v>945</v>
      </c>
      <c r="N1267" s="93"/>
      <c r="O1267" s="21">
        <v>1</v>
      </c>
      <c r="P1267" s="160">
        <f t="shared" si="79"/>
        <v>100</v>
      </c>
      <c r="Q1267" s="22" t="s">
        <v>759</v>
      </c>
      <c r="R1267" s="9" t="s">
        <v>1498</v>
      </c>
      <c r="S1267" s="8" t="s">
        <v>1466</v>
      </c>
    </row>
    <row r="1268" spans="1:19">
      <c r="A1268" s="11" t="s">
        <v>979</v>
      </c>
      <c r="B1268" s="15" t="s">
        <v>674</v>
      </c>
      <c r="C1268" s="5" t="s">
        <v>945</v>
      </c>
      <c r="D1268" s="164">
        <f>$N$1271-I1268*($N$1271-$N$1266)</f>
        <v>4000</v>
      </c>
      <c r="E1268" s="164">
        <f>$N$1266-O1268*($N$1266-$N$1265)</f>
        <v>3500</v>
      </c>
      <c r="F1268" t="str">
        <f t="shared" si="76"/>
        <v>0 percent up in Eoarchean international stage</v>
      </c>
      <c r="G1268" t="str">
        <f t="shared" si="77"/>
        <v>25 percent up in Paleoarchean international stage</v>
      </c>
      <c r="I1268" s="8">
        <v>0</v>
      </c>
      <c r="J1268" s="160">
        <f t="shared" si="78"/>
        <v>0</v>
      </c>
      <c r="K1268" s="9" t="s">
        <v>617</v>
      </c>
      <c r="L1268" s="5" t="s">
        <v>945</v>
      </c>
      <c r="M1268" s="7" t="s">
        <v>945</v>
      </c>
      <c r="N1268" s="93"/>
      <c r="O1268" s="21">
        <v>0.25</v>
      </c>
      <c r="P1268" s="160">
        <f t="shared" si="79"/>
        <v>25</v>
      </c>
      <c r="Q1268" s="22" t="s">
        <v>778</v>
      </c>
      <c r="R1268" s="9" t="s">
        <v>1499</v>
      </c>
      <c r="S1268" s="8" t="s">
        <v>1466</v>
      </c>
    </row>
    <row r="1269" spans="1:19">
      <c r="A1269" s="11" t="s">
        <v>979</v>
      </c>
      <c r="B1269" s="15" t="s">
        <v>793</v>
      </c>
      <c r="C1269" s="5" t="s">
        <v>20</v>
      </c>
      <c r="D1269" s="164">
        <f>$N$1271-I1269*($N$1271-$N$1266)</f>
        <v>4000</v>
      </c>
      <c r="E1269" s="164">
        <f>$N$1266-O1269*($N$1266-$N$1265)</f>
        <v>3400</v>
      </c>
      <c r="F1269" t="str">
        <f t="shared" si="76"/>
        <v>0 percent up in Eoarchean international stage</v>
      </c>
      <c r="G1269" t="str">
        <f t="shared" si="77"/>
        <v>50 percent up in Paleoarchean international stage</v>
      </c>
      <c r="I1269" s="8">
        <v>0</v>
      </c>
      <c r="J1269" s="160">
        <f t="shared" si="78"/>
        <v>0</v>
      </c>
      <c r="K1269" s="9" t="s">
        <v>617</v>
      </c>
      <c r="L1269" s="5" t="s">
        <v>945</v>
      </c>
      <c r="M1269" s="7" t="s">
        <v>945</v>
      </c>
      <c r="N1269" s="93"/>
      <c r="O1269" s="21">
        <v>0.5</v>
      </c>
      <c r="P1269" s="160">
        <f t="shared" si="79"/>
        <v>50</v>
      </c>
      <c r="Q1269" s="22" t="s">
        <v>778</v>
      </c>
      <c r="R1269" s="9" t="s">
        <v>1499</v>
      </c>
      <c r="S1269" s="8" t="s">
        <v>1466</v>
      </c>
    </row>
    <row r="1270" spans="1:19">
      <c r="A1270" s="11" t="s">
        <v>979</v>
      </c>
      <c r="B1270" s="15" t="s">
        <v>617</v>
      </c>
      <c r="C1270" s="5" t="s">
        <v>945</v>
      </c>
      <c r="D1270" s="164">
        <f>$N$1271-I1270*($N$1271-$N$1266)</f>
        <v>4000</v>
      </c>
      <c r="E1270" s="164">
        <f>$N$1271-O1270*($N$1271-$N$1266)</f>
        <v>3600</v>
      </c>
      <c r="F1270" t="str">
        <f t="shared" si="76"/>
        <v>0 percent up in Eoarchean international stage</v>
      </c>
      <c r="G1270" t="str">
        <f t="shared" si="77"/>
        <v>100 percent up in Eoarchean international stage</v>
      </c>
      <c r="I1270" s="8">
        <v>0</v>
      </c>
      <c r="J1270" s="160">
        <f t="shared" si="78"/>
        <v>0</v>
      </c>
      <c r="K1270" s="9" t="s">
        <v>617</v>
      </c>
      <c r="L1270" s="5" t="s">
        <v>1505</v>
      </c>
      <c r="M1270" s="7" t="s">
        <v>995</v>
      </c>
      <c r="N1270" s="156">
        <f>Master_Chronostrat!I176</f>
        <v>4000</v>
      </c>
      <c r="O1270" s="21">
        <v>1</v>
      </c>
      <c r="P1270" s="160">
        <f t="shared" si="79"/>
        <v>100</v>
      </c>
      <c r="Q1270" s="22" t="s">
        <v>617</v>
      </c>
      <c r="R1270" s="9" t="s">
        <v>1505</v>
      </c>
      <c r="S1270" s="8" t="s">
        <v>1466</v>
      </c>
    </row>
    <row r="1271" spans="1:19">
      <c r="A1271" s="12" t="s">
        <v>979</v>
      </c>
      <c r="B1271" s="16" t="s">
        <v>491</v>
      </c>
      <c r="C1271" s="5" t="s">
        <v>945</v>
      </c>
      <c r="D1271" s="164">
        <f>$N$1271-I1271*($N$1271-$N$1266)</f>
        <v>4000</v>
      </c>
      <c r="E1271" s="164">
        <f>$N$1261-O1271*($N$1261-$N$1259)</f>
        <v>2500</v>
      </c>
      <c r="F1271" t="str">
        <f t="shared" si="76"/>
        <v>0 percent up in Eoarchean international stage</v>
      </c>
      <c r="G1271" t="str">
        <f t="shared" si="77"/>
        <v>100 percent up in Neoarchean international stage</v>
      </c>
      <c r="I1271" s="8">
        <v>0</v>
      </c>
      <c r="J1271" s="160">
        <f t="shared" si="78"/>
        <v>0</v>
      </c>
      <c r="K1271" s="9" t="s">
        <v>617</v>
      </c>
      <c r="L1271" s="5" t="s">
        <v>1505</v>
      </c>
      <c r="M1271" s="7" t="s">
        <v>994</v>
      </c>
      <c r="N1271" s="156">
        <f>Master_Chronostrat!I176</f>
        <v>4000</v>
      </c>
      <c r="O1271" s="21">
        <v>1</v>
      </c>
      <c r="P1271" s="160">
        <f t="shared" si="79"/>
        <v>100</v>
      </c>
      <c r="Q1271" s="22" t="s">
        <v>759</v>
      </c>
      <c r="R1271" s="9" t="s">
        <v>1503</v>
      </c>
      <c r="S1271" s="8" t="s">
        <v>1466</v>
      </c>
    </row>
    <row r="1272" spans="1:19">
      <c r="A1272" s="11" t="s">
        <v>372</v>
      </c>
      <c r="B1272" s="15" t="s">
        <v>1449</v>
      </c>
      <c r="C1272" s="5" t="s">
        <v>945</v>
      </c>
      <c r="D1272" s="164">
        <f>$N$1282-I1272*($N$1282-$N$1271)</f>
        <v>4073.9079995307429</v>
      </c>
      <c r="E1272" s="164">
        <f>$N$1266-O1272*($N$1266-$N$1265)</f>
        <v>3200</v>
      </c>
      <c r="F1272" t="str">
        <f t="shared" si="76"/>
        <v>87 percent up in Hadean international stage</v>
      </c>
      <c r="G1272" t="str">
        <f t="shared" si="77"/>
        <v>100 percent up in Paleoarchean international stage</v>
      </c>
      <c r="I1272" s="8">
        <v>0.86965079447840765</v>
      </c>
      <c r="J1272" s="160">
        <f t="shared" si="78"/>
        <v>87</v>
      </c>
      <c r="K1272" s="9" t="s">
        <v>315</v>
      </c>
      <c r="L1272" s="5" t="s">
        <v>945</v>
      </c>
      <c r="M1272" s="7" t="s">
        <v>945</v>
      </c>
      <c r="N1272" s="93"/>
      <c r="O1272" s="21">
        <v>1</v>
      </c>
      <c r="P1272" s="160">
        <f t="shared" si="79"/>
        <v>100</v>
      </c>
      <c r="Q1272" s="22" t="s">
        <v>778</v>
      </c>
      <c r="R1272" s="9" t="s">
        <v>1499</v>
      </c>
      <c r="S1272" s="8" t="s">
        <v>1466</v>
      </c>
    </row>
    <row r="1273" spans="1:19">
      <c r="A1273" s="11" t="s">
        <v>979</v>
      </c>
      <c r="B1273" s="15" t="s">
        <v>757</v>
      </c>
      <c r="C1273" s="5" t="s">
        <v>945</v>
      </c>
      <c r="D1273" s="164">
        <f>$N$1282-I1273*($N$1282-$N$1271)</f>
        <v>4129.3389991787999</v>
      </c>
      <c r="E1273" s="164">
        <f>$N$1282-O1273*($N$1282-$N$1271)</f>
        <v>4073.9079995307429</v>
      </c>
      <c r="F1273" t="str">
        <f t="shared" si="76"/>
        <v>77.2 percent up in Hadean international stage</v>
      </c>
      <c r="G1273" t="str">
        <f t="shared" si="77"/>
        <v>87 percent up in Hadean international stage</v>
      </c>
      <c r="I1273" s="8">
        <v>0.77188889033721342</v>
      </c>
      <c r="J1273" s="160">
        <f t="shared" si="78"/>
        <v>77.2</v>
      </c>
      <c r="K1273" s="9" t="s">
        <v>315</v>
      </c>
      <c r="L1273" s="5" t="s">
        <v>945</v>
      </c>
      <c r="M1273" s="7" t="s">
        <v>945</v>
      </c>
      <c r="N1273" s="93"/>
      <c r="O1273" s="21">
        <v>0.86965079447840765</v>
      </c>
      <c r="P1273" s="160">
        <f t="shared" si="79"/>
        <v>87</v>
      </c>
      <c r="Q1273" s="22" t="s">
        <v>315</v>
      </c>
      <c r="R1273" s="9" t="s">
        <v>1500</v>
      </c>
      <c r="S1273" s="8">
        <v>9.7761904141194317E-2</v>
      </c>
    </row>
    <row r="1274" spans="1:19">
      <c r="A1274" s="11" t="s">
        <v>979</v>
      </c>
      <c r="B1274" s="15" t="s">
        <v>837</v>
      </c>
      <c r="C1274" s="5" t="s">
        <v>21</v>
      </c>
      <c r="D1274" s="164">
        <f>$N$1282-I1274*($N$1282-$N$1271)</f>
        <v>4147.8159990614859</v>
      </c>
      <c r="E1274" s="164">
        <f>$N$1265-O1274*($N$1265-$N$1261)</f>
        <v>3000</v>
      </c>
      <c r="F1274" t="str">
        <f t="shared" si="76"/>
        <v>73.9 percent up in Hadean international stage</v>
      </c>
      <c r="G1274" t="str">
        <f t="shared" si="77"/>
        <v>50 percent up in Mesoarchean international stage</v>
      </c>
      <c r="I1274" s="8">
        <v>0.7393015889568153</v>
      </c>
      <c r="J1274" s="160">
        <f t="shared" si="78"/>
        <v>73.900000000000006</v>
      </c>
      <c r="K1274" s="9" t="s">
        <v>315</v>
      </c>
      <c r="L1274" s="5" t="s">
        <v>945</v>
      </c>
      <c r="M1274" s="7" t="s">
        <v>945</v>
      </c>
      <c r="N1274" s="93"/>
      <c r="O1274" s="21">
        <v>0.5</v>
      </c>
      <c r="P1274" s="160">
        <f t="shared" si="79"/>
        <v>50</v>
      </c>
      <c r="Q1274" s="22" t="s">
        <v>732</v>
      </c>
      <c r="R1274" s="9" t="s">
        <v>1499</v>
      </c>
      <c r="S1274" s="8" t="s">
        <v>1466</v>
      </c>
    </row>
    <row r="1275" spans="1:19">
      <c r="A1275" s="11" t="s">
        <v>979</v>
      </c>
      <c r="B1275" s="15" t="s">
        <v>918</v>
      </c>
      <c r="C1275" s="5" t="s">
        <v>945</v>
      </c>
      <c r="D1275" s="164">
        <f>$N$1282-I1275*($N$1282-$N$1271)</f>
        <v>4258.6779983575998</v>
      </c>
      <c r="E1275" s="164">
        <f>$N$1282-O1275*($N$1282-$N$1271)</f>
        <v>4129.3389991787999</v>
      </c>
      <c r="F1275" t="str">
        <f t="shared" si="76"/>
        <v>54.4 percent up in Hadean international stage</v>
      </c>
      <c r="G1275" t="str">
        <f t="shared" si="77"/>
        <v>77.2 percent up in Hadean international stage</v>
      </c>
      <c r="I1275" s="8">
        <v>0.54377778067442684</v>
      </c>
      <c r="J1275" s="160">
        <f t="shared" si="78"/>
        <v>54.4</v>
      </c>
      <c r="K1275" s="9" t="s">
        <v>315</v>
      </c>
      <c r="L1275" s="5" t="s">
        <v>945</v>
      </c>
      <c r="M1275" s="7" t="s">
        <v>945</v>
      </c>
      <c r="N1275" s="93"/>
      <c r="O1275" s="21">
        <v>0.77188889033721342</v>
      </c>
      <c r="P1275" s="160">
        <f t="shared" si="79"/>
        <v>77.2</v>
      </c>
      <c r="Q1275" s="22" t="s">
        <v>315</v>
      </c>
      <c r="R1275" s="9" t="s">
        <v>1500</v>
      </c>
      <c r="S1275" s="8">
        <v>0.22811110966278647</v>
      </c>
    </row>
    <row r="1276" spans="1:19">
      <c r="A1276" s="11" t="s">
        <v>979</v>
      </c>
      <c r="B1276" s="15" t="s">
        <v>505</v>
      </c>
      <c r="C1276" s="5" t="s">
        <v>945</v>
      </c>
      <c r="D1276" s="164">
        <f>$N$1282-I1276*($N$1282-$N$1271)</f>
        <v>4567</v>
      </c>
      <c r="E1276" s="164">
        <f>$N$1282-O1276*($N$1282-$N$1271)</f>
        <v>4000</v>
      </c>
      <c r="F1276" t="str">
        <f t="shared" si="76"/>
        <v>0 percent up in Hadean international stage</v>
      </c>
      <c r="G1276" t="str">
        <f t="shared" si="77"/>
        <v>100 percent up in Hadean international stage</v>
      </c>
      <c r="I1276" s="8">
        <v>0</v>
      </c>
      <c r="J1276" s="160">
        <f t="shared" si="78"/>
        <v>0</v>
      </c>
      <c r="K1276" s="9" t="s">
        <v>315</v>
      </c>
      <c r="L1276" s="5" t="s">
        <v>945</v>
      </c>
      <c r="M1276" s="7" t="s">
        <v>945</v>
      </c>
      <c r="N1276" s="93"/>
      <c r="O1276" s="21">
        <v>1</v>
      </c>
      <c r="P1276" s="160">
        <f t="shared" si="79"/>
        <v>100</v>
      </c>
      <c r="Q1276" s="22" t="s">
        <v>315</v>
      </c>
      <c r="R1276" s="9" t="s">
        <v>1498</v>
      </c>
      <c r="S1276" s="8" t="s">
        <v>1466</v>
      </c>
    </row>
    <row r="1277" spans="1:19">
      <c r="A1277" s="11" t="s">
        <v>979</v>
      </c>
      <c r="B1277" s="15" t="s">
        <v>571</v>
      </c>
      <c r="C1277" s="5" t="s">
        <v>945</v>
      </c>
      <c r="D1277" s="164">
        <f>$N$1282-I1277*($N$1282-$N$1271)</f>
        <v>4567</v>
      </c>
      <c r="E1277" s="164">
        <f>$N$1282-O1277*($N$1282-$N$1271)</f>
        <v>4258.6779983575998</v>
      </c>
      <c r="F1277" t="str">
        <f t="shared" si="76"/>
        <v>0 percent up in Hadean international stage</v>
      </c>
      <c r="G1277" t="str">
        <f t="shared" si="77"/>
        <v>54.4 percent up in Hadean international stage</v>
      </c>
      <c r="I1277" s="8">
        <v>0</v>
      </c>
      <c r="J1277" s="160">
        <f t="shared" si="78"/>
        <v>0</v>
      </c>
      <c r="K1277" s="9" t="s">
        <v>315</v>
      </c>
      <c r="L1277" s="5" t="s">
        <v>945</v>
      </c>
      <c r="M1277" s="7" t="s">
        <v>945</v>
      </c>
      <c r="N1277" s="93"/>
      <c r="O1277" s="21">
        <v>0.54377778067442684</v>
      </c>
      <c r="P1277" s="160">
        <f t="shared" si="79"/>
        <v>54.4</v>
      </c>
      <c r="Q1277" s="22" t="s">
        <v>315</v>
      </c>
      <c r="R1277" s="9" t="s">
        <v>1501</v>
      </c>
      <c r="S1277" s="8" t="s">
        <v>1466</v>
      </c>
    </row>
    <row r="1278" spans="1:19">
      <c r="A1278" s="11" t="s">
        <v>979</v>
      </c>
      <c r="B1278" s="15" t="s">
        <v>572</v>
      </c>
      <c r="C1278" s="5" t="s">
        <v>945</v>
      </c>
      <c r="D1278" s="164">
        <f>$N$1282-I1278*($N$1282-$N$1271)</f>
        <v>4567</v>
      </c>
      <c r="E1278" s="164">
        <f>$N$1214-O1278*($N$1214-$N$1207)</f>
        <v>538.79999999999995</v>
      </c>
      <c r="F1278" t="str">
        <f t="shared" si="76"/>
        <v>0 percent up in Hadean international stage</v>
      </c>
      <c r="G1278" t="str">
        <f t="shared" si="77"/>
        <v>100 percent up in Ediacaran international stage</v>
      </c>
      <c r="I1278" s="8">
        <v>0</v>
      </c>
      <c r="J1278" s="160">
        <f t="shared" si="78"/>
        <v>0</v>
      </c>
      <c r="K1278" s="9" t="s">
        <v>315</v>
      </c>
      <c r="L1278" s="5" t="s">
        <v>945</v>
      </c>
      <c r="M1278" s="7" t="s">
        <v>945</v>
      </c>
      <c r="N1278" s="93"/>
      <c r="O1278" s="21">
        <v>1</v>
      </c>
      <c r="P1278" s="160">
        <f t="shared" si="79"/>
        <v>100</v>
      </c>
      <c r="Q1278" s="22" t="s">
        <v>612</v>
      </c>
      <c r="R1278" s="9" t="s">
        <v>1498</v>
      </c>
      <c r="S1278" s="8" t="s">
        <v>1466</v>
      </c>
    </row>
    <row r="1279" spans="1:19">
      <c r="A1279" s="11" t="s">
        <v>979</v>
      </c>
      <c r="B1279" s="15" t="s">
        <v>787</v>
      </c>
      <c r="C1279" s="5" t="s">
        <v>945</v>
      </c>
      <c r="D1279" s="164">
        <f>$N$1282-I1279*($N$1282-$N$1271)</f>
        <v>4567</v>
      </c>
      <c r="E1279" s="164">
        <f>$N$1214-O1279*($N$1214-$N$1207)</f>
        <v>538.79999999999995</v>
      </c>
      <c r="F1279" t="str">
        <f t="shared" si="76"/>
        <v>0 percent up in Hadean international stage</v>
      </c>
      <c r="G1279" t="str">
        <f t="shared" si="77"/>
        <v>100 percent up in Ediacaran international stage</v>
      </c>
      <c r="I1279" s="8">
        <v>0</v>
      </c>
      <c r="J1279" s="160">
        <f t="shared" si="78"/>
        <v>0</v>
      </c>
      <c r="K1279" s="9" t="s">
        <v>315</v>
      </c>
      <c r="L1279" s="5" t="s">
        <v>945</v>
      </c>
      <c r="M1279" s="7" t="s">
        <v>945</v>
      </c>
      <c r="N1279" s="93"/>
      <c r="O1279" s="21">
        <v>1</v>
      </c>
      <c r="P1279" s="160">
        <f t="shared" si="79"/>
        <v>100</v>
      </c>
      <c r="Q1279" s="22" t="s">
        <v>612</v>
      </c>
      <c r="R1279" s="9" t="s">
        <v>1498</v>
      </c>
      <c r="S1279" s="8" t="s">
        <v>1466</v>
      </c>
    </row>
    <row r="1280" spans="1:19">
      <c r="A1280" s="11" t="s">
        <v>979</v>
      </c>
      <c r="B1280" s="15" t="s">
        <v>788</v>
      </c>
      <c r="C1280" s="5" t="s">
        <v>945</v>
      </c>
      <c r="D1280" s="164">
        <f>$N$1282-I1280*($N$1282-$N$1271)</f>
        <v>4567</v>
      </c>
      <c r="E1280" s="164">
        <f>$N$1282-O1280*($N$1282-$N$1271)</f>
        <v>4000</v>
      </c>
      <c r="F1280" t="str">
        <f t="shared" si="76"/>
        <v>0 percent up in Hadean international stage</v>
      </c>
      <c r="G1280" t="str">
        <f t="shared" si="77"/>
        <v>100 percent up in Hadean international stage</v>
      </c>
      <c r="I1280" s="8">
        <v>0</v>
      </c>
      <c r="J1280" s="160">
        <f t="shared" si="78"/>
        <v>0</v>
      </c>
      <c r="K1280" s="9" t="s">
        <v>315</v>
      </c>
      <c r="L1280" s="5" t="s">
        <v>945</v>
      </c>
      <c r="M1280" s="7" t="s">
        <v>945</v>
      </c>
      <c r="N1280" s="93"/>
      <c r="O1280" s="21">
        <v>1</v>
      </c>
      <c r="P1280" s="160">
        <f t="shared" si="79"/>
        <v>100</v>
      </c>
      <c r="Q1280" s="22" t="s">
        <v>315</v>
      </c>
      <c r="R1280" s="9" t="s">
        <v>1498</v>
      </c>
      <c r="S1280" s="8" t="s">
        <v>1466</v>
      </c>
    </row>
    <row r="1281" spans="1:19">
      <c r="A1281" s="12" t="s">
        <v>979</v>
      </c>
      <c r="B1281" s="16" t="s">
        <v>272</v>
      </c>
      <c r="C1281" s="5" t="s">
        <v>945</v>
      </c>
      <c r="D1281" s="164">
        <f>$N$1282-I1281*($N$1282-$N$1271)</f>
        <v>4567</v>
      </c>
      <c r="E1281" s="164">
        <f>$N$1214-O1281*($N$1214-$N$1207)</f>
        <v>538.79999999999995</v>
      </c>
      <c r="F1281" t="str">
        <f t="shared" si="76"/>
        <v>0 percent up in Hadean international stage</v>
      </c>
      <c r="G1281" t="str">
        <f t="shared" si="77"/>
        <v>100 percent up in Ediacaran international stage</v>
      </c>
      <c r="I1281" s="8">
        <v>0</v>
      </c>
      <c r="J1281" s="160">
        <f t="shared" si="78"/>
        <v>0</v>
      </c>
      <c r="K1281" s="9" t="s">
        <v>315</v>
      </c>
      <c r="L1281" s="5" t="s">
        <v>1505</v>
      </c>
      <c r="M1281" s="7" t="s">
        <v>1188</v>
      </c>
      <c r="N1281" s="93"/>
      <c r="O1281" s="21">
        <v>1</v>
      </c>
      <c r="P1281" s="160">
        <f t="shared" si="79"/>
        <v>100</v>
      </c>
      <c r="Q1281" s="22" t="s">
        <v>612</v>
      </c>
      <c r="R1281" s="9" t="s">
        <v>1503</v>
      </c>
      <c r="S1281" s="8" t="s">
        <v>1466</v>
      </c>
    </row>
    <row r="1282" spans="1:19">
      <c r="A1282" s="11" t="s">
        <v>979</v>
      </c>
      <c r="B1282" s="15" t="s">
        <v>315</v>
      </c>
      <c r="C1282" s="5" t="s">
        <v>945</v>
      </c>
      <c r="D1282" s="164">
        <f>$N$1282-I1282*($N$1282-$N$1271)</f>
        <v>4567</v>
      </c>
      <c r="E1282" s="164">
        <f>$N$1282-O1282*($N$1282-$N$1271)</f>
        <v>4000</v>
      </c>
      <c r="F1282" t="str">
        <f t="shared" si="76"/>
        <v>0 percent up in Hadean international stage</v>
      </c>
      <c r="G1282" t="str">
        <f t="shared" si="77"/>
        <v>100 percent up in Hadean international stage</v>
      </c>
      <c r="I1282" s="8">
        <v>0</v>
      </c>
      <c r="J1282" s="160">
        <f t="shared" si="78"/>
        <v>0</v>
      </c>
      <c r="K1282" s="9" t="s">
        <v>315</v>
      </c>
      <c r="L1282" s="5" t="s">
        <v>1505</v>
      </c>
      <c r="M1282" s="7" t="s">
        <v>1190</v>
      </c>
      <c r="N1282" s="156">
        <f>Master_Chronostrat!I177</f>
        <v>4567</v>
      </c>
      <c r="O1282" s="21">
        <v>1</v>
      </c>
      <c r="P1282" s="160">
        <f t="shared" si="79"/>
        <v>100</v>
      </c>
      <c r="Q1282" s="22" t="s">
        <v>315</v>
      </c>
      <c r="R1282" s="9" t="s">
        <v>1505</v>
      </c>
      <c r="S1282" s="8" t="s">
        <v>1466</v>
      </c>
    </row>
    <row r="1283" spans="1:19">
      <c r="C1283" s="5"/>
      <c r="D1283" s="164"/>
      <c r="E1283" s="167"/>
      <c r="K1283" s="9"/>
      <c r="L1283" s="5"/>
      <c r="N1283" s="93"/>
      <c r="R1283" s="9"/>
    </row>
    <row r="1284" spans="1:19">
      <c r="L1284" s="5"/>
    </row>
    <row r="1285" spans="1:19">
      <c r="L1285" s="5"/>
    </row>
    <row r="1286" spans="1:19">
      <c r="L1286" s="5"/>
    </row>
    <row r="1287" spans="1:19">
      <c r="L1287" s="5"/>
    </row>
    <row r="1288" spans="1:19">
      <c r="L1288" s="5"/>
    </row>
    <row r="1289" spans="1:19">
      <c r="L1289" s="5"/>
    </row>
    <row r="1290" spans="1:19">
      <c r="L1290" s="5"/>
    </row>
    <row r="1291" spans="1:19">
      <c r="L1291" s="5"/>
    </row>
    <row r="1292" spans="1:19">
      <c r="L1292" s="5"/>
    </row>
    <row r="1293" spans="1:19">
      <c r="L1293" s="5"/>
    </row>
    <row r="1294" spans="1:19">
      <c r="L1294" s="5"/>
    </row>
    <row r="1295" spans="1:19">
      <c r="L1295" s="5"/>
    </row>
    <row r="1296" spans="1:19">
      <c r="L1296" s="5"/>
    </row>
    <row r="1297" spans="2:19">
      <c r="L1297" s="5"/>
    </row>
    <row r="1298" spans="2:19" ht="13">
      <c r="B1298" s="9"/>
      <c r="C1298" s="9"/>
      <c r="D1298" s="164"/>
      <c r="E1298" s="167"/>
      <c r="I1298" s="9"/>
      <c r="K1298" s="9"/>
      <c r="L1298" s="5"/>
      <c r="M1298" s="9"/>
      <c r="N1298" s="9"/>
      <c r="O1298" s="9"/>
      <c r="Q1298" s="9"/>
      <c r="R1298" s="9"/>
      <c r="S1298" s="9"/>
    </row>
    <row r="1299" spans="2:19" ht="13">
      <c r="B1299" s="9"/>
      <c r="C1299" s="9"/>
      <c r="D1299" s="164"/>
      <c r="E1299" s="167"/>
      <c r="I1299" s="9"/>
      <c r="K1299" s="9"/>
      <c r="L1299" s="5"/>
      <c r="M1299" s="9"/>
      <c r="N1299" s="9"/>
      <c r="O1299" s="9"/>
      <c r="Q1299" s="9"/>
      <c r="R1299" s="9"/>
      <c r="S1299" s="9"/>
    </row>
    <row r="1300" spans="2:19" ht="13">
      <c r="B1300" s="9"/>
      <c r="C1300" s="9"/>
      <c r="D1300" s="164"/>
      <c r="E1300" s="167"/>
      <c r="I1300" s="9"/>
      <c r="K1300" s="9"/>
      <c r="L1300" s="5"/>
      <c r="M1300" s="9"/>
      <c r="N1300" s="9"/>
      <c r="O1300" s="9"/>
      <c r="Q1300" s="9"/>
      <c r="R1300" s="9"/>
      <c r="S1300" s="9"/>
    </row>
    <row r="1301" spans="2:19" ht="13">
      <c r="B1301" s="9"/>
      <c r="C1301" s="9"/>
      <c r="D1301" s="164"/>
      <c r="E1301" s="167"/>
      <c r="I1301" s="9"/>
      <c r="K1301" s="9"/>
      <c r="L1301" s="5"/>
      <c r="M1301" s="9"/>
      <c r="N1301" s="9"/>
      <c r="O1301" s="9"/>
      <c r="Q1301" s="9"/>
      <c r="R1301" s="9"/>
      <c r="S1301" s="9"/>
    </row>
    <row r="1302" spans="2:19" ht="13">
      <c r="B1302" s="9"/>
      <c r="C1302" s="9"/>
      <c r="D1302" s="164"/>
      <c r="E1302" s="167"/>
      <c r="I1302" s="9"/>
      <c r="K1302" s="9"/>
      <c r="L1302" s="5"/>
      <c r="M1302" s="9"/>
      <c r="N1302" s="9"/>
      <c r="O1302" s="9"/>
      <c r="Q1302" s="9"/>
      <c r="R1302" s="9"/>
      <c r="S1302" s="9"/>
    </row>
    <row r="1303" spans="2:19" ht="13">
      <c r="B1303" s="9"/>
      <c r="C1303" s="9"/>
      <c r="D1303" s="164"/>
      <c r="E1303" s="167"/>
      <c r="I1303" s="9"/>
      <c r="K1303" s="9"/>
      <c r="L1303" s="5"/>
      <c r="M1303" s="9"/>
      <c r="N1303" s="9"/>
      <c r="O1303" s="9"/>
      <c r="Q1303" s="9"/>
      <c r="R1303" s="9"/>
      <c r="S1303" s="9"/>
    </row>
    <row r="1304" spans="2:19" ht="13">
      <c r="B1304" s="9"/>
      <c r="C1304" s="9"/>
      <c r="D1304" s="164"/>
      <c r="E1304" s="167"/>
      <c r="I1304" s="9"/>
      <c r="K1304" s="9"/>
      <c r="L1304" s="5"/>
      <c r="M1304" s="9"/>
      <c r="N1304" s="9"/>
      <c r="O1304" s="9"/>
      <c r="Q1304" s="9"/>
      <c r="R1304" s="9"/>
      <c r="S1304" s="9"/>
    </row>
    <row r="1305" spans="2:19" ht="13">
      <c r="B1305" s="9"/>
      <c r="C1305" s="9"/>
      <c r="D1305" s="164"/>
      <c r="E1305" s="167"/>
      <c r="I1305" s="9"/>
      <c r="K1305" s="9"/>
      <c r="L1305" s="5"/>
      <c r="M1305" s="9"/>
      <c r="N1305" s="9"/>
      <c r="O1305" s="9"/>
      <c r="Q1305" s="9"/>
      <c r="R1305" s="9"/>
      <c r="S1305" s="9"/>
    </row>
    <row r="1306" spans="2:19" ht="13">
      <c r="B1306" s="9"/>
      <c r="C1306" s="9"/>
      <c r="D1306" s="164"/>
      <c r="E1306" s="167"/>
      <c r="I1306" s="9"/>
      <c r="K1306" s="9"/>
      <c r="L1306" s="5"/>
      <c r="M1306" s="9"/>
      <c r="N1306" s="9"/>
      <c r="O1306" s="9"/>
      <c r="Q1306" s="9"/>
      <c r="R1306" s="9"/>
      <c r="S1306" s="9"/>
    </row>
    <row r="1307" spans="2:19" ht="13">
      <c r="B1307" s="9"/>
      <c r="C1307" s="9"/>
      <c r="D1307" s="164"/>
      <c r="E1307" s="167"/>
      <c r="I1307" s="9"/>
      <c r="K1307" s="9"/>
      <c r="L1307" s="5"/>
      <c r="M1307" s="9"/>
      <c r="N1307" s="9"/>
      <c r="O1307" s="9"/>
      <c r="Q1307" s="9"/>
      <c r="R1307" s="9"/>
      <c r="S1307" s="9"/>
    </row>
    <row r="1308" spans="2:19" ht="13">
      <c r="B1308" s="9"/>
      <c r="C1308" s="9"/>
      <c r="D1308" s="164"/>
      <c r="E1308" s="167"/>
      <c r="I1308" s="9"/>
      <c r="K1308" s="9"/>
      <c r="L1308" s="5"/>
      <c r="M1308" s="9"/>
      <c r="N1308" s="9"/>
      <c r="O1308" s="9"/>
      <c r="Q1308" s="9"/>
      <c r="R1308" s="9"/>
      <c r="S1308" s="9"/>
    </row>
    <row r="1309" spans="2:19" ht="13">
      <c r="B1309" s="9"/>
      <c r="C1309" s="9"/>
      <c r="D1309" s="164"/>
      <c r="E1309" s="167"/>
      <c r="I1309" s="9"/>
      <c r="K1309" s="9"/>
      <c r="L1309" s="5"/>
      <c r="M1309" s="9"/>
      <c r="N1309" s="9"/>
      <c r="O1309" s="9"/>
      <c r="Q1309" s="9"/>
      <c r="R1309" s="9"/>
      <c r="S1309" s="9"/>
    </row>
    <row r="1310" spans="2:19" ht="13">
      <c r="B1310" s="9"/>
      <c r="C1310" s="9"/>
      <c r="D1310" s="164"/>
      <c r="E1310" s="167"/>
      <c r="I1310" s="9"/>
      <c r="K1310" s="9"/>
      <c r="L1310" s="5"/>
      <c r="M1310" s="9"/>
      <c r="N1310" s="9"/>
      <c r="O1310" s="9"/>
      <c r="Q1310" s="9"/>
      <c r="R1310" s="9"/>
      <c r="S1310" s="9"/>
    </row>
    <row r="1311" spans="2:19" ht="13">
      <c r="B1311" s="9"/>
      <c r="C1311" s="9"/>
      <c r="D1311" s="164"/>
      <c r="E1311" s="167"/>
      <c r="I1311" s="9"/>
      <c r="K1311" s="9"/>
      <c r="L1311" s="5"/>
      <c r="M1311" s="9"/>
      <c r="N1311" s="9"/>
      <c r="O1311" s="9"/>
      <c r="Q1311" s="9"/>
      <c r="R1311" s="9"/>
      <c r="S1311" s="9"/>
    </row>
    <row r="1312" spans="2:19" ht="13">
      <c r="B1312" s="9"/>
      <c r="C1312" s="9"/>
      <c r="D1312" s="164"/>
      <c r="E1312" s="167"/>
      <c r="I1312" s="9"/>
      <c r="K1312" s="9"/>
      <c r="L1312" s="5"/>
      <c r="M1312" s="9"/>
      <c r="N1312" s="9"/>
      <c r="O1312" s="9"/>
      <c r="Q1312" s="9"/>
      <c r="R1312" s="9"/>
      <c r="S1312" s="9"/>
    </row>
    <row r="1313" spans="2:19" ht="13">
      <c r="B1313" s="9"/>
      <c r="C1313" s="9"/>
      <c r="D1313" s="164"/>
      <c r="E1313" s="167"/>
      <c r="I1313" s="9"/>
      <c r="K1313" s="9"/>
      <c r="L1313" s="5"/>
      <c r="M1313" s="9"/>
      <c r="N1313" s="9"/>
      <c r="O1313" s="9"/>
      <c r="Q1313" s="9"/>
      <c r="R1313" s="9"/>
      <c r="S1313" s="9"/>
    </row>
    <row r="1314" spans="2:19" ht="13">
      <c r="B1314" s="9"/>
      <c r="C1314" s="9"/>
      <c r="D1314" s="164"/>
      <c r="E1314" s="167"/>
      <c r="I1314" s="9"/>
      <c r="K1314" s="9"/>
      <c r="L1314" s="5"/>
      <c r="M1314" s="9"/>
      <c r="N1314" s="9"/>
      <c r="O1314" s="9"/>
      <c r="Q1314" s="9"/>
      <c r="R1314" s="9"/>
      <c r="S1314" s="9"/>
    </row>
    <row r="1315" spans="2:19" ht="13">
      <c r="B1315" s="9"/>
      <c r="C1315" s="9"/>
      <c r="D1315" s="164"/>
      <c r="E1315" s="167"/>
      <c r="I1315" s="9"/>
      <c r="K1315" s="9"/>
      <c r="L1315" s="5"/>
      <c r="M1315" s="9"/>
      <c r="N1315" s="9"/>
      <c r="O1315" s="9"/>
      <c r="Q1315" s="9"/>
      <c r="R1315" s="9"/>
      <c r="S1315" s="9"/>
    </row>
    <row r="1316" spans="2:19" ht="13">
      <c r="B1316" s="9"/>
      <c r="C1316" s="9"/>
      <c r="D1316" s="164"/>
      <c r="E1316" s="167"/>
      <c r="I1316" s="9"/>
      <c r="K1316" s="9"/>
      <c r="L1316" s="5"/>
      <c r="M1316" s="9"/>
      <c r="N1316" s="9"/>
      <c r="O1316" s="9"/>
      <c r="Q1316" s="9"/>
      <c r="R1316" s="9"/>
      <c r="S1316" s="9"/>
    </row>
    <row r="1317" spans="2:19" ht="13">
      <c r="B1317" s="9"/>
      <c r="C1317" s="9"/>
      <c r="D1317" s="164"/>
      <c r="E1317" s="167"/>
      <c r="I1317" s="9"/>
      <c r="K1317" s="9"/>
      <c r="L1317" s="5"/>
      <c r="M1317" s="9"/>
      <c r="N1317" s="9"/>
      <c r="O1317" s="9"/>
      <c r="Q1317" s="9"/>
      <c r="R1317" s="9"/>
      <c r="S1317" s="9"/>
    </row>
    <row r="1318" spans="2:19" ht="13">
      <c r="B1318" s="9"/>
      <c r="C1318" s="9"/>
      <c r="D1318" s="164"/>
      <c r="E1318" s="167"/>
      <c r="I1318" s="9"/>
      <c r="K1318" s="9"/>
      <c r="L1318" s="5"/>
      <c r="M1318" s="9"/>
      <c r="N1318" s="9"/>
      <c r="O1318" s="9"/>
      <c r="Q1318" s="9"/>
      <c r="R1318" s="9"/>
      <c r="S1318" s="9"/>
    </row>
    <row r="1319" spans="2:19" ht="13">
      <c r="B1319" s="9"/>
      <c r="C1319" s="9"/>
      <c r="D1319" s="164"/>
      <c r="E1319" s="167"/>
      <c r="I1319" s="9"/>
      <c r="K1319" s="9"/>
      <c r="L1319" s="5"/>
      <c r="M1319" s="9"/>
      <c r="N1319" s="9"/>
      <c r="O1319" s="9"/>
      <c r="Q1319" s="9"/>
      <c r="R1319" s="9"/>
      <c r="S1319" s="9"/>
    </row>
    <row r="1320" spans="2:19" ht="13">
      <c r="B1320" s="9"/>
      <c r="C1320" s="9"/>
      <c r="D1320" s="164"/>
      <c r="E1320" s="167"/>
      <c r="I1320" s="9"/>
      <c r="K1320" s="9"/>
      <c r="L1320" s="5"/>
      <c r="M1320" s="9"/>
      <c r="N1320" s="9"/>
      <c r="O1320" s="9"/>
      <c r="Q1320" s="9"/>
      <c r="R1320" s="9"/>
      <c r="S1320" s="9"/>
    </row>
    <row r="1321" spans="2:19" ht="13">
      <c r="B1321" s="9"/>
      <c r="C1321" s="9"/>
      <c r="D1321" s="164"/>
      <c r="E1321" s="167"/>
      <c r="I1321" s="9"/>
      <c r="K1321" s="9"/>
      <c r="L1321" s="5"/>
      <c r="M1321" s="9"/>
      <c r="N1321" s="9"/>
      <c r="O1321" s="9"/>
      <c r="Q1321" s="9"/>
      <c r="R1321" s="9"/>
      <c r="S1321" s="9"/>
    </row>
    <row r="1322" spans="2:19" ht="13">
      <c r="B1322" s="9"/>
      <c r="C1322" s="9"/>
      <c r="D1322" s="164"/>
      <c r="E1322" s="167"/>
      <c r="I1322" s="9"/>
      <c r="K1322" s="9"/>
      <c r="L1322" s="5"/>
      <c r="M1322" s="9"/>
      <c r="N1322" s="9"/>
      <c r="O1322" s="9"/>
      <c r="Q1322" s="9"/>
      <c r="R1322" s="9"/>
      <c r="S1322" s="9"/>
    </row>
    <row r="1323" spans="2:19" ht="13">
      <c r="B1323" s="9"/>
      <c r="C1323" s="9"/>
      <c r="D1323" s="164"/>
      <c r="E1323" s="167"/>
      <c r="I1323" s="9"/>
      <c r="K1323" s="9"/>
      <c r="L1323" s="5"/>
      <c r="M1323" s="9"/>
      <c r="N1323" s="9"/>
      <c r="O1323" s="9"/>
      <c r="Q1323" s="9"/>
      <c r="R1323" s="9"/>
      <c r="S1323" s="9"/>
    </row>
    <row r="1324" spans="2:19" ht="13">
      <c r="B1324" s="9"/>
      <c r="C1324" s="9"/>
      <c r="D1324" s="164"/>
      <c r="E1324" s="167"/>
      <c r="I1324" s="9"/>
      <c r="K1324" s="9"/>
      <c r="L1324" s="5"/>
      <c r="M1324" s="9"/>
      <c r="N1324" s="9"/>
      <c r="O1324" s="9"/>
      <c r="Q1324" s="9"/>
      <c r="R1324" s="9"/>
      <c r="S1324" s="9"/>
    </row>
    <row r="1325" spans="2:19" ht="13">
      <c r="B1325" s="9"/>
      <c r="C1325" s="9"/>
      <c r="D1325" s="164"/>
      <c r="E1325" s="167"/>
      <c r="I1325" s="9"/>
      <c r="K1325" s="9"/>
      <c r="L1325" s="5"/>
      <c r="M1325" s="9"/>
      <c r="N1325" s="9"/>
      <c r="O1325" s="9"/>
      <c r="Q1325" s="9"/>
      <c r="R1325" s="9"/>
      <c r="S1325" s="9"/>
    </row>
  </sheetData>
  <phoneticPr fontId="0" type="noConversion"/>
  <pageMargins left="0.78740157499999996" right="0.78740157499999996" top="0.984251969" bottom="0.984251969" header="0.4921259845" footer="0.4921259845"/>
  <pageSetup paperSize="9" orientation="portrait"/>
  <headerFooter alignWithMargins="0"/>
  <legacyDrawing r:id="rId1"/>
  <extLst>
    <ext xmlns:mx="http://schemas.microsoft.com/office/mac/excel/2008/main" uri="{64002731-A6B0-56B0-2670-7721B7C09600}">
      <mx:PLV Mode="0" OnePage="0" WScale="0"/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Master_Chronostrat</vt:lpstr>
      <vt:lpstr>Geological stages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</dc:creator>
  <cp:lastModifiedBy>James Ogg</cp:lastModifiedBy>
  <cp:lastPrinted>2012-10-26T11:26:39Z</cp:lastPrinted>
  <dcterms:created xsi:type="dcterms:W3CDTF">2005-06-09T08:35:08Z</dcterms:created>
  <dcterms:modified xsi:type="dcterms:W3CDTF">2021-09-17T15:30:58Z</dcterms:modified>
</cp:coreProperties>
</file>